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khruddin\Desktop\NSS DA13\Excel\lookups-exercise-zaheeruddinlodhi\"/>
    </mc:Choice>
  </mc:AlternateContent>
  <xr:revisionPtr revIDLastSave="0" documentId="13_ncr:1_{B99DF66E-9CE5-49A0-8F6D-FEC3C91ECB63}" xr6:coauthVersionLast="47" xr6:coauthVersionMax="47" xr10:uidLastSave="{00000000-0000-0000-0000-000000000000}"/>
  <bookViews>
    <workbookView xWindow="-28920" yWindow="0" windowWidth="29040" windowHeight="15720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metro_budget!$A$73:$D$79</definedName>
    <definedName name="_xlchart.v1.0" hidden="1">metro_budget!$A$84:$A$86</definedName>
    <definedName name="_xlchart.v1.1" hidden="1">metro_budget!$B$83</definedName>
    <definedName name="_xlchart.v1.2" hidden="1">metro_budget!$B$84:$B$86</definedName>
    <definedName name="_xlchart.v1.3" hidden="1">metro_budget!$C$83</definedName>
    <definedName name="_xlchart.v1.4" hidden="1">metro_budget!$C$84:$C$86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B86" i="1"/>
  <c r="B85" i="1"/>
  <c r="B84" i="1"/>
  <c r="D75" i="1"/>
  <c r="D76" i="1"/>
  <c r="D77" i="1"/>
  <c r="D78" i="1"/>
  <c r="D79" i="1"/>
  <c r="D74" i="1"/>
  <c r="C74" i="1"/>
  <c r="C75" i="1"/>
  <c r="C76" i="1"/>
  <c r="C77" i="1"/>
  <c r="C78" i="1"/>
  <c r="C79" i="1"/>
  <c r="B75" i="1"/>
  <c r="B76" i="1"/>
  <c r="B77" i="1"/>
  <c r="B78" i="1"/>
  <c r="B79" i="1"/>
  <c r="C57" i="1"/>
  <c r="C58" i="1"/>
  <c r="C59" i="1"/>
  <c r="C60" i="1"/>
  <c r="C61" i="1"/>
  <c r="B57" i="1"/>
  <c r="B58" i="1"/>
  <c r="B59" i="1"/>
  <c r="B60" i="1"/>
  <c r="B61" i="1"/>
  <c r="B56" i="1"/>
  <c r="D66" i="1"/>
  <c r="D67" i="1"/>
  <c r="D68" i="1"/>
  <c r="D69" i="1"/>
  <c r="D70" i="1"/>
  <c r="D65" i="1"/>
  <c r="C66" i="1"/>
  <c r="C67" i="1"/>
  <c r="C68" i="1"/>
  <c r="C69" i="1"/>
  <c r="C70" i="1"/>
  <c r="C65" i="1"/>
  <c r="B65" i="1"/>
  <c r="B74" i="1" s="1"/>
  <c r="B66" i="1"/>
  <c r="B67" i="1"/>
  <c r="B68" i="1"/>
  <c r="B69" i="1"/>
  <c r="B70" i="1"/>
  <c r="D57" i="1"/>
  <c r="D58" i="1"/>
  <c r="D59" i="1"/>
  <c r="D60" i="1"/>
  <c r="D61" i="1"/>
  <c r="D56" i="1"/>
  <c r="C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11" i="1"/>
  <c r="J3" i="1"/>
  <c r="J4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50" i="1"/>
  <c r="E35" i="1"/>
  <c r="E27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11" i="1"/>
  <c r="E3" i="1"/>
  <c r="E4" i="1"/>
  <c r="E5" i="1"/>
  <c r="E6" i="1"/>
  <c r="E7" i="1"/>
  <c r="E8" i="1"/>
  <c r="E9" i="1"/>
  <c r="E10" i="1"/>
  <c r="E1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<sst xmlns="http://schemas.openxmlformats.org/spreadsheetml/2006/main" count="150" uniqueCount="90">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</sst>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0.00</c:formatCode>
                <c:ptCount val="3"/>
                <c:pt idx="0">
                  <c:v>7670700</c:v>
                </c:pt>
                <c:pt idx="1">
                  <c:v>7968300</c:v>
                </c:pt>
                <c:pt idx="2">
                  <c:v>7759600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7-4A21-A487-070EB904F9A8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0.00</c:formatCode>
                <c:ptCount val="3"/>
                <c:pt idx="0">
                  <c:v>6947552.6699999999</c:v>
                </c:pt>
                <c:pt idx="1">
                  <c:v>7020609.3200000003</c:v>
                </c:pt>
                <c:pt idx="2">
                  <c:v>7497322.9100000001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7-4A21-A487-070EB904F9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7514672"/>
        <c:axId val="217524752"/>
      </c:barChart>
      <c:catAx>
        <c:axId val="21751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24752"/>
        <c:crosses val="autoZero"/>
        <c:auto val="1"/>
        <c:lblAlgn val="ctr"/>
        <c:lblOffset val="100"/>
        <c:noMultiLvlLbl val="0"/>
      </c:catAx>
      <c:valAx>
        <c:axId val="21752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1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72</xdr:row>
      <xdr:rowOff>100012</xdr:rowOff>
    </xdr:from>
    <xdr:to>
      <xdr:col>8</xdr:col>
      <xdr:colOff>609600</xdr:colOff>
      <xdr:row>86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B2E0C-FAAC-311A-84D0-987E1B343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3" workbookViewId="0">
      <selection activeCell="J69" sqref="J69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D2/B2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I2/G2</f>
        <v>-9.4972027086493035E-2</v>
      </c>
      <c r="K2">
        <f>RANK(J2,$J$2:$J$52,1)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N2/L2</f>
        <v>-5.6484362894991494E-2</v>
      </c>
      <c r="P2">
        <f>RANK(O2,$O$2:$O$52,1)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D3/B3</f>
        <v>-2.3069981751824741E-2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10" si="4">I3/G3</f>
        <v>-6.6804928315415249E-2</v>
      </c>
      <c r="K3">
        <f t="shared" ref="K3:K52" si="5">RANK(J3,$J$2:$J$52,1)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26" si="7">N3/L3</f>
        <v>-1.3540749922529313E-3</v>
      </c>
      <c r="P3">
        <f t="shared" ref="P3:P52" si="8">RANK(O3,$O$2:$O$52,1)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>IFERROR(D11/B11,0)</f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>IFERROR(I11/G11,0)</f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ref="J12:J52" si="9">IFERROR(I12/G12,0)</f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9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9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9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9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9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9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9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9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9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9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9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9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9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9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>IFERROR(D27/B27,0)</f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9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>IFERROR(N27/L27,0)</f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9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ref="O28:O52" si="10">IFERROR(N28/L28,0)</f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9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10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9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10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9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10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9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10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9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10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9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10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>IFERROR(D35/B35,0)</f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9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10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9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10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9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10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9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10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9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10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9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10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9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10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9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10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9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10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9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10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9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10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9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10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9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10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9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10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9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10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>D50/B50</f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9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10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9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10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9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10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VLOOKUP(A56,$A$2:$D$52,4,FALSE)</f>
        <v>-36209.630000000005</v>
      </c>
      <c r="C56">
        <f>VLOOKUP(A56,$A$2:$I$52,9,FALSE)</f>
        <v>-27292.159999999974</v>
      </c>
      <c r="D56">
        <f>VLOOKUP(A56,$A$2:$P$52,14,FALSE)</f>
        <v>-9181.0800000000163</v>
      </c>
    </row>
    <row r="57" spans="1:16" x14ac:dyDescent="0.25">
      <c r="A57" t="s">
        <v>25</v>
      </c>
      <c r="B57">
        <f t="shared" ref="B57:B61" si="11">VLOOKUP(A57,$A$2:$D$52,4,FALSE)</f>
        <v>0</v>
      </c>
      <c r="C57">
        <f t="shared" ref="C57:C61" si="12">VLOOKUP(A57,$A$2:$I$52,9,FALSE)</f>
        <v>0</v>
      </c>
      <c r="D57">
        <f t="shared" ref="D57:D61" si="13">VLOOKUP(A57,$A$2:$P$52,14,FALSE)</f>
        <v>-311228.08999999997</v>
      </c>
    </row>
    <row r="58" spans="1:16" x14ac:dyDescent="0.25">
      <c r="A58" t="s">
        <v>32</v>
      </c>
      <c r="B58">
        <f t="shared" si="11"/>
        <v>-149396.10000000987</v>
      </c>
      <c r="C58">
        <f t="shared" si="12"/>
        <v>-189254.06000000006</v>
      </c>
      <c r="D58">
        <f t="shared" si="13"/>
        <v>-374962.91000000015</v>
      </c>
    </row>
    <row r="59" spans="1:16" x14ac:dyDescent="0.25">
      <c r="A59" t="s">
        <v>38</v>
      </c>
      <c r="B59">
        <f t="shared" si="11"/>
        <v>-12230.810000000056</v>
      </c>
      <c r="C59">
        <f t="shared" si="12"/>
        <v>-45485.580000000075</v>
      </c>
      <c r="D59">
        <f t="shared" si="13"/>
        <v>-72.879999999888241</v>
      </c>
    </row>
    <row r="60" spans="1:16" x14ac:dyDescent="0.25">
      <c r="A60" t="s">
        <v>39</v>
      </c>
      <c r="B60">
        <f t="shared" si="11"/>
        <v>-4950.4699999999721</v>
      </c>
      <c r="C60">
        <f t="shared" si="12"/>
        <v>-8005.7900000010268</v>
      </c>
      <c r="D60">
        <f t="shared" si="13"/>
        <v>-1724.9000000000233</v>
      </c>
    </row>
    <row r="61" spans="1:16" x14ac:dyDescent="0.25">
      <c r="A61" t="s">
        <v>55</v>
      </c>
      <c r="B61">
        <f t="shared" si="11"/>
        <v>-184239.79000001028</v>
      </c>
      <c r="C61">
        <f t="shared" si="12"/>
        <v>-133456.33000001032</v>
      </c>
      <c r="D61">
        <f t="shared" si="13"/>
        <v>-82077.349999999627</v>
      </c>
    </row>
    <row r="63" spans="1:16" x14ac:dyDescent="0.25">
      <c r="A63" s="6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_xlfn.XLOOKUP(A65,$A$2:$A$52,$D$2:$D$52,0)</f>
        <v>-36209.630000000005</v>
      </c>
      <c r="C65">
        <f>_xlfn.XLOOKUP(A65,$A$2:$A$52,$I$2:$I$52,0)</f>
        <v>-27292.159999999974</v>
      </c>
      <c r="D65">
        <f>_xlfn.XLOOKUP(A65,$A$2:$A$52,$N$2:$N$52,0)</f>
        <v>-9181.0800000000163</v>
      </c>
    </row>
    <row r="66" spans="1:4" x14ac:dyDescent="0.25">
      <c r="A66" t="s">
        <v>25</v>
      </c>
      <c r="B66">
        <f t="shared" ref="B66:B70" si="14">_xlfn.XLOOKUP(A66,$A$2:$A$52,$D$2:$D$52,0)</f>
        <v>0</v>
      </c>
      <c r="C66">
        <f t="shared" ref="C66:C70" si="15">_xlfn.XLOOKUP(A66,$A$2:$A$52,$I$2:$I$52,0)</f>
        <v>0</v>
      </c>
      <c r="D66">
        <f t="shared" ref="D66:D70" si="16">_xlfn.XLOOKUP(A66,$A$2:$A$52,$N$2:$N$52,0)</f>
        <v>-311228.08999999997</v>
      </c>
    </row>
    <row r="67" spans="1:4" x14ac:dyDescent="0.25">
      <c r="A67" t="s">
        <v>32</v>
      </c>
      <c r="B67">
        <f t="shared" si="14"/>
        <v>-149396.10000000987</v>
      </c>
      <c r="C67">
        <f t="shared" si="15"/>
        <v>-189254.06000000006</v>
      </c>
      <c r="D67">
        <f t="shared" si="16"/>
        <v>-374962.91000000015</v>
      </c>
    </row>
    <row r="68" spans="1:4" x14ac:dyDescent="0.25">
      <c r="A68" t="s">
        <v>38</v>
      </c>
      <c r="B68">
        <f t="shared" si="14"/>
        <v>-12230.810000000056</v>
      </c>
      <c r="C68">
        <f t="shared" si="15"/>
        <v>-45485.580000000075</v>
      </c>
      <c r="D68">
        <f t="shared" si="16"/>
        <v>-72.879999999888241</v>
      </c>
    </row>
    <row r="69" spans="1:4" x14ac:dyDescent="0.25">
      <c r="A69" t="s">
        <v>39</v>
      </c>
      <c r="B69">
        <f t="shared" si="14"/>
        <v>-4950.4699999999721</v>
      </c>
      <c r="C69">
        <f t="shared" si="15"/>
        <v>-8005.7900000010268</v>
      </c>
      <c r="D69">
        <f t="shared" si="16"/>
        <v>-1724.9000000000233</v>
      </c>
    </row>
    <row r="70" spans="1:4" x14ac:dyDescent="0.25">
      <c r="A70" t="s">
        <v>55</v>
      </c>
      <c r="B70">
        <f t="shared" si="14"/>
        <v>-184239.79000001028</v>
      </c>
      <c r="C70">
        <f t="shared" si="15"/>
        <v>-133456.33000001032</v>
      </c>
      <c r="D70">
        <f t="shared" si="16"/>
        <v>-82077.349999999627</v>
      </c>
    </row>
    <row r="72" spans="1:4" x14ac:dyDescent="0.25">
      <c r="A72" s="6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INDEX(A65:D70,1,2)</f>
        <v>-36209.630000000005</v>
      </c>
      <c r="C74">
        <f>INDEX(I1:I52,MATCH(A74,A1:A52,0))</f>
        <v>-27292.159999999974</v>
      </c>
      <c r="D74">
        <f>INDEX(N1:N52,MATCH(A74,A1:A52,0))</f>
        <v>-9181.0800000000163</v>
      </c>
    </row>
    <row r="75" spans="1:4" x14ac:dyDescent="0.25">
      <c r="A75" t="s">
        <v>25</v>
      </c>
      <c r="B75">
        <f t="shared" ref="B75:B79" si="17">INDEX(A66:D71,1,2)</f>
        <v>0</v>
      </c>
      <c r="C75">
        <f t="shared" ref="C75:C79" si="18">INDEX(I2:I53,MATCH(A75,A2:A53,0))</f>
        <v>0</v>
      </c>
      <c r="D75">
        <f t="shared" ref="D75:D79" si="19">INDEX(N2:N53,MATCH(A75,A2:A53,0))</f>
        <v>-311228.08999999997</v>
      </c>
    </row>
    <row r="76" spans="1:4" x14ac:dyDescent="0.25">
      <c r="A76" t="s">
        <v>32</v>
      </c>
      <c r="B76">
        <f t="shared" si="17"/>
        <v>-149396.10000000987</v>
      </c>
      <c r="C76">
        <f t="shared" si="18"/>
        <v>-189254.06000000006</v>
      </c>
      <c r="D76">
        <f t="shared" si="19"/>
        <v>-374962.91000000015</v>
      </c>
    </row>
    <row r="77" spans="1:4" x14ac:dyDescent="0.25">
      <c r="A77" t="s">
        <v>38</v>
      </c>
      <c r="B77">
        <f t="shared" si="17"/>
        <v>-12230.810000000056</v>
      </c>
      <c r="C77">
        <f t="shared" si="18"/>
        <v>-45485.580000000075</v>
      </c>
      <c r="D77">
        <f t="shared" si="19"/>
        <v>-72.879999999888241</v>
      </c>
    </row>
    <row r="78" spans="1:4" x14ac:dyDescent="0.25">
      <c r="A78" t="s">
        <v>39</v>
      </c>
      <c r="B78">
        <f t="shared" si="17"/>
        <v>-4950.4699999999721</v>
      </c>
      <c r="C78">
        <f t="shared" si="18"/>
        <v>-8005.7900000010268</v>
      </c>
      <c r="D78">
        <f t="shared" si="19"/>
        <v>-1724.9000000000233</v>
      </c>
    </row>
    <row r="79" spans="1:4" x14ac:dyDescent="0.25">
      <c r="A79" t="s">
        <v>55</v>
      </c>
      <c r="B79">
        <f t="shared" si="17"/>
        <v>-184239.79000001028</v>
      </c>
      <c r="C79">
        <f t="shared" si="18"/>
        <v>-133456.33000001032</v>
      </c>
      <c r="D79">
        <f t="shared" si="19"/>
        <v>-82077.349999999627</v>
      </c>
    </row>
    <row r="81" spans="1:7" x14ac:dyDescent="0.25">
      <c r="A81" s="6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8">
        <f>INDEX(B2:B52,MATCH(B87,A2:A52,0))</f>
        <v>7670700</v>
      </c>
      <c r="C84" s="8">
        <f>INDEX(C2:C52,MATCH(B87,A2:A52,0))</f>
        <v>6947552.6699999999</v>
      </c>
    </row>
    <row r="85" spans="1:7" x14ac:dyDescent="0.25">
      <c r="A85" t="s">
        <v>74</v>
      </c>
      <c r="B85" s="8">
        <f>INDEX(G2:G52,MATCH(B87,A2:A52,0))</f>
        <v>7968300</v>
      </c>
      <c r="C85" s="8">
        <f>INDEX(H2:H52,MATCH(B87,A2:A52,0))</f>
        <v>7020609.3200000003</v>
      </c>
    </row>
    <row r="86" spans="1:7" x14ac:dyDescent="0.25">
      <c r="A86" t="s">
        <v>75</v>
      </c>
      <c r="B86" s="8">
        <f>INDEX(L2:L52,MATCH(B87,A2:A52,0))</f>
        <v>7759600</v>
      </c>
      <c r="C86" s="8">
        <f>INDEX(M2:M52,MATCH(B87,A2:A52,0))</f>
        <v>7497322.9100000001</v>
      </c>
    </row>
    <row r="87" spans="1:7" x14ac:dyDescent="0.25">
      <c r="B87" t="s">
        <v>19</v>
      </c>
    </row>
    <row r="88" spans="1:7" x14ac:dyDescent="0.25">
      <c r="A88" s="6" t="s">
        <v>76</v>
      </c>
    </row>
    <row r="89" spans="1:7" x14ac:dyDescent="0.25">
      <c r="A89" t="s">
        <v>77</v>
      </c>
      <c r="B89" s="6">
        <v>1</v>
      </c>
      <c r="C89" s="6"/>
      <c r="D89" s="6">
        <v>2</v>
      </c>
      <c r="E89" s="6"/>
      <c r="F89" s="6">
        <v>3</v>
      </c>
    </row>
    <row r="90" spans="1:7" x14ac:dyDescent="0.25">
      <c r="B90" s="7" t="s">
        <v>0</v>
      </c>
      <c r="C90" s="7" t="s">
        <v>78</v>
      </c>
      <c r="D90" s="7" t="s">
        <v>0</v>
      </c>
      <c r="E90" s="7" t="s">
        <v>78</v>
      </c>
      <c r="F90" s="7" t="s">
        <v>0</v>
      </c>
      <c r="G90" s="7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6" t="s">
        <v>79</v>
      </c>
    </row>
    <row r="96" spans="1:7" x14ac:dyDescent="0.25">
      <c r="A96" t="s">
        <v>77</v>
      </c>
      <c r="B96" s="6">
        <v>1</v>
      </c>
      <c r="C96" s="6"/>
      <c r="D96" s="6">
        <v>2</v>
      </c>
      <c r="E96" s="6"/>
      <c r="F96" s="6">
        <v>3</v>
      </c>
    </row>
    <row r="97" spans="1:9" x14ac:dyDescent="0.25">
      <c r="B97" s="7" t="s">
        <v>0</v>
      </c>
      <c r="C97" s="7" t="s">
        <v>78</v>
      </c>
      <c r="D97" s="7" t="s">
        <v>0</v>
      </c>
      <c r="E97" s="7" t="s">
        <v>78</v>
      </c>
      <c r="F97" s="7" t="s">
        <v>0</v>
      </c>
      <c r="G97" s="7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4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73" xr:uid="{00E6923C-A275-4ED9-AF7B-23B11B86FFAA}">
      <formula1>$A$73:$D$73</formula1>
    </dataValidation>
    <dataValidation type="list" showInputMessage="1" showErrorMessage="1" sqref="B87" xr:uid="{FB16569A-58D8-4BD1-9C33-C09ECB30BA96}">
      <formula1>$A$2:$A$52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Zaheeruddin Lodhi</cp:lastModifiedBy>
  <cp:revision/>
  <dcterms:created xsi:type="dcterms:W3CDTF">2020-02-26T17:00:38Z</dcterms:created>
  <dcterms:modified xsi:type="dcterms:W3CDTF">2024-09-19T04:55:01Z</dcterms:modified>
  <cp:category/>
  <cp:contentStatus/>
</cp:coreProperties>
</file>