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hruddin\Desktop\NSS DA13\Excel\lookups-exercise-zaheeruddinlodhi\"/>
    </mc:Choice>
  </mc:AlternateContent>
  <xr:revisionPtr revIDLastSave="0" documentId="13_ncr:1_{12ACF139-3946-4ED1-BF56-E07EB9ACC194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B84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6" i="1"/>
  <c r="C57" i="1"/>
  <c r="C58" i="1"/>
  <c r="C59" i="1"/>
  <c r="C60" i="1"/>
  <c r="C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50" i="1"/>
  <c r="E35" i="1"/>
  <c r="E2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11" i="1"/>
  <c r="E3" i="1"/>
  <c r="E4" i="1"/>
  <c r="E5" i="1"/>
  <c r="E6" i="1"/>
  <c r="E7" i="1"/>
  <c r="E8" i="1"/>
  <c r="E9" i="1"/>
  <c r="E10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<sst xmlns="http://schemas.openxmlformats.org/spreadsheetml/2006/main" count="149" uniqueCount="90">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</sst>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F76" sqref="F7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  <c r="P2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N3/L3</f>
        <v>-1.3540749922529313E-3</v>
      </c>
      <c r="P3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>IFERROR(I11/G11,0)</f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9">IFERROR(I12/G12,0)</f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9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9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9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9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9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9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9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9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9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9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9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9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9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9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>IFERROR(D27/B27,0)</f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9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IFERROR(N27/L27,0)</f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9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ref="O28:O52" si="10">IFERROR(N28/L28,0)</f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9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10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9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10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9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10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9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10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9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10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9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10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>IFERROR(D35/B35,0)</f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9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10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9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10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9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10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9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10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9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10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9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10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9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10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9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10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9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10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9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10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9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10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9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10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9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10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9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10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9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10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>D50/B50</f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9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10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9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10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9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10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VLOOKUP(A56,$A$2:$F$52,4,FALSE)</f>
        <v>-36209.630000000005</v>
      </c>
      <c r="C56">
        <f>VLOOKUP(A56,$A$2:$I$52,9,FALSE)</f>
        <v>-27292.159999999974</v>
      </c>
      <c r="D56">
        <f>VLOOKUP(A56,$A$2:$P$52,14,FALSE)</f>
        <v>-9181.0800000000163</v>
      </c>
    </row>
    <row r="57" spans="1:16" x14ac:dyDescent="0.25">
      <c r="A57" t="s">
        <v>25</v>
      </c>
      <c r="B57">
        <f t="shared" ref="B57:B61" si="11">VLOOKUP(A57,$A$2:$F$52,4,FALSE)</f>
        <v>0</v>
      </c>
      <c r="C57">
        <f t="shared" ref="C57:C61" si="12">VLOOKUP(A57,$A$2:$I$52,9,FALSE)</f>
        <v>0</v>
      </c>
      <c r="D57">
        <f t="shared" ref="D57:D61" si="13">VLOOKUP(A57,$A$2:$P$52,14,FALSE)</f>
        <v>-311228.08999999997</v>
      </c>
    </row>
    <row r="58" spans="1:16" x14ac:dyDescent="0.25">
      <c r="A58" t="s">
        <v>32</v>
      </c>
      <c r="B58">
        <f t="shared" si="11"/>
        <v>-149396.10000000987</v>
      </c>
      <c r="C58">
        <f t="shared" si="12"/>
        <v>-189254.06000000006</v>
      </c>
      <c r="D58">
        <f t="shared" si="13"/>
        <v>-374962.91000000015</v>
      </c>
    </row>
    <row r="59" spans="1:16" x14ac:dyDescent="0.25">
      <c r="A59" t="s">
        <v>38</v>
      </c>
      <c r="B59">
        <f t="shared" si="11"/>
        <v>-12230.810000000056</v>
      </c>
      <c r="C59">
        <f t="shared" si="12"/>
        <v>-45485.580000000075</v>
      </c>
      <c r="D59">
        <f t="shared" si="13"/>
        <v>-72.879999999888241</v>
      </c>
    </row>
    <row r="60" spans="1:16" x14ac:dyDescent="0.25">
      <c r="A60" t="s">
        <v>39</v>
      </c>
      <c r="B60">
        <f t="shared" si="11"/>
        <v>-4950.4699999999721</v>
      </c>
      <c r="C60">
        <f t="shared" si="12"/>
        <v>-8005.7900000010268</v>
      </c>
      <c r="D60">
        <f t="shared" si="13"/>
        <v>-1724.9000000000233</v>
      </c>
    </row>
    <row r="61" spans="1:16" x14ac:dyDescent="0.25">
      <c r="A61" t="s">
        <v>55</v>
      </c>
      <c r="B61">
        <f t="shared" si="11"/>
        <v>-184239.79000001028</v>
      </c>
      <c r="C61">
        <f t="shared" si="12"/>
        <v>-133456.33000001032</v>
      </c>
      <c r="D61">
        <f t="shared" si="13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_xlfn.XLOOKUP(A65,$A$2:$A$52,$D$2:$D$52,0)</f>
        <v>-36209.630000000005</v>
      </c>
      <c r="C65">
        <f>_xlfn.XLOOKUP(A65,$A$2:$A$52,$I$2:$I$52,0)</f>
        <v>-27292.159999999974</v>
      </c>
      <c r="D65">
        <f>_xlfn.XLOOKUP(A65,$A$2:$A$52,$N$2:$N$52,0)</f>
        <v>-9181.0800000000163</v>
      </c>
    </row>
    <row r="66" spans="1:4" x14ac:dyDescent="0.25">
      <c r="A66" t="s">
        <v>25</v>
      </c>
      <c r="B66">
        <f t="shared" ref="B66:B72" si="14">_xlfn.XLOOKUP(A66,$A$2:$A$52,$D$2:$D$52,0)</f>
        <v>0</v>
      </c>
      <c r="C66">
        <f t="shared" ref="C66:C70" si="15">_xlfn.XLOOKUP(A66,$A$2:$A$52,$I$2:$I$52,0)</f>
        <v>0</v>
      </c>
      <c r="D66">
        <f t="shared" ref="D66:D70" si="16">_xlfn.XLOOKUP(A66,$A$2:$A$52,$N$2:$N$52,0)</f>
        <v>-311228.08999999997</v>
      </c>
    </row>
    <row r="67" spans="1:4" x14ac:dyDescent="0.25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25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25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25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10" t="e">
        <f>INDEX(B2:B52,MATCH(B87,A2:A52,0))</f>
        <v>#N/A</v>
      </c>
      <c r="C84" s="6"/>
    </row>
    <row r="85" spans="1:7" x14ac:dyDescent="0.25">
      <c r="A85" t="s">
        <v>74</v>
      </c>
      <c r="B85" s="9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Zaheeruddin Lodhi</cp:lastModifiedBy>
  <cp:revision/>
  <dcterms:created xsi:type="dcterms:W3CDTF">2020-02-26T17:00:38Z</dcterms:created>
  <dcterms:modified xsi:type="dcterms:W3CDTF">2024-09-18T02:33:27Z</dcterms:modified>
  <cp:category/>
  <cp:contentStatus/>
</cp:coreProperties>
</file>