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234bbbe2a9404/Desktop/NSS/Projects/lookups-da14-BelindaMills2/"/>
    </mc:Choice>
  </mc:AlternateContent>
  <xr:revisionPtr revIDLastSave="69" documentId="8_{19ED61FC-0AAB-4DAC-83F6-00D6AC42053B}" xr6:coauthVersionLast="47" xr6:coauthVersionMax="47" xr10:uidLastSave="{CEADAF3E-643F-42B8-8D4E-779911CB4CE3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 a="1"/>
  <c r="D65" i="1" s="1"/>
  <c r="C65" i="1" a="1"/>
  <c r="C65" i="1" s="1"/>
  <c r="B65" i="1" a="1"/>
  <c r="B65" i="1" s="1"/>
  <c r="D56" i="1" a="1"/>
  <c r="D56" i="1" s="1"/>
  <c r="C56" i="1" a="1"/>
  <c r="C56" i="1" s="1"/>
  <c r="B56" i="1" a="1"/>
  <c r="B56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<sst xmlns="http://schemas.openxmlformats.org/spreadsheetml/2006/main" count="149" uniqueCount="90">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</sst>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6" workbookViewId="0">
      <selection activeCell="F76" sqref="F76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IFERROR((D2/B2)*100,0)</f>
        <v>-4.3170750765267298</v>
      </c>
      <c r="F2">
        <f>RANK(E2, E$2:E$52,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IFERROR((I2/G2)*100,0)</f>
        <v>-9.4972027086493043</v>
      </c>
      <c r="K2">
        <f>RANK(J2, J$2:J$52,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IFERROR((N2/L2)*100,0)</f>
        <v>-5.6484362894991493</v>
      </c>
      <c r="P2">
        <f>RANK(O2, O$2:O$52,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IFERROR((D3/B3)*100,0)</f>
        <v>-2.306998175182474</v>
      </c>
      <c r="F3">
        <f t="shared" ref="F3:F52" si="2">RANK(E3, E$2:E$52,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IFERROR((I3/G3)*100,0)</f>
        <v>-6.6804928315415246</v>
      </c>
      <c r="K3">
        <f t="shared" ref="K3:K52" si="5">RANK(J3, J$2:J$52,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IFERROR((N3/L3)*100,0)</f>
        <v>-0.13540749922529313</v>
      </c>
      <c r="P3">
        <f t="shared" ref="P3:P52" si="8">RANK(O3, O$2:O$52,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-0.49327413275443005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-2.6599210899959034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-11.8932605449092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-3.3800336357544181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-0.17301283547257551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-1.925202156356929E-2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-11.502817362571344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-10.009631366303926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-11.920361114432618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-15.235918433091292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-13.000189224870184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-15.295680364719175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-4.2417130511048908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-10.336567542917004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-7.3852043000788656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-8.1681998646514788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-5.5113408723747934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-1.8832984615384649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-82.994157333333334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-5.0060657805601609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-10.527708280146378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-6.5433934755654439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-1.2912833886247805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-5.0552253482656591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-1.363794921875001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-1.1492968897266764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-4.0308095781071831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0.3183740886682499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-4.4532273014072015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-2.3829085727446113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-2.7690173410403609E-2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-1.4464932677229223E-3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-4.3401666263871936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-6.3071811282801553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-6.6149619014330669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-12.882667147667155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-4.2585042942981461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-7.4289145810384634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-6.168726212137428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-1.237953820330081E-3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-7.4142392760188757E-3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-8.9158438821450737E-5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-7.5167420624229555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-3.6546762734864151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-6.2439674240938325E-3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-3.9590110100806721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-4.2394738976719148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-2.5892971236375009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-6.5504224339284784E-3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-1.5846773555029745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-0.34741188318228061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-8.5306091660634671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-5.877604093932784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-5.7720881286022072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-17.103239309050917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-8.6909325643882269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-1.4800253727847621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-4.1099320021590158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-1.2225336516860272E-3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-0.83831374359143751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-0.39561962641116366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-0.27439209100169187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-1.4030533529678328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-2.7581118653977401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-0.79969930789269061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-0.26564903115433453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-0.55141067323084925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-1.8939149738619769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-4.8961345561534095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-2.6647296115611243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-17.551246244575609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-11.509132414892521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-3.944451575821919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-8.1928538464887524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-1.9443680579913543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-1.7580354847003175E-2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-8.0089523701776226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-13.918241656366655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-4.4919653310605225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-2.1279773539092579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-4.6782546934937894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-4.0110550149132491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-2.6221894095689224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-1.7099804162586643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-2.2070943135841053E-2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-1.8129115815929694E-5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-2.0497353541313266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-4.5477990374731387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-4.0778750220654301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-0.97760750186150747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-0.79569249404813536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-1.8780648419868169E-4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-3.8689222111488961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-1.1432866237947359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-0.30010420686993711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-3.2319887218048819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-4.6225533508053109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-1.743593969089836E-2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-3.3291600310348286E-2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-2.9266019117572751E-2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-3.1133192323107859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-4.0559890224125805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-6.9523586744639339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-1.2785255822058128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-3.6573903982970233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-9.6704683082722216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-11.404408166781529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 cm="1">
        <f t="array" ref="B56:B61">VLOOKUP(A56:A61,A1:P52,4)</f>
        <v>-36209.630000000005</v>
      </c>
      <c r="C56" cm="1">
        <f t="array" ref="C56:C61">VLOOKUP(A56:A61,A1:P52,9)</f>
        <v>-27292.159999999974</v>
      </c>
      <c r="D56" cm="1">
        <f t="array" ref="D56:D61">VLOOKUP(A56:A61,A1:P52,14)</f>
        <v>-9181.0800000000163</v>
      </c>
    </row>
    <row r="57" spans="1:16" x14ac:dyDescent="0.3">
      <c r="A57" t="s">
        <v>25</v>
      </c>
      <c r="B57">
        <v>0</v>
      </c>
      <c r="C57">
        <v>0</v>
      </c>
      <c r="D57">
        <v>-311228.08999999997</v>
      </c>
    </row>
    <row r="58" spans="1:16" x14ac:dyDescent="0.3">
      <c r="A58" t="s">
        <v>32</v>
      </c>
      <c r="B58">
        <v>-149396.10000000987</v>
      </c>
      <c r="C58">
        <v>-189254.06000000006</v>
      </c>
      <c r="D58">
        <v>-374962.91000000015</v>
      </c>
    </row>
    <row r="59" spans="1:16" x14ac:dyDescent="0.3">
      <c r="A59" t="s">
        <v>38</v>
      </c>
      <c r="B59">
        <v>-12230.810000000056</v>
      </c>
      <c r="C59">
        <v>-45485.580000000075</v>
      </c>
      <c r="D59">
        <v>-72.879999999888241</v>
      </c>
    </row>
    <row r="60" spans="1:16" x14ac:dyDescent="0.3">
      <c r="A60" t="s">
        <v>39</v>
      </c>
      <c r="B60">
        <v>-4950.4699999999721</v>
      </c>
      <c r="C60">
        <v>-8005.7900000010268</v>
      </c>
      <c r="D60">
        <v>-1724.9000000000233</v>
      </c>
    </row>
    <row r="61" spans="1:16" x14ac:dyDescent="0.3">
      <c r="A61" t="s">
        <v>55</v>
      </c>
      <c r="B61">
        <v>-184239.79000001028</v>
      </c>
      <c r="C61">
        <v>-133456.33000001032</v>
      </c>
      <c r="D61"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:B70">_xlfn.XLOOKUP(A65:A70,A2:A52,D2:D52)</f>
        <v>-36209.630000000005</v>
      </c>
      <c r="C65" cm="1">
        <f t="array" ref="C65:C70">_xlfn.XLOOKUP(A65:A70, A2:A52,I2:I52)</f>
        <v>-27292.159999999974</v>
      </c>
      <c r="D65" cm="1">
        <f t="array" ref="D65:D70">_xlfn.XLOOKUP(A65:A70,A2:A52,N2:N52)</f>
        <v>-9181.0800000000163</v>
      </c>
    </row>
    <row r="66" spans="1:4" x14ac:dyDescent="0.3">
      <c r="A66" t="s">
        <v>25</v>
      </c>
      <c r="B66">
        <v>0</v>
      </c>
      <c r="C66">
        <v>0</v>
      </c>
      <c r="D66">
        <v>-311228.08999999997</v>
      </c>
    </row>
    <row r="67" spans="1:4" x14ac:dyDescent="0.3">
      <c r="A67" t="s">
        <v>32</v>
      </c>
      <c r="B67">
        <v>-149396.10000000987</v>
      </c>
      <c r="C67">
        <v>-189254.06000000006</v>
      </c>
      <c r="D67">
        <v>-374962.91000000015</v>
      </c>
    </row>
    <row r="68" spans="1:4" x14ac:dyDescent="0.3">
      <c r="A68" t="s">
        <v>38</v>
      </c>
      <c r="B68">
        <v>-12230.810000000056</v>
      </c>
      <c r="C68">
        <v>-45485.580000000075</v>
      </c>
      <c r="D68">
        <v>-72.879999999888241</v>
      </c>
    </row>
    <row r="69" spans="1:4" x14ac:dyDescent="0.3">
      <c r="A69" t="s">
        <v>39</v>
      </c>
      <c r="B69">
        <v>-4950.4699999999721</v>
      </c>
      <c r="C69">
        <v>-8005.7900000010268</v>
      </c>
      <c r="D69">
        <v>-1724.9000000000233</v>
      </c>
    </row>
    <row r="70" spans="1:4" x14ac:dyDescent="0.3">
      <c r="A70" t="s">
        <v>55</v>
      </c>
      <c r="B70">
        <v>-184239.79000001028</v>
      </c>
      <c r="C70">
        <v>-133456.33000001032</v>
      </c>
      <c r="D70"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Beulah-Hephzibah Mills</cp:lastModifiedBy>
  <cp:revision/>
  <dcterms:created xsi:type="dcterms:W3CDTF">2020-02-26T17:00:38Z</dcterms:created>
  <dcterms:modified xsi:type="dcterms:W3CDTF">2025-01-22T19:36:25Z</dcterms:modified>
  <cp:category/>
  <cp:contentStatus/>
</cp:coreProperties>
</file>