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S\DA14\projects\lookups-da14-robschulteis\working\"/>
    </mc:Choice>
  </mc:AlternateContent>
  <xr:revisionPtr revIDLastSave="0" documentId="13_ncr:1_{0BC48189-2FE2-4DC9-8F0C-2F2C273B15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J3" i="1"/>
  <c r="J4" i="1"/>
  <c r="J5" i="1"/>
  <c r="J6" i="1"/>
  <c r="K3" i="1" s="1"/>
  <c r="J7" i="1"/>
  <c r="K4" i="1" s="1"/>
  <c r="J8" i="1"/>
  <c r="K5" i="1" s="1"/>
  <c r="J9" i="1"/>
  <c r="K6" i="1" s="1"/>
  <c r="J10" i="1"/>
  <c r="K7" i="1" s="1"/>
  <c r="J11" i="1"/>
  <c r="K8" i="1" s="1"/>
  <c r="J12" i="1"/>
  <c r="K9" i="1" s="1"/>
  <c r="J13" i="1"/>
  <c r="K10" i="1" s="1"/>
  <c r="J14" i="1"/>
  <c r="K11" i="1" s="1"/>
  <c r="J15" i="1"/>
  <c r="K12" i="1" s="1"/>
  <c r="J16" i="1"/>
  <c r="K13" i="1" s="1"/>
  <c r="J17" i="1"/>
  <c r="K17" i="1" s="1"/>
  <c r="J18" i="1"/>
  <c r="K18" i="1" s="1"/>
  <c r="J19" i="1"/>
  <c r="J20" i="1"/>
  <c r="J21" i="1"/>
  <c r="J22" i="1"/>
  <c r="K19" i="1" s="1"/>
  <c r="J23" i="1"/>
  <c r="K20" i="1" s="1"/>
  <c r="J24" i="1"/>
  <c r="K21" i="1" s="1"/>
  <c r="J25" i="1"/>
  <c r="K22" i="1" s="1"/>
  <c r="J26" i="1"/>
  <c r="K23" i="1" s="1"/>
  <c r="J27" i="1"/>
  <c r="K24" i="1" s="1"/>
  <c r="J28" i="1"/>
  <c r="K25" i="1" s="1"/>
  <c r="J29" i="1"/>
  <c r="K26" i="1" s="1"/>
  <c r="J30" i="1"/>
  <c r="K27" i="1" s="1"/>
  <c r="J31" i="1"/>
  <c r="K28" i="1" s="1"/>
  <c r="J32" i="1"/>
  <c r="K29" i="1" s="1"/>
  <c r="J33" i="1"/>
  <c r="K33" i="1" s="1"/>
  <c r="J34" i="1"/>
  <c r="K31" i="1" s="1"/>
  <c r="J35" i="1"/>
  <c r="J36" i="1"/>
  <c r="J37" i="1"/>
  <c r="J38" i="1"/>
  <c r="K35" i="1" s="1"/>
  <c r="J39" i="1"/>
  <c r="K36" i="1" s="1"/>
  <c r="J40" i="1"/>
  <c r="K37" i="1" s="1"/>
  <c r="J41" i="1"/>
  <c r="K38" i="1" s="1"/>
  <c r="J42" i="1"/>
  <c r="K39" i="1" s="1"/>
  <c r="J43" i="1"/>
  <c r="K40" i="1" s="1"/>
  <c r="J44" i="1"/>
  <c r="K41" i="1" s="1"/>
  <c r="J45" i="1"/>
  <c r="K42" i="1" s="1"/>
  <c r="J46" i="1"/>
  <c r="K43" i="1" s="1"/>
  <c r="J47" i="1"/>
  <c r="K44" i="1" s="1"/>
  <c r="J48" i="1"/>
  <c r="K45" i="1" s="1"/>
  <c r="J49" i="1"/>
  <c r="K49" i="1" s="1"/>
  <c r="J50" i="1"/>
  <c r="K50" i="1" s="1"/>
  <c r="J51" i="1"/>
  <c r="J52" i="1"/>
  <c r="K16" i="1"/>
  <c r="K32" i="1"/>
  <c r="K48" i="1"/>
  <c r="K51" i="1"/>
  <c r="K52" i="1"/>
  <c r="J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O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K47" i="1" l="1"/>
  <c r="K46" i="1"/>
  <c r="K15" i="1"/>
  <c r="K14" i="1"/>
  <c r="K34" i="1"/>
  <c r="K30" i="1"/>
  <c r="K2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<sst xmlns="http://schemas.openxmlformats.org/spreadsheetml/2006/main" count="149" uniqueCount="90">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</sst>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1" workbookViewId="0">
      <selection activeCell="D56" sqref="D56:D61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_xlfn.RANK.EQ(E2,E2:E89,1)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_xlfn.RANK.EQ(J2,J2:J52,1)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_xlfn.RANK.EQ(O2,O2:O52,1)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_xlfn.RANK.EQ(E3,E3:E90,1)</f>
        <v>21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_xlfn.RANK.EQ(J3,J3:J53,1)</f>
        <v>13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_xlfn.RANK.EQ(O3,O3:O53,1)</f>
        <v>36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34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24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21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10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40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35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7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11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7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3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11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23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38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39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8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6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24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10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19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21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30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13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38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15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18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26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33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29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13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15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6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7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8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1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6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5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30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30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28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5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5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11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18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23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24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7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12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13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16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13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22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19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20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18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2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5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24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24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23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1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3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12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10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19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17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19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12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13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8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14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8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15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17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13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10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7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8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17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17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16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3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1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4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5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2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7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4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11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2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1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4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4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6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2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8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5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9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8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9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3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4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6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7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4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4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5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5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4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2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2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3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3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3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3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2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2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1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1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1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VLOOKUP(A56,$A$2:$D$52,4)</f>
        <v>-36209.630000000005</v>
      </c>
      <c r="C56">
        <f>VLOOKUP(A56,$A$2:$I$52,9)</f>
        <v>-27292.159999999974</v>
      </c>
      <c r="D56">
        <f>VLOOKUP(A56,$A$2:$N$52,14)</f>
        <v>-9181.0800000000163</v>
      </c>
    </row>
    <row r="57" spans="1:16" x14ac:dyDescent="0.35">
      <c r="A57" t="s">
        <v>25</v>
      </c>
      <c r="B57">
        <f t="shared" ref="B57:B61" si="9">VLOOKUP(A57,$A$2:$D$52,4)</f>
        <v>0</v>
      </c>
      <c r="C57">
        <f t="shared" ref="C57:C61" si="10">VLOOKUP(A57,$A$2:$I$52,9)</f>
        <v>0</v>
      </c>
      <c r="D57">
        <f t="shared" ref="D57:D61" si="11">VLOOKUP(A57,$A$2:$N$52,14)</f>
        <v>-311228.08999999997</v>
      </c>
    </row>
    <row r="58" spans="1:16" x14ac:dyDescent="0.3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5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5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</row>
    <row r="66" spans="1:4" x14ac:dyDescent="0.35">
      <c r="A66" t="s">
        <v>25</v>
      </c>
    </row>
    <row r="67" spans="1:4" x14ac:dyDescent="0.35">
      <c r="A67" t="s">
        <v>32</v>
      </c>
    </row>
    <row r="68" spans="1:4" x14ac:dyDescent="0.35">
      <c r="A68" t="s">
        <v>38</v>
      </c>
    </row>
    <row r="69" spans="1:4" x14ac:dyDescent="0.35">
      <c r="A69" t="s">
        <v>39</v>
      </c>
    </row>
    <row r="70" spans="1:4" x14ac:dyDescent="0.35">
      <c r="A70" t="s">
        <v>55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</row>
    <row r="75" spans="1:4" x14ac:dyDescent="0.35">
      <c r="A75" t="s">
        <v>25</v>
      </c>
    </row>
    <row r="76" spans="1:4" x14ac:dyDescent="0.35">
      <c r="A76" t="s">
        <v>32</v>
      </c>
    </row>
    <row r="77" spans="1:4" x14ac:dyDescent="0.35">
      <c r="A77" t="s">
        <v>38</v>
      </c>
    </row>
    <row r="78" spans="1:4" x14ac:dyDescent="0.35">
      <c r="A78" t="s">
        <v>39</v>
      </c>
    </row>
    <row r="79" spans="1:4" x14ac:dyDescent="0.35">
      <c r="A79" t="s">
        <v>55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/>
      <c r="C84" s="6"/>
    </row>
    <row r="85" spans="1:7" x14ac:dyDescent="0.35">
      <c r="A85" t="s">
        <v>74</v>
      </c>
      <c r="B85" s="6"/>
      <c r="C85" s="6"/>
    </row>
    <row r="86" spans="1:7" x14ac:dyDescent="0.35">
      <c r="A86" t="s">
        <v>75</v>
      </c>
      <c r="B86" s="6"/>
      <c r="C86" s="6"/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 Schulteis</cp:lastModifiedBy>
  <cp:revision/>
  <dcterms:created xsi:type="dcterms:W3CDTF">2020-02-26T17:00:38Z</dcterms:created>
  <dcterms:modified xsi:type="dcterms:W3CDTF">2025-01-24T14:46:26Z</dcterms:modified>
  <cp:category/>
  <cp:contentStatus/>
</cp:coreProperties>
</file>