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1B2D0C7C-D243-4D1C-86E6-56A822A6DF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66" i="1" a="1"/>
  <c r="B66" i="1" s="1"/>
  <c r="C66" i="1" a="1"/>
  <c r="C66" i="1"/>
  <c r="D66" i="1" a="1"/>
  <c r="D66" i="1"/>
  <c r="B67" i="1" a="1"/>
  <c r="B67" i="1" s="1"/>
  <c r="C67" i="1" a="1"/>
  <c r="C67" i="1" s="1"/>
  <c r="D67" i="1" a="1"/>
  <c r="D67" i="1"/>
  <c r="B68" i="1" a="1"/>
  <c r="B68" i="1"/>
  <c r="C68" i="1" a="1"/>
  <c r="C68" i="1"/>
  <c r="D68" i="1" a="1"/>
  <c r="D68" i="1" s="1"/>
  <c r="B69" i="1" a="1"/>
  <c r="B69" i="1"/>
  <c r="C69" i="1" a="1"/>
  <c r="C69" i="1"/>
  <c r="D69" i="1" a="1"/>
  <c r="D69" i="1" s="1"/>
  <c r="B70" i="1" a="1"/>
  <c r="B70" i="1"/>
  <c r="C70" i="1" a="1"/>
  <c r="C70" i="1"/>
  <c r="D70" i="1" a="1"/>
  <c r="D70" i="1"/>
  <c r="C65" i="1" a="1"/>
  <c r="C65" i="1" s="1"/>
  <c r="D65" i="1" a="1"/>
  <c r="D65" i="1"/>
  <c r="B65" i="1" a="1"/>
  <c r="B65" i="1" s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B56" i="1"/>
  <c r="C86" i="1"/>
  <c r="B86" i="1"/>
  <c r="C85" i="1"/>
  <c r="B85" i="1"/>
  <c r="C84" i="1"/>
  <c r="B84" i="1"/>
  <c r="J3" i="1"/>
  <c r="J4" i="1"/>
  <c r="J5" i="1"/>
  <c r="J6" i="1"/>
  <c r="K3" i="1" s="1"/>
  <c r="J7" i="1"/>
  <c r="K4" i="1" s="1"/>
  <c r="J8" i="1"/>
  <c r="K5" i="1" s="1"/>
  <c r="J9" i="1"/>
  <c r="K6" i="1" s="1"/>
  <c r="J10" i="1"/>
  <c r="K7" i="1" s="1"/>
  <c r="J11" i="1"/>
  <c r="K8" i="1" s="1"/>
  <c r="J12" i="1"/>
  <c r="K9" i="1" s="1"/>
  <c r="J13" i="1"/>
  <c r="K10" i="1" s="1"/>
  <c r="J14" i="1"/>
  <c r="K11" i="1" s="1"/>
  <c r="J15" i="1"/>
  <c r="K12" i="1" s="1"/>
  <c r="J16" i="1"/>
  <c r="K13" i="1" s="1"/>
  <c r="J17" i="1"/>
  <c r="K17" i="1" s="1"/>
  <c r="J18" i="1"/>
  <c r="K18" i="1" s="1"/>
  <c r="J19" i="1"/>
  <c r="J20" i="1"/>
  <c r="J21" i="1"/>
  <c r="J22" i="1"/>
  <c r="K19" i="1" s="1"/>
  <c r="J23" i="1"/>
  <c r="K20" i="1" s="1"/>
  <c r="J24" i="1"/>
  <c r="K21" i="1" s="1"/>
  <c r="J25" i="1"/>
  <c r="K22" i="1" s="1"/>
  <c r="J26" i="1"/>
  <c r="K23" i="1" s="1"/>
  <c r="J27" i="1"/>
  <c r="K24" i="1" s="1"/>
  <c r="J28" i="1"/>
  <c r="K25" i="1" s="1"/>
  <c r="J29" i="1"/>
  <c r="K26" i="1" s="1"/>
  <c r="J30" i="1"/>
  <c r="K27" i="1" s="1"/>
  <c r="J31" i="1"/>
  <c r="K28" i="1" s="1"/>
  <c r="J32" i="1"/>
  <c r="K29" i="1" s="1"/>
  <c r="J33" i="1"/>
  <c r="K33" i="1" s="1"/>
  <c r="J34" i="1"/>
  <c r="K31" i="1" s="1"/>
  <c r="J35" i="1"/>
  <c r="J36" i="1"/>
  <c r="J37" i="1"/>
  <c r="J38" i="1"/>
  <c r="K35" i="1" s="1"/>
  <c r="J39" i="1"/>
  <c r="K36" i="1" s="1"/>
  <c r="J40" i="1"/>
  <c r="K37" i="1" s="1"/>
  <c r="J41" i="1"/>
  <c r="K38" i="1" s="1"/>
  <c r="J42" i="1"/>
  <c r="K39" i="1" s="1"/>
  <c r="J43" i="1"/>
  <c r="K40" i="1" s="1"/>
  <c r="J44" i="1"/>
  <c r="K41" i="1" s="1"/>
  <c r="J45" i="1"/>
  <c r="K42" i="1" s="1"/>
  <c r="J46" i="1"/>
  <c r="K43" i="1" s="1"/>
  <c r="J47" i="1"/>
  <c r="K44" i="1" s="1"/>
  <c r="J48" i="1"/>
  <c r="K45" i="1" s="1"/>
  <c r="J49" i="1"/>
  <c r="K49" i="1" s="1"/>
  <c r="J50" i="1"/>
  <c r="K50" i="1" s="1"/>
  <c r="J51" i="1"/>
  <c r="J52" i="1"/>
  <c r="K16" i="1"/>
  <c r="K32" i="1"/>
  <c r="K48" i="1"/>
  <c r="K51" i="1"/>
  <c r="K52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47" i="1" l="1"/>
  <c r="K46" i="1"/>
  <c r="K15" i="1"/>
  <c r="K14" i="1"/>
  <c r="K34" i="1"/>
  <c r="K30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<sst xmlns="http://schemas.openxmlformats.org/spreadsheetml/2006/main" count="150" uniqueCount="90">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</sst>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8" workbookViewId="0">
      <selection activeCell="B91" sqref="B91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_xlfn.RANK.EQ(E2,E2:E89,1)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_xlfn.RANK.EQ(O2,O2:O52,1)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_xlfn.RANK.EQ(E3,E3:E90,1)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_xlfn.RANK.EQ(O3,O3:O53,1)</f>
        <v>36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VLOOKUP($A56,$A$2:$P$52,MATCH(B$55,$A$1:$P$1,0),0)</f>
        <v>-36209.630000000005</v>
      </c>
      <c r="C56">
        <f t="shared" ref="C56:D61" si="9">VLOOKUP($A56,$A$2:$P$52,MATCH(C$55,$A$1:$P$1,0),0)</f>
        <v>-27292.159999999974</v>
      </c>
      <c r="D56">
        <f t="shared" si="9"/>
        <v>-9181.0800000000163</v>
      </c>
    </row>
    <row r="57" spans="1:16" x14ac:dyDescent="0.35">
      <c r="A57" t="s">
        <v>25</v>
      </c>
      <c r="B57">
        <f t="shared" ref="B57:B61" si="10">VLOOKUP($A57,$A$2:$P$52,MATCH(B$55,$A$1:$P$1,0),0)</f>
        <v>0</v>
      </c>
      <c r="C57">
        <f t="shared" si="9"/>
        <v>0</v>
      </c>
      <c r="D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_xlfn.XLOOKUP($A65,$A$2:$A$52,INDEX($A$2:$P$52,,MATCH(B$64,$A$1:$P$1,0)),,0)</f>
        <v>-36209.630000000005</v>
      </c>
      <c r="C65" cm="1">
        <f t="array" ref="C65">_xlfn.XLOOKUP($A65,$A$2:$A$52,INDEX($A$2:$P$52,,MATCH(C$64,$A$1:$P$1,0)),,0)</f>
        <v>-27292.159999999974</v>
      </c>
      <c r="D65" cm="1">
        <f t="array" ref="D65">_xlfn.XLOOKUP($A65,$A$2:$A$52,INDEX($A$2:$P$52,,MATCH(D$64,$A$1:$P$1,0)),,0)</f>
        <v>-9181.0800000000163</v>
      </c>
    </row>
    <row r="66" spans="1:4" x14ac:dyDescent="0.35">
      <c r="A66" t="s">
        <v>25</v>
      </c>
      <c r="B66" cm="1">
        <f t="array" ref="B66">_xlfn.XLOOKUP($A66,$A$2:$A$52,INDEX($A$2:$P$52,,MATCH(B$64,$A$1:$P$1,0)),,0)</f>
        <v>0</v>
      </c>
      <c r="C66" cm="1">
        <f t="array" ref="C66">_xlfn.XLOOKUP($A66,$A$2:$A$52,INDEX($A$2:$P$52,,MATCH(C$64,$A$1:$P$1,0)),,0)</f>
        <v>0</v>
      </c>
      <c r="D66" cm="1">
        <f t="array" ref="D66">_xlfn.XLOOKUP($A66,$A$2:$A$52,INDEX($A$2:$P$52,,MATCH(D$64,$A$1:$P$1,0)),,0)</f>
        <v>-311228.08999999997</v>
      </c>
    </row>
    <row r="67" spans="1:4" x14ac:dyDescent="0.35">
      <c r="A67" t="s">
        <v>32</v>
      </c>
      <c r="B67" cm="1">
        <f t="array" ref="B67">_xlfn.XLOOKUP($A67,$A$2:$A$52,INDEX($A$2:$P$52,,MATCH(B$64,$A$1:$P$1,0)),,0)</f>
        <v>-149396.10000000987</v>
      </c>
      <c r="C67" cm="1">
        <f t="array" ref="C67">_xlfn.XLOOKUP($A67,$A$2:$A$52,INDEX($A$2:$P$52,,MATCH(C$64,$A$1:$P$1,0)),,0)</f>
        <v>-189254.06000000006</v>
      </c>
      <c r="D67" cm="1">
        <f t="array" ref="D67">_xlfn.XLOOKUP($A67,$A$2:$A$52,INDEX($A$2:$P$52,,MATCH(D$64,$A$1:$P$1,0)),,0)</f>
        <v>-374962.91000000015</v>
      </c>
    </row>
    <row r="68" spans="1:4" x14ac:dyDescent="0.35">
      <c r="A68" t="s">
        <v>38</v>
      </c>
      <c r="B68" cm="1">
        <f t="array" ref="B68">_xlfn.XLOOKUP($A68,$A$2:$A$52,INDEX($A$2:$P$52,,MATCH(B$64,$A$1:$P$1,0)),,0)</f>
        <v>-12230.810000000056</v>
      </c>
      <c r="C68" cm="1">
        <f t="array" ref="C68">_xlfn.XLOOKUP($A68,$A$2:$A$52,INDEX($A$2:$P$52,,MATCH(C$64,$A$1:$P$1,0)),,0)</f>
        <v>-45485.580000000075</v>
      </c>
      <c r="D68" cm="1">
        <f t="array" ref="D68">_xlfn.XLOOKUP($A68,$A$2:$A$52,INDEX($A$2:$P$52,,MATCH(D$64,$A$1:$P$1,0)),,0)</f>
        <v>-72.879999999888241</v>
      </c>
    </row>
    <row r="69" spans="1:4" x14ac:dyDescent="0.35">
      <c r="A69" t="s">
        <v>39</v>
      </c>
      <c r="B69" cm="1">
        <f t="array" ref="B69">_xlfn.XLOOKUP($A69,$A$2:$A$52,INDEX($A$2:$P$52,,MATCH(B$64,$A$1:$P$1,0)),,0)</f>
        <v>-4950.4699999999721</v>
      </c>
      <c r="C69" cm="1">
        <f t="array" ref="C69">_xlfn.XLOOKUP($A69,$A$2:$A$52,INDEX($A$2:$P$52,,MATCH(C$64,$A$1:$P$1,0)),,0)</f>
        <v>-8005.7900000010268</v>
      </c>
      <c r="D69" cm="1">
        <f t="array" ref="D69">_xlfn.XLOOKUP($A69,$A$2:$A$52,INDEX($A$2:$P$52,,MATCH(D$64,$A$1:$P$1,0)),,0)</f>
        <v>-1724.9000000000233</v>
      </c>
    </row>
    <row r="70" spans="1:4" x14ac:dyDescent="0.35">
      <c r="A70" t="s">
        <v>55</v>
      </c>
      <c r="B70" cm="1">
        <f t="array" ref="B70">_xlfn.XLOOKUP($A70,$A$2:$A$52,INDEX($A$2:$P$52,,MATCH(B$64,$A$1:$P$1,0)),,0)</f>
        <v>-184239.79000001028</v>
      </c>
      <c r="C70" cm="1">
        <f t="array" ref="C70">_xlfn.XLOOKUP($A70,$A$2:$A$52,INDEX($A$2:$P$52,,MATCH(C$64,$A$1:$P$1,0)),,0)</f>
        <v>-133456.33000001032</v>
      </c>
      <c r="D70" cm="1">
        <f t="array" ref="D70">_xlfn.XLOOKUP($A70,$A$2:$A$52,INDEX($A$2:$P$52,,MATCH(D$64,$A$1:$P$1,0)),,0)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5">
      <c r="A75" t="s">
        <v>25</v>
      </c>
      <c r="B75">
        <f t="shared" ref="B75:B79" si="12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5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5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5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5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19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INDEX($A$2:$P$52,MATCH($B$82,$A$2:$A$52,0),2)</f>
        <v>7670700</v>
      </c>
      <c r="C84" s="6">
        <f>INDEX($A$2:$P$52,MATCH($B$82,$A$2:$A$52,0),3)</f>
        <v>6947552.6699999999</v>
      </c>
    </row>
    <row r="85" spans="1:7" x14ac:dyDescent="0.35">
      <c r="A85" t="s">
        <v>74</v>
      </c>
      <c r="B85" s="6">
        <f>INDEX($A$2:$P$52,MATCH($B$82,$A$2:$A$52,0),7)</f>
        <v>7968300</v>
      </c>
      <c r="C85" s="6">
        <f>INDEX($A$2:$P$52,MATCH($B$82,$A$2:$A$52,0),8)</f>
        <v>7020609.3200000003</v>
      </c>
    </row>
    <row r="86" spans="1:7" x14ac:dyDescent="0.35">
      <c r="A86" t="s">
        <v>75</v>
      </c>
      <c r="B86" s="6">
        <f>INDEX($A$2:$P$52,MATCH($B$82,$A$2:$A$52,0),12)</f>
        <v>7759600</v>
      </c>
      <c r="C86" s="6">
        <f>INDEX($A$2:$P$52,MATCH($B$82,$A$2:$A$52,0),13)</f>
        <v>7497322.9100000001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showInputMessage="1" showErrorMessage="1" sqref="B82" xr:uid="{643DB0B1-33B9-4C6A-828C-54E93CA528D3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2025-01-24T15:34:17Z</dcterms:modified>
  <cp:category/>
  <cp:contentStatus/>
</cp:coreProperties>
</file>