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EXCEL\da16-lookups-exercise-ansonrk\"/>
    </mc:Choice>
  </mc:AlternateContent>
  <xr:revisionPtr revIDLastSave="0" documentId="13_ncr:1_{51770D23-6B12-42EB-86A4-290BC1799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1" l="1"/>
  <c r="C77" i="1"/>
  <c r="C78" i="1"/>
  <c r="C79" i="1"/>
  <c r="C74" i="1"/>
  <c r="B75" i="1"/>
  <c r="B79" i="1"/>
  <c r="B74" i="1"/>
  <c r="B56" i="1"/>
  <c r="B57" i="1"/>
  <c r="B58" i="1"/>
  <c r="C67" i="1"/>
  <c r="C68" i="1"/>
  <c r="C69" i="1"/>
  <c r="C70" i="1"/>
  <c r="B66" i="1"/>
  <c r="B70" i="1"/>
  <c r="B65" i="1"/>
  <c r="D59" i="1"/>
  <c r="C58" i="1"/>
  <c r="C59" i="1"/>
  <c r="C60" i="1"/>
  <c r="C61" i="1"/>
  <c r="O4" i="1"/>
  <c r="O5" i="1"/>
  <c r="O6" i="1"/>
  <c r="O12" i="1"/>
  <c r="O13" i="1"/>
  <c r="O14" i="1"/>
  <c r="O20" i="1"/>
  <c r="O21" i="1"/>
  <c r="O22" i="1"/>
  <c r="O28" i="1"/>
  <c r="O29" i="1"/>
  <c r="O30" i="1"/>
  <c r="O36" i="1"/>
  <c r="O37" i="1"/>
  <c r="O38" i="1"/>
  <c r="O44" i="1"/>
  <c r="O45" i="1"/>
  <c r="O46" i="1"/>
  <c r="O52" i="1"/>
  <c r="O2" i="1"/>
  <c r="N3" i="1"/>
  <c r="O3" i="1" s="1"/>
  <c r="N4" i="1"/>
  <c r="N5" i="1"/>
  <c r="N6" i="1"/>
  <c r="N7" i="1"/>
  <c r="O7" i="1" s="1"/>
  <c r="N8" i="1"/>
  <c r="O8" i="1" s="1"/>
  <c r="N9" i="1"/>
  <c r="O9" i="1" s="1"/>
  <c r="N10" i="1"/>
  <c r="N11" i="1"/>
  <c r="O11" i="1" s="1"/>
  <c r="N12" i="1"/>
  <c r="N13" i="1"/>
  <c r="N14" i="1"/>
  <c r="N15" i="1"/>
  <c r="O15" i="1" s="1"/>
  <c r="N16" i="1"/>
  <c r="O16" i="1" s="1"/>
  <c r="N17" i="1"/>
  <c r="O17" i="1" s="1"/>
  <c r="N18" i="1"/>
  <c r="N19" i="1"/>
  <c r="O19" i="1" s="1"/>
  <c r="N20" i="1"/>
  <c r="N21" i="1"/>
  <c r="N22" i="1"/>
  <c r="N23" i="1"/>
  <c r="O23" i="1" s="1"/>
  <c r="N24" i="1"/>
  <c r="O24" i="1" s="1"/>
  <c r="N25" i="1"/>
  <c r="D78" i="1" s="1"/>
  <c r="N26" i="1"/>
  <c r="O26" i="1" s="1"/>
  <c r="N27" i="1"/>
  <c r="O27" i="1" s="1"/>
  <c r="N28" i="1"/>
  <c r="N29" i="1"/>
  <c r="N30" i="1"/>
  <c r="N31" i="1"/>
  <c r="O31" i="1" s="1"/>
  <c r="N32" i="1"/>
  <c r="O32" i="1" s="1"/>
  <c r="N33" i="1"/>
  <c r="O33" i="1" s="1"/>
  <c r="N34" i="1"/>
  <c r="O34" i="1" s="1"/>
  <c r="N35" i="1"/>
  <c r="O35" i="1" s="1"/>
  <c r="N36" i="1"/>
  <c r="N37" i="1"/>
  <c r="N38" i="1"/>
  <c r="N39" i="1"/>
  <c r="O39" i="1" s="1"/>
  <c r="N40" i="1"/>
  <c r="O40" i="1" s="1"/>
  <c r="N41" i="1"/>
  <c r="D79" i="1" s="1"/>
  <c r="N42" i="1"/>
  <c r="O42" i="1" s="1"/>
  <c r="N43" i="1"/>
  <c r="O43" i="1" s="1"/>
  <c r="N44" i="1"/>
  <c r="N45" i="1"/>
  <c r="N46" i="1"/>
  <c r="N47" i="1"/>
  <c r="O47" i="1" s="1"/>
  <c r="N48" i="1"/>
  <c r="O48" i="1" s="1"/>
  <c r="N49" i="1"/>
  <c r="O49" i="1" s="1"/>
  <c r="N50" i="1"/>
  <c r="O50" i="1" s="1"/>
  <c r="N51" i="1"/>
  <c r="O51" i="1" s="1"/>
  <c r="N52" i="1"/>
  <c r="I2" i="1"/>
  <c r="N2" i="1"/>
  <c r="J3" i="1"/>
  <c r="J8" i="1"/>
  <c r="J9" i="1"/>
  <c r="J10" i="1"/>
  <c r="J11" i="1"/>
  <c r="J16" i="1"/>
  <c r="J17" i="1"/>
  <c r="J18" i="1"/>
  <c r="J19" i="1"/>
  <c r="J24" i="1"/>
  <c r="J25" i="1"/>
  <c r="J26" i="1"/>
  <c r="J27" i="1"/>
  <c r="J32" i="1"/>
  <c r="J33" i="1"/>
  <c r="J34" i="1"/>
  <c r="J35" i="1"/>
  <c r="J40" i="1"/>
  <c r="J41" i="1"/>
  <c r="J42" i="1"/>
  <c r="J43" i="1"/>
  <c r="J48" i="1"/>
  <c r="J49" i="1"/>
  <c r="J50" i="1"/>
  <c r="J51" i="1"/>
  <c r="J2" i="1"/>
  <c r="I3" i="1"/>
  <c r="I4" i="1"/>
  <c r="J4" i="1" s="1"/>
  <c r="I5" i="1"/>
  <c r="J5" i="1" s="1"/>
  <c r="I6" i="1"/>
  <c r="J6" i="1" s="1"/>
  <c r="K45" i="1" s="1"/>
  <c r="I7" i="1"/>
  <c r="J7" i="1" s="1"/>
  <c r="K46" i="1" s="1"/>
  <c r="I8" i="1"/>
  <c r="I9" i="1"/>
  <c r="I10" i="1"/>
  <c r="C65" i="1" s="1"/>
  <c r="I11" i="1"/>
  <c r="C75" i="1" s="1"/>
  <c r="I12" i="1"/>
  <c r="J12" i="1" s="1"/>
  <c r="I13" i="1"/>
  <c r="J13" i="1" s="1"/>
  <c r="I14" i="1"/>
  <c r="J14" i="1" s="1"/>
  <c r="K14" i="1" s="1"/>
  <c r="I15" i="1"/>
  <c r="J15" i="1" s="1"/>
  <c r="I16" i="1"/>
  <c r="I17" i="1"/>
  <c r="I18" i="1"/>
  <c r="C76" i="1" s="1"/>
  <c r="I19" i="1"/>
  <c r="I20" i="1"/>
  <c r="J20" i="1" s="1"/>
  <c r="I21" i="1"/>
  <c r="J21" i="1" s="1"/>
  <c r="I22" i="1"/>
  <c r="J22" i="1" s="1"/>
  <c r="K22" i="1" s="1"/>
  <c r="I23" i="1"/>
  <c r="J23" i="1" s="1"/>
  <c r="I24" i="1"/>
  <c r="I25" i="1"/>
  <c r="I26" i="1"/>
  <c r="I27" i="1"/>
  <c r="I28" i="1"/>
  <c r="J28" i="1" s="1"/>
  <c r="I29" i="1"/>
  <c r="J29" i="1" s="1"/>
  <c r="I30" i="1"/>
  <c r="J30" i="1" s="1"/>
  <c r="K30" i="1" s="1"/>
  <c r="I31" i="1"/>
  <c r="J31" i="1" s="1"/>
  <c r="K31" i="1" s="1"/>
  <c r="I32" i="1"/>
  <c r="I33" i="1"/>
  <c r="I34" i="1"/>
  <c r="I35" i="1"/>
  <c r="I36" i="1"/>
  <c r="J36" i="1" s="1"/>
  <c r="I37" i="1"/>
  <c r="J37" i="1" s="1"/>
  <c r="I38" i="1"/>
  <c r="J38" i="1" s="1"/>
  <c r="K38" i="1" s="1"/>
  <c r="I39" i="1"/>
  <c r="J39" i="1" s="1"/>
  <c r="K39" i="1" s="1"/>
  <c r="I40" i="1"/>
  <c r="I41" i="1"/>
  <c r="I42" i="1"/>
  <c r="I43" i="1"/>
  <c r="I44" i="1"/>
  <c r="J44" i="1" s="1"/>
  <c r="I45" i="1"/>
  <c r="J45" i="1" s="1"/>
  <c r="I46" i="1"/>
  <c r="J46" i="1" s="1"/>
  <c r="I47" i="1"/>
  <c r="J47" i="1" s="1"/>
  <c r="K47" i="1" s="1"/>
  <c r="I48" i="1"/>
  <c r="I49" i="1"/>
  <c r="I50" i="1"/>
  <c r="I51" i="1"/>
  <c r="I52" i="1"/>
  <c r="J52" i="1" s="1"/>
  <c r="D2" i="1"/>
  <c r="E2" i="1" s="1"/>
  <c r="E9" i="1"/>
  <c r="E10" i="1"/>
  <c r="E17" i="1"/>
  <c r="E18" i="1"/>
  <c r="E25" i="1"/>
  <c r="E26" i="1"/>
  <c r="E33" i="1"/>
  <c r="E34" i="1"/>
  <c r="E41" i="1"/>
  <c r="E42" i="1"/>
  <c r="E49" i="1"/>
  <c r="E50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D18" i="1"/>
  <c r="B76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B60" i="1" s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D34" i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61" i="1" s="1"/>
  <c r="D42" i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D50" i="1"/>
  <c r="D51" i="1"/>
  <c r="E51" i="1" s="1"/>
  <c r="D52" i="1"/>
  <c r="E52" i="1" s="1"/>
  <c r="F28" i="1" l="1"/>
  <c r="F36" i="1"/>
  <c r="F44" i="1"/>
  <c r="F12" i="1"/>
  <c r="P39" i="1"/>
  <c r="F43" i="1"/>
  <c r="F11" i="1"/>
  <c r="F50" i="1"/>
  <c r="K32" i="1"/>
  <c r="F48" i="1"/>
  <c r="B59" i="1"/>
  <c r="B77" i="1"/>
  <c r="B68" i="1"/>
  <c r="E24" i="1"/>
  <c r="F24" i="1" s="1"/>
  <c r="F10" i="1"/>
  <c r="K37" i="1"/>
  <c r="K29" i="1"/>
  <c r="K21" i="1"/>
  <c r="K13" i="1"/>
  <c r="K5" i="1"/>
  <c r="K43" i="1"/>
  <c r="K27" i="1"/>
  <c r="K11" i="1"/>
  <c r="P19" i="1"/>
  <c r="P11" i="1"/>
  <c r="F47" i="1"/>
  <c r="F39" i="1"/>
  <c r="F31" i="1"/>
  <c r="F23" i="1"/>
  <c r="F15" i="1"/>
  <c r="F7" i="1"/>
  <c r="F41" i="1"/>
  <c r="F9" i="1"/>
  <c r="K52" i="1"/>
  <c r="K44" i="1"/>
  <c r="K36" i="1"/>
  <c r="K28" i="1"/>
  <c r="K20" i="1"/>
  <c r="K12" i="1"/>
  <c r="K2" i="1"/>
  <c r="K4" i="1"/>
  <c r="K42" i="1"/>
  <c r="K26" i="1"/>
  <c r="K10" i="1"/>
  <c r="P50" i="1"/>
  <c r="P42" i="1"/>
  <c r="D58" i="1"/>
  <c r="D76" i="1"/>
  <c r="O18" i="1"/>
  <c r="D67" i="1"/>
  <c r="D65" i="1"/>
  <c r="D74" i="1"/>
  <c r="O10" i="1"/>
  <c r="P36" i="1" s="1"/>
  <c r="D56" i="1"/>
  <c r="K23" i="1"/>
  <c r="K33" i="1"/>
  <c r="P38" i="1"/>
  <c r="F17" i="1"/>
  <c r="F40" i="1"/>
  <c r="F42" i="1"/>
  <c r="F14" i="1"/>
  <c r="F52" i="1"/>
  <c r="F20" i="1"/>
  <c r="K41" i="1"/>
  <c r="K25" i="1"/>
  <c r="K9" i="1"/>
  <c r="P52" i="1"/>
  <c r="P29" i="1"/>
  <c r="K15" i="1"/>
  <c r="K49" i="1"/>
  <c r="F49" i="1"/>
  <c r="F32" i="1"/>
  <c r="F38" i="1"/>
  <c r="F6" i="1"/>
  <c r="F21" i="1"/>
  <c r="F33" i="1"/>
  <c r="F51" i="1"/>
  <c r="F19" i="1"/>
  <c r="K40" i="1"/>
  <c r="K24" i="1"/>
  <c r="K8" i="1"/>
  <c r="P48" i="1"/>
  <c r="P28" i="1"/>
  <c r="P5" i="1"/>
  <c r="F18" i="1"/>
  <c r="F4" i="1"/>
  <c r="F3" i="1"/>
  <c r="K16" i="1"/>
  <c r="F16" i="1"/>
  <c r="F46" i="1"/>
  <c r="F22" i="1"/>
  <c r="F45" i="1"/>
  <c r="F37" i="1"/>
  <c r="F13" i="1"/>
  <c r="K51" i="1"/>
  <c r="K35" i="1"/>
  <c r="K19" i="1"/>
  <c r="K3" i="1"/>
  <c r="K6" i="1"/>
  <c r="P23" i="1"/>
  <c r="P22" i="1"/>
  <c r="K7" i="1"/>
  <c r="K17" i="1"/>
  <c r="P20" i="1"/>
  <c r="F35" i="1"/>
  <c r="K48" i="1"/>
  <c r="F8" i="1"/>
  <c r="F30" i="1"/>
  <c r="F34" i="1"/>
  <c r="F29" i="1"/>
  <c r="F5" i="1"/>
  <c r="F26" i="1"/>
  <c r="F25" i="1"/>
  <c r="K50" i="1"/>
  <c r="K34" i="1"/>
  <c r="K18" i="1"/>
  <c r="P44" i="1"/>
  <c r="P21" i="1"/>
  <c r="D57" i="1"/>
  <c r="C57" i="1"/>
  <c r="O41" i="1"/>
  <c r="O25" i="1"/>
  <c r="P25" i="1" s="1"/>
  <c r="B69" i="1"/>
  <c r="B78" i="1"/>
  <c r="D68" i="1"/>
  <c r="C66" i="1"/>
  <c r="D75" i="1"/>
  <c r="D61" i="1"/>
  <c r="D66" i="1"/>
  <c r="D70" i="1"/>
  <c r="D69" i="1"/>
  <c r="C56" i="1"/>
  <c r="D60" i="1"/>
  <c r="B67" i="1"/>
  <c r="P46" i="1" l="1"/>
  <c r="P9" i="1"/>
  <c r="P27" i="1"/>
  <c r="P4" i="1"/>
  <c r="P8" i="1"/>
  <c r="P14" i="1"/>
  <c r="P17" i="1"/>
  <c r="P12" i="1"/>
  <c r="P18" i="1"/>
  <c r="P35" i="1"/>
  <c r="P16" i="1"/>
  <c r="P33" i="1"/>
  <c r="P30" i="1"/>
  <c r="P43" i="1"/>
  <c r="P45" i="1"/>
  <c r="P24" i="1"/>
  <c r="P49" i="1"/>
  <c r="P2" i="1"/>
  <c r="P13" i="1"/>
  <c r="P51" i="1"/>
  <c r="F2" i="1"/>
  <c r="P7" i="1"/>
  <c r="P32" i="1"/>
  <c r="P37" i="1"/>
  <c r="P26" i="1"/>
  <c r="P41" i="1"/>
  <c r="P15" i="1"/>
  <c r="P40" i="1"/>
  <c r="P6" i="1"/>
  <c r="P10" i="1"/>
  <c r="P31" i="1"/>
  <c r="P34" i="1"/>
  <c r="P3" i="1"/>
  <c r="F27" i="1"/>
  <c r="P47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<sst xmlns="http://schemas.openxmlformats.org/spreadsheetml/2006/main" count="149" uniqueCount="90">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</sst>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2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1" zoomScale="98" workbookViewId="0">
      <selection activeCell="C85" sqref="C8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.8" x14ac:dyDescent="0.4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9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9">
        <f>IFERROR(N2/L2,0)</f>
        <v>-5.6484362894991494E-2</v>
      </c>
      <c r="P2">
        <f>_xlfn.RANK.EQ(O2,$O$2:$O$52,1)</f>
        <v>14</v>
      </c>
    </row>
    <row r="3" spans="1:16" ht="16.8" x14ac:dyDescent="0.4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9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9">
        <f t="shared" ref="O3:O52" si="7">IFERROR(N3/L3,0)</f>
        <v>-1.3540749922529313E-3</v>
      </c>
      <c r="P3">
        <f t="shared" ref="P3:P52" si="8">_xlfn.RANK.EQ(O3,$O$2:$O$52,1)</f>
        <v>37</v>
      </c>
    </row>
    <row r="4" spans="1:16" ht="16.8" x14ac:dyDescent="0.4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9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9">
        <f t="shared" si="7"/>
        <v>-2.6599210899959033E-2</v>
      </c>
      <c r="P4">
        <f t="shared" si="8"/>
        <v>25</v>
      </c>
    </row>
    <row r="5" spans="1:16" ht="16.8" x14ac:dyDescent="0.4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9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9">
        <f t="shared" si="7"/>
        <v>-3.3800336357544182E-2</v>
      </c>
      <c r="P5">
        <f t="shared" si="8"/>
        <v>22</v>
      </c>
    </row>
    <row r="6" spans="1:16" ht="16.8" x14ac:dyDescent="0.4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9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9">
        <f t="shared" si="7"/>
        <v>-1.925202156356929E-4</v>
      </c>
      <c r="P6">
        <f t="shared" si="8"/>
        <v>39</v>
      </c>
    </row>
    <row r="7" spans="1:16" ht="16.8" x14ac:dyDescent="0.4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9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9">
        <f t="shared" si="7"/>
        <v>-0.11920361114432618</v>
      </c>
      <c r="P7">
        <f t="shared" si="8"/>
        <v>4</v>
      </c>
    </row>
    <row r="8" spans="1:16" ht="16.8" x14ac:dyDescent="0.4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9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9">
        <f t="shared" si="7"/>
        <v>-0.15295680364719175</v>
      </c>
      <c r="P8">
        <f t="shared" si="8"/>
        <v>2</v>
      </c>
    </row>
    <row r="9" spans="1:16" ht="16.8" x14ac:dyDescent="0.4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9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9">
        <f t="shared" si="7"/>
        <v>-7.3852043000788653E-2</v>
      </c>
      <c r="P9">
        <f t="shared" si="8"/>
        <v>9</v>
      </c>
    </row>
    <row r="10" spans="1:16" ht="16.8" x14ac:dyDescent="0.4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9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9">
        <f t="shared" si="7"/>
        <v>-1.883298461538465E-2</v>
      </c>
      <c r="P10">
        <f t="shared" si="8"/>
        <v>29</v>
      </c>
    </row>
    <row r="11" spans="1:16" ht="16.8" x14ac:dyDescent="0.4">
      <c r="A11" t="s">
        <v>25</v>
      </c>
      <c r="B11">
        <v>0</v>
      </c>
      <c r="C11">
        <v>0</v>
      </c>
      <c r="D11">
        <f t="shared" si="0"/>
        <v>0</v>
      </c>
      <c r="E11" s="9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9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9">
        <f t="shared" si="7"/>
        <v>-0.82994157333333329</v>
      </c>
      <c r="P11">
        <f t="shared" si="8"/>
        <v>1</v>
      </c>
    </row>
    <row r="12" spans="1:16" ht="16.8" x14ac:dyDescent="0.4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9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9">
        <f t="shared" si="7"/>
        <v>-6.5433934755654441E-2</v>
      </c>
      <c r="P12">
        <f t="shared" si="8"/>
        <v>10</v>
      </c>
    </row>
    <row r="13" spans="1:16" ht="16.8" x14ac:dyDescent="0.4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9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9">
        <f t="shared" si="7"/>
        <v>-2.4217184605222895E-2</v>
      </c>
      <c r="P13">
        <f t="shared" si="8"/>
        <v>27</v>
      </c>
    </row>
    <row r="14" spans="1:16" ht="16.8" x14ac:dyDescent="0.4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9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9">
        <f t="shared" si="7"/>
        <v>-4.0308095781071827E-2</v>
      </c>
      <c r="P14">
        <f t="shared" si="8"/>
        <v>19</v>
      </c>
    </row>
    <row r="15" spans="1:16" ht="16.8" x14ac:dyDescent="0.4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9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9">
        <f t="shared" si="7"/>
        <v>-2.3829085727446114E-2</v>
      </c>
      <c r="P15">
        <f t="shared" si="8"/>
        <v>28</v>
      </c>
    </row>
    <row r="16" spans="1:16" ht="16.8" x14ac:dyDescent="0.4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9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9">
        <f t="shared" si="7"/>
        <v>-1.4464932677229222E-5</v>
      </c>
      <c r="P16">
        <f t="shared" si="8"/>
        <v>43</v>
      </c>
    </row>
    <row r="17" spans="1:16" ht="16.8" x14ac:dyDescent="0.4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9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9">
        <f t="shared" si="7"/>
        <v>-6.3071811282801551E-2</v>
      </c>
      <c r="P17">
        <f t="shared" si="8"/>
        <v>11</v>
      </c>
    </row>
    <row r="18" spans="1:16" ht="16.8" x14ac:dyDescent="0.4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9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9">
        <f t="shared" si="7"/>
        <v>-0.12882667147667154</v>
      </c>
      <c r="P18">
        <f t="shared" si="8"/>
        <v>3</v>
      </c>
    </row>
    <row r="19" spans="1:16" ht="16.8" x14ac:dyDescent="0.4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9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9">
        <f t="shared" si="7"/>
        <v>-6.1687262121374278E-2</v>
      </c>
      <c r="P19">
        <f t="shared" si="8"/>
        <v>12</v>
      </c>
    </row>
    <row r="20" spans="1:16" ht="16.8" x14ac:dyDescent="0.4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9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9">
        <f t="shared" si="7"/>
        <v>-8.9158438821450736E-7</v>
      </c>
      <c r="P20">
        <f t="shared" si="8"/>
        <v>46</v>
      </c>
    </row>
    <row r="21" spans="1:16" ht="16.8" x14ac:dyDescent="0.4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9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9">
        <f t="shared" si="7"/>
        <v>-3.6546762734864152E-2</v>
      </c>
      <c r="P21">
        <f t="shared" si="8"/>
        <v>21</v>
      </c>
    </row>
    <row r="22" spans="1:16" ht="16.8" x14ac:dyDescent="0.4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9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9">
        <f t="shared" si="7"/>
        <v>-6.2439674240938325E-5</v>
      </c>
      <c r="P22">
        <f t="shared" si="8"/>
        <v>42</v>
      </c>
    </row>
    <row r="23" spans="1:16" ht="16.8" x14ac:dyDescent="0.4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9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9">
        <f t="shared" si="7"/>
        <v>-2.5892971236375011E-2</v>
      </c>
      <c r="P23">
        <f t="shared" si="8"/>
        <v>26</v>
      </c>
    </row>
    <row r="24" spans="1:16" ht="16.8" x14ac:dyDescent="0.4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9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9">
        <f t="shared" si="7"/>
        <v>-6.5504224339284781E-5</v>
      </c>
      <c r="P24">
        <f t="shared" si="8"/>
        <v>41</v>
      </c>
    </row>
    <row r="25" spans="1:16" ht="16.8" x14ac:dyDescent="0.4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9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9">
        <f t="shared" si="7"/>
        <v>-3.4741188318228064E-3</v>
      </c>
      <c r="P25">
        <f t="shared" si="8"/>
        <v>35</v>
      </c>
    </row>
    <row r="26" spans="1:16" ht="16.8" x14ac:dyDescent="0.4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9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9">
        <f t="shared" si="7"/>
        <v>-5.7720881286022069E-2</v>
      </c>
      <c r="P26">
        <f t="shared" si="8"/>
        <v>13</v>
      </c>
    </row>
    <row r="27" spans="1:16" ht="16.8" x14ac:dyDescent="0.4">
      <c r="A27" t="s">
        <v>41</v>
      </c>
      <c r="B27">
        <v>0</v>
      </c>
      <c r="C27">
        <v>0</v>
      </c>
      <c r="D27">
        <f t="shared" si="0"/>
        <v>0</v>
      </c>
      <c r="E27" s="9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9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9">
        <f t="shared" si="7"/>
        <v>0</v>
      </c>
      <c r="P27">
        <f t="shared" si="8"/>
        <v>48</v>
      </c>
    </row>
    <row r="28" spans="1:16" ht="16.8" x14ac:dyDescent="0.4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9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9">
        <f t="shared" si="7"/>
        <v>-8.6909325643882263E-2</v>
      </c>
      <c r="P28">
        <f t="shared" si="8"/>
        <v>7</v>
      </c>
    </row>
    <row r="29" spans="1:16" ht="16.8" x14ac:dyDescent="0.4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9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9">
        <f t="shared" si="7"/>
        <v>-1.2225336516860273E-5</v>
      </c>
      <c r="P29">
        <f t="shared" si="8"/>
        <v>44</v>
      </c>
    </row>
    <row r="30" spans="1:16" ht="16.8" x14ac:dyDescent="0.4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9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9">
        <f t="shared" si="7"/>
        <v>-2.7439209100169185E-3</v>
      </c>
      <c r="P30">
        <f t="shared" si="8"/>
        <v>36</v>
      </c>
    </row>
    <row r="31" spans="1:16" ht="16.8" x14ac:dyDescent="0.4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9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9">
        <f t="shared" si="7"/>
        <v>-3.7049585716576634E-2</v>
      </c>
      <c r="P31">
        <f t="shared" si="8"/>
        <v>20</v>
      </c>
    </row>
    <row r="32" spans="1:16" ht="16.8" x14ac:dyDescent="0.4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9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9">
        <f t="shared" si="7"/>
        <v>-2.7581118653977402E-2</v>
      </c>
      <c r="P32">
        <f t="shared" si="8"/>
        <v>23</v>
      </c>
    </row>
    <row r="33" spans="1:16" ht="16.8" x14ac:dyDescent="0.4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9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9">
        <f t="shared" si="7"/>
        <v>-5.5141067323084929E-3</v>
      </c>
      <c r="P33">
        <f t="shared" si="8"/>
        <v>34</v>
      </c>
    </row>
    <row r="34" spans="1:16" ht="16.8" x14ac:dyDescent="0.4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9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9">
        <f t="shared" si="7"/>
        <v>-2.6647296115611244E-2</v>
      </c>
      <c r="P34">
        <f t="shared" si="8"/>
        <v>24</v>
      </c>
    </row>
    <row r="35" spans="1:16" ht="16.8" x14ac:dyDescent="0.4">
      <c r="A35" t="s">
        <v>49</v>
      </c>
      <c r="B35">
        <v>0</v>
      </c>
      <c r="C35">
        <v>0</v>
      </c>
      <c r="D35">
        <f t="shared" si="0"/>
        <v>0</v>
      </c>
      <c r="E35" s="9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9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9">
        <f t="shared" si="7"/>
        <v>0</v>
      </c>
      <c r="P35">
        <f t="shared" si="8"/>
        <v>48</v>
      </c>
    </row>
    <row r="36" spans="1:16" ht="16.8" x14ac:dyDescent="0.4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9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9">
        <f t="shared" si="7"/>
        <v>-0.11509132414892521</v>
      </c>
      <c r="P36">
        <f t="shared" si="8"/>
        <v>5</v>
      </c>
    </row>
    <row r="37" spans="1:16" ht="16.8" x14ac:dyDescent="0.4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9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9">
        <f t="shared" si="7"/>
        <v>-8.1928538464887526E-2</v>
      </c>
      <c r="P37">
        <f t="shared" si="8"/>
        <v>8</v>
      </c>
    </row>
    <row r="38" spans="1:16" ht="16.8" x14ac:dyDescent="0.4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9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9">
        <f t="shared" si="7"/>
        <v>-1.7580354847003174E-4</v>
      </c>
      <c r="P38">
        <f t="shared" si="8"/>
        <v>40</v>
      </c>
    </row>
    <row r="39" spans="1:16" ht="16.8" x14ac:dyDescent="0.4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9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9">
        <f t="shared" si="7"/>
        <v>-4.4919653310605226E-2</v>
      </c>
      <c r="P39">
        <f t="shared" si="8"/>
        <v>17</v>
      </c>
    </row>
    <row r="40" spans="1:16" ht="16.8" x14ac:dyDescent="0.4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9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9">
        <f t="shared" si="7"/>
        <v>-1.5178676768608648E-2</v>
      </c>
      <c r="P40">
        <f t="shared" si="8"/>
        <v>31</v>
      </c>
    </row>
    <row r="41" spans="1:16" ht="16.8" x14ac:dyDescent="0.4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9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9">
        <f t="shared" si="7"/>
        <v>-1.7099804162586642E-2</v>
      </c>
      <c r="P41">
        <f t="shared" si="8"/>
        <v>30</v>
      </c>
    </row>
    <row r="42" spans="1:16" ht="16.8" x14ac:dyDescent="0.4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9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9">
        <f t="shared" si="7"/>
        <v>-1.8129115815929696E-7</v>
      </c>
      <c r="P42">
        <f t="shared" si="8"/>
        <v>47</v>
      </c>
    </row>
    <row r="43" spans="1:16" ht="16.8" x14ac:dyDescent="0.4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9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9">
        <f t="shared" si="7"/>
        <v>-4.0778750220654303E-2</v>
      </c>
      <c r="P43">
        <f t="shared" si="8"/>
        <v>18</v>
      </c>
    </row>
    <row r="44" spans="1:16" ht="16.8" x14ac:dyDescent="0.4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9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9">
        <f t="shared" si="7"/>
        <v>-1.8780648419868168E-6</v>
      </c>
      <c r="P44">
        <f t="shared" si="8"/>
        <v>45</v>
      </c>
    </row>
    <row r="45" spans="1:16" ht="16.8" x14ac:dyDescent="0.4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9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9">
        <f t="shared" si="7"/>
        <v>-1.1432866237947358E-2</v>
      </c>
      <c r="P45">
        <f t="shared" si="8"/>
        <v>32</v>
      </c>
    </row>
    <row r="46" spans="1:16" ht="16.8" x14ac:dyDescent="0.4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9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9">
        <f t="shared" si="7"/>
        <v>-4.6225533508053113E-2</v>
      </c>
      <c r="P46">
        <f t="shared" si="8"/>
        <v>16</v>
      </c>
    </row>
    <row r="47" spans="1:16" ht="16.8" x14ac:dyDescent="0.4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9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9">
        <f t="shared" si="7"/>
        <v>-2.9266019117572752E-4</v>
      </c>
      <c r="P47">
        <f t="shared" si="8"/>
        <v>38</v>
      </c>
    </row>
    <row r="48" spans="1:16" ht="16.8" x14ac:dyDescent="0.4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9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9">
        <f t="shared" si="7"/>
        <v>-5.5893132870587676E-2</v>
      </c>
      <c r="P48">
        <f t="shared" si="8"/>
        <v>15</v>
      </c>
    </row>
    <row r="49" spans="1:16" ht="16.8" x14ac:dyDescent="0.4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9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9">
        <f t="shared" si="7"/>
        <v>0</v>
      </c>
      <c r="P49">
        <f t="shared" si="8"/>
        <v>48</v>
      </c>
    </row>
    <row r="50" spans="1:16" ht="16.8" x14ac:dyDescent="0.4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9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9">
        <f t="shared" si="7"/>
        <v>0</v>
      </c>
      <c r="P50">
        <f t="shared" si="8"/>
        <v>48</v>
      </c>
    </row>
    <row r="51" spans="1:16" ht="16.8" x14ac:dyDescent="0.4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9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9">
        <f t="shared" si="7"/>
        <v>-1.1100045280114048E-2</v>
      </c>
      <c r="P51">
        <f t="shared" si="8"/>
        <v>33</v>
      </c>
    </row>
    <row r="52" spans="1:16" ht="16.8" x14ac:dyDescent="0.4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9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9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VLOOKUP(A56,A1:D52,4)</f>
        <v>-36209.630000000005</v>
      </c>
      <c r="C56">
        <f>VLOOKUP(A56,A1:I52,9)</f>
        <v>-27292.159999999974</v>
      </c>
      <c r="D56">
        <f>VLOOKUP(A56,A$1:N$52,14)</f>
        <v>-9181.0800000000163</v>
      </c>
    </row>
    <row r="57" spans="1:16" x14ac:dyDescent="0.3">
      <c r="A57" t="s">
        <v>25</v>
      </c>
      <c r="B57">
        <f t="shared" ref="B57:B61" si="9">VLOOKUP(A57,A2:D53,4)</f>
        <v>0</v>
      </c>
      <c r="C57">
        <f t="shared" ref="C57:C61" si="10">VLOOKUP(A57,A2:I53,9)</f>
        <v>0</v>
      </c>
      <c r="D57">
        <f t="shared" ref="D57:D61" si="11">VLOOKUP(A57,A$1:N$52,14)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_xlfn.XLOOKUP(A65,A$1:A$52,D$1:D$52)</f>
        <v>-36209.630000000005</v>
      </c>
      <c r="C65">
        <f>_xlfn.XLOOKUP(A65,A$1:A$52,I$1:I$52)</f>
        <v>-27292.159999999974</v>
      </c>
      <c r="D65">
        <f>_xlfn.XLOOKUP(A65,A$1:A$52,N$1:N$52)</f>
        <v>-9181.0800000000163</v>
      </c>
    </row>
    <row r="66" spans="1:4" x14ac:dyDescent="0.3">
      <c r="A66" t="s">
        <v>25</v>
      </c>
      <c r="B66">
        <f t="shared" ref="B66:B70" si="12">_xlfn.XLOOKUP(A66,A$1:A$52,D$1:D$52)</f>
        <v>0</v>
      </c>
      <c r="C66">
        <f t="shared" ref="C66:C70" si="13">_xlfn.XLOOKUP(A66,A$1:A$52,I$1:I$52)</f>
        <v>0</v>
      </c>
      <c r="D66">
        <f t="shared" ref="D66:D70" si="14">_xlfn.XLOOKUP(A66,A$1:A$52,N$1:N$52)</f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INDEX(D2:D52,MATCH(A74,A2:A52,0))</f>
        <v>-36209.630000000005</v>
      </c>
      <c r="C74">
        <f>INDEX(I2:I52,MATCH(A74,A2:A52,0))</f>
        <v>-27292.159999999974</v>
      </c>
      <c r="D74">
        <f>INDEX(N2:N52,MATCH(A74,A2:A52,0))</f>
        <v>-9181.0800000000163</v>
      </c>
    </row>
    <row r="75" spans="1:4" x14ac:dyDescent="0.3">
      <c r="A75" t="s">
        <v>25</v>
      </c>
      <c r="B75">
        <f t="shared" ref="B75:B79" si="15">INDEX(D3:D53,MATCH(A75,A3:A53,0))</f>
        <v>0</v>
      </c>
      <c r="C75">
        <f t="shared" ref="C75:C79" si="16">INDEX(I3:I53,MATCH(A75,A3:A53,0))</f>
        <v>0</v>
      </c>
      <c r="D75">
        <f t="shared" ref="D75:D79" si="17">INDEX(N3:N53,MATCH(A75,A3:A53,0))</f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v>356640100</v>
      </c>
      <c r="C84" s="6">
        <v>341243679.13</v>
      </c>
    </row>
    <row r="85" spans="1:7" x14ac:dyDescent="0.3">
      <c r="A85" t="s">
        <v>74</v>
      </c>
      <c r="B85" s="6">
        <v>382685200</v>
      </c>
    </row>
    <row r="86" spans="1:7" x14ac:dyDescent="0.3">
      <c r="A86" t="s">
        <v>75</v>
      </c>
      <c r="B86" s="6">
        <v>376548600</v>
      </c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6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4" xr:uid="{7D207606-2A77-47DD-BCE9-8A480849D138}">
      <formula1>$B$2:$B$52</formula1>
    </dataValidation>
    <dataValidation type="list" allowBlank="1" showInputMessage="1" showErrorMessage="1" sqref="B85" xr:uid="{A7B1AD13-4C46-48A1-ACEA-DCBB0E2D34B4}">
      <formula1>$G$1:$G$52</formula1>
    </dataValidation>
    <dataValidation type="list" allowBlank="1" showInputMessage="1" showErrorMessage="1" sqref="B86" xr:uid="{76F85B5B-5356-4530-9F48-DE8E29CA8099}">
      <formula1>$L$1:$L$52</formula1>
    </dataValidation>
    <dataValidation type="list" allowBlank="1" showInputMessage="1" showErrorMessage="1" sqref="C84" xr:uid="{DE563CFF-7C51-4FE0-ADFA-735A5E2874C6}">
      <formula1>$C$1:$C$52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Anson Boameh Richard</cp:lastModifiedBy>
  <cp:revision/>
  <dcterms:created xsi:type="dcterms:W3CDTF">2020-02-26T17:00:38Z</dcterms:created>
  <dcterms:modified xsi:type="dcterms:W3CDTF">2025-09-17T02:27:01Z</dcterms:modified>
  <cp:category/>
  <cp:contentStatus/>
</cp:coreProperties>
</file>