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esktop\NSS\SQL\projects\app-trader-evan-dallas01\data\"/>
    </mc:Choice>
  </mc:AlternateContent>
  <xr:revisionPtr revIDLastSave="0" documentId="8_{F6D919A0-C735-433B-B5E9-869D7378C2A1}" xr6:coauthVersionLast="47" xr6:coauthVersionMax="47" xr10:uidLastSave="{00000000-0000-0000-0000-000000000000}"/>
  <bookViews>
    <workbookView xWindow="795" yWindow="2850" windowWidth="21600" windowHeight="11835" xr2:uid="{C14D765B-3F48-4A49-9835-5E8FF1A1D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C58" i="1"/>
  <c r="E57" i="1"/>
  <c r="C57" i="1"/>
  <c r="E56" i="1"/>
  <c r="C56" i="1"/>
  <c r="E55" i="1"/>
  <c r="C55" i="1"/>
  <c r="E43" i="1"/>
  <c r="E44" i="1"/>
  <c r="E46" i="1"/>
  <c r="E45" i="1"/>
  <c r="C45" i="1"/>
  <c r="C44" i="1"/>
  <c r="C43" i="1"/>
  <c r="C46" i="1"/>
  <c r="F43" i="1"/>
  <c r="F44" i="1"/>
  <c r="F45" i="1"/>
  <c r="F46" i="1"/>
  <c r="C52" i="1"/>
  <c r="G52" i="1" s="1"/>
  <c r="C51" i="1"/>
  <c r="C49" i="1"/>
  <c r="G49" i="1" s="1"/>
  <c r="C50" i="1"/>
  <c r="G50" i="1" s="1"/>
  <c r="G51" i="1"/>
  <c r="G25" i="1"/>
  <c r="G26" i="1"/>
  <c r="G27" i="1"/>
  <c r="G24" i="1"/>
  <c r="G33" i="1"/>
  <c r="G34" i="1"/>
  <c r="G35" i="1"/>
  <c r="G32" i="1"/>
</calcChain>
</file>

<file path=xl/sharedStrings.xml><?xml version="1.0" encoding="utf-8"?>
<sst xmlns="http://schemas.openxmlformats.org/spreadsheetml/2006/main" count="48" uniqueCount="21">
  <si>
    <t>avg_tru_rating</t>
  </si>
  <si>
    <t>avg_profit</t>
  </si>
  <si>
    <t>num_of_apps</t>
  </si>
  <si>
    <t>avg_gross</t>
  </si>
  <si>
    <t>Cost of Purchase</t>
  </si>
  <si>
    <t>Average Profit</t>
  </si>
  <si>
    <t>Everyone</t>
  </si>
  <si>
    <t>Everyone 10+</t>
  </si>
  <si>
    <t>Mature 17+</t>
  </si>
  <si>
    <t>Teen</t>
  </si>
  <si>
    <t>12+</t>
  </si>
  <si>
    <t>17+</t>
  </si>
  <si>
    <t>4+</t>
  </si>
  <si>
    <t>9+</t>
  </si>
  <si>
    <t>avg_cost</t>
  </si>
  <si>
    <t>App Store Content Rating</t>
  </si>
  <si>
    <t>Play Store Content Rating</t>
  </si>
  <si>
    <t>overall Avg</t>
  </si>
  <si>
    <t>% Increase in Cost vs Avg</t>
  </si>
  <si>
    <t>% Increase in profit over avg</t>
  </si>
  <si>
    <t>% Increase in gross over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</si>
</sst>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Purchase and Average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Cost of Purchase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Sheet1!$A$2:$A$14</c:f>
              <c:numCache>
                <c:formatCode>"$"#,##0.00_);[Red]\("$"#,##0.00\)</c:formatCode>
                <c:ptCount val="13"/>
                <c:pt idx="0">
                  <c:v>50000</c:v>
                </c:pt>
                <c:pt idx="1">
                  <c:v>54900</c:v>
                </c:pt>
                <c:pt idx="2">
                  <c:v>59800</c:v>
                </c:pt>
                <c:pt idx="3">
                  <c:v>69800</c:v>
                </c:pt>
                <c:pt idx="4">
                  <c:v>74900</c:v>
                </c:pt>
                <c:pt idx="5">
                  <c:v>79800</c:v>
                </c:pt>
                <c:pt idx="6">
                  <c:v>99800</c:v>
                </c:pt>
                <c:pt idx="7">
                  <c:v>119800</c:v>
                </c:pt>
                <c:pt idx="8">
                  <c:v>139800</c:v>
                </c:pt>
                <c:pt idx="9">
                  <c:v>159800</c:v>
                </c:pt>
                <c:pt idx="10">
                  <c:v>199800</c:v>
                </c:pt>
                <c:pt idx="11">
                  <c:v>229800</c:v>
                </c:pt>
                <c:pt idx="12">
                  <c:v>249800</c:v>
                </c:pt>
              </c:numCache>
            </c:numRef>
          </c:cat>
          <c:val>
            <c:numRef>
              <c:f>Sheet1!$A$2:$A$14</c:f>
              <c:numCache>
                <c:formatCode>"$"#,##0.00_);[Red]\("$"#,##0.00\)</c:formatCode>
                <c:ptCount val="13"/>
                <c:pt idx="0">
                  <c:v>50000</c:v>
                </c:pt>
                <c:pt idx="1">
                  <c:v>54900</c:v>
                </c:pt>
                <c:pt idx="2">
                  <c:v>59800</c:v>
                </c:pt>
                <c:pt idx="3">
                  <c:v>69800</c:v>
                </c:pt>
                <c:pt idx="4">
                  <c:v>74900</c:v>
                </c:pt>
                <c:pt idx="5">
                  <c:v>79800</c:v>
                </c:pt>
                <c:pt idx="6">
                  <c:v>99800</c:v>
                </c:pt>
                <c:pt idx="7">
                  <c:v>119800</c:v>
                </c:pt>
                <c:pt idx="8">
                  <c:v>139800</c:v>
                </c:pt>
                <c:pt idx="9">
                  <c:v>159800</c:v>
                </c:pt>
                <c:pt idx="10">
                  <c:v>199800</c:v>
                </c:pt>
                <c:pt idx="11">
                  <c:v>229800</c:v>
                </c:pt>
                <c:pt idx="12">
                  <c:v>249800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136-85AE-056929B1A2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Profit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Sheet1!$D$2:$D$15</c:f>
              <c:numCache>
                <c:formatCode>"$"#,##0.00_);[Red]\("$"#,##0.00\)</c:formatCode>
                <c:ptCount val="14"/>
                <c:pt idx="0">
                  <c:v>407457.14</c:v>
                </c:pt>
                <c:pt idx="1">
                  <c:v>396300</c:v>
                </c:pt>
                <c:pt idx="2">
                  <c:v>416771.43</c:v>
                </c:pt>
                <c:pt idx="3">
                  <c:v>418200</c:v>
                </c:pt>
                <c:pt idx="4">
                  <c:v>387100</c:v>
                </c:pt>
                <c:pt idx="5">
                  <c:v>382200</c:v>
                </c:pt>
                <c:pt idx="6">
                  <c:v>351400</c:v>
                </c:pt>
                <c:pt idx="7">
                  <c:v>360200</c:v>
                </c:pt>
                <c:pt idx="8">
                  <c:v>340200</c:v>
                </c:pt>
                <c:pt idx="9">
                  <c:v>320200</c:v>
                </c:pt>
                <c:pt idx="10">
                  <c:v>268200</c:v>
                </c:pt>
                <c:pt idx="11">
                  <c:v>250200</c:v>
                </c:pt>
                <c:pt idx="12">
                  <c:v>182200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C-4136-85AE-056929B1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423119"/>
        <c:axId val="875133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avg_gross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solidFill>
                      <a:schemeClr val="bg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50000</c:v>
                      </c:pt>
                      <c:pt idx="1">
                        <c:v>54900</c:v>
                      </c:pt>
                      <c:pt idx="2">
                        <c:v>59800</c:v>
                      </c:pt>
                      <c:pt idx="3">
                        <c:v>69800</c:v>
                      </c:pt>
                      <c:pt idx="4">
                        <c:v>74900</c:v>
                      </c:pt>
                      <c:pt idx="5">
                        <c:v>79800</c:v>
                      </c:pt>
                      <c:pt idx="6">
                        <c:v>99800</c:v>
                      </c:pt>
                      <c:pt idx="7">
                        <c:v>119800</c:v>
                      </c:pt>
                      <c:pt idx="8">
                        <c:v>139800</c:v>
                      </c:pt>
                      <c:pt idx="9">
                        <c:v>159800</c:v>
                      </c:pt>
                      <c:pt idx="10">
                        <c:v>199800</c:v>
                      </c:pt>
                      <c:pt idx="11">
                        <c:v>229800</c:v>
                      </c:pt>
                      <c:pt idx="12">
                        <c:v>249800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Sheet1!$B$2:$B$14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457457.14</c:v>
                      </c:pt>
                      <c:pt idx="1">
                        <c:v>451200</c:v>
                      </c:pt>
                      <c:pt idx="2">
                        <c:v>476571.43</c:v>
                      </c:pt>
                      <c:pt idx="3">
                        <c:v>488000</c:v>
                      </c:pt>
                      <c:pt idx="4">
                        <c:v>462000</c:v>
                      </c:pt>
                      <c:pt idx="5">
                        <c:v>462000</c:v>
                      </c:pt>
                      <c:pt idx="6">
                        <c:v>451200</c:v>
                      </c:pt>
                      <c:pt idx="7">
                        <c:v>480000</c:v>
                      </c:pt>
                      <c:pt idx="8">
                        <c:v>480000</c:v>
                      </c:pt>
                      <c:pt idx="9">
                        <c:v>480000</c:v>
                      </c:pt>
                      <c:pt idx="10">
                        <c:v>468000</c:v>
                      </c:pt>
                      <c:pt idx="11">
                        <c:v>480000</c:v>
                      </c:pt>
                      <c:pt idx="12">
                        <c:v>432000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2C-4136-85AE-056929B1A258}"/>
                  </c:ext>
                </c:extLst>
              </c15:ser>
            </c15:filteredBarSeries>
          </c:ext>
        </c:extLst>
      </c:barChart>
      <c:catAx>
        <c:axId val="883423119"/>
        <c:scaling>
          <c:orientation val="minMax"/>
        </c:scaling>
        <c:delete val="0"/>
        <c:axPos val="b"/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33263"/>
        <c:crosses val="autoZero"/>
        <c:auto val="1"/>
        <c:lblAlgn val="ctr"/>
        <c:lblOffset val="100"/>
        <c:noMultiLvlLbl val="0"/>
      </c:catAx>
      <c:valAx>
        <c:axId val="875133263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Difference Between Avg Cost &amp; Avg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% Increase in Cost vs Avg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Sheet1!$B$55:$B$58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Sheet1!$C$55:$C$58</c:f>
              <c:numCache>
                <c:formatCode>0.00%</c:formatCode>
                <c:ptCount val="4"/>
                <c:pt idx="0">
                  <c:v>-5.7122770030297726E-2</c:v>
                </c:pt>
                <c:pt idx="1">
                  <c:v>6.6477707336961414E-2</c:v>
                </c:pt>
                <c:pt idx="2">
                  <c:v>8.9706283523926553E-2</c:v>
                </c:pt>
                <c:pt idx="3">
                  <c:v>0.12734395520339215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F25-AA02-756F86D6AF4A}"/>
            </c:ext>
          </c:extLst>
        </c:ser>
        <c:ser>
          <c:idx val="1"/>
          <c:order val="1"/>
          <c:tx>
            <c:strRef>
              <c:f>Sheet1!$E$54</c:f>
              <c:strCache>
                <c:ptCount val="1"/>
                <c:pt idx="0">
                  <c:v>% Increase in profit over avg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Sheet1!$B$55:$B$58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Sheet1!$E$55:$E$58</c:f>
              <c:numCache>
                <c:formatCode>0.00%</c:formatCode>
                <c:ptCount val="4"/>
                <c:pt idx="0">
                  <c:v>3.6275695284160195E-3</c:v>
                </c:pt>
                <c:pt idx="1">
                  <c:v>6.3922823031810549E-3</c:v>
                </c:pt>
                <c:pt idx="2">
                  <c:v>-5.8940876207523437E-3</c:v>
                </c:pt>
                <c:pt idx="3">
                  <c:v>-2.7767038139847336E-2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0-4F25-AA02-756F86D6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6577023"/>
        <c:axId val="900569183"/>
      </c:barChart>
      <c:catAx>
        <c:axId val="90657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9183"/>
        <c:crosses val="autoZero"/>
        <c:auto val="1"/>
        <c:lblAlgn val="ctr"/>
        <c:lblOffset val="100"/>
        <c:noMultiLvlLbl val="0"/>
      </c:catAx>
      <c:valAx>
        <c:axId val="9005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123825</xdr:rowOff>
    </xdr:from>
    <xdr:to>
      <xdr:col>4</xdr:col>
      <xdr:colOff>395288</xdr:colOff>
      <xdr:row>22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DFBD2-2A09-5159-3350-2837096F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1100137</xdr:colOff>
      <xdr:row>5</xdr:row>
      <xdr:rowOff>76200</xdr:rowOff>
    </xdr:from>
    <xdr:to>
      <xdr:col>10</xdr:col>
      <xdr:colOff>33337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DD3A0-64A5-F568-4E31-DFCDDD4F8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75B1-9632-4CE5-B48E-EB56C7F9C186}">
  <dimension ref="A1:G58"/>
  <sheetViews>
    <sheetView tabSelected="1" workbookViewId="0">
      <selection activeCell="C55" sqref="C55"/>
    </sheetView>
  </sheetViews>
  <sheetFormatPr defaultRowHeight="15" x14ac:dyDescent="0.25"/>
  <cols>
    <col min="1" max="2" width="24.5703125" customWidth="1"/>
    <col min="3" max="3" width="26.85546875" customWidth="1"/>
    <col min="4" max="4" width="18.85546875" customWidth="1"/>
    <col min="5" max="5" width="32.7109375" customWidth="1"/>
    <col min="6" max="6" width="15.28515625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5</v>
      </c>
      <c r="E1" t="s">
        <v>2</v>
      </c>
    </row>
    <row r="2" spans="1:5" x14ac:dyDescent="0.25">
      <c r="A2" s="1">
        <v>50000</v>
      </c>
      <c r="B2" s="1">
        <v>457457.14</v>
      </c>
      <c r="C2" s="1">
        <v>4.2651785714285699</v>
      </c>
      <c r="D2" s="1">
        <v>407457.14</v>
      </c>
      <c r="E2">
        <v>280</v>
      </c>
    </row>
    <row r="3" spans="1:5" x14ac:dyDescent="0.25">
      <c r="A3" s="1">
        <v>54900</v>
      </c>
      <c r="B3" s="1">
        <v>451200</v>
      </c>
      <c r="C3" s="1">
        <v>4.2</v>
      </c>
      <c r="D3" s="1">
        <v>396300</v>
      </c>
      <c r="E3">
        <v>5</v>
      </c>
    </row>
    <row r="4" spans="1:5" x14ac:dyDescent="0.25">
      <c r="A4" s="1">
        <v>59800</v>
      </c>
      <c r="B4" s="1">
        <v>476571.43</v>
      </c>
      <c r="C4" s="1">
        <v>4.46428571428571</v>
      </c>
      <c r="D4" s="1">
        <v>416771.43</v>
      </c>
      <c r="E4">
        <v>14</v>
      </c>
    </row>
    <row r="5" spans="1:5" x14ac:dyDescent="0.25">
      <c r="A5" s="1">
        <v>69800</v>
      </c>
      <c r="B5" s="1">
        <v>488000</v>
      </c>
      <c r="C5" s="1">
        <v>4.5833333333333304</v>
      </c>
      <c r="D5" s="1">
        <v>418200</v>
      </c>
      <c r="E5">
        <v>3</v>
      </c>
    </row>
    <row r="6" spans="1:5" x14ac:dyDescent="0.25">
      <c r="A6" s="1">
        <v>74900</v>
      </c>
      <c r="B6" s="1">
        <v>462000</v>
      </c>
      <c r="C6" s="1">
        <v>4.3125</v>
      </c>
      <c r="D6" s="1">
        <v>387100</v>
      </c>
      <c r="E6">
        <v>4</v>
      </c>
    </row>
    <row r="7" spans="1:5" x14ac:dyDescent="0.25">
      <c r="A7" s="1">
        <v>79800</v>
      </c>
      <c r="B7" s="1">
        <v>462000</v>
      </c>
      <c r="C7" s="1">
        <v>4.3125</v>
      </c>
      <c r="D7" s="1">
        <v>382200</v>
      </c>
      <c r="E7">
        <v>4</v>
      </c>
    </row>
    <row r="8" spans="1:5" x14ac:dyDescent="0.25">
      <c r="A8" s="1">
        <v>99800</v>
      </c>
      <c r="B8" s="1">
        <v>451200</v>
      </c>
      <c r="C8" s="1">
        <v>4.2</v>
      </c>
      <c r="D8" s="1">
        <v>351400</v>
      </c>
      <c r="E8">
        <v>10</v>
      </c>
    </row>
    <row r="9" spans="1:5" x14ac:dyDescent="0.25">
      <c r="A9" s="1">
        <v>119800</v>
      </c>
      <c r="B9" s="1">
        <v>480000</v>
      </c>
      <c r="C9" s="1">
        <v>4.5</v>
      </c>
      <c r="D9" s="1">
        <v>360200</v>
      </c>
      <c r="E9">
        <v>1</v>
      </c>
    </row>
    <row r="10" spans="1:5" x14ac:dyDescent="0.25">
      <c r="A10" s="1">
        <v>139800</v>
      </c>
      <c r="B10" s="1">
        <v>480000</v>
      </c>
      <c r="C10" s="1">
        <v>4.5</v>
      </c>
      <c r="D10" s="1">
        <v>340200</v>
      </c>
      <c r="E10">
        <v>2</v>
      </c>
    </row>
    <row r="11" spans="1:5" x14ac:dyDescent="0.25">
      <c r="A11" s="1">
        <v>159800</v>
      </c>
      <c r="B11" s="1">
        <v>480000</v>
      </c>
      <c r="C11" s="1">
        <v>4.5</v>
      </c>
      <c r="D11" s="1">
        <v>320200</v>
      </c>
      <c r="E11">
        <v>1</v>
      </c>
    </row>
    <row r="12" spans="1:5" x14ac:dyDescent="0.25">
      <c r="A12" s="1">
        <v>199800</v>
      </c>
      <c r="B12" s="1">
        <v>468000</v>
      </c>
      <c r="C12" s="1">
        <v>4.375</v>
      </c>
      <c r="D12" s="1">
        <v>268200</v>
      </c>
      <c r="E12">
        <v>2</v>
      </c>
    </row>
    <row r="13" spans="1:5" x14ac:dyDescent="0.25">
      <c r="A13" s="1">
        <v>229800</v>
      </c>
      <c r="B13" s="1">
        <v>480000</v>
      </c>
      <c r="C13" s="1">
        <v>4.5</v>
      </c>
      <c r="D13" s="1">
        <v>250200</v>
      </c>
      <c r="E13">
        <v>1</v>
      </c>
    </row>
    <row r="14" spans="1:5" x14ac:dyDescent="0.25">
      <c r="A14" s="1">
        <v>249800</v>
      </c>
      <c r="B14" s="1">
        <v>432000</v>
      </c>
      <c r="C14" s="1">
        <v>4</v>
      </c>
      <c r="D14" s="1">
        <v>182200</v>
      </c>
      <c r="E14">
        <v>1</v>
      </c>
    </row>
    <row r="15" spans="1:5" x14ac:dyDescent="0.25">
      <c r="A15" s="1"/>
      <c r="C15" s="1"/>
    </row>
    <row r="19" spans="1:7" x14ac:dyDescent="0.25">
      <c r="D19" s="1"/>
    </row>
    <row r="20" spans="1:7" x14ac:dyDescent="0.25">
      <c r="D20" s="1"/>
    </row>
    <row r="21" spans="1:7" x14ac:dyDescent="0.25">
      <c r="D21" s="1"/>
    </row>
    <row r="22" spans="1:7" x14ac:dyDescent="0.25">
      <c r="D22" s="1"/>
    </row>
    <row r="23" spans="1:7" x14ac:dyDescent="0.25">
      <c r="A23" t="s">
        <v>16</v>
      </c>
      <c r="C23" t="s">
        <v>14</v>
      </c>
      <c r="D23" t="s">
        <v>0</v>
      </c>
      <c r="E23" t="s">
        <v>1</v>
      </c>
      <c r="F23" t="s">
        <v>3</v>
      </c>
    </row>
    <row r="24" spans="1:7" x14ac:dyDescent="0.25">
      <c r="A24" t="s">
        <v>6</v>
      </c>
      <c r="C24" s="1">
        <v>56396</v>
      </c>
      <c r="D24" s="1">
        <v>4.2555555555555502</v>
      </c>
      <c r="E24" s="1">
        <v>400137.33</v>
      </c>
      <c r="F24" s="1">
        <v>456533.33</v>
      </c>
      <c r="G24">
        <f>(C24/F24)*100</f>
        <v>12.353095884587441</v>
      </c>
    </row>
    <row r="25" spans="1:7" x14ac:dyDescent="0.25">
      <c r="A25" t="s">
        <v>7</v>
      </c>
      <c r="C25" s="1">
        <v>52485.29</v>
      </c>
      <c r="D25" s="1">
        <v>4.3823529411764701</v>
      </c>
      <c r="E25" s="1">
        <v>416220.59</v>
      </c>
      <c r="F25" s="1">
        <v>468705.88</v>
      </c>
      <c r="G25">
        <f t="shared" ref="G25:G27" si="0">(C25/F25)*100</f>
        <v>11.197915844367047</v>
      </c>
    </row>
    <row r="26" spans="1:7" x14ac:dyDescent="0.25">
      <c r="A26" t="s">
        <v>8</v>
      </c>
      <c r="C26" s="1">
        <v>71781.820000000007</v>
      </c>
      <c r="D26" s="1">
        <v>4.3409090909090899</v>
      </c>
      <c r="E26" s="1">
        <v>392945.45</v>
      </c>
      <c r="F26" s="1">
        <v>464727.27</v>
      </c>
      <c r="G26">
        <f t="shared" si="0"/>
        <v>15.446009871553269</v>
      </c>
    </row>
    <row r="27" spans="1:7" x14ac:dyDescent="0.25">
      <c r="A27" t="s">
        <v>9</v>
      </c>
      <c r="C27" s="1">
        <v>60388.14</v>
      </c>
      <c r="D27" s="1">
        <v>4.2966101694915197</v>
      </c>
      <c r="E27" s="1">
        <v>400086.44</v>
      </c>
      <c r="F27" s="1">
        <v>460474.58</v>
      </c>
      <c r="G27">
        <f t="shared" si="0"/>
        <v>13.114326528078921</v>
      </c>
    </row>
    <row r="30" spans="1:7" x14ac:dyDescent="0.25">
      <c r="A30" t="s">
        <v>17</v>
      </c>
      <c r="C30" s="1">
        <v>57222.19</v>
      </c>
      <c r="E30" s="1">
        <v>401549.85</v>
      </c>
      <c r="F30" s="1">
        <v>458772.04</v>
      </c>
    </row>
    <row r="31" spans="1:7" x14ac:dyDescent="0.25">
      <c r="B31" t="s">
        <v>15</v>
      </c>
      <c r="C31" t="s">
        <v>14</v>
      </c>
      <c r="D31" t="s">
        <v>0</v>
      </c>
      <c r="E31" t="s">
        <v>1</v>
      </c>
      <c r="F31" t="s">
        <v>3</v>
      </c>
    </row>
    <row r="32" spans="1:7" x14ac:dyDescent="0.25">
      <c r="B32" t="s">
        <v>10</v>
      </c>
      <c r="C32" s="1">
        <v>62355.38</v>
      </c>
      <c r="D32" s="1">
        <v>4.3076923076923004</v>
      </c>
      <c r="E32" s="1">
        <v>399183.08</v>
      </c>
      <c r="F32" s="1">
        <v>461538.46</v>
      </c>
      <c r="G32">
        <f>(C32/F32)*100</f>
        <v>13.510332378367773</v>
      </c>
    </row>
    <row r="33" spans="1:7" x14ac:dyDescent="0.25">
      <c r="B33" t="s">
        <v>11</v>
      </c>
      <c r="C33" s="1">
        <v>64509.09</v>
      </c>
      <c r="D33" s="1">
        <v>4.2386363636363598</v>
      </c>
      <c r="E33" s="1">
        <v>390400</v>
      </c>
      <c r="F33" s="1">
        <v>454909.09</v>
      </c>
      <c r="G33">
        <f t="shared" ref="G33:G35" si="1">(C33/F33)*100</f>
        <v>14.180655304118014</v>
      </c>
    </row>
    <row r="34" spans="1:7" x14ac:dyDescent="0.25">
      <c r="B34" t="s">
        <v>12</v>
      </c>
      <c r="C34" s="1">
        <v>53953.5</v>
      </c>
      <c r="D34" s="1">
        <v>4.26</v>
      </c>
      <c r="E34" s="1">
        <v>403006.5</v>
      </c>
      <c r="F34" s="1">
        <v>456960</v>
      </c>
      <c r="G34">
        <f t="shared" si="1"/>
        <v>11.807050945378151</v>
      </c>
    </row>
    <row r="35" spans="1:7" x14ac:dyDescent="0.25">
      <c r="B35" t="s">
        <v>13</v>
      </c>
      <c r="C35" s="1">
        <v>61026.19</v>
      </c>
      <c r="D35" s="1">
        <v>4.3452380952380896</v>
      </c>
      <c r="E35" s="1">
        <v>404116.67</v>
      </c>
      <c r="F35" s="1">
        <v>465142.86</v>
      </c>
      <c r="G35">
        <f t="shared" si="1"/>
        <v>13.119881061917194</v>
      </c>
    </row>
    <row r="42" spans="1:7" x14ac:dyDescent="0.25">
      <c r="B42" t="s">
        <v>15</v>
      </c>
      <c r="C42" t="s">
        <v>18</v>
      </c>
      <c r="E42" t="s">
        <v>19</v>
      </c>
      <c r="F42" t="s">
        <v>20</v>
      </c>
    </row>
    <row r="43" spans="1:7" x14ac:dyDescent="0.25">
      <c r="B43" t="s">
        <v>10</v>
      </c>
      <c r="C43" s="2">
        <f>((C$32-C$30)/C$30)</f>
        <v>8.9706283523926553E-2</v>
      </c>
      <c r="E43" s="2">
        <f>((E$32-E$30)/E$30)</f>
        <v>-5.8940876207523437E-3</v>
      </c>
      <c r="F43" s="2">
        <f>((F32-F$30)/F$30)</f>
        <v>6.0300536187864505E-3</v>
      </c>
    </row>
    <row r="44" spans="1:7" x14ac:dyDescent="0.25">
      <c r="B44" t="s">
        <v>11</v>
      </c>
      <c r="C44" s="2">
        <f>((C$33-C$30)/C$30)</f>
        <v>0.12734395520339215</v>
      </c>
      <c r="E44" s="2">
        <f>((E$33-E$30)/E$30)</f>
        <v>-2.7767038139847336E-2</v>
      </c>
      <c r="F44" s="2">
        <f>((F33-F$30)/F$30)</f>
        <v>-8.420194918591712E-3</v>
      </c>
    </row>
    <row r="45" spans="1:7" x14ac:dyDescent="0.25">
      <c r="B45" t="s">
        <v>12</v>
      </c>
      <c r="C45" s="2">
        <f>((C$34-C$30)/C$30)</f>
        <v>-5.7122770030297726E-2</v>
      </c>
      <c r="E45" s="2">
        <f>((E$34-E$30)/E$30)</f>
        <v>3.6275695284160195E-3</v>
      </c>
      <c r="F45" s="2">
        <f>((F34-F$30)/F$30)</f>
        <v>-3.9497611929444941E-3</v>
      </c>
    </row>
    <row r="46" spans="1:7" x14ac:dyDescent="0.25">
      <c r="B46" t="s">
        <v>13</v>
      </c>
      <c r="C46" s="2">
        <f>((C$35-C$30)/C$30)</f>
        <v>6.6477707336961414E-2</v>
      </c>
      <c r="E46" s="2">
        <f>((E$35-E$30)/E$30)</f>
        <v>6.3922823031810549E-3</v>
      </c>
      <c r="F46" s="2">
        <f>((F35-F$30)/F$30)</f>
        <v>1.3886678883046158E-2</v>
      </c>
    </row>
    <row r="48" spans="1:7" x14ac:dyDescent="0.25">
      <c r="A48" t="s">
        <v>16</v>
      </c>
      <c r="C48" t="s">
        <v>18</v>
      </c>
      <c r="D48" t="s">
        <v>0</v>
      </c>
      <c r="E48" t="s">
        <v>19</v>
      </c>
      <c r="F48" t="s">
        <v>20</v>
      </c>
    </row>
    <row r="49" spans="1:7" x14ac:dyDescent="0.25">
      <c r="A49" t="s">
        <v>6</v>
      </c>
      <c r="C49" s="2">
        <f>((C24-C$30)/C$30)</f>
        <v>-1.4438279974953812E-2</v>
      </c>
      <c r="D49" s="1">
        <v>4.2555555555555502</v>
      </c>
      <c r="E49" s="1">
        <v>400137.33</v>
      </c>
      <c r="F49" s="1">
        <v>456533.33</v>
      </c>
      <c r="G49">
        <f>(C49/F49)*100</f>
        <v>-3.1625905549883535E-6</v>
      </c>
    </row>
    <row r="50" spans="1:7" x14ac:dyDescent="0.25">
      <c r="A50" t="s">
        <v>7</v>
      </c>
      <c r="C50" s="2">
        <f>((C25-C$30)/C$30)</f>
        <v>-8.2780823313473348E-2</v>
      </c>
      <c r="D50" s="1">
        <v>4.3823529411764701</v>
      </c>
      <c r="E50" s="1">
        <v>416220.59</v>
      </c>
      <c r="F50" s="1">
        <v>468705.88</v>
      </c>
      <c r="G50">
        <f t="shared" ref="G50:G52" si="2">(C50/F50)*100</f>
        <v>-1.7661571327731871E-5</v>
      </c>
    </row>
    <row r="51" spans="1:7" x14ac:dyDescent="0.25">
      <c r="A51" t="s">
        <v>8</v>
      </c>
      <c r="C51" s="2">
        <f>((C26-C$30)/C$30)</f>
        <v>0.25444027919938061</v>
      </c>
      <c r="D51" s="1">
        <v>4.3409090909090899</v>
      </c>
      <c r="E51" s="1">
        <v>392945.45</v>
      </c>
      <c r="F51" s="1">
        <v>464727.27</v>
      </c>
      <c r="G51">
        <f t="shared" si="2"/>
        <v>5.4750451635726182E-5</v>
      </c>
    </row>
    <row r="52" spans="1:7" x14ac:dyDescent="0.25">
      <c r="A52" t="s">
        <v>9</v>
      </c>
      <c r="C52" s="2">
        <f>((C27-C$30)/C$30)</f>
        <v>5.5327312708583799E-2</v>
      </c>
      <c r="D52" s="1">
        <v>4.2966101694915197</v>
      </c>
      <c r="E52" s="1">
        <v>400086.44</v>
      </c>
      <c r="F52" s="1">
        <v>460474.58</v>
      </c>
      <c r="G52">
        <f t="shared" si="2"/>
        <v>1.2015280563062524E-5</v>
      </c>
    </row>
    <row r="54" spans="1:7" x14ac:dyDescent="0.25">
      <c r="B54" t="s">
        <v>15</v>
      </c>
      <c r="C54" t="s">
        <v>18</v>
      </c>
      <c r="E54" t="s">
        <v>19</v>
      </c>
    </row>
    <row r="55" spans="1:7" x14ac:dyDescent="0.25">
      <c r="B55" t="s">
        <v>12</v>
      </c>
      <c r="C55" s="2">
        <f>((C$34-C$30)/C$30)</f>
        <v>-5.7122770030297726E-2</v>
      </c>
      <c r="E55" s="2">
        <f>((E$34-E$30)/E$30)</f>
        <v>3.6275695284160195E-3</v>
      </c>
    </row>
    <row r="56" spans="1:7" x14ac:dyDescent="0.25">
      <c r="B56" t="s">
        <v>13</v>
      </c>
      <c r="C56" s="2">
        <f>((C$35-C$30)/C$30)</f>
        <v>6.6477707336961414E-2</v>
      </c>
      <c r="E56" s="2">
        <f>((E$35-E$30)/E$30)</f>
        <v>6.3922823031810549E-3</v>
      </c>
    </row>
    <row r="57" spans="1:7" x14ac:dyDescent="0.25">
      <c r="B57" t="s">
        <v>10</v>
      </c>
      <c r="C57" s="2">
        <f>((C$32-C$30)/C$30)</f>
        <v>8.9706283523926553E-2</v>
      </c>
      <c r="E57" s="2">
        <f>((E$32-E$30)/E$30)</f>
        <v>-5.8940876207523437E-3</v>
      </c>
    </row>
    <row r="58" spans="1:7" x14ac:dyDescent="0.25">
      <c r="B58" t="s">
        <v>11</v>
      </c>
      <c r="C58" s="2">
        <f>((C$33-C$30)/C$30)</f>
        <v>0.12734395520339215</v>
      </c>
      <c r="E58" s="2">
        <f>((E$33-E$30)/E$30)</f>
        <v>-2.7767038139847336E-2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Dallas</dc:creator>
  <cp:lastModifiedBy>Evan Dallas</cp:lastModifiedBy>
  <dcterms:created xsi:type="dcterms:W3CDTF">2023-10-03T14:16:06Z</dcterms:created>
  <dcterms:modified xsi:type="dcterms:W3CDTF">2023-10-03T16:44:57Z</dcterms:modified>
</cp:coreProperties>
</file>