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24226"/>
  <mc:AlternateContent xmlns:mc="http://schemas.openxmlformats.org/markup-compatibility/2006">
    <mc:Choice Requires="x15">
      <x15ac:absPath xmlns:x15ac="http://schemas.microsoft.com/office/spreadsheetml/2010/11/ac" url="https://ontariogov-my.sharepoint.com/personal/heather_king2_ontario_ca/Documents/Desktop/stats/"/>
    </mc:Choice>
  </mc:AlternateContent>
  <xr:revisionPtr revIDLastSave="0" documentId="8_{5FDC6BC2-8448-426A-84C8-DD9D25A83C8C}" xr6:coauthVersionLast="47" xr6:coauthVersionMax="47" xr10:uidLastSave="{00000000-0000-0000-0000-000000000000}"/>
  <bookViews>
    <workbookView xWindow="-120" yWindow="-120" windowWidth="20730" windowHeight="11160" xr2:uid="{00000000-000D-0000-FFFF-FFFF00000000}"/>
  </bookViews>
  <sheets>
    <sheet name="2021E" sheetId="22" r:id="rId1"/>
    <sheet name="2020E" sheetId="21" r:id="rId2"/>
    <sheet name="2019E" sheetId="19" r:id="rId3"/>
    <sheet name="2018E" sheetId="1" r:id="rId4"/>
    <sheet name="2017E" sheetId="3" r:id="rId5"/>
    <sheet name="2016E" sheetId="20" r:id="rId6"/>
    <sheet name="2015E" sheetId="5" r:id="rId7"/>
    <sheet name="2014E" sheetId="6" r:id="rId8"/>
    <sheet name="2013E" sheetId="7" r:id="rId9"/>
    <sheet name="2012E" sheetId="8" r:id="rId10"/>
    <sheet name="2011E" sheetId="9" r:id="rId11"/>
    <sheet name="2010E" sheetId="10" r:id="rId12"/>
    <sheet name="2009E" sheetId="11" r:id="rId13"/>
    <sheet name="2008E" sheetId="12" r:id="rId14"/>
    <sheet name="2007E" sheetId="18" r:id="rId15"/>
    <sheet name="2006E" sheetId="17" r:id="rId16"/>
    <sheet name="2005E" sheetId="16" r:id="rId17"/>
    <sheet name="2004E" sheetId="15" r:id="rId18"/>
  </sheets>
  <externalReferences>
    <externalReference r:id="rId19"/>
    <externalReference r:id="rId20"/>
  </externalReferences>
  <definedNames>
    <definedName name="_xlnm.Print_Area" localSheetId="3">'2018E'!$A$1:$J$59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55" i="12" l="1"/>
  <c r="D55" i="12"/>
  <c r="C55" i="12"/>
  <c r="B55" i="12"/>
  <c r="F54" i="12"/>
  <c r="E54" i="12"/>
  <c r="F53" i="12"/>
  <c r="E53" i="12"/>
  <c r="H53" i="12" s="1"/>
  <c r="F52" i="12"/>
  <c r="E52" i="12"/>
  <c r="F51" i="12"/>
  <c r="E51" i="12"/>
  <c r="H51" i="12" s="1"/>
  <c r="F50" i="12"/>
  <c r="E50" i="12"/>
  <c r="F49" i="12"/>
  <c r="E49" i="12"/>
  <c r="F48" i="12"/>
  <c r="E48" i="12"/>
  <c r="F47" i="12"/>
  <c r="E47" i="12"/>
  <c r="H47" i="12" s="1"/>
  <c r="F46" i="12"/>
  <c r="E46" i="12"/>
  <c r="F45" i="12"/>
  <c r="E45" i="12"/>
  <c r="G44" i="12"/>
  <c r="D44" i="12"/>
  <c r="C44" i="12"/>
  <c r="B44" i="12"/>
  <c r="F43" i="12"/>
  <c r="E43" i="12"/>
  <c r="F42" i="12"/>
  <c r="E42" i="12"/>
  <c r="F41" i="12"/>
  <c r="E41" i="12"/>
  <c r="F40" i="12"/>
  <c r="E40" i="12"/>
  <c r="F39" i="12"/>
  <c r="E39" i="12"/>
  <c r="F38" i="12"/>
  <c r="E38" i="12"/>
  <c r="F37" i="12"/>
  <c r="E37" i="12"/>
  <c r="F36" i="12"/>
  <c r="E36" i="12"/>
  <c r="H36" i="12" s="1"/>
  <c r="G35" i="12"/>
  <c r="D35" i="12"/>
  <c r="C35" i="12"/>
  <c r="B35" i="12"/>
  <c r="F34" i="12"/>
  <c r="E34" i="12"/>
  <c r="F33" i="12"/>
  <c r="E33" i="12"/>
  <c r="H33" i="12" s="1"/>
  <c r="F32" i="12"/>
  <c r="E32" i="12"/>
  <c r="F31" i="12"/>
  <c r="E31" i="12"/>
  <c r="H31" i="12" s="1"/>
  <c r="F30" i="12"/>
  <c r="E30" i="12"/>
  <c r="F29" i="12"/>
  <c r="E29" i="12"/>
  <c r="F28" i="12"/>
  <c r="E28" i="12"/>
  <c r="F27" i="12"/>
  <c r="E27" i="12"/>
  <c r="F26" i="12"/>
  <c r="E26" i="12"/>
  <c r="F25" i="12"/>
  <c r="E25" i="12"/>
  <c r="G24" i="12"/>
  <c r="D24" i="12"/>
  <c r="C24" i="12"/>
  <c r="B24" i="12"/>
  <c r="F23" i="12"/>
  <c r="E23" i="12"/>
  <c r="F22" i="12"/>
  <c r="E22" i="12"/>
  <c r="F21" i="12"/>
  <c r="E21" i="12"/>
  <c r="F20" i="12"/>
  <c r="E20" i="12"/>
  <c r="F19" i="12"/>
  <c r="E19" i="12"/>
  <c r="F18" i="12"/>
  <c r="E18" i="12"/>
  <c r="F17" i="12"/>
  <c r="E17" i="12"/>
  <c r="F16" i="12"/>
  <c r="E16" i="12"/>
  <c r="F15" i="12"/>
  <c r="E15" i="12"/>
  <c r="F14" i="12"/>
  <c r="E14" i="12"/>
  <c r="G13" i="12"/>
  <c r="G56" i="12" s="1"/>
  <c r="D13" i="12"/>
  <c r="C13" i="12"/>
  <c r="C56" i="12" s="1"/>
  <c r="F12" i="12"/>
  <c r="E12" i="12"/>
  <c r="F11" i="12"/>
  <c r="E11" i="12"/>
  <c r="F10" i="12"/>
  <c r="E10" i="12"/>
  <c r="F9" i="12"/>
  <c r="E9" i="12"/>
  <c r="F8" i="12"/>
  <c r="E8" i="12"/>
  <c r="F7" i="12"/>
  <c r="E7" i="12"/>
  <c r="F6" i="12"/>
  <c r="E6" i="12"/>
  <c r="F5" i="12"/>
  <c r="E5" i="12"/>
  <c r="F4" i="12"/>
  <c r="E4" i="12"/>
  <c r="F3" i="12"/>
  <c r="E3" i="12"/>
  <c r="B3" i="12"/>
  <c r="B13" i="12" s="1"/>
  <c r="B56" i="12" s="1"/>
  <c r="G54" i="11"/>
  <c r="F54" i="11"/>
  <c r="E54" i="11"/>
  <c r="D54" i="11"/>
  <c r="C54" i="11"/>
  <c r="B54" i="11"/>
  <c r="G53" i="11"/>
  <c r="F53" i="11"/>
  <c r="E53" i="11"/>
  <c r="D53" i="11"/>
  <c r="C53" i="11"/>
  <c r="B53" i="11"/>
  <c r="G52" i="11"/>
  <c r="F52" i="11"/>
  <c r="E52" i="11"/>
  <c r="D52" i="11"/>
  <c r="C52" i="11"/>
  <c r="B52" i="11"/>
  <c r="G51" i="11"/>
  <c r="F51" i="11"/>
  <c r="E51" i="11"/>
  <c r="D51" i="11"/>
  <c r="C51" i="11"/>
  <c r="B51" i="11"/>
  <c r="G50" i="11"/>
  <c r="F50" i="11"/>
  <c r="E50" i="11"/>
  <c r="D50" i="11"/>
  <c r="C50" i="11"/>
  <c r="B50" i="11"/>
  <c r="G49" i="11"/>
  <c r="F49" i="11"/>
  <c r="E49" i="11"/>
  <c r="D49" i="11"/>
  <c r="C49" i="11"/>
  <c r="B49" i="11"/>
  <c r="G48" i="11"/>
  <c r="F48" i="11"/>
  <c r="E48" i="11"/>
  <c r="D48" i="11"/>
  <c r="C48" i="11"/>
  <c r="B48" i="11"/>
  <c r="G47" i="11"/>
  <c r="F47" i="11"/>
  <c r="E47" i="11"/>
  <c r="B47" i="11"/>
  <c r="G46" i="11"/>
  <c r="F46" i="11"/>
  <c r="E46" i="11"/>
  <c r="D46" i="11"/>
  <c r="C46" i="11"/>
  <c r="B46" i="11"/>
  <c r="G45" i="11"/>
  <c r="F45" i="11"/>
  <c r="E45" i="11"/>
  <c r="D45" i="11"/>
  <c r="C45" i="11"/>
  <c r="B45" i="11"/>
  <c r="G43" i="11"/>
  <c r="F43" i="11"/>
  <c r="E43" i="11"/>
  <c r="D43" i="11"/>
  <c r="C43" i="11"/>
  <c r="B43" i="11"/>
  <c r="G42" i="11"/>
  <c r="F42" i="11"/>
  <c r="E42" i="11"/>
  <c r="D42" i="11"/>
  <c r="C42" i="11"/>
  <c r="B42" i="11"/>
  <c r="G41" i="11"/>
  <c r="F41" i="11"/>
  <c r="E41" i="11"/>
  <c r="D41" i="11"/>
  <c r="C41" i="11"/>
  <c r="B41" i="11"/>
  <c r="G40" i="11"/>
  <c r="F40" i="11"/>
  <c r="E40" i="11"/>
  <c r="D40" i="11"/>
  <c r="C40" i="11"/>
  <c r="B40" i="11"/>
  <c r="G39" i="11"/>
  <c r="F39" i="11"/>
  <c r="E39" i="11"/>
  <c r="D39" i="11"/>
  <c r="C39" i="11"/>
  <c r="B39" i="11"/>
  <c r="G38" i="11"/>
  <c r="F38" i="11"/>
  <c r="E38" i="11"/>
  <c r="D38" i="11"/>
  <c r="C38" i="11"/>
  <c r="B38" i="11"/>
  <c r="G37" i="11"/>
  <c r="F37" i="11"/>
  <c r="E37" i="11"/>
  <c r="D37" i="11"/>
  <c r="C37" i="11"/>
  <c r="B37" i="11"/>
  <c r="G36" i="11"/>
  <c r="F36" i="11"/>
  <c r="E36" i="11"/>
  <c r="D36" i="11"/>
  <c r="C36" i="11"/>
  <c r="B36" i="11"/>
  <c r="G34" i="11"/>
  <c r="F34" i="11"/>
  <c r="E34" i="11"/>
  <c r="D34" i="11"/>
  <c r="C34" i="11"/>
  <c r="B34" i="11"/>
  <c r="G33" i="11"/>
  <c r="F33" i="11"/>
  <c r="E33" i="11"/>
  <c r="D33" i="11"/>
  <c r="C33" i="11"/>
  <c r="B33" i="11"/>
  <c r="G32" i="11"/>
  <c r="F32" i="11"/>
  <c r="E32" i="11"/>
  <c r="D32" i="11"/>
  <c r="C32" i="11"/>
  <c r="B32" i="11"/>
  <c r="G31" i="11"/>
  <c r="F31" i="11"/>
  <c r="E31" i="11"/>
  <c r="D31" i="11"/>
  <c r="C31" i="11"/>
  <c r="B31" i="11"/>
  <c r="G30" i="11"/>
  <c r="F30" i="11"/>
  <c r="E30" i="11"/>
  <c r="D30" i="11"/>
  <c r="C30" i="11"/>
  <c r="B30" i="11"/>
  <c r="G29" i="11"/>
  <c r="F29" i="11"/>
  <c r="E29" i="11"/>
  <c r="B29" i="11"/>
  <c r="G28" i="11"/>
  <c r="F28" i="11"/>
  <c r="E28" i="11"/>
  <c r="D28" i="11"/>
  <c r="C28" i="11"/>
  <c r="B28" i="11"/>
  <c r="G27" i="11"/>
  <c r="F27" i="11"/>
  <c r="E27" i="11"/>
  <c r="D27" i="11"/>
  <c r="C27" i="11"/>
  <c r="B27" i="11"/>
  <c r="G26" i="11"/>
  <c r="F26" i="11"/>
  <c r="E26" i="11"/>
  <c r="B26" i="11"/>
  <c r="G25" i="11"/>
  <c r="F25" i="11"/>
  <c r="E25" i="11"/>
  <c r="D25" i="11"/>
  <c r="C25" i="11"/>
  <c r="B25" i="11"/>
  <c r="G23" i="11"/>
  <c r="F23" i="11"/>
  <c r="E23" i="11"/>
  <c r="D23" i="11"/>
  <c r="C23" i="11"/>
  <c r="B23" i="11"/>
  <c r="G22" i="11"/>
  <c r="F22" i="11"/>
  <c r="E22" i="11"/>
  <c r="D22" i="11"/>
  <c r="C22" i="11"/>
  <c r="B22" i="11"/>
  <c r="G21" i="11"/>
  <c r="F21" i="11"/>
  <c r="E21" i="11"/>
  <c r="D21" i="11"/>
  <c r="C21" i="11"/>
  <c r="B21" i="11"/>
  <c r="G20" i="11"/>
  <c r="F20" i="11"/>
  <c r="E20" i="11"/>
  <c r="D20" i="11"/>
  <c r="C20" i="11"/>
  <c r="B20" i="11"/>
  <c r="G19" i="11"/>
  <c r="F19" i="11"/>
  <c r="E19" i="11"/>
  <c r="D19" i="11"/>
  <c r="C19" i="11"/>
  <c r="B19" i="11"/>
  <c r="G18" i="11"/>
  <c r="F18" i="11"/>
  <c r="E18" i="11"/>
  <c r="D18" i="11"/>
  <c r="C18" i="11"/>
  <c r="B18" i="11"/>
  <c r="G17" i="11"/>
  <c r="F17" i="11"/>
  <c r="E17" i="11"/>
  <c r="D17" i="11"/>
  <c r="C17" i="11"/>
  <c r="B17" i="11"/>
  <c r="G16" i="11"/>
  <c r="F16" i="11"/>
  <c r="E16" i="11"/>
  <c r="D16" i="11"/>
  <c r="C16" i="11"/>
  <c r="B16" i="11"/>
  <c r="G15" i="11"/>
  <c r="F15" i="11"/>
  <c r="E15" i="11"/>
  <c r="D15" i="11"/>
  <c r="C15" i="11"/>
  <c r="B15" i="11"/>
  <c r="G14" i="11"/>
  <c r="F14" i="11"/>
  <c r="E14" i="11"/>
  <c r="D14" i="11"/>
  <c r="C14" i="11"/>
  <c r="B14" i="11"/>
  <c r="G12" i="11"/>
  <c r="F12" i="11"/>
  <c r="E12" i="11"/>
  <c r="D12" i="11"/>
  <c r="C12" i="11"/>
  <c r="B12" i="11"/>
  <c r="G11" i="11"/>
  <c r="F11" i="11"/>
  <c r="E11" i="11"/>
  <c r="D11" i="11"/>
  <c r="C11" i="11"/>
  <c r="B11" i="11"/>
  <c r="G10" i="11"/>
  <c r="F10" i="11"/>
  <c r="E10" i="11"/>
  <c r="D10" i="11"/>
  <c r="C10" i="11"/>
  <c r="B10" i="11"/>
  <c r="G9" i="11"/>
  <c r="F9" i="11"/>
  <c r="E9" i="11"/>
  <c r="D9" i="11"/>
  <c r="C9" i="11"/>
  <c r="B9" i="11"/>
  <c r="G8" i="11"/>
  <c r="F8" i="11"/>
  <c r="E8" i="11"/>
  <c r="D8" i="11"/>
  <c r="C8" i="11"/>
  <c r="B8" i="11"/>
  <c r="G7" i="11"/>
  <c r="F7" i="11"/>
  <c r="E7" i="11"/>
  <c r="D7" i="11"/>
  <c r="C7" i="11"/>
  <c r="B7" i="11"/>
  <c r="G6" i="11"/>
  <c r="F6" i="11"/>
  <c r="E6" i="11"/>
  <c r="D6" i="11"/>
  <c r="C6" i="11"/>
  <c r="B6" i="11"/>
  <c r="G5" i="11"/>
  <c r="F5" i="11"/>
  <c r="E5" i="11"/>
  <c r="D5" i="11"/>
  <c r="C5" i="11"/>
  <c r="B5" i="11"/>
  <c r="G4" i="11"/>
  <c r="F4" i="11"/>
  <c r="E4" i="11"/>
  <c r="D4" i="11"/>
  <c r="C4" i="11"/>
  <c r="B4" i="11"/>
  <c r="G3" i="11"/>
  <c r="F3" i="11"/>
  <c r="E3" i="11"/>
  <c r="D3" i="11"/>
  <c r="C3" i="11"/>
  <c r="B3" i="11"/>
  <c r="J55" i="8"/>
  <c r="I55" i="8"/>
  <c r="H55" i="8"/>
  <c r="G55" i="8"/>
  <c r="F55" i="8"/>
  <c r="E55" i="8"/>
  <c r="D55" i="8"/>
  <c r="C55" i="8"/>
  <c r="B55" i="8"/>
  <c r="J44" i="8"/>
  <c r="I44" i="8"/>
  <c r="H44" i="8"/>
  <c r="G44" i="8"/>
  <c r="F44" i="8"/>
  <c r="E44" i="8"/>
  <c r="D44" i="8"/>
  <c r="C44" i="8"/>
  <c r="B44" i="8"/>
  <c r="J35" i="8"/>
  <c r="I35" i="8"/>
  <c r="H35" i="8"/>
  <c r="G35" i="8"/>
  <c r="F35" i="8"/>
  <c r="E35" i="8"/>
  <c r="D35" i="8"/>
  <c r="C35" i="8"/>
  <c r="B35" i="8"/>
  <c r="J24" i="8"/>
  <c r="I24" i="8"/>
  <c r="H24" i="8"/>
  <c r="G24" i="8"/>
  <c r="G56" i="8" s="1"/>
  <c r="F24" i="8"/>
  <c r="E24" i="8"/>
  <c r="D24" i="8"/>
  <c r="C24" i="8"/>
  <c r="C56" i="8" s="1"/>
  <c r="B24" i="8"/>
  <c r="J13" i="8"/>
  <c r="I13" i="8"/>
  <c r="H13" i="8"/>
  <c r="G13" i="8"/>
  <c r="F13" i="8"/>
  <c r="E13" i="8"/>
  <c r="D13" i="8"/>
  <c r="C13" i="8"/>
  <c r="B13" i="8"/>
  <c r="B13" i="11" l="1"/>
  <c r="B24" i="11"/>
  <c r="B44" i="11"/>
  <c r="F44" i="11"/>
  <c r="B55" i="11"/>
  <c r="F55" i="11"/>
  <c r="F13" i="11"/>
  <c r="F24" i="11"/>
  <c r="H8" i="12"/>
  <c r="H19" i="12"/>
  <c r="H7" i="12"/>
  <c r="H9" i="12"/>
  <c r="H11" i="12"/>
  <c r="H32" i="12"/>
  <c r="H37" i="12"/>
  <c r="H39" i="12"/>
  <c r="F56" i="8"/>
  <c r="J56" i="8"/>
  <c r="E24" i="11"/>
  <c r="E35" i="11"/>
  <c r="E44" i="11"/>
  <c r="E55" i="11"/>
  <c r="E13" i="12"/>
  <c r="D56" i="8"/>
  <c r="B56" i="8"/>
  <c r="D56" i="12"/>
  <c r="H15" i="12"/>
  <c r="H17" i="12"/>
  <c r="H22" i="12"/>
  <c r="H27" i="12"/>
  <c r="H42" i="12"/>
  <c r="H56" i="8"/>
  <c r="E56" i="8"/>
  <c r="I56" i="8"/>
  <c r="H16" i="12"/>
  <c r="H50" i="12"/>
  <c r="H54" i="12"/>
  <c r="F24" i="12"/>
  <c r="H25" i="12"/>
  <c r="H30" i="12"/>
  <c r="H43" i="12"/>
  <c r="F13" i="12"/>
  <c r="H23" i="12"/>
  <c r="H45" i="12"/>
  <c r="H7" i="11"/>
  <c r="H11" i="11"/>
  <c r="H18" i="11"/>
  <c r="H21" i="11"/>
  <c r="H28" i="11"/>
  <c r="H38" i="11"/>
  <c r="H41" i="11"/>
  <c r="H48" i="11"/>
  <c r="H51" i="11"/>
  <c r="H52" i="11"/>
  <c r="C13" i="11"/>
  <c r="G13" i="11"/>
  <c r="G44" i="11"/>
  <c r="C55" i="11"/>
  <c r="G55" i="11"/>
  <c r="H17" i="11"/>
  <c r="H22" i="11"/>
  <c r="H27" i="11"/>
  <c r="H31" i="11"/>
  <c r="H37" i="11"/>
  <c r="H42" i="11"/>
  <c r="H47" i="11"/>
  <c r="H54" i="11"/>
  <c r="H16" i="11"/>
  <c r="G24" i="11"/>
  <c r="H20" i="11"/>
  <c r="G35" i="11"/>
  <c r="C35" i="11"/>
  <c r="H36" i="11"/>
  <c r="H40" i="11"/>
  <c r="H50" i="11"/>
  <c r="H5" i="12"/>
  <c r="H10" i="12"/>
  <c r="H12" i="12"/>
  <c r="H18" i="12"/>
  <c r="H20" i="12"/>
  <c r="H26" i="12"/>
  <c r="H28" i="12"/>
  <c r="H38" i="12"/>
  <c r="H40" i="12"/>
  <c r="H46" i="12"/>
  <c r="H48" i="12"/>
  <c r="H5" i="11"/>
  <c r="H9" i="11"/>
  <c r="H10" i="11"/>
  <c r="H15" i="11"/>
  <c r="D24" i="11"/>
  <c r="H19" i="11"/>
  <c r="H23" i="11"/>
  <c r="D35" i="11"/>
  <c r="H26" i="11"/>
  <c r="B35" i="11"/>
  <c r="B56" i="11" s="1"/>
  <c r="H30" i="11"/>
  <c r="H33" i="11"/>
  <c r="H34" i="11"/>
  <c r="D44" i="11"/>
  <c r="H39" i="11"/>
  <c r="H43" i="11"/>
  <c r="H45" i="11"/>
  <c r="H46" i="11"/>
  <c r="H49" i="11"/>
  <c r="H53" i="11"/>
  <c r="D55" i="11"/>
  <c r="H3" i="12"/>
  <c r="H52" i="12"/>
  <c r="F35" i="11"/>
  <c r="H6" i="11"/>
  <c r="H4" i="11"/>
  <c r="E13" i="11"/>
  <c r="H8" i="11"/>
  <c r="H12" i="11"/>
  <c r="H32" i="11"/>
  <c r="H4" i="12"/>
  <c r="H21" i="12"/>
  <c r="F35" i="12"/>
  <c r="H29" i="12"/>
  <c r="H34" i="12"/>
  <c r="F44" i="12"/>
  <c r="H41" i="12"/>
  <c r="F55" i="12"/>
  <c r="H49" i="12"/>
  <c r="H6" i="12"/>
  <c r="H14" i="12"/>
  <c r="E35" i="12"/>
  <c r="E55" i="12"/>
  <c r="E24" i="12"/>
  <c r="E44" i="12"/>
  <c r="D13" i="11"/>
  <c r="C24" i="11"/>
  <c r="H29" i="11"/>
  <c r="C44" i="11"/>
  <c r="H25" i="11"/>
  <c r="H3" i="11"/>
  <c r="H14" i="11"/>
  <c r="F56" i="11" l="1"/>
  <c r="H24" i="12"/>
  <c r="F56" i="12"/>
  <c r="E56" i="11"/>
  <c r="H35" i="12"/>
  <c r="H55" i="12"/>
  <c r="H24" i="11"/>
  <c r="H44" i="12"/>
  <c r="E56" i="12"/>
  <c r="H13" i="11"/>
  <c r="C56" i="11"/>
  <c r="H55" i="11"/>
  <c r="H44" i="11"/>
  <c r="G56" i="11"/>
  <c r="H13" i="12"/>
  <c r="D56" i="11"/>
  <c r="H35" i="11"/>
  <c r="H56" i="12" l="1"/>
  <c r="H56" i="11"/>
</calcChain>
</file>

<file path=xl/sharedStrings.xml><?xml version="1.0" encoding="utf-8"?>
<sst xmlns="http://schemas.openxmlformats.org/spreadsheetml/2006/main" count="1330" uniqueCount="156">
  <si>
    <t>Ontario</t>
  </si>
  <si>
    <t>Dairy cows</t>
  </si>
  <si>
    <t>Beef cows</t>
  </si>
  <si>
    <t>Total cattle</t>
  </si>
  <si>
    <t>Bulls (&gt;1 yr.)</t>
  </si>
  <si>
    <t>Dairy heifers (&gt;1 yr.)</t>
  </si>
  <si>
    <t>Beef heifers for breeding (&gt;1 yr.)</t>
  </si>
  <si>
    <t>Beef heifers for slaughter (&gt;1 yr.)</t>
  </si>
  <si>
    <t>Steers (&gt;1 yr.)</t>
  </si>
  <si>
    <t>Calves (&lt;1 yr.)</t>
  </si>
  <si>
    <t>Brant</t>
  </si>
  <si>
    <t>Chatham-Kent</t>
  </si>
  <si>
    <t>Elgin</t>
  </si>
  <si>
    <t>Essex</t>
  </si>
  <si>
    <t>Haldimand-Norfolk</t>
  </si>
  <si>
    <t>Hamilton</t>
  </si>
  <si>
    <t>Lambton</t>
  </si>
  <si>
    <t>Middlesex</t>
  </si>
  <si>
    <t>Niagara</t>
  </si>
  <si>
    <t>Oxford</t>
  </si>
  <si>
    <t>Bruce</t>
  </si>
  <si>
    <t>Dufferin</t>
  </si>
  <si>
    <t>Grey</t>
  </si>
  <si>
    <t>Halton</t>
  </si>
  <si>
    <t>Huron</t>
  </si>
  <si>
    <t>Peel</t>
  </si>
  <si>
    <t>Perth</t>
  </si>
  <si>
    <t>Simcoe</t>
  </si>
  <si>
    <t>Waterloo</t>
  </si>
  <si>
    <t>Wellington</t>
  </si>
  <si>
    <t>Durham</t>
  </si>
  <si>
    <t>Haliburton</t>
  </si>
  <si>
    <t>Hastings</t>
  </si>
  <si>
    <t>Kawartha Lakes</t>
  </si>
  <si>
    <t>Muskoka</t>
  </si>
  <si>
    <t>Northumberland</t>
  </si>
  <si>
    <t>Parry Sound</t>
  </si>
  <si>
    <t>Peterborough</t>
  </si>
  <si>
    <t>Prince Edward</t>
  </si>
  <si>
    <t>York</t>
  </si>
  <si>
    <t>Frontenac</t>
  </si>
  <si>
    <t>Lanark</t>
  </si>
  <si>
    <t>Leeds and Grenville</t>
  </si>
  <si>
    <t>Lennox and Addington</t>
  </si>
  <si>
    <t>Ottawa</t>
  </si>
  <si>
    <t>Prescott and Russell</t>
  </si>
  <si>
    <t>Renfrew</t>
  </si>
  <si>
    <t>Stormont, Dundas and Glengarry</t>
  </si>
  <si>
    <t>Algoma</t>
  </si>
  <si>
    <t>Cochrane</t>
  </si>
  <si>
    <t>Kenora</t>
  </si>
  <si>
    <t>Manitoulin</t>
  </si>
  <si>
    <t>Nipissing</t>
  </si>
  <si>
    <t>Rainy River</t>
  </si>
  <si>
    <t>Sudbury</t>
  </si>
  <si>
    <t>Thunder Bay</t>
  </si>
  <si>
    <t>Timiskaming</t>
  </si>
  <si>
    <t>Western Ontario</t>
  </si>
  <si>
    <t>Southern Ontario</t>
  </si>
  <si>
    <t>Central Ontario</t>
  </si>
  <si>
    <t>Eastern Ontario</t>
  </si>
  <si>
    <t>Northern Ontario</t>
  </si>
  <si>
    <t>Greater Sudbury</t>
  </si>
  <si>
    <r>
      <t>Reference:</t>
    </r>
    <r>
      <rPr>
        <sz val="11"/>
        <rFont val="Arial"/>
        <family val="2"/>
      </rPr>
      <t xml:space="preserve"> OMAFRA calculations adapted from Statistics Canada</t>
    </r>
  </si>
  <si>
    <t>24/08/2018</t>
  </si>
  <si>
    <t>Number of Cattle by County, July 2018</t>
  </si>
  <si>
    <t>Number of Cattle by County, July 2017</t>
  </si>
  <si>
    <t>Number of Cattle by County, July 2015</t>
  </si>
  <si>
    <t>-</t>
  </si>
  <si>
    <t>Note: The above are estimates by OMAFRA, not a product of Statistics Canada</t>
  </si>
  <si>
    <r>
      <t>Reference:</t>
    </r>
    <r>
      <rPr>
        <sz val="11"/>
        <rFont val="Arial"/>
        <family val="2"/>
      </rPr>
      <t xml:space="preserve"> Statistics Unit, OMAFRA,  Statistics Canada</t>
    </r>
  </si>
  <si>
    <t xml:space="preserve"> </t>
  </si>
  <si>
    <t>Number of Cattle by County, July 2014</t>
  </si>
  <si>
    <t>X</t>
  </si>
  <si>
    <t>Number of Cattle by County, July 2013</t>
  </si>
  <si>
    <t>Number of Cattle by County, July 2012</t>
  </si>
  <si>
    <t>Number of Cattle by County, July 2011</t>
  </si>
  <si>
    <r>
      <t>Reference:</t>
    </r>
    <r>
      <rPr>
        <sz val="11"/>
        <rFont val="Arial"/>
        <family val="2"/>
      </rPr>
      <t xml:space="preserve"> Statistics Unit, OMAFRA,  Statistics Canada, Census of Agriculture 2011,</t>
    </r>
  </si>
  <si>
    <t>Number of Cattle by County, July 2010</t>
  </si>
  <si>
    <t>Reference: Statistics Unit, OMAFRA,  Statistics Canada</t>
  </si>
  <si>
    <t>Number of Cattle by County, July 2009</t>
  </si>
  <si>
    <t>Beef cows and breeding heifers (&gt;1 yr.)</t>
  </si>
  <si>
    <t>Steers and slaughter heifers (&gt;1 yr.)</t>
  </si>
  <si>
    <t>Note: Please note that the figures above are estimates primarily derived from a probability survey conducted by Statistics Canada, in conjunction with other administrative data sources. The probability survey is designed to produce accurate field crop area and yield information for the province as a whole. However, the accuracy of county and district estimates may suffer, particularly when the level of farming activity in a given area is relatively small. Thus, a measure of caution is advised when using sub-provincial estimates.</t>
  </si>
  <si>
    <r>
      <t>Reference:</t>
    </r>
    <r>
      <rPr>
        <sz val="11"/>
        <rFont val="Arial"/>
        <family val="2"/>
      </rPr>
      <t xml:space="preserve"> Statistics Unit, OMAFRA and Statistics Canada</t>
    </r>
  </si>
  <si>
    <t>Number of Cattle by County, July 2008</t>
  </si>
  <si>
    <t>521,00</t>
  </si>
  <si>
    <t>Number of Cattle by County, July 1, 2004</t>
  </si>
  <si>
    <t>Brant County</t>
  </si>
  <si>
    <t>Chatham-Kent Division</t>
  </si>
  <si>
    <t>Elgin County</t>
  </si>
  <si>
    <t>Essex County</t>
  </si>
  <si>
    <t>Haldimand-Norfolk Regional Municipality</t>
  </si>
  <si>
    <t>Hamilton Division</t>
  </si>
  <si>
    <t>Lambton County</t>
  </si>
  <si>
    <t>Middlesex County</t>
  </si>
  <si>
    <t>Niagara Regional Municipality</t>
  </si>
  <si>
    <t>Oxford County</t>
  </si>
  <si>
    <t>Southern Ontario Region</t>
  </si>
  <si>
    <t>Bruce County</t>
  </si>
  <si>
    <t>Dufferin County</t>
  </si>
  <si>
    <t>Grey County</t>
  </si>
  <si>
    <t>Halton Regional Municipality</t>
  </si>
  <si>
    <t>Huron County</t>
  </si>
  <si>
    <t>Peel Regional Municipality</t>
  </si>
  <si>
    <t>Perth County</t>
  </si>
  <si>
    <t>Simcoe County</t>
  </si>
  <si>
    <t>Waterloo Regional Municipality</t>
  </si>
  <si>
    <t>Wellington County</t>
  </si>
  <si>
    <t>Western Ontario Region</t>
  </si>
  <si>
    <t>Durham Regional Municipality</t>
  </si>
  <si>
    <t>Haliburton County</t>
  </si>
  <si>
    <t>Hastings County</t>
  </si>
  <si>
    <t>Kawartha Lakes Division</t>
  </si>
  <si>
    <t>Muskoka District Municipality</t>
  </si>
  <si>
    <t>Northumberland County</t>
  </si>
  <si>
    <t>Parry Sound District</t>
  </si>
  <si>
    <t>Peterborough County</t>
  </si>
  <si>
    <t>Prince Edward Division</t>
  </si>
  <si>
    <t>York Regional Municipality</t>
  </si>
  <si>
    <t>Central Ontario Region</t>
  </si>
  <si>
    <t>Frontenac County</t>
  </si>
  <si>
    <t>Lanark County</t>
  </si>
  <si>
    <t>Leeds and Grenville United Counties</t>
  </si>
  <si>
    <t>Lennox and Addington County</t>
  </si>
  <si>
    <t>Ottawa Division</t>
  </si>
  <si>
    <t>Prescott and Russell United Counties</t>
  </si>
  <si>
    <t>Renfrew County</t>
  </si>
  <si>
    <t>Stormont, Dundas and Glengarry Counties</t>
  </si>
  <si>
    <t>Eastern Ontario Region</t>
  </si>
  <si>
    <t>Algoma District</t>
  </si>
  <si>
    <t>Cochrane District</t>
  </si>
  <si>
    <t>Kenora District</t>
  </si>
  <si>
    <t>Manitoulin District</t>
  </si>
  <si>
    <t>Nipissing District</t>
  </si>
  <si>
    <t>Rainy River District</t>
  </si>
  <si>
    <t>Sudbury District</t>
  </si>
  <si>
    <t>Sudbury Regional Municipality</t>
  </si>
  <si>
    <t>Thunder Bay District</t>
  </si>
  <si>
    <t>Timiskaming District</t>
  </si>
  <si>
    <t>Northern Ontario Region</t>
  </si>
  <si>
    <t>Number of Cattle by County, July 1, 2005</t>
  </si>
  <si>
    <t>Number of Cattle by County, July 1, 2007</t>
  </si>
  <si>
    <t>x</t>
  </si>
  <si>
    <t>526,55</t>
  </si>
  <si>
    <t>Number of Cattle by County, July 1, 2006</t>
  </si>
  <si>
    <t>Number of Cattle by County, July 2019</t>
  </si>
  <si>
    <t>Number of Cattle by County,(2004-2019)</t>
  </si>
  <si>
    <t>21/01/2020</t>
  </si>
  <si>
    <t>Number of Cattle by County, July 2016</t>
  </si>
  <si>
    <t>Number of Cattle by County, July 2020</t>
  </si>
  <si>
    <t xml:space="preserve">Number of Cattle by County,(2004-2020) </t>
  </si>
  <si>
    <t>24/03/2021</t>
  </si>
  <si>
    <t xml:space="preserve">Number of Cattle by County,(2004-2021) </t>
  </si>
  <si>
    <t>Number of Cattle by County, July 2021</t>
  </si>
  <si>
    <t>31/08/2021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</si>
</sst>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0.00_);_(* \(#,##0.00\);_(* &quot;-&quot;??_);_(@_)"/>
    <numFmt numFmtId="165" formatCode="_(* #,##0_);_(* \(#,##0\);_(* &quot;-&quot;??_);_(@_)"/>
    <numFmt numFmtId="166" formatCode="dd/mm/yyyy;@"/>
  </numFmts>
  <fonts count="10" x14ac:knownFonts="1">
    <font>
      <sz val="12"/>
      <name val="Arial"/>
    </font>
    <font>
      <sz val="12"/>
      <name val="Arial"/>
      <family val="2"/>
    </font>
    <font>
      <sz val="11"/>
      <name val="Arial"/>
      <family val="2"/>
    </font>
    <font>
      <b/>
      <sz val="11"/>
      <name val="Arial"/>
      <family val="2"/>
    </font>
    <font>
      <b/>
      <sz val="11"/>
      <color theme="1"/>
      <name val="Arial"/>
      <family val="2"/>
    </font>
    <font>
      <b/>
      <sz val="10"/>
      <name val="Arial"/>
      <family val="2"/>
    </font>
    <font>
      <sz val="11"/>
      <color theme="1"/>
      <name val="Arial"/>
      <family val="2"/>
    </font>
    <font>
      <b/>
      <sz val="11"/>
      <name val="Arial"/>
      <family val="2"/>
    </font>
    <font>
      <sz val="11"/>
      <name val="Arial"/>
      <family val="2"/>
    </font>
    <font>
      <b/>
      <sz val="14"/>
      <name val="Arial"/>
      <family val="2"/>
    </font>
  </fonts>
  <fills count="3">
    <fill>
      <patternFill patternType="none"/>
    </fill>
    <fill>
      <patternFill patternType="gray125"/>
    </fill>
    <fill>
      <patternFill patternType="solid">
        <fgColor theme="0"/>
        <bgColor indexed="64"/>
      </patternFill>
    </fill>
  </fills>
  <borders count="8">
    <border>
      <left/>
      <right/>
      <top/>
      <bottom/>
      <diagonal/>
    </border>
    <border>
      <left/>
      <right/>
      <top/>
      <bottom style="medium">
        <color indexed="8"/>
      </bottom>
      <diagonal/>
    </border>
    <border>
      <left style="medium">
        <color indexed="64"/>
      </left>
      <right style="medium">
        <color indexed="64"/>
      </right>
      <top style="medium">
        <color indexed="64"/>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double">
        <color indexed="64"/>
      </bottom>
      <diagonal/>
    </border>
    <border>
      <left style="thin">
        <color indexed="64"/>
      </left>
      <right/>
      <top style="thin">
        <color indexed="64"/>
      </top>
      <bottom style="thin">
        <color indexed="64"/>
      </bottom>
      <diagonal/>
    </border>
    <border>
      <left/>
      <right/>
      <top style="medium">
        <color indexed="8"/>
      </top>
      <bottom style="thin">
        <color indexed="64"/>
      </bottom>
      <diagonal/>
    </border>
  </borders>
  <cellStyleXfs count="3">
    <xf numFmtId="0" fontId="0" fillId="0" borderId="0"/>
    <xf numFmtId="164" fontId="1" fillId="0" borderId="0" applyFont="0" applyFill="0" applyBorder="0" applyAlignment="0" applyProtection="0"/>
    <xf numFmtId="9" fontId="1" fillId="0" borderId="0" applyFont="0" applyFill="0" applyBorder="0" applyAlignment="0" applyProtection="0"/>
  </cellStyleXfs>
  <cellXfs count="90">
    <xf numFmtId="0" fontId="0" fillId="0" borderId="0" xfId="0"/>
    <xf numFmtId="37" fontId="2" fillId="0" borderId="0" xfId="0" applyNumberFormat="1" applyFont="1" applyProtection="1"/>
    <xf numFmtId="0" fontId="2" fillId="0" borderId="0" xfId="0" applyFont="1"/>
    <xf numFmtId="37" fontId="2" fillId="0" borderId="0" xfId="0" applyNumberFormat="1" applyFont="1" applyAlignment="1" applyProtection="1"/>
    <xf numFmtId="0" fontId="3" fillId="0" borderId="0" xfId="0" applyFont="1"/>
    <xf numFmtId="37" fontId="3" fillId="0" borderId="1" xfId="0" applyNumberFormat="1" applyFont="1" applyBorder="1" applyProtection="1"/>
    <xf numFmtId="0" fontId="2" fillId="0" borderId="0" xfId="0" applyFont="1" applyAlignment="1">
      <alignment horizontal="center"/>
    </xf>
    <xf numFmtId="37" fontId="3" fillId="0" borderId="1" xfId="0" applyNumberFormat="1" applyFont="1" applyBorder="1" applyAlignment="1" applyProtection="1">
      <alignment horizontal="center" wrapText="1"/>
    </xf>
    <xf numFmtId="165" fontId="2" fillId="0" borderId="0" xfId="1" applyNumberFormat="1" applyFont="1" applyAlignment="1" applyProtection="1">
      <alignment horizontal="right"/>
    </xf>
    <xf numFmtId="0" fontId="3" fillId="0" borderId="0" xfId="0" quotePrefix="1" applyFont="1" applyAlignment="1">
      <alignment horizontal="left"/>
    </xf>
    <xf numFmtId="0" fontId="2" fillId="0" borderId="0" xfId="0" quotePrefix="1" applyFont="1" applyAlignment="1">
      <alignment horizontal="left"/>
    </xf>
    <xf numFmtId="3" fontId="3" fillId="0" borderId="0" xfId="0" applyNumberFormat="1" applyFont="1" applyBorder="1"/>
    <xf numFmtId="37" fontId="3" fillId="0" borderId="1" xfId="0" quotePrefix="1" applyNumberFormat="1" applyFont="1" applyBorder="1" applyAlignment="1" applyProtection="1">
      <alignment horizontal="center" wrapText="1"/>
    </xf>
    <xf numFmtId="166" fontId="2" fillId="0" borderId="0" xfId="0" applyNumberFormat="1" applyFont="1" applyProtection="1"/>
    <xf numFmtId="3" fontId="3" fillId="0" borderId="2" xfId="0" applyNumberFormat="1" applyFont="1" applyBorder="1" applyAlignment="1">
      <alignment horizontal="right"/>
    </xf>
    <xf numFmtId="3" fontId="2" fillId="0" borderId="0" xfId="0" applyNumberFormat="1" applyFont="1" applyBorder="1" applyAlignment="1">
      <alignment horizontal="right" vertical="center"/>
    </xf>
    <xf numFmtId="3" fontId="2" fillId="0" borderId="2" xfId="0" applyNumberFormat="1" applyFont="1" applyBorder="1" applyAlignment="1">
      <alignment horizontal="right" vertical="center"/>
    </xf>
    <xf numFmtId="3" fontId="2" fillId="0" borderId="3" xfId="0" applyNumberFormat="1" applyFont="1" applyBorder="1" applyAlignment="1">
      <alignment horizontal="right" vertical="center"/>
    </xf>
    <xf numFmtId="3" fontId="2" fillId="2" borderId="2" xfId="0" applyNumberFormat="1" applyFont="1" applyFill="1" applyBorder="1" applyAlignment="1">
      <alignment horizontal="right" vertical="center"/>
    </xf>
    <xf numFmtId="3" fontId="2" fillId="2" borderId="2" xfId="0" applyNumberFormat="1" applyFont="1" applyFill="1" applyBorder="1" applyAlignment="1">
      <alignment horizontal="right"/>
    </xf>
    <xf numFmtId="3" fontId="3" fillId="2" borderId="2" xfId="0" applyNumberFormat="1" applyFont="1" applyFill="1" applyBorder="1" applyAlignment="1">
      <alignment horizontal="right"/>
    </xf>
    <xf numFmtId="3" fontId="2" fillId="0" borderId="0" xfId="0" applyNumberFormat="1" applyFont="1" applyAlignment="1">
      <alignment horizontal="center"/>
    </xf>
    <xf numFmtId="37" fontId="3" fillId="0" borderId="1" xfId="0" quotePrefix="1" applyNumberFormat="1" applyFont="1" applyBorder="1" applyAlignment="1" applyProtection="1"/>
    <xf numFmtId="37" fontId="3" fillId="0" borderId="1" xfId="0" applyNumberFormat="1" applyFont="1" applyBorder="1" applyAlignment="1" applyProtection="1"/>
    <xf numFmtId="165" fontId="2" fillId="0" borderId="0" xfId="1" applyNumberFormat="1" applyFont="1" applyAlignment="1">
      <alignment horizontal="center"/>
    </xf>
    <xf numFmtId="3" fontId="2" fillId="0" borderId="0" xfId="0" applyNumberFormat="1" applyFont="1"/>
    <xf numFmtId="3" fontId="2" fillId="0" borderId="0" xfId="0" applyNumberFormat="1" applyFont="1" applyBorder="1" applyAlignment="1">
      <alignment horizontal="right"/>
    </xf>
    <xf numFmtId="3" fontId="2" fillId="0" borderId="3" xfId="0" applyNumberFormat="1" applyFont="1" applyBorder="1" applyAlignment="1">
      <alignment horizontal="right"/>
    </xf>
    <xf numFmtId="3" fontId="2" fillId="0" borderId="4" xfId="0" applyNumberFormat="1" applyFont="1" applyBorder="1" applyAlignment="1">
      <alignment horizontal="right"/>
    </xf>
    <xf numFmtId="3" fontId="3" fillId="0" borderId="3" xfId="0" applyNumberFormat="1" applyFont="1" applyBorder="1" applyAlignment="1">
      <alignment horizontal="right"/>
    </xf>
    <xf numFmtId="3" fontId="3" fillId="0" borderId="4" xfId="0" applyNumberFormat="1" applyFont="1" applyBorder="1" applyAlignment="1">
      <alignment horizontal="right"/>
    </xf>
    <xf numFmtId="3" fontId="2" fillId="2" borderId="3" xfId="0" applyNumberFormat="1" applyFont="1" applyFill="1" applyBorder="1" applyAlignment="1">
      <alignment horizontal="right"/>
    </xf>
    <xf numFmtId="3" fontId="2" fillId="2" borderId="4" xfId="0" applyNumberFormat="1" applyFont="1" applyFill="1" applyBorder="1" applyAlignment="1">
      <alignment horizontal="right"/>
    </xf>
    <xf numFmtId="3" fontId="3" fillId="2" borderId="3" xfId="0" applyNumberFormat="1" applyFont="1" applyFill="1" applyBorder="1" applyAlignment="1">
      <alignment horizontal="right"/>
    </xf>
    <xf numFmtId="3" fontId="3" fillId="2" borderId="4" xfId="0" applyNumberFormat="1" applyFont="1" applyFill="1" applyBorder="1" applyAlignment="1">
      <alignment horizontal="right"/>
    </xf>
    <xf numFmtId="3" fontId="2" fillId="0" borderId="0" xfId="0" applyNumberFormat="1" applyFont="1" applyBorder="1"/>
    <xf numFmtId="3" fontId="2" fillId="0" borderId="3" xfId="0" applyNumberFormat="1" applyFont="1" applyBorder="1"/>
    <xf numFmtId="3" fontId="2" fillId="0" borderId="4" xfId="0" applyNumberFormat="1" applyFont="1" applyBorder="1"/>
    <xf numFmtId="3" fontId="3" fillId="0" borderId="3" xfId="0" applyNumberFormat="1" applyFont="1" applyBorder="1"/>
    <xf numFmtId="3" fontId="3" fillId="0" borderId="4" xfId="0" applyNumberFormat="1" applyFont="1" applyBorder="1"/>
    <xf numFmtId="3" fontId="2" fillId="2" borderId="3" xfId="0" applyNumberFormat="1" applyFont="1" applyFill="1" applyBorder="1" applyAlignment="1">
      <alignment horizontal="center"/>
    </xf>
    <xf numFmtId="3" fontId="2" fillId="2" borderId="4" xfId="0" applyNumberFormat="1" applyFont="1" applyFill="1" applyBorder="1" applyAlignment="1">
      <alignment horizontal="center"/>
    </xf>
    <xf numFmtId="3" fontId="2" fillId="2" borderId="4" xfId="0" applyNumberFormat="1" applyFont="1" applyFill="1" applyBorder="1"/>
    <xf numFmtId="3" fontId="2" fillId="2" borderId="3" xfId="0" applyNumberFormat="1" applyFont="1" applyFill="1" applyBorder="1"/>
    <xf numFmtId="3" fontId="3" fillId="2" borderId="3" xfId="0" applyNumberFormat="1" applyFont="1" applyFill="1" applyBorder="1"/>
    <xf numFmtId="3" fontId="3" fillId="2" borderId="4" xfId="0" applyNumberFormat="1" applyFont="1" applyFill="1" applyBorder="1"/>
    <xf numFmtId="37" fontId="2" fillId="0" borderId="0" xfId="0" applyNumberFormat="1" applyFont="1" applyAlignment="1" applyProtection="1">
      <alignment horizontal="center"/>
    </xf>
    <xf numFmtId="37" fontId="3" fillId="0" borderId="0" xfId="0" applyNumberFormat="1" applyFont="1" applyAlignment="1" applyProtection="1">
      <alignment horizontal="center"/>
    </xf>
    <xf numFmtId="3" fontId="4" fillId="2" borderId="4" xfId="0" applyNumberFormat="1" applyFont="1" applyFill="1" applyBorder="1" applyAlignment="1">
      <alignment horizontal="center"/>
    </xf>
    <xf numFmtId="3" fontId="2" fillId="2" borderId="0" xfId="0" applyNumberFormat="1" applyFont="1" applyFill="1" applyBorder="1"/>
    <xf numFmtId="3" fontId="3" fillId="2" borderId="0" xfId="0" applyNumberFormat="1" applyFont="1" applyFill="1" applyBorder="1"/>
    <xf numFmtId="0" fontId="2" fillId="0" borderId="0" xfId="0" applyFont="1" applyFill="1" applyBorder="1"/>
    <xf numFmtId="0" fontId="2" fillId="0" borderId="0" xfId="0" applyFont="1" applyBorder="1"/>
    <xf numFmtId="3" fontId="2" fillId="2" borderId="0" xfId="0" applyNumberFormat="1" applyFont="1" applyFill="1" applyBorder="1" applyAlignment="1">
      <alignment horizontal="right" vertical="center"/>
    </xf>
    <xf numFmtId="0" fontId="1" fillId="0" borderId="0" xfId="0" applyFont="1" applyFill="1" applyBorder="1" applyAlignment="1">
      <alignment vertical="center" wrapText="1"/>
    </xf>
    <xf numFmtId="165" fontId="2" fillId="0" borderId="0" xfId="1" applyNumberFormat="1" applyFont="1" applyBorder="1"/>
    <xf numFmtId="9" fontId="2" fillId="0" borderId="0" xfId="2" applyFont="1" applyBorder="1"/>
    <xf numFmtId="3" fontId="2" fillId="2" borderId="5" xfId="0" applyNumberFormat="1" applyFont="1" applyFill="1" applyBorder="1" applyAlignment="1">
      <alignment horizontal="right" vertical="center"/>
    </xf>
    <xf numFmtId="3" fontId="3" fillId="2" borderId="6" xfId="0" applyNumberFormat="1" applyFont="1" applyFill="1" applyBorder="1" applyAlignment="1">
      <alignment horizontal="right"/>
    </xf>
    <xf numFmtId="0" fontId="5" fillId="0" borderId="0" xfId="0" quotePrefix="1" applyFont="1" applyFill="1" applyBorder="1" applyAlignment="1">
      <alignment horizontal="left"/>
    </xf>
    <xf numFmtId="165" fontId="3" fillId="0" borderId="0" xfId="1" applyNumberFormat="1" applyFont="1" applyBorder="1"/>
    <xf numFmtId="0" fontId="3" fillId="0" borderId="0" xfId="0" applyFont="1" applyBorder="1"/>
    <xf numFmtId="3" fontId="4" fillId="2" borderId="3" xfId="0" applyNumberFormat="1" applyFont="1" applyFill="1" applyBorder="1" applyAlignment="1">
      <alignment horizontal="center"/>
    </xf>
    <xf numFmtId="3" fontId="6" fillId="2" borderId="4" xfId="0" applyNumberFormat="1" applyFont="1" applyFill="1" applyBorder="1"/>
    <xf numFmtId="3" fontId="6" fillId="2" borderId="5" xfId="0" applyNumberFormat="1" applyFont="1" applyFill="1" applyBorder="1" applyAlignment="1">
      <alignment horizontal="right" vertical="center"/>
    </xf>
    <xf numFmtId="3" fontId="6" fillId="2" borderId="3" xfId="0" applyNumberFormat="1" applyFont="1" applyFill="1" applyBorder="1"/>
    <xf numFmtId="3" fontId="6" fillId="2" borderId="6" xfId="0" applyNumberFormat="1" applyFont="1" applyFill="1" applyBorder="1" applyAlignment="1">
      <alignment horizontal="right"/>
    </xf>
    <xf numFmtId="0" fontId="1" fillId="0" borderId="0" xfId="0" applyFont="1" applyFill="1" applyBorder="1"/>
    <xf numFmtId="3" fontId="4" fillId="2" borderId="3" xfId="0" applyNumberFormat="1" applyFont="1" applyFill="1" applyBorder="1"/>
    <xf numFmtId="3" fontId="4" fillId="2" borderId="6" xfId="0" applyNumberFormat="1" applyFont="1" applyFill="1" applyBorder="1" applyAlignment="1">
      <alignment horizontal="right"/>
    </xf>
    <xf numFmtId="3" fontId="3" fillId="2" borderId="0" xfId="0" applyNumberFormat="1" applyFont="1" applyFill="1"/>
    <xf numFmtId="3" fontId="3" fillId="2" borderId="0" xfId="0" applyNumberFormat="1" applyFont="1" applyFill="1" applyAlignment="1">
      <alignment horizontal="right"/>
    </xf>
    <xf numFmtId="0" fontId="5" fillId="0" borderId="0" xfId="0" applyFont="1" applyFill="1" applyBorder="1"/>
    <xf numFmtId="0" fontId="3" fillId="0" borderId="0" xfId="0" applyFont="1" applyFill="1" applyBorder="1"/>
    <xf numFmtId="3" fontId="2" fillId="0" borderId="0" xfId="0" applyNumberFormat="1" applyFont="1" applyAlignment="1">
      <alignment horizontal="right"/>
    </xf>
    <xf numFmtId="0" fontId="7" fillId="0" borderId="0" xfId="0" quotePrefix="1" applyFont="1" applyAlignment="1">
      <alignment horizontal="left"/>
    </xf>
    <xf numFmtId="37" fontId="2" fillId="0" borderId="0" xfId="0" applyNumberFormat="1" applyFont="1" applyBorder="1" applyProtection="1"/>
    <xf numFmtId="3" fontId="2" fillId="0" borderId="0" xfId="0" quotePrefix="1" applyNumberFormat="1" applyFont="1" applyAlignment="1">
      <alignment horizontal="right"/>
    </xf>
    <xf numFmtId="0" fontId="8" fillId="0" borderId="0" xfId="0" applyFont="1"/>
    <xf numFmtId="165" fontId="2" fillId="0" borderId="0" xfId="1" applyNumberFormat="1" applyFont="1" applyProtection="1"/>
    <xf numFmtId="165" fontId="2" fillId="0" borderId="0" xfId="1" applyNumberFormat="1" applyFont="1" applyAlignment="1" applyProtection="1">
      <alignment horizontal="center"/>
    </xf>
    <xf numFmtId="165" fontId="3" fillId="0" borderId="0" xfId="1" applyNumberFormat="1" applyFont="1" applyProtection="1"/>
    <xf numFmtId="0" fontId="3" fillId="0" borderId="0" xfId="0" quotePrefix="1" applyFont="1" applyBorder="1" applyAlignment="1">
      <alignment horizontal="left"/>
    </xf>
    <xf numFmtId="3" fontId="3" fillId="0" borderId="0" xfId="0" applyNumberFormat="1" applyFont="1" applyBorder="1" applyAlignment="1">
      <alignment horizontal="right"/>
    </xf>
    <xf numFmtId="3" fontId="2" fillId="2" borderId="0" xfId="0" applyNumberFormat="1" applyFont="1" applyFill="1" applyBorder="1" applyAlignment="1">
      <alignment horizontal="right"/>
    </xf>
    <xf numFmtId="3" fontId="3" fillId="2" borderId="0" xfId="0" applyNumberFormat="1" applyFont="1" applyFill="1" applyBorder="1" applyAlignment="1">
      <alignment horizontal="right"/>
    </xf>
    <xf numFmtId="0" fontId="2" fillId="0" borderId="0" xfId="0" quotePrefix="1" applyFont="1" applyBorder="1" applyAlignment="1">
      <alignment horizontal="left"/>
    </xf>
    <xf numFmtId="37" fontId="3" fillId="0" borderId="7" xfId="0" applyNumberFormat="1" applyFont="1" applyBorder="1" applyProtection="1"/>
    <xf numFmtId="37" fontId="3" fillId="0" borderId="7" xfId="0" applyNumberFormat="1" applyFont="1" applyBorder="1" applyAlignment="1" applyProtection="1">
      <alignment horizontal="center" wrapText="1"/>
    </xf>
    <xf numFmtId="37" fontId="9" fillId="0" borderId="0" xfId="0" quotePrefix="1" applyNumberFormat="1" applyFont="1" applyBorder="1" applyAlignment="1" applyProtection="1"/>
  </cellXfs>
  <cellStyles count="3">
    <cellStyle name="Comma" xfId="1" builtinId="3"/>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O:\Corp%20Stats\Livestock\Website\cattle%20final%2009.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O:\Corp%20Stats\Livestock\Website\cattle%20final%2008.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nglish"/>
      <sheetName val="English narrow web ver"/>
      <sheetName val="French"/>
      <sheetName val="French narrow web ver"/>
    </sheetNames>
    <sheetDataSet>
      <sheetData sheetId="0">
        <row r="3">
          <cell r="B3">
            <v>150</v>
          </cell>
          <cell r="C3">
            <v>4500</v>
          </cell>
          <cell r="D3">
            <v>1800</v>
          </cell>
          <cell r="E3">
            <v>1800</v>
          </cell>
          <cell r="F3">
            <v>400</v>
          </cell>
          <cell r="G3">
            <v>900</v>
          </cell>
          <cell r="H3">
            <v>700</v>
          </cell>
          <cell r="I3">
            <v>3200</v>
          </cell>
        </row>
        <row r="4">
          <cell r="B4">
            <v>150</v>
          </cell>
          <cell r="C4">
            <v>600</v>
          </cell>
          <cell r="D4">
            <v>300</v>
          </cell>
          <cell r="E4">
            <v>1800</v>
          </cell>
          <cell r="F4">
            <v>300</v>
          </cell>
          <cell r="G4">
            <v>1500</v>
          </cell>
          <cell r="H4">
            <v>4000</v>
          </cell>
          <cell r="I4">
            <v>2700</v>
          </cell>
        </row>
        <row r="5">
          <cell r="B5">
            <v>350</v>
          </cell>
          <cell r="C5">
            <v>7900</v>
          </cell>
          <cell r="D5">
            <v>3800</v>
          </cell>
          <cell r="E5">
            <v>3700</v>
          </cell>
          <cell r="F5">
            <v>700</v>
          </cell>
          <cell r="G5">
            <v>2200</v>
          </cell>
          <cell r="H5">
            <v>3400</v>
          </cell>
          <cell r="I5">
            <v>6300</v>
          </cell>
        </row>
        <row r="6">
          <cell r="B6">
            <v>50</v>
          </cell>
          <cell r="C6">
            <v>1000</v>
          </cell>
          <cell r="D6">
            <v>400</v>
          </cell>
          <cell r="E6">
            <v>900</v>
          </cell>
          <cell r="F6">
            <v>100</v>
          </cell>
          <cell r="G6">
            <v>700</v>
          </cell>
          <cell r="H6">
            <v>1000</v>
          </cell>
          <cell r="I6">
            <v>1200</v>
          </cell>
        </row>
        <row r="7">
          <cell r="B7">
            <v>450</v>
          </cell>
          <cell r="C7">
            <v>6000</v>
          </cell>
          <cell r="D7">
            <v>2500</v>
          </cell>
          <cell r="E7">
            <v>6300</v>
          </cell>
          <cell r="F7">
            <v>900</v>
          </cell>
          <cell r="G7">
            <v>2200</v>
          </cell>
          <cell r="H7">
            <v>2000</v>
          </cell>
          <cell r="I7">
            <v>7300</v>
          </cell>
        </row>
        <row r="8">
          <cell r="B8">
            <v>250</v>
          </cell>
          <cell r="C8">
            <v>2300</v>
          </cell>
          <cell r="D8">
            <v>1000</v>
          </cell>
          <cell r="E8">
            <v>2000</v>
          </cell>
          <cell r="F8">
            <v>600</v>
          </cell>
          <cell r="G8">
            <v>900</v>
          </cell>
          <cell r="H8">
            <v>900</v>
          </cell>
          <cell r="I8">
            <v>2700</v>
          </cell>
        </row>
        <row r="9">
          <cell r="B9">
            <v>450</v>
          </cell>
          <cell r="C9">
            <v>4500</v>
          </cell>
          <cell r="D9">
            <v>1900</v>
          </cell>
          <cell r="E9">
            <v>6900</v>
          </cell>
          <cell r="F9">
            <v>800</v>
          </cell>
          <cell r="G9">
            <v>4800</v>
          </cell>
          <cell r="H9">
            <v>10700</v>
          </cell>
          <cell r="I9">
            <v>7600</v>
          </cell>
        </row>
        <row r="10">
          <cell r="B10">
            <v>750</v>
          </cell>
          <cell r="C10">
            <v>11600</v>
          </cell>
          <cell r="D10">
            <v>4800</v>
          </cell>
          <cell r="E10">
            <v>10500</v>
          </cell>
          <cell r="F10">
            <v>1400</v>
          </cell>
          <cell r="G10">
            <v>6300</v>
          </cell>
          <cell r="H10">
            <v>20400</v>
          </cell>
          <cell r="I10">
            <v>22700</v>
          </cell>
        </row>
        <row r="11">
          <cell r="B11">
            <v>200</v>
          </cell>
          <cell r="C11">
            <v>2900</v>
          </cell>
          <cell r="D11">
            <v>1700</v>
          </cell>
          <cell r="E11">
            <v>1700</v>
          </cell>
          <cell r="F11">
            <v>400</v>
          </cell>
          <cell r="G11">
            <v>500</v>
          </cell>
          <cell r="H11">
            <v>500</v>
          </cell>
          <cell r="I11">
            <v>3100</v>
          </cell>
        </row>
        <row r="12">
          <cell r="B12">
            <v>550</v>
          </cell>
          <cell r="C12">
            <v>32900</v>
          </cell>
          <cell r="D12">
            <v>13600</v>
          </cell>
          <cell r="E12">
            <v>4500</v>
          </cell>
          <cell r="F12">
            <v>700</v>
          </cell>
          <cell r="G12">
            <v>4900</v>
          </cell>
          <cell r="H12">
            <v>3300</v>
          </cell>
          <cell r="I12">
            <v>15500</v>
          </cell>
        </row>
        <row r="14">
          <cell r="B14">
            <v>1350</v>
          </cell>
          <cell r="C14">
            <v>11500</v>
          </cell>
          <cell r="D14">
            <v>7100</v>
          </cell>
          <cell r="E14">
            <v>30400</v>
          </cell>
          <cell r="F14">
            <v>5200</v>
          </cell>
          <cell r="G14">
            <v>25500</v>
          </cell>
          <cell r="H14">
            <v>45700</v>
          </cell>
          <cell r="I14">
            <v>42000</v>
          </cell>
        </row>
        <row r="15">
          <cell r="B15">
            <v>400</v>
          </cell>
          <cell r="C15">
            <v>3000</v>
          </cell>
          <cell r="D15">
            <v>2200</v>
          </cell>
          <cell r="E15">
            <v>7800</v>
          </cell>
          <cell r="F15">
            <v>1200</v>
          </cell>
          <cell r="G15">
            <v>2900</v>
          </cell>
          <cell r="H15">
            <v>4500</v>
          </cell>
          <cell r="I15">
            <v>10000</v>
          </cell>
        </row>
        <row r="16">
          <cell r="B16">
            <v>1400</v>
          </cell>
          <cell r="C16">
            <v>8100</v>
          </cell>
          <cell r="D16">
            <v>6300</v>
          </cell>
          <cell r="E16">
            <v>31200</v>
          </cell>
          <cell r="F16">
            <v>4500</v>
          </cell>
          <cell r="G16">
            <v>12700</v>
          </cell>
          <cell r="H16">
            <v>37700</v>
          </cell>
          <cell r="I16">
            <v>33200</v>
          </cell>
        </row>
        <row r="17">
          <cell r="B17">
            <v>100</v>
          </cell>
          <cell r="C17">
            <v>400</v>
          </cell>
          <cell r="D17">
            <v>300</v>
          </cell>
          <cell r="E17">
            <v>1400</v>
          </cell>
          <cell r="F17">
            <v>400</v>
          </cell>
          <cell r="G17">
            <v>2400</v>
          </cell>
          <cell r="H17">
            <v>2100</v>
          </cell>
          <cell r="I17">
            <v>1600</v>
          </cell>
        </row>
        <row r="18">
          <cell r="B18">
            <v>700</v>
          </cell>
          <cell r="C18">
            <v>16100</v>
          </cell>
          <cell r="D18">
            <v>8300</v>
          </cell>
          <cell r="E18">
            <v>16300</v>
          </cell>
          <cell r="F18">
            <v>2600</v>
          </cell>
          <cell r="G18">
            <v>21500</v>
          </cell>
          <cell r="H18">
            <v>34500</v>
          </cell>
          <cell r="I18">
            <v>27500</v>
          </cell>
        </row>
        <row r="19">
          <cell r="B19">
            <v>150</v>
          </cell>
          <cell r="C19">
            <v>3200</v>
          </cell>
          <cell r="D19">
            <v>2100</v>
          </cell>
          <cell r="E19">
            <v>2000</v>
          </cell>
          <cell r="F19">
            <v>600</v>
          </cell>
          <cell r="G19">
            <v>900</v>
          </cell>
          <cell r="H19">
            <v>2600</v>
          </cell>
          <cell r="I19">
            <v>3500</v>
          </cell>
        </row>
        <row r="20">
          <cell r="B20">
            <v>800</v>
          </cell>
          <cell r="C20">
            <v>32600</v>
          </cell>
          <cell r="D20">
            <v>19300</v>
          </cell>
          <cell r="E20">
            <v>8600</v>
          </cell>
          <cell r="F20">
            <v>1700</v>
          </cell>
          <cell r="G20">
            <v>9100</v>
          </cell>
          <cell r="H20">
            <v>15600</v>
          </cell>
          <cell r="I20">
            <v>32000</v>
          </cell>
        </row>
        <row r="21">
          <cell r="B21">
            <v>1000</v>
          </cell>
          <cell r="C21">
            <v>5900</v>
          </cell>
          <cell r="D21">
            <v>4000</v>
          </cell>
          <cell r="E21">
            <v>16400</v>
          </cell>
          <cell r="F21">
            <v>2600</v>
          </cell>
          <cell r="G21">
            <v>5000</v>
          </cell>
          <cell r="H21">
            <v>9000</v>
          </cell>
          <cell r="I21">
            <v>15200</v>
          </cell>
        </row>
        <row r="22">
          <cell r="B22">
            <v>300</v>
          </cell>
          <cell r="C22">
            <v>14900</v>
          </cell>
          <cell r="D22">
            <v>8800</v>
          </cell>
          <cell r="E22">
            <v>3600</v>
          </cell>
          <cell r="F22">
            <v>500</v>
          </cell>
          <cell r="G22">
            <v>10700</v>
          </cell>
          <cell r="H22">
            <v>35100</v>
          </cell>
          <cell r="I22">
            <v>20700</v>
          </cell>
        </row>
        <row r="23">
          <cell r="B23">
            <v>1250</v>
          </cell>
          <cell r="C23">
            <v>24500</v>
          </cell>
          <cell r="D23">
            <v>18400</v>
          </cell>
          <cell r="E23">
            <v>13900</v>
          </cell>
          <cell r="F23">
            <v>2100</v>
          </cell>
          <cell r="G23">
            <v>9300</v>
          </cell>
          <cell r="H23">
            <v>35000</v>
          </cell>
          <cell r="I23">
            <v>32200</v>
          </cell>
        </row>
        <row r="25">
          <cell r="B25">
            <v>500</v>
          </cell>
          <cell r="C25">
            <v>8300</v>
          </cell>
          <cell r="D25">
            <v>4300</v>
          </cell>
          <cell r="E25">
            <v>9100</v>
          </cell>
          <cell r="F25">
            <v>1200</v>
          </cell>
          <cell r="G25">
            <v>2100</v>
          </cell>
          <cell r="H25">
            <v>3700</v>
          </cell>
          <cell r="I25">
            <v>10900</v>
          </cell>
        </row>
        <row r="26">
          <cell r="B26">
            <v>50</v>
          </cell>
          <cell r="E26">
            <v>300</v>
          </cell>
          <cell r="F26">
            <v>50</v>
          </cell>
          <cell r="G26">
            <v>50</v>
          </cell>
          <cell r="H26">
            <v>0</v>
          </cell>
          <cell r="I26">
            <v>300</v>
          </cell>
        </row>
        <row r="27">
          <cell r="B27">
            <v>550</v>
          </cell>
          <cell r="C27">
            <v>5300</v>
          </cell>
          <cell r="D27">
            <v>3500</v>
          </cell>
          <cell r="E27">
            <v>8700</v>
          </cell>
          <cell r="F27">
            <v>1300</v>
          </cell>
          <cell r="G27">
            <v>1900</v>
          </cell>
          <cell r="H27">
            <v>2100</v>
          </cell>
          <cell r="I27">
            <v>8300</v>
          </cell>
        </row>
        <row r="28">
          <cell r="B28">
            <v>700</v>
          </cell>
          <cell r="C28">
            <v>4000</v>
          </cell>
          <cell r="D28">
            <v>1800</v>
          </cell>
          <cell r="E28">
            <v>15800</v>
          </cell>
          <cell r="F28">
            <v>2100</v>
          </cell>
          <cell r="G28">
            <v>3600</v>
          </cell>
          <cell r="H28">
            <v>3800</v>
          </cell>
          <cell r="I28">
            <v>14100</v>
          </cell>
        </row>
        <row r="29">
          <cell r="B29">
            <v>50</v>
          </cell>
          <cell r="E29">
            <v>600</v>
          </cell>
          <cell r="F29">
            <v>100</v>
          </cell>
          <cell r="G29">
            <v>100</v>
          </cell>
          <cell r="H29">
            <v>100</v>
          </cell>
          <cell r="I29">
            <v>400</v>
          </cell>
        </row>
        <row r="30">
          <cell r="B30">
            <v>450</v>
          </cell>
          <cell r="C30">
            <v>5400</v>
          </cell>
          <cell r="D30">
            <v>2700</v>
          </cell>
          <cell r="E30">
            <v>8600</v>
          </cell>
          <cell r="F30">
            <v>1000</v>
          </cell>
          <cell r="G30">
            <v>950</v>
          </cell>
          <cell r="H30">
            <v>2000</v>
          </cell>
          <cell r="I30">
            <v>7400</v>
          </cell>
        </row>
        <row r="31">
          <cell r="B31">
            <v>150</v>
          </cell>
          <cell r="C31">
            <v>200</v>
          </cell>
          <cell r="D31">
            <v>100</v>
          </cell>
          <cell r="E31">
            <v>2600</v>
          </cell>
          <cell r="F31">
            <v>400</v>
          </cell>
          <cell r="G31">
            <v>100</v>
          </cell>
          <cell r="H31">
            <v>200</v>
          </cell>
          <cell r="I31">
            <v>1500</v>
          </cell>
        </row>
        <row r="32">
          <cell r="B32">
            <v>600</v>
          </cell>
          <cell r="C32">
            <v>3600</v>
          </cell>
          <cell r="D32">
            <v>2100</v>
          </cell>
          <cell r="E32">
            <v>11100</v>
          </cell>
          <cell r="F32">
            <v>1500</v>
          </cell>
          <cell r="G32">
            <v>1200</v>
          </cell>
          <cell r="H32">
            <v>1800</v>
          </cell>
          <cell r="I32">
            <v>9300</v>
          </cell>
        </row>
        <row r="33">
          <cell r="B33">
            <v>150</v>
          </cell>
          <cell r="C33">
            <v>2800</v>
          </cell>
          <cell r="D33">
            <v>1500</v>
          </cell>
          <cell r="E33">
            <v>2400</v>
          </cell>
          <cell r="F33">
            <v>400</v>
          </cell>
          <cell r="G33">
            <v>200</v>
          </cell>
          <cell r="H33">
            <v>400</v>
          </cell>
          <cell r="I33">
            <v>2700</v>
          </cell>
        </row>
        <row r="34">
          <cell r="B34">
            <v>200</v>
          </cell>
          <cell r="C34">
            <v>2000</v>
          </cell>
          <cell r="D34">
            <v>1200</v>
          </cell>
          <cell r="E34">
            <v>2900</v>
          </cell>
          <cell r="F34">
            <v>400</v>
          </cell>
          <cell r="G34">
            <v>1000</v>
          </cell>
          <cell r="H34">
            <v>4900</v>
          </cell>
          <cell r="I34">
            <v>2700</v>
          </cell>
        </row>
        <row r="36">
          <cell r="B36">
            <v>400</v>
          </cell>
          <cell r="C36">
            <v>2700</v>
          </cell>
          <cell r="D36">
            <v>2000</v>
          </cell>
          <cell r="E36">
            <v>7500</v>
          </cell>
          <cell r="F36">
            <v>1400</v>
          </cell>
          <cell r="G36">
            <v>900</v>
          </cell>
          <cell r="H36">
            <v>700</v>
          </cell>
          <cell r="I36">
            <v>5700</v>
          </cell>
        </row>
        <row r="37">
          <cell r="B37">
            <v>500</v>
          </cell>
          <cell r="C37">
            <v>2500</v>
          </cell>
          <cell r="D37">
            <v>1400</v>
          </cell>
          <cell r="E37">
            <v>8100</v>
          </cell>
          <cell r="F37">
            <v>1400</v>
          </cell>
          <cell r="G37">
            <v>800</v>
          </cell>
          <cell r="H37">
            <v>1900</v>
          </cell>
          <cell r="I37">
            <v>6700</v>
          </cell>
        </row>
        <row r="38">
          <cell r="B38">
            <v>850</v>
          </cell>
          <cell r="C38">
            <v>9700</v>
          </cell>
          <cell r="D38">
            <v>4800</v>
          </cell>
          <cell r="E38">
            <v>9900</v>
          </cell>
          <cell r="F38">
            <v>2200</v>
          </cell>
          <cell r="G38">
            <v>900</v>
          </cell>
          <cell r="H38">
            <v>1400</v>
          </cell>
          <cell r="I38">
            <v>9700</v>
          </cell>
        </row>
        <row r="39">
          <cell r="B39">
            <v>350</v>
          </cell>
          <cell r="C39">
            <v>3500</v>
          </cell>
          <cell r="D39">
            <v>2000</v>
          </cell>
          <cell r="E39">
            <v>6200</v>
          </cell>
          <cell r="F39">
            <v>1100</v>
          </cell>
          <cell r="G39">
            <v>700</v>
          </cell>
          <cell r="H39">
            <v>1600</v>
          </cell>
          <cell r="I39">
            <v>5300</v>
          </cell>
        </row>
        <row r="40">
          <cell r="B40">
            <v>450</v>
          </cell>
          <cell r="C40">
            <v>11500</v>
          </cell>
          <cell r="D40">
            <v>5500</v>
          </cell>
          <cell r="E40">
            <v>5800</v>
          </cell>
          <cell r="F40">
            <v>1200</v>
          </cell>
          <cell r="G40">
            <v>1100</v>
          </cell>
          <cell r="H40">
            <v>2000</v>
          </cell>
          <cell r="I40">
            <v>9800</v>
          </cell>
        </row>
        <row r="41">
          <cell r="B41">
            <v>450</v>
          </cell>
          <cell r="C41">
            <v>22200</v>
          </cell>
          <cell r="D41">
            <v>9700</v>
          </cell>
          <cell r="E41">
            <v>3200</v>
          </cell>
          <cell r="F41">
            <v>600</v>
          </cell>
          <cell r="G41">
            <v>1300</v>
          </cell>
          <cell r="H41">
            <v>1400</v>
          </cell>
          <cell r="I41">
            <v>9900</v>
          </cell>
        </row>
        <row r="42">
          <cell r="B42">
            <v>1000</v>
          </cell>
          <cell r="C42">
            <v>5800</v>
          </cell>
          <cell r="D42">
            <v>2700</v>
          </cell>
          <cell r="E42">
            <v>19400</v>
          </cell>
          <cell r="F42">
            <v>3400</v>
          </cell>
          <cell r="G42">
            <v>2900</v>
          </cell>
          <cell r="H42">
            <v>4100</v>
          </cell>
          <cell r="I42">
            <v>16300</v>
          </cell>
        </row>
        <row r="43">
          <cell r="B43">
            <v>800</v>
          </cell>
          <cell r="C43">
            <v>26900</v>
          </cell>
          <cell r="D43">
            <v>13200</v>
          </cell>
          <cell r="E43">
            <v>9000</v>
          </cell>
          <cell r="F43">
            <v>1800</v>
          </cell>
          <cell r="G43">
            <v>2200</v>
          </cell>
          <cell r="H43">
            <v>2000</v>
          </cell>
          <cell r="I43">
            <v>22800</v>
          </cell>
        </row>
        <row r="45">
          <cell r="B45">
            <v>150</v>
          </cell>
          <cell r="C45">
            <v>750</v>
          </cell>
          <cell r="D45">
            <v>300</v>
          </cell>
          <cell r="E45">
            <v>3600</v>
          </cell>
          <cell r="F45">
            <v>550</v>
          </cell>
          <cell r="G45">
            <v>700</v>
          </cell>
          <cell r="H45">
            <v>1400</v>
          </cell>
          <cell r="I45">
            <v>2700</v>
          </cell>
        </row>
        <row r="46">
          <cell r="B46">
            <v>150</v>
          </cell>
          <cell r="C46">
            <v>350</v>
          </cell>
          <cell r="D46">
            <v>200</v>
          </cell>
          <cell r="E46">
            <v>2600</v>
          </cell>
          <cell r="F46">
            <v>400</v>
          </cell>
          <cell r="G46">
            <v>250</v>
          </cell>
          <cell r="H46">
            <v>200</v>
          </cell>
          <cell r="I46">
            <v>1500</v>
          </cell>
        </row>
        <row r="47">
          <cell r="B47">
            <v>50</v>
          </cell>
          <cell r="E47">
            <v>400</v>
          </cell>
          <cell r="F47">
            <v>50</v>
          </cell>
          <cell r="G47">
            <v>50</v>
          </cell>
          <cell r="H47">
            <v>100</v>
          </cell>
          <cell r="I47">
            <v>300</v>
          </cell>
        </row>
        <row r="48">
          <cell r="B48">
            <v>50</v>
          </cell>
          <cell r="C48">
            <v>100</v>
          </cell>
          <cell r="D48">
            <v>50</v>
          </cell>
          <cell r="E48">
            <v>1000</v>
          </cell>
          <cell r="F48">
            <v>100</v>
          </cell>
          <cell r="G48">
            <v>100</v>
          </cell>
          <cell r="H48">
            <v>100</v>
          </cell>
          <cell r="I48">
            <v>700</v>
          </cell>
        </row>
        <row r="49">
          <cell r="B49">
            <v>300</v>
          </cell>
          <cell r="C49">
            <v>450</v>
          </cell>
          <cell r="D49">
            <v>200</v>
          </cell>
          <cell r="E49">
            <v>6600</v>
          </cell>
          <cell r="F49">
            <v>1100</v>
          </cell>
          <cell r="G49">
            <v>1200</v>
          </cell>
          <cell r="H49">
            <v>2200</v>
          </cell>
          <cell r="I49">
            <v>4400</v>
          </cell>
        </row>
        <row r="50">
          <cell r="B50">
            <v>150</v>
          </cell>
          <cell r="C50">
            <v>650</v>
          </cell>
          <cell r="D50">
            <v>450</v>
          </cell>
          <cell r="E50">
            <v>1800</v>
          </cell>
          <cell r="F50">
            <v>400</v>
          </cell>
          <cell r="G50">
            <v>250</v>
          </cell>
          <cell r="H50">
            <v>200</v>
          </cell>
          <cell r="I50">
            <v>1500</v>
          </cell>
        </row>
        <row r="51">
          <cell r="B51">
            <v>600</v>
          </cell>
          <cell r="C51">
            <v>550</v>
          </cell>
          <cell r="D51">
            <v>250</v>
          </cell>
          <cell r="E51">
            <v>8500</v>
          </cell>
          <cell r="F51">
            <v>1650</v>
          </cell>
          <cell r="G51">
            <v>1000</v>
          </cell>
          <cell r="H51">
            <v>1600</v>
          </cell>
          <cell r="I51">
            <v>6100</v>
          </cell>
        </row>
        <row r="52">
          <cell r="B52">
            <v>100</v>
          </cell>
          <cell r="C52">
            <v>650</v>
          </cell>
          <cell r="D52">
            <v>400</v>
          </cell>
          <cell r="E52">
            <v>1400</v>
          </cell>
          <cell r="F52">
            <v>200</v>
          </cell>
          <cell r="G52">
            <v>100</v>
          </cell>
          <cell r="H52">
            <v>100</v>
          </cell>
          <cell r="I52">
            <v>1200</v>
          </cell>
        </row>
        <row r="53">
          <cell r="B53">
            <v>100</v>
          </cell>
          <cell r="C53">
            <v>2200</v>
          </cell>
          <cell r="D53">
            <v>1150</v>
          </cell>
          <cell r="E53">
            <v>900</v>
          </cell>
          <cell r="F53">
            <v>200</v>
          </cell>
          <cell r="G53">
            <v>250</v>
          </cell>
          <cell r="H53">
            <v>300</v>
          </cell>
          <cell r="I53">
            <v>1900</v>
          </cell>
        </row>
        <row r="54">
          <cell r="B54">
            <v>350</v>
          </cell>
          <cell r="C54">
            <v>4500</v>
          </cell>
          <cell r="D54">
            <v>1900</v>
          </cell>
          <cell r="E54">
            <v>6300</v>
          </cell>
          <cell r="F54">
            <v>1100</v>
          </cell>
          <cell r="G54">
            <v>1200</v>
          </cell>
          <cell r="H54">
            <v>1000</v>
          </cell>
          <cell r="I54">
            <v>6000</v>
          </cell>
        </row>
      </sheetData>
      <sheetData sheetId="1">
        <row r="3">
          <cell r="B3">
            <v>150</v>
          </cell>
        </row>
      </sheetData>
      <sheetData sheetId="2"/>
      <sheetData sheetId="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nglish"/>
      <sheetName val="English narrow web ver"/>
      <sheetName val="French"/>
      <sheetName val="French narrow web ver"/>
    </sheetNames>
    <sheetDataSet>
      <sheetData sheetId="0">
        <row r="3">
          <cell r="B3">
            <v>150</v>
          </cell>
          <cell r="E3">
            <v>2000</v>
          </cell>
          <cell r="F3">
            <v>400</v>
          </cell>
          <cell r="G3">
            <v>700</v>
          </cell>
          <cell r="H3">
            <v>800</v>
          </cell>
        </row>
        <row r="4">
          <cell r="E4">
            <v>2000</v>
          </cell>
          <cell r="F4">
            <v>300</v>
          </cell>
          <cell r="G4">
            <v>1200</v>
          </cell>
          <cell r="H4">
            <v>3600</v>
          </cell>
        </row>
        <row r="5">
          <cell r="E5">
            <v>4100</v>
          </cell>
          <cell r="F5">
            <v>600</v>
          </cell>
          <cell r="G5">
            <v>1800</v>
          </cell>
          <cell r="H5">
            <v>3800</v>
          </cell>
        </row>
        <row r="6">
          <cell r="E6">
            <v>1000</v>
          </cell>
          <cell r="F6">
            <v>100</v>
          </cell>
          <cell r="G6">
            <v>500</v>
          </cell>
          <cell r="H6">
            <v>1100</v>
          </cell>
        </row>
        <row r="7">
          <cell r="E7">
            <v>6900</v>
          </cell>
          <cell r="F7">
            <v>800</v>
          </cell>
          <cell r="G7">
            <v>1800</v>
          </cell>
          <cell r="H7">
            <v>2200</v>
          </cell>
        </row>
        <row r="8">
          <cell r="E8">
            <v>2200</v>
          </cell>
          <cell r="F8">
            <v>500</v>
          </cell>
          <cell r="G8">
            <v>700</v>
          </cell>
          <cell r="H8">
            <v>1000</v>
          </cell>
        </row>
        <row r="9">
          <cell r="E9">
            <v>7600</v>
          </cell>
          <cell r="F9">
            <v>900</v>
          </cell>
          <cell r="G9">
            <v>3900</v>
          </cell>
          <cell r="H9">
            <v>11900</v>
          </cell>
        </row>
        <row r="10">
          <cell r="E10">
            <v>11600</v>
          </cell>
          <cell r="F10">
            <v>1400</v>
          </cell>
          <cell r="G10">
            <v>5000</v>
          </cell>
          <cell r="H10">
            <v>22700</v>
          </cell>
        </row>
        <row r="11">
          <cell r="E11">
            <v>1900</v>
          </cell>
          <cell r="F11">
            <v>400</v>
          </cell>
          <cell r="G11">
            <v>400</v>
          </cell>
          <cell r="H11">
            <v>500</v>
          </cell>
        </row>
        <row r="12">
          <cell r="E12">
            <v>5000</v>
          </cell>
          <cell r="F12">
            <v>800</v>
          </cell>
          <cell r="G12">
            <v>4000</v>
          </cell>
          <cell r="H12">
            <v>3700</v>
          </cell>
        </row>
        <row r="14">
          <cell r="E14">
            <v>31600</v>
          </cell>
          <cell r="F14">
            <v>4500</v>
          </cell>
          <cell r="G14">
            <v>24800</v>
          </cell>
          <cell r="H14">
            <v>44100</v>
          </cell>
        </row>
        <row r="15">
          <cell r="E15">
            <v>8100</v>
          </cell>
          <cell r="F15">
            <v>1000</v>
          </cell>
          <cell r="G15">
            <v>2800</v>
          </cell>
          <cell r="H15">
            <v>4100</v>
          </cell>
        </row>
        <row r="16">
          <cell r="E16">
            <v>32400</v>
          </cell>
          <cell r="F16">
            <v>4000</v>
          </cell>
          <cell r="G16">
            <v>12300</v>
          </cell>
          <cell r="H16">
            <v>34300</v>
          </cell>
        </row>
        <row r="17">
          <cell r="E17">
            <v>1500</v>
          </cell>
          <cell r="F17">
            <v>300</v>
          </cell>
          <cell r="G17">
            <v>2300</v>
          </cell>
          <cell r="H17">
            <v>2300</v>
          </cell>
        </row>
        <row r="18">
          <cell r="E18">
            <v>16900</v>
          </cell>
          <cell r="F18">
            <v>2300</v>
          </cell>
          <cell r="G18">
            <v>21000</v>
          </cell>
          <cell r="H18">
            <v>33400</v>
          </cell>
        </row>
        <row r="19">
          <cell r="E19">
            <v>2100</v>
          </cell>
          <cell r="F19">
            <v>500</v>
          </cell>
          <cell r="G19">
            <v>900</v>
          </cell>
          <cell r="H19">
            <v>2400</v>
          </cell>
        </row>
        <row r="20">
          <cell r="E20">
            <v>8900</v>
          </cell>
          <cell r="F20">
            <v>1400</v>
          </cell>
          <cell r="G20">
            <v>8800</v>
          </cell>
          <cell r="H20">
            <v>14200</v>
          </cell>
        </row>
        <row r="21">
          <cell r="E21">
            <v>17000</v>
          </cell>
          <cell r="F21">
            <v>2300</v>
          </cell>
          <cell r="G21">
            <v>4800</v>
          </cell>
          <cell r="H21">
            <v>9300</v>
          </cell>
        </row>
        <row r="22">
          <cell r="E22">
            <v>3700</v>
          </cell>
          <cell r="F22">
            <v>400</v>
          </cell>
          <cell r="G22">
            <v>10300</v>
          </cell>
          <cell r="H22">
            <v>31900</v>
          </cell>
        </row>
        <row r="23">
          <cell r="E23">
            <v>14400</v>
          </cell>
          <cell r="F23">
            <v>1900</v>
          </cell>
          <cell r="G23">
            <v>9000</v>
          </cell>
          <cell r="H23">
            <v>36700</v>
          </cell>
        </row>
        <row r="25">
          <cell r="E25">
            <v>9900</v>
          </cell>
          <cell r="F25">
            <v>1300</v>
          </cell>
          <cell r="G25">
            <v>2500</v>
          </cell>
          <cell r="H25">
            <v>4100</v>
          </cell>
        </row>
        <row r="26">
          <cell r="E26">
            <v>300</v>
          </cell>
          <cell r="F26">
            <v>50</v>
          </cell>
          <cell r="G26">
            <v>50</v>
          </cell>
          <cell r="H26">
            <v>0</v>
          </cell>
        </row>
        <row r="27">
          <cell r="E27">
            <v>9400</v>
          </cell>
          <cell r="F27">
            <v>1400</v>
          </cell>
          <cell r="G27">
            <v>2300</v>
          </cell>
          <cell r="H27">
            <v>2300</v>
          </cell>
        </row>
        <row r="28">
          <cell r="E28">
            <v>17200</v>
          </cell>
          <cell r="F28">
            <v>2100</v>
          </cell>
          <cell r="G28">
            <v>4200</v>
          </cell>
          <cell r="H28">
            <v>4200</v>
          </cell>
        </row>
        <row r="29">
          <cell r="E29">
            <v>700</v>
          </cell>
          <cell r="F29">
            <v>100</v>
          </cell>
          <cell r="G29">
            <v>100</v>
          </cell>
          <cell r="H29">
            <v>100</v>
          </cell>
        </row>
        <row r="30">
          <cell r="E30">
            <v>9300</v>
          </cell>
          <cell r="F30">
            <v>1100</v>
          </cell>
          <cell r="G30">
            <v>1100</v>
          </cell>
          <cell r="H30">
            <v>2200</v>
          </cell>
        </row>
        <row r="31">
          <cell r="E31">
            <v>2800</v>
          </cell>
          <cell r="F31">
            <v>400</v>
          </cell>
          <cell r="G31">
            <v>100</v>
          </cell>
          <cell r="H31">
            <v>200</v>
          </cell>
        </row>
        <row r="32">
          <cell r="E32">
            <v>12100</v>
          </cell>
          <cell r="F32">
            <v>1700</v>
          </cell>
          <cell r="G32">
            <v>1400</v>
          </cell>
          <cell r="H32">
            <v>2000</v>
          </cell>
        </row>
        <row r="33">
          <cell r="E33">
            <v>2600</v>
          </cell>
          <cell r="F33">
            <v>400</v>
          </cell>
          <cell r="G33">
            <v>200</v>
          </cell>
          <cell r="H33">
            <v>400</v>
          </cell>
        </row>
        <row r="34">
          <cell r="E34">
            <v>3100</v>
          </cell>
          <cell r="F34">
            <v>400</v>
          </cell>
          <cell r="G34">
            <v>1100</v>
          </cell>
          <cell r="H34">
            <v>5400</v>
          </cell>
        </row>
        <row r="36">
          <cell r="E36">
            <v>8300</v>
          </cell>
          <cell r="F36">
            <v>1500</v>
          </cell>
          <cell r="G36">
            <v>800</v>
          </cell>
          <cell r="H36">
            <v>700</v>
          </cell>
        </row>
        <row r="37">
          <cell r="E37">
            <v>9000</v>
          </cell>
          <cell r="F37">
            <v>1500</v>
          </cell>
          <cell r="G37">
            <v>800</v>
          </cell>
          <cell r="H37">
            <v>1800</v>
          </cell>
        </row>
        <row r="38">
          <cell r="E38">
            <v>10900</v>
          </cell>
          <cell r="F38">
            <v>2400</v>
          </cell>
          <cell r="G38">
            <v>1000</v>
          </cell>
          <cell r="H38">
            <v>1300</v>
          </cell>
        </row>
        <row r="39">
          <cell r="E39">
            <v>6800</v>
          </cell>
          <cell r="F39">
            <v>1200</v>
          </cell>
          <cell r="G39">
            <v>600</v>
          </cell>
          <cell r="H39">
            <v>1500</v>
          </cell>
        </row>
        <row r="40">
          <cell r="E40">
            <v>6400</v>
          </cell>
          <cell r="F40">
            <v>1300</v>
          </cell>
          <cell r="G40">
            <v>1200</v>
          </cell>
          <cell r="H40">
            <v>2000</v>
          </cell>
        </row>
        <row r="41">
          <cell r="E41">
            <v>3500</v>
          </cell>
          <cell r="F41">
            <v>700</v>
          </cell>
          <cell r="G41">
            <v>1400</v>
          </cell>
          <cell r="H41">
            <v>1300</v>
          </cell>
        </row>
        <row r="42">
          <cell r="E42">
            <v>21500</v>
          </cell>
          <cell r="F42">
            <v>3100</v>
          </cell>
          <cell r="G42">
            <v>2800</v>
          </cell>
          <cell r="H42">
            <v>3900</v>
          </cell>
        </row>
        <row r="43">
          <cell r="E43">
            <v>10000</v>
          </cell>
          <cell r="F43">
            <v>2000</v>
          </cell>
          <cell r="G43">
            <v>2300</v>
          </cell>
          <cell r="H43">
            <v>2000</v>
          </cell>
        </row>
        <row r="45">
          <cell r="E45">
            <v>3500</v>
          </cell>
          <cell r="F45">
            <v>600</v>
          </cell>
          <cell r="G45">
            <v>600</v>
          </cell>
          <cell r="H45">
            <v>1300</v>
          </cell>
        </row>
        <row r="46">
          <cell r="E46">
            <v>2500</v>
          </cell>
          <cell r="F46">
            <v>400</v>
          </cell>
          <cell r="G46">
            <v>200</v>
          </cell>
          <cell r="H46">
            <v>200</v>
          </cell>
        </row>
        <row r="47">
          <cell r="E47">
            <v>400</v>
          </cell>
          <cell r="F47">
            <v>50</v>
          </cell>
          <cell r="G47">
            <v>50</v>
          </cell>
          <cell r="H47">
            <v>100</v>
          </cell>
        </row>
        <row r="48">
          <cell r="E48">
            <v>1000</v>
          </cell>
          <cell r="F48">
            <v>100</v>
          </cell>
          <cell r="G48">
            <v>100</v>
          </cell>
          <cell r="H48">
            <v>100</v>
          </cell>
        </row>
        <row r="49">
          <cell r="E49">
            <v>6500</v>
          </cell>
          <cell r="F49">
            <v>1000</v>
          </cell>
          <cell r="G49">
            <v>1000</v>
          </cell>
          <cell r="H49">
            <v>1900</v>
          </cell>
        </row>
        <row r="50">
          <cell r="E50">
            <v>1800</v>
          </cell>
          <cell r="F50">
            <v>400</v>
          </cell>
          <cell r="G50">
            <v>200</v>
          </cell>
          <cell r="H50">
            <v>200</v>
          </cell>
        </row>
        <row r="51">
          <cell r="E51">
            <v>8300</v>
          </cell>
          <cell r="F51">
            <v>1700</v>
          </cell>
          <cell r="G51">
            <v>800</v>
          </cell>
          <cell r="H51">
            <v>1500</v>
          </cell>
        </row>
        <row r="52">
          <cell r="E52">
            <v>1400</v>
          </cell>
          <cell r="F52">
            <v>200</v>
          </cell>
          <cell r="G52">
            <v>100</v>
          </cell>
          <cell r="H52">
            <v>100</v>
          </cell>
        </row>
        <row r="53">
          <cell r="E53">
            <v>900</v>
          </cell>
          <cell r="F53">
            <v>200</v>
          </cell>
          <cell r="G53">
            <v>200</v>
          </cell>
          <cell r="H53">
            <v>300</v>
          </cell>
        </row>
        <row r="54">
          <cell r="E54">
            <v>6200</v>
          </cell>
          <cell r="F54">
            <v>1000</v>
          </cell>
          <cell r="G54">
            <v>1000</v>
          </cell>
          <cell r="H54">
            <v>900</v>
          </cell>
        </row>
      </sheetData>
      <sheetData sheetId="1"/>
      <sheetData sheetId="2"/>
      <sheetData sheetId="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3EF4BE-5C14-470E-BA8B-C18D2C2B380C}">
  <dimension ref="A1:J66"/>
  <sheetViews>
    <sheetView tabSelected="1" workbookViewId="0">
      <selection activeCell="D4" sqref="D4"/>
    </sheetView>
  </sheetViews>
  <sheetFormatPr defaultColWidth="6.6640625" defaultRowHeight="14.25" x14ac:dyDescent="0.2"/>
  <cols>
    <col min="1" max="1" width="24.6640625" style="2" customWidth="1"/>
    <col min="2" max="2" width="6.88671875" style="2" customWidth="1"/>
    <col min="3" max="5" width="10.21875" style="2" bestFit="1" customWidth="1"/>
    <col min="6" max="6" width="11.33203125" style="2" bestFit="1" customWidth="1"/>
    <col min="7" max="7" width="11.77734375" style="2" bestFit="1" customWidth="1"/>
    <col min="8" max="9" width="10.21875" style="2" bestFit="1" customWidth="1"/>
    <col min="10" max="10" width="11.5546875" style="2" bestFit="1" customWidth="1"/>
    <col min="11" max="16384" width="6.6640625" style="2"/>
  </cols>
  <sheetData>
    <row r="1" spans="1:10" ht="33" customHeight="1" x14ac:dyDescent="0.25">
      <c r="A1" s="89" t="s">
        <v>153</v>
      </c>
    </row>
    <row r="2" spans="1:10" ht="21" customHeight="1" thickBot="1" x14ac:dyDescent="0.3">
      <c r="A2" s="22" t="s">
        <v>154</v>
      </c>
      <c r="B2" s="23"/>
      <c r="C2" s="23"/>
      <c r="D2" s="23"/>
      <c r="E2" s="23"/>
      <c r="F2" s="23"/>
      <c r="G2" s="23"/>
      <c r="H2" s="23"/>
      <c r="I2" s="23"/>
      <c r="J2" s="23"/>
    </row>
    <row r="3" spans="1:10" ht="45" x14ac:dyDescent="0.25">
      <c r="A3" s="87"/>
      <c r="B3" s="88" t="s">
        <v>4</v>
      </c>
      <c r="C3" s="88" t="s">
        <v>1</v>
      </c>
      <c r="D3" s="88" t="s">
        <v>5</v>
      </c>
      <c r="E3" s="88" t="s">
        <v>2</v>
      </c>
      <c r="F3" s="88" t="s">
        <v>6</v>
      </c>
      <c r="G3" s="88" t="s">
        <v>7</v>
      </c>
      <c r="H3" s="88" t="s">
        <v>8</v>
      </c>
      <c r="I3" s="88" t="s">
        <v>9</v>
      </c>
      <c r="J3" s="88" t="s">
        <v>3</v>
      </c>
    </row>
    <row r="4" spans="1:10" ht="15" customHeight="1" x14ac:dyDescent="0.2">
      <c r="A4" s="52" t="s">
        <v>10</v>
      </c>
      <c r="B4" s="26">
        <v>287.0944484498919</v>
      </c>
      <c r="C4" s="26">
        <v>5315.0080138479298</v>
      </c>
      <c r="D4" s="26">
        <v>2069.1399981119612</v>
      </c>
      <c r="E4" s="26">
        <v>1301.5157479481743</v>
      </c>
      <c r="F4" s="26">
        <v>234.2484753748266</v>
      </c>
      <c r="G4" s="26">
        <v>1485.8469241426246</v>
      </c>
      <c r="H4" s="26">
        <v>1245.0362340187355</v>
      </c>
      <c r="I4" s="26">
        <v>3501.8370748243192</v>
      </c>
      <c r="J4" s="15">
        <v>15439.726916718464</v>
      </c>
    </row>
    <row r="5" spans="1:10" ht="15" customHeight="1" x14ac:dyDescent="0.2">
      <c r="A5" s="52" t="s">
        <v>11</v>
      </c>
      <c r="B5" s="26">
        <v>136.52043702512341</v>
      </c>
      <c r="C5" s="26">
        <v>815.75778946018727</v>
      </c>
      <c r="D5" s="26">
        <v>351.01482110827908</v>
      </c>
      <c r="E5" s="26">
        <v>1634.2120523337269</v>
      </c>
      <c r="F5" s="26">
        <v>500.39849408863739</v>
      </c>
      <c r="G5" s="26">
        <v>4884.2403324988463</v>
      </c>
      <c r="H5" s="26">
        <v>2376.7126874709506</v>
      </c>
      <c r="I5" s="26">
        <v>3539.576668937571</v>
      </c>
      <c r="J5" s="15">
        <v>14238.433282923323</v>
      </c>
    </row>
    <row r="6" spans="1:10" ht="15" customHeight="1" x14ac:dyDescent="0.2">
      <c r="A6" s="52" t="s">
        <v>12</v>
      </c>
      <c r="B6" s="26">
        <v>215.82274970883478</v>
      </c>
      <c r="C6" s="26">
        <v>8507.7875368637015</v>
      </c>
      <c r="D6" s="26">
        <v>4401.7841971113003</v>
      </c>
      <c r="E6" s="26">
        <v>2503.515299276623</v>
      </c>
      <c r="F6" s="26">
        <v>567.84747143391826</v>
      </c>
      <c r="G6" s="26">
        <v>1403.7503342002285</v>
      </c>
      <c r="H6" s="26">
        <v>2081.7851227766978</v>
      </c>
      <c r="I6" s="26">
        <v>6555.7647563571563</v>
      </c>
      <c r="J6" s="15">
        <v>26238.057467728464</v>
      </c>
    </row>
    <row r="7" spans="1:10" ht="15" customHeight="1" x14ac:dyDescent="0.2">
      <c r="A7" s="52" t="s">
        <v>13</v>
      </c>
      <c r="B7" s="26">
        <v>38.14541622760801</v>
      </c>
      <c r="C7" s="26">
        <v>1118.7834978843441</v>
      </c>
      <c r="D7" s="26">
        <v>451.16586424997644</v>
      </c>
      <c r="E7" s="26">
        <v>463.433268572251</v>
      </c>
      <c r="F7" s="26">
        <v>67.448977345280824</v>
      </c>
      <c r="G7" s="26">
        <v>196.62640060277573</v>
      </c>
      <c r="H7" s="26">
        <v>437.10762845565182</v>
      </c>
      <c r="I7" s="26">
        <v>1315.920057896263</v>
      </c>
      <c r="J7" s="15">
        <v>4088.6311112341514</v>
      </c>
    </row>
    <row r="8" spans="1:10" ht="15" customHeight="1" x14ac:dyDescent="0.2">
      <c r="A8" s="52" t="s">
        <v>14</v>
      </c>
      <c r="B8" s="26">
        <v>334.27430536298596</v>
      </c>
      <c r="C8" s="26">
        <v>6189.4835876394409</v>
      </c>
      <c r="D8" s="26">
        <v>2913.1313131313136</v>
      </c>
      <c r="E8" s="26">
        <v>4208.9497276225065</v>
      </c>
      <c r="F8" s="26">
        <v>899.62352215935357</v>
      </c>
      <c r="G8" s="26">
        <v>1633.8234936684248</v>
      </c>
      <c r="H8" s="26">
        <v>1688.8685952198591</v>
      </c>
      <c r="I8" s="26">
        <v>6901.3799866574573</v>
      </c>
      <c r="J8" s="15">
        <v>24769.534531461341</v>
      </c>
    </row>
    <row r="9" spans="1:10" ht="15" customHeight="1" x14ac:dyDescent="0.2">
      <c r="A9" s="52" t="s">
        <v>15</v>
      </c>
      <c r="B9" s="26">
        <v>96.367367311851822</v>
      </c>
      <c r="C9" s="26">
        <v>2347.6628413899221</v>
      </c>
      <c r="D9" s="26">
        <v>965.53384310393653</v>
      </c>
      <c r="E9" s="26">
        <v>1177.6083266667513</v>
      </c>
      <c r="F9" s="26">
        <v>281.64505404988881</v>
      </c>
      <c r="G9" s="26">
        <v>469.26816226332556</v>
      </c>
      <c r="H9" s="26">
        <v>582.16972053653842</v>
      </c>
      <c r="I9" s="26">
        <v>2011.1231073508927</v>
      </c>
      <c r="J9" s="15">
        <v>7931.3784226731059</v>
      </c>
    </row>
    <row r="10" spans="1:10" ht="15" customHeight="1" x14ac:dyDescent="0.2">
      <c r="A10" s="52" t="s">
        <v>16</v>
      </c>
      <c r="B10" s="26">
        <v>249.95285896511567</v>
      </c>
      <c r="C10" s="26">
        <v>4734.1213617130397</v>
      </c>
      <c r="D10" s="26">
        <v>2040.9421315963373</v>
      </c>
      <c r="E10" s="26">
        <v>3972.842672897275</v>
      </c>
      <c r="F10" s="26">
        <v>716.41751612690166</v>
      </c>
      <c r="G10" s="26">
        <v>4112.9378022992987</v>
      </c>
      <c r="H10" s="26">
        <v>10080.374385461879</v>
      </c>
      <c r="I10" s="26">
        <v>7020.5576522782512</v>
      </c>
      <c r="J10" s="15">
        <v>32928.146381338098</v>
      </c>
    </row>
    <row r="11" spans="1:10" ht="15" customHeight="1" x14ac:dyDescent="0.2">
      <c r="A11" s="52" t="s">
        <v>17</v>
      </c>
      <c r="B11" s="26">
        <v>679.59070489712167</v>
      </c>
      <c r="C11" s="26">
        <v>12822.496153352993</v>
      </c>
      <c r="D11" s="26">
        <v>5899.1881431133779</v>
      </c>
      <c r="E11" s="26">
        <v>7274.4388431046382</v>
      </c>
      <c r="F11" s="26">
        <v>1193.117720878008</v>
      </c>
      <c r="G11" s="26">
        <v>4975.458765768175</v>
      </c>
      <c r="H11" s="26">
        <v>14315.034662895972</v>
      </c>
      <c r="I11" s="26">
        <v>17912.403142805284</v>
      </c>
      <c r="J11" s="15">
        <v>65071.728136815575</v>
      </c>
    </row>
    <row r="12" spans="1:10" ht="15" customHeight="1" x14ac:dyDescent="0.2">
      <c r="A12" s="52" t="s">
        <v>18</v>
      </c>
      <c r="B12" s="26">
        <v>112.42859519716046</v>
      </c>
      <c r="C12" s="26">
        <v>2922.2583023464545</v>
      </c>
      <c r="D12" s="26">
        <v>1359.3316340979893</v>
      </c>
      <c r="E12" s="26">
        <v>1211.7560411931277</v>
      </c>
      <c r="F12" s="26">
        <v>231.51405737434223</v>
      </c>
      <c r="G12" s="26">
        <v>276.69591425029779</v>
      </c>
      <c r="H12" s="26">
        <v>507.2369842298553</v>
      </c>
      <c r="I12" s="26">
        <v>3066.838595308423</v>
      </c>
      <c r="J12" s="15">
        <v>9688.0601239976495</v>
      </c>
    </row>
    <row r="13" spans="1:10" ht="15" customHeight="1" x14ac:dyDescent="0.2">
      <c r="A13" s="52" t="s">
        <v>19</v>
      </c>
      <c r="B13" s="26">
        <v>492.8789307304088</v>
      </c>
      <c r="C13" s="26">
        <v>37026.80568021541</v>
      </c>
      <c r="D13" s="26">
        <v>15918.181818181818</v>
      </c>
      <c r="E13" s="26">
        <v>3448.9191671640151</v>
      </c>
      <c r="F13" s="26">
        <v>1085.5639461922899</v>
      </c>
      <c r="G13" s="26">
        <v>5295.7368203582628</v>
      </c>
      <c r="H13" s="26">
        <v>5683.359846029969</v>
      </c>
      <c r="I13" s="26">
        <v>28136.853705855872</v>
      </c>
      <c r="J13" s="15">
        <v>97088.29991472805</v>
      </c>
    </row>
    <row r="14" spans="1:10" s="4" customFormat="1" ht="15" customHeight="1" x14ac:dyDescent="0.25">
      <c r="A14" s="82" t="s">
        <v>58</v>
      </c>
      <c r="B14" s="83">
        <v>2643.0758138761025</v>
      </c>
      <c r="C14" s="83">
        <v>81800.164764713423</v>
      </c>
      <c r="D14" s="83">
        <v>36369.413763806289</v>
      </c>
      <c r="E14" s="83">
        <v>27197.191146779089</v>
      </c>
      <c r="F14" s="83">
        <v>5777.825235023447</v>
      </c>
      <c r="G14" s="83">
        <v>24734.384950052259</v>
      </c>
      <c r="H14" s="83">
        <v>38997.685867096108</v>
      </c>
      <c r="I14" s="83">
        <v>79962.254748271487</v>
      </c>
      <c r="J14" s="83">
        <v>297481.9962896182</v>
      </c>
    </row>
    <row r="15" spans="1:10" ht="15" customHeight="1" x14ac:dyDescent="0.2">
      <c r="A15" s="52" t="s">
        <v>20</v>
      </c>
      <c r="B15" s="26">
        <v>1175.4811158560256</v>
      </c>
      <c r="C15" s="26">
        <v>11712.100910373125</v>
      </c>
      <c r="D15" s="26">
        <v>6714.0092513924283</v>
      </c>
      <c r="E15" s="26">
        <v>20122.760345900369</v>
      </c>
      <c r="F15" s="26">
        <v>2997.8336011976839</v>
      </c>
      <c r="G15" s="26">
        <v>18283.214641615828</v>
      </c>
      <c r="H15" s="26">
        <v>43693.470675648248</v>
      </c>
      <c r="I15" s="26">
        <v>32034.956518869323</v>
      </c>
      <c r="J15" s="15">
        <v>136733.82706085304</v>
      </c>
    </row>
    <row r="16" spans="1:10" ht="15" customHeight="1" x14ac:dyDescent="0.2">
      <c r="A16" s="52" t="s">
        <v>21</v>
      </c>
      <c r="B16" s="26">
        <v>241.92224502246131</v>
      </c>
      <c r="C16" s="26">
        <v>2692.6298243364536</v>
      </c>
      <c r="D16" s="26">
        <v>1257.2359105069386</v>
      </c>
      <c r="E16" s="26">
        <v>3993.331301613101</v>
      </c>
      <c r="F16" s="26">
        <v>757.43378613416701</v>
      </c>
      <c r="G16" s="26">
        <v>2070.6584352137666</v>
      </c>
      <c r="H16" s="26">
        <v>6484.5637188475812</v>
      </c>
      <c r="I16" s="26">
        <v>5844.6713514864205</v>
      </c>
      <c r="J16" s="15">
        <v>23342.446573160891</v>
      </c>
    </row>
    <row r="17" spans="1:10" ht="15" customHeight="1" x14ac:dyDescent="0.2">
      <c r="A17" s="52" t="s">
        <v>22</v>
      </c>
      <c r="B17" s="26">
        <v>1227.6801064832787</v>
      </c>
      <c r="C17" s="26">
        <v>9732.4727529170414</v>
      </c>
      <c r="D17" s="26">
        <v>4851.977721136599</v>
      </c>
      <c r="E17" s="26">
        <v>20012.512010429495</v>
      </c>
      <c r="F17" s="26">
        <v>3343.2817419255412</v>
      </c>
      <c r="G17" s="26">
        <v>8259.3223634640162</v>
      </c>
      <c r="H17" s="26">
        <v>40575.11603396244</v>
      </c>
      <c r="I17" s="26">
        <v>35627.16999012274</v>
      </c>
      <c r="J17" s="15">
        <v>123629.53272044117</v>
      </c>
    </row>
    <row r="18" spans="1:10" ht="15" customHeight="1" x14ac:dyDescent="0.2">
      <c r="A18" s="52" t="s">
        <v>23</v>
      </c>
      <c r="B18" s="26">
        <v>57.218124341412008</v>
      </c>
      <c r="C18" s="26">
        <v>397.39357609949997</v>
      </c>
      <c r="D18" s="26">
        <v>276.1446238081752</v>
      </c>
      <c r="E18" s="26">
        <v>805.88606282248259</v>
      </c>
      <c r="F18" s="26">
        <v>175.914224697827</v>
      </c>
      <c r="G18" s="26">
        <v>343.589431981139</v>
      </c>
      <c r="H18" s="26">
        <v>369.86030100093615</v>
      </c>
      <c r="I18" s="26">
        <v>740.88782127593367</v>
      </c>
      <c r="J18" s="15">
        <v>3166.8941660274054</v>
      </c>
    </row>
    <row r="19" spans="1:10" ht="15" customHeight="1" x14ac:dyDescent="0.2">
      <c r="A19" s="52" t="s">
        <v>24</v>
      </c>
      <c r="B19" s="26">
        <v>763.91215129499199</v>
      </c>
      <c r="C19" s="26">
        <v>18199.367547121426</v>
      </c>
      <c r="D19" s="26">
        <v>8612.0173699612951</v>
      </c>
      <c r="E19" s="26">
        <v>11614.125534913843</v>
      </c>
      <c r="F19" s="26">
        <v>1470.2054115937563</v>
      </c>
      <c r="G19" s="26">
        <v>19054.517171815376</v>
      </c>
      <c r="H19" s="26">
        <v>38393.420596110162</v>
      </c>
      <c r="I19" s="26">
        <v>30074.483919407267</v>
      </c>
      <c r="J19" s="15">
        <v>128182.04970221809</v>
      </c>
    </row>
    <row r="20" spans="1:10" ht="15" customHeight="1" x14ac:dyDescent="0.2">
      <c r="A20" s="52" t="s">
        <v>25</v>
      </c>
      <c r="B20" s="26">
        <v>77.29465919804781</v>
      </c>
      <c r="C20" s="26">
        <v>1851.7072701628413</v>
      </c>
      <c r="D20" s="26">
        <v>892.60832625318608</v>
      </c>
      <c r="E20" s="26">
        <v>1349.3225482851012</v>
      </c>
      <c r="F20" s="26">
        <v>316.28101538935732</v>
      </c>
      <c r="G20" s="26">
        <v>433.79432710303092</v>
      </c>
      <c r="H20" s="26">
        <v>1857.9475899631441</v>
      </c>
      <c r="I20" s="26">
        <v>2244.5127025249467</v>
      </c>
      <c r="J20" s="15">
        <v>9023.4684388796559</v>
      </c>
    </row>
    <row r="21" spans="1:10" ht="15" customHeight="1" x14ac:dyDescent="0.2">
      <c r="A21" s="52" t="s">
        <v>26</v>
      </c>
      <c r="B21" s="26">
        <v>438.67228661749203</v>
      </c>
      <c r="C21" s="26">
        <v>35428.843120912941</v>
      </c>
      <c r="D21" s="26">
        <v>18105.947323704331</v>
      </c>
      <c r="E21" s="26">
        <v>4963.126394162191</v>
      </c>
      <c r="F21" s="26">
        <v>782.95502080535437</v>
      </c>
      <c r="G21" s="26">
        <v>6951.858153270302</v>
      </c>
      <c r="H21" s="26">
        <v>12094.91218078386</v>
      </c>
      <c r="I21" s="26">
        <v>25868.505470206761</v>
      </c>
      <c r="J21" s="15">
        <v>104634.81995046324</v>
      </c>
    </row>
    <row r="22" spans="1:10" ht="15" customHeight="1" x14ac:dyDescent="0.2">
      <c r="A22" s="52" t="s">
        <v>27</v>
      </c>
      <c r="B22" s="26">
        <v>791.01547335145017</v>
      </c>
      <c r="C22" s="26">
        <v>5619.0822541351454</v>
      </c>
      <c r="D22" s="26">
        <v>2763.3909185311054</v>
      </c>
      <c r="E22" s="26">
        <v>11442.411313295492</v>
      </c>
      <c r="F22" s="26">
        <v>1829.3256423240352</v>
      </c>
      <c r="G22" s="26">
        <v>3163.2525581508403</v>
      </c>
      <c r="H22" s="26">
        <v>8331.9438716392706</v>
      </c>
      <c r="I22" s="26">
        <v>11344.720619886046</v>
      </c>
      <c r="J22" s="15">
        <v>45285.142651313385</v>
      </c>
    </row>
    <row r="23" spans="1:10" ht="15" customHeight="1" x14ac:dyDescent="0.2">
      <c r="A23" s="52" t="s">
        <v>28</v>
      </c>
      <c r="B23" s="26">
        <v>427.63019244634239</v>
      </c>
      <c r="C23" s="26">
        <v>15093.616168739582</v>
      </c>
      <c r="D23" s="26">
        <v>7546.3324837156606</v>
      </c>
      <c r="E23" s="26">
        <v>2154.2329621211161</v>
      </c>
      <c r="F23" s="26">
        <v>699.09953545716746</v>
      </c>
      <c r="G23" s="26">
        <v>10464.781372286903</v>
      </c>
      <c r="H23" s="26">
        <v>32289.284615434975</v>
      </c>
      <c r="I23" s="26">
        <v>24394.675005362948</v>
      </c>
      <c r="J23" s="15">
        <v>93069.652335564679</v>
      </c>
    </row>
    <row r="24" spans="1:10" ht="15" customHeight="1" x14ac:dyDescent="0.2">
      <c r="A24" s="52" t="s">
        <v>29</v>
      </c>
      <c r="B24" s="26">
        <v>1772.7580278409405</v>
      </c>
      <c r="C24" s="26">
        <v>27901.432876009745</v>
      </c>
      <c r="D24" s="26">
        <v>13471.773812895308</v>
      </c>
      <c r="E24" s="26">
        <v>7707.6269930963845</v>
      </c>
      <c r="F24" s="26">
        <v>1702.6309416349266</v>
      </c>
      <c r="G24" s="26">
        <v>8239.0516005152767</v>
      </c>
      <c r="H24" s="26">
        <v>36965.855901857198</v>
      </c>
      <c r="I24" s="26">
        <v>32208.757281232978</v>
      </c>
      <c r="J24" s="15">
        <v>129969.88743508275</v>
      </c>
    </row>
    <row r="25" spans="1:10" s="4" customFormat="1" ht="15" customHeight="1" x14ac:dyDescent="0.25">
      <c r="A25" s="82" t="s">
        <v>57</v>
      </c>
      <c r="B25" s="83">
        <v>6973.5843824524427</v>
      </c>
      <c r="C25" s="83">
        <v>128628.6463008078</v>
      </c>
      <c r="D25" s="83">
        <v>64491.437741905029</v>
      </c>
      <c r="E25" s="83">
        <v>84165.335466639575</v>
      </c>
      <c r="F25" s="83">
        <v>14074.960921159816</v>
      </c>
      <c r="G25" s="83">
        <v>77264.040055416481</v>
      </c>
      <c r="H25" s="83">
        <v>221056.37548524782</v>
      </c>
      <c r="I25" s="83">
        <v>200383.34068037538</v>
      </c>
      <c r="J25" s="83">
        <v>797037.72103400435</v>
      </c>
    </row>
    <row r="26" spans="1:10" ht="15" customHeight="1" x14ac:dyDescent="0.2">
      <c r="A26" s="52" t="s">
        <v>30</v>
      </c>
      <c r="B26" s="26">
        <v>579.2080306139427</v>
      </c>
      <c r="C26" s="26">
        <v>6830.1365559687138</v>
      </c>
      <c r="D26" s="26">
        <v>3234.9759274992921</v>
      </c>
      <c r="E26" s="26">
        <v>6428.5511718369726</v>
      </c>
      <c r="F26" s="26">
        <v>1160.3047048721958</v>
      </c>
      <c r="G26" s="26">
        <v>2883.5160294582306</v>
      </c>
      <c r="H26" s="26">
        <v>1601.4470695287287</v>
      </c>
      <c r="I26" s="26">
        <v>8761.5447175553454</v>
      </c>
      <c r="J26" s="15">
        <v>31479.684207333426</v>
      </c>
    </row>
    <row r="27" spans="1:10" ht="15" customHeight="1" x14ac:dyDescent="0.2">
      <c r="A27" s="52" t="s">
        <v>31</v>
      </c>
      <c r="B27" s="84">
        <v>25.095668570794743</v>
      </c>
      <c r="C27" s="84">
        <v>184.54160789844849</v>
      </c>
      <c r="D27" s="84">
        <v>1.9446804493533463</v>
      </c>
      <c r="E27" s="84">
        <v>152.20124188899189</v>
      </c>
      <c r="F27" s="84">
        <v>173.17980669734266</v>
      </c>
      <c r="G27" s="84">
        <v>18.243686653865787</v>
      </c>
      <c r="H27" s="84">
        <v>8.646084958463442</v>
      </c>
      <c r="I27" s="84">
        <v>344.62208308679487</v>
      </c>
      <c r="J27" s="53">
        <v>908.47486020405518</v>
      </c>
    </row>
    <row r="28" spans="1:10" ht="15" customHeight="1" x14ac:dyDescent="0.2">
      <c r="A28" s="52" t="s">
        <v>32</v>
      </c>
      <c r="B28" s="84">
        <v>534.03582718651217</v>
      </c>
      <c r="C28" s="84">
        <v>4063.0609693550455</v>
      </c>
      <c r="D28" s="84">
        <v>1951.486830926083</v>
      </c>
      <c r="E28" s="84">
        <v>7817.8753285672574</v>
      </c>
      <c r="F28" s="84">
        <v>1517.6019902688186</v>
      </c>
      <c r="G28" s="84">
        <v>1591.2548914760712</v>
      </c>
      <c r="H28" s="84">
        <v>3780.260479061516</v>
      </c>
      <c r="I28" s="84">
        <v>7761.4454735541849</v>
      </c>
      <c r="J28" s="53">
        <v>29017.021790395491</v>
      </c>
    </row>
    <row r="29" spans="1:10" ht="15" customHeight="1" x14ac:dyDescent="0.2">
      <c r="A29" s="52" t="s">
        <v>33</v>
      </c>
      <c r="B29" s="84">
        <v>709.70550718207528</v>
      </c>
      <c r="C29" s="84">
        <v>4335.6792537504807</v>
      </c>
      <c r="D29" s="84">
        <v>1902.8698196922496</v>
      </c>
      <c r="E29" s="84">
        <v>11663.883633223706</v>
      </c>
      <c r="F29" s="84">
        <v>1672.5523436295989</v>
      </c>
      <c r="G29" s="84">
        <v>3523.0586004909705</v>
      </c>
      <c r="H29" s="84">
        <v>5139.6171697532682</v>
      </c>
      <c r="I29" s="84">
        <v>12330.915802898113</v>
      </c>
      <c r="J29" s="53">
        <v>41278.282130620457</v>
      </c>
    </row>
    <row r="30" spans="1:10" ht="15" customHeight="1" x14ac:dyDescent="0.2">
      <c r="A30" s="52" t="s">
        <v>34</v>
      </c>
      <c r="B30" s="84">
        <v>14.053574399645056</v>
      </c>
      <c r="C30" s="84">
        <v>0</v>
      </c>
      <c r="D30" s="84">
        <v>1.9446804493533463</v>
      </c>
      <c r="E30" s="84">
        <v>572.7059550566554</v>
      </c>
      <c r="F30" s="84">
        <v>5.4688360009687154</v>
      </c>
      <c r="G30" s="84">
        <v>53.717521814160364</v>
      </c>
      <c r="H30" s="84">
        <v>85.500173478138478</v>
      </c>
      <c r="I30" s="84">
        <v>304.89619454653035</v>
      </c>
      <c r="J30" s="53">
        <v>1038.2869357454517</v>
      </c>
    </row>
    <row r="31" spans="1:10" ht="15" customHeight="1" x14ac:dyDescent="0.2">
      <c r="A31" s="52" t="s">
        <v>35</v>
      </c>
      <c r="B31" s="84">
        <v>379.44650879041654</v>
      </c>
      <c r="C31" s="84">
        <v>5113.6898961405304</v>
      </c>
      <c r="D31" s="84">
        <v>2593.2313792126879</v>
      </c>
      <c r="E31" s="84">
        <v>6073.4149407626574</v>
      </c>
      <c r="F31" s="84">
        <v>1051.8394575196496</v>
      </c>
      <c r="G31" s="84">
        <v>805.76282721240557</v>
      </c>
      <c r="H31" s="84">
        <v>1313.2442375799474</v>
      </c>
      <c r="I31" s="84">
        <v>6549.8058730761168</v>
      </c>
      <c r="J31" s="53">
        <v>23880.435120294413</v>
      </c>
    </row>
    <row r="32" spans="1:10" ht="15" customHeight="1" x14ac:dyDescent="0.2">
      <c r="A32" s="52" t="s">
        <v>36</v>
      </c>
      <c r="B32" s="84">
        <v>126.48216959680551</v>
      </c>
      <c r="C32" s="84">
        <v>32.504487754840362</v>
      </c>
      <c r="D32" s="84">
        <v>46.672330784480316</v>
      </c>
      <c r="E32" s="84">
        <v>1707.3857263188193</v>
      </c>
      <c r="F32" s="84">
        <v>302.6089253869356</v>
      </c>
      <c r="G32" s="84">
        <v>85.13720438470699</v>
      </c>
      <c r="H32" s="84">
        <v>96.067610649593803</v>
      </c>
      <c r="I32" s="84">
        <v>1282.1530526370382</v>
      </c>
      <c r="J32" s="53">
        <v>3679.0115075132198</v>
      </c>
    </row>
    <row r="33" spans="1:10" ht="15" customHeight="1" x14ac:dyDescent="0.2">
      <c r="A33" s="52" t="s">
        <v>37</v>
      </c>
      <c r="B33" s="84">
        <v>549.09322832898897</v>
      </c>
      <c r="C33" s="84">
        <v>3232.6237338120272</v>
      </c>
      <c r="D33" s="84">
        <v>1534.3528745397905</v>
      </c>
      <c r="E33" s="84">
        <v>9147.6848971229992</v>
      </c>
      <c r="F33" s="84">
        <v>1664.3490896281457</v>
      </c>
      <c r="G33" s="84">
        <v>1237.5300780205625</v>
      </c>
      <c r="H33" s="84">
        <v>1304.5981526214837</v>
      </c>
      <c r="I33" s="84">
        <v>7949.1502969069343</v>
      </c>
      <c r="J33" s="53">
        <v>26619.38235098093</v>
      </c>
    </row>
    <row r="34" spans="1:10" ht="15" customHeight="1" x14ac:dyDescent="0.2">
      <c r="A34" s="52" t="s">
        <v>38</v>
      </c>
      <c r="B34" s="84">
        <v>130.49747656813267</v>
      </c>
      <c r="C34" s="84">
        <v>2579.3883831260414</v>
      </c>
      <c r="D34" s="84">
        <v>1169.725290286038</v>
      </c>
      <c r="E34" s="84">
        <v>1652.7493830766173</v>
      </c>
      <c r="F34" s="84">
        <v>276.17621804892013</v>
      </c>
      <c r="G34" s="84">
        <v>243.24915538487716</v>
      </c>
      <c r="H34" s="84">
        <v>502.43360369737559</v>
      </c>
      <c r="I34" s="84">
        <v>2420.2997593156169</v>
      </c>
      <c r="J34" s="53">
        <v>8974.5192695036185</v>
      </c>
    </row>
    <row r="35" spans="1:10" ht="15" customHeight="1" x14ac:dyDescent="0.2">
      <c r="A35" s="52" t="s">
        <v>39</v>
      </c>
      <c r="B35" s="84">
        <v>180.68881370972215</v>
      </c>
      <c r="C35" s="84">
        <v>1681.8451083472239</v>
      </c>
      <c r="D35" s="84">
        <v>998.59341074294332</v>
      </c>
      <c r="E35" s="84">
        <v>2655.7165411656151</v>
      </c>
      <c r="F35" s="84">
        <v>594.28017877193372</v>
      </c>
      <c r="G35" s="84">
        <v>976.03723598181944</v>
      </c>
      <c r="H35" s="84">
        <v>3246.1245638497744</v>
      </c>
      <c r="I35" s="84">
        <v>2736.1205732107201</v>
      </c>
      <c r="J35" s="84">
        <v>13069.406425779751</v>
      </c>
    </row>
    <row r="36" spans="1:10" s="4" customFormat="1" ht="15" customHeight="1" x14ac:dyDescent="0.25">
      <c r="A36" s="82" t="s">
        <v>59</v>
      </c>
      <c r="B36" s="85">
        <v>3228.3068049470357</v>
      </c>
      <c r="C36" s="85">
        <v>28053.469996153352</v>
      </c>
      <c r="D36" s="85">
        <v>13435.797224582271</v>
      </c>
      <c r="E36" s="85">
        <v>47872.168819020291</v>
      </c>
      <c r="F36" s="85">
        <v>8418.3615508245093</v>
      </c>
      <c r="G36" s="85">
        <v>11417.507230877671</v>
      </c>
      <c r="H36" s="85">
        <v>17077.93914517829</v>
      </c>
      <c r="I36" s="85">
        <v>50440.953826787394</v>
      </c>
      <c r="J36" s="85">
        <v>179944.50459837081</v>
      </c>
    </row>
    <row r="37" spans="1:10" ht="15" customHeight="1" x14ac:dyDescent="0.2">
      <c r="A37" s="52" t="s">
        <v>40</v>
      </c>
      <c r="B37" s="84">
        <v>299.14036936387328</v>
      </c>
      <c r="C37" s="84">
        <v>2502.8455571227082</v>
      </c>
      <c r="D37" s="84">
        <v>1419.6167280279428</v>
      </c>
      <c r="E37" s="84">
        <v>4799.2173644355844</v>
      </c>
      <c r="F37" s="84">
        <v>896.88910415886915</v>
      </c>
      <c r="G37" s="84">
        <v>726.7068517123206</v>
      </c>
      <c r="H37" s="84">
        <v>559.11349398063601</v>
      </c>
      <c r="I37" s="84">
        <v>4499.9500243984658</v>
      </c>
      <c r="J37" s="53">
        <v>15703.479493200401</v>
      </c>
    </row>
    <row r="38" spans="1:10" ht="15" customHeight="1" x14ac:dyDescent="0.2">
      <c r="A38" s="52" t="s">
        <v>41</v>
      </c>
      <c r="B38" s="84">
        <v>342.30491930564023</v>
      </c>
      <c r="C38" s="84">
        <v>2086.5784074881394</v>
      </c>
      <c r="D38" s="84">
        <v>1006.3721325403569</v>
      </c>
      <c r="E38" s="84">
        <v>5907.5546130631146</v>
      </c>
      <c r="F38" s="84">
        <v>977.09869883974363</v>
      </c>
      <c r="G38" s="84">
        <v>596.97396884038608</v>
      </c>
      <c r="H38" s="84">
        <v>1180.6709348835079</v>
      </c>
      <c r="I38" s="84">
        <v>5045.1878446135961</v>
      </c>
      <c r="J38" s="53">
        <v>17142.741519574487</v>
      </c>
    </row>
    <row r="39" spans="1:10" ht="15" customHeight="1" x14ac:dyDescent="0.2">
      <c r="A39" s="52" t="s">
        <v>42</v>
      </c>
      <c r="B39" s="84">
        <v>567.16210969996109</v>
      </c>
      <c r="C39" s="84">
        <v>9080.2859340941141</v>
      </c>
      <c r="D39" s="84">
        <v>4286.0757103747756</v>
      </c>
      <c r="E39" s="84">
        <v>6230.4944275839889</v>
      </c>
      <c r="F39" s="84">
        <v>1282.4420422271635</v>
      </c>
      <c r="G39" s="84">
        <v>775.35668278929597</v>
      </c>
      <c r="H39" s="84">
        <v>740.68127810836825</v>
      </c>
      <c r="I39" s="84">
        <v>7883.6025808154973</v>
      </c>
      <c r="J39" s="53">
        <v>30846.100765693165</v>
      </c>
    </row>
    <row r="40" spans="1:10" ht="15" customHeight="1" x14ac:dyDescent="0.2">
      <c r="A40" s="52" t="s">
        <v>43</v>
      </c>
      <c r="B40" s="84">
        <v>280.06766125006931</v>
      </c>
      <c r="C40" s="84">
        <v>2982.0246185408382</v>
      </c>
      <c r="D40" s="84">
        <v>1257.2359105069386</v>
      </c>
      <c r="E40" s="84">
        <v>4402.1282269431504</v>
      </c>
      <c r="F40" s="84">
        <v>734.64696946346396</v>
      </c>
      <c r="G40" s="84">
        <v>684.13824951996708</v>
      </c>
      <c r="H40" s="84">
        <v>1265.2104322551506</v>
      </c>
      <c r="I40" s="84">
        <v>4549.6073850737966</v>
      </c>
      <c r="J40" s="53">
        <v>16155.059453553375</v>
      </c>
    </row>
    <row r="41" spans="1:10" ht="15" customHeight="1" x14ac:dyDescent="0.2">
      <c r="A41" s="52" t="s">
        <v>44</v>
      </c>
      <c r="B41" s="84">
        <v>342.30491930564023</v>
      </c>
      <c r="C41" s="84">
        <v>9768.1228362610582</v>
      </c>
      <c r="D41" s="84">
        <v>4516.5203436231477</v>
      </c>
      <c r="E41" s="84">
        <v>3711.3687445238793</v>
      </c>
      <c r="F41" s="84">
        <v>844.02368948283822</v>
      </c>
      <c r="G41" s="84">
        <v>1330.7755875847656</v>
      </c>
      <c r="H41" s="84">
        <v>1434.2894269984356</v>
      </c>
      <c r="I41" s="84">
        <v>6877.5444535332981</v>
      </c>
      <c r="J41" s="53">
        <v>28824.950001313064</v>
      </c>
    </row>
    <row r="42" spans="1:10" ht="15" customHeight="1" x14ac:dyDescent="0.2">
      <c r="A42" s="52" t="s">
        <v>45</v>
      </c>
      <c r="B42" s="84">
        <v>402.53452387554762</v>
      </c>
      <c r="C42" s="84">
        <v>21221.236376458521</v>
      </c>
      <c r="D42" s="84">
        <v>8879.4109317473794</v>
      </c>
      <c r="E42" s="84">
        <v>2203.9910604309789</v>
      </c>
      <c r="F42" s="84">
        <v>490.37229475352802</v>
      </c>
      <c r="G42" s="84">
        <v>629.40718955836962</v>
      </c>
      <c r="H42" s="84">
        <v>873.2545808048078</v>
      </c>
      <c r="I42" s="84">
        <v>9337.5701013891812</v>
      </c>
      <c r="J42" s="53">
        <v>44037.777059018314</v>
      </c>
    </row>
    <row r="43" spans="1:10" ht="15" customHeight="1" x14ac:dyDescent="0.2">
      <c r="A43" s="52" t="s">
        <v>46</v>
      </c>
      <c r="B43" s="84">
        <v>909.46702900560138</v>
      </c>
      <c r="C43" s="84">
        <v>5799.4297345813566</v>
      </c>
      <c r="D43" s="84">
        <v>2619.4845652789581</v>
      </c>
      <c r="E43" s="84">
        <v>13689.33092913106</v>
      </c>
      <c r="F43" s="84">
        <v>2274.1243037361569</v>
      </c>
      <c r="G43" s="84">
        <v>2209.513161412634</v>
      </c>
      <c r="H43" s="84">
        <v>1850.2621811111769</v>
      </c>
      <c r="I43" s="84">
        <v>13457.144743014613</v>
      </c>
      <c r="J43" s="53">
        <v>42808.756647271555</v>
      </c>
    </row>
    <row r="44" spans="1:10" ht="15" customHeight="1" x14ac:dyDescent="0.2">
      <c r="A44" s="52" t="s">
        <v>47</v>
      </c>
      <c r="B44" s="84">
        <v>469.79091564527749</v>
      </c>
      <c r="C44" s="84">
        <v>25462.547762533657</v>
      </c>
      <c r="D44" s="84">
        <v>11631.133767582365</v>
      </c>
      <c r="E44" s="84">
        <v>4273.3425607293875</v>
      </c>
      <c r="F44" s="84">
        <v>926.05622949736892</v>
      </c>
      <c r="G44" s="84">
        <v>913.1978708407263</v>
      </c>
      <c r="H44" s="84">
        <v>1442.9355119568991</v>
      </c>
      <c r="I44" s="84">
        <v>13137.351340265483</v>
      </c>
      <c r="J44" s="53">
        <v>58256.355959051172</v>
      </c>
    </row>
    <row r="45" spans="1:10" s="4" customFormat="1" ht="15" customHeight="1" x14ac:dyDescent="0.25">
      <c r="A45" s="82" t="s">
        <v>60</v>
      </c>
      <c r="B45" s="85">
        <v>3612.7724474516108</v>
      </c>
      <c r="C45" s="85">
        <v>78903.071227080392</v>
      </c>
      <c r="D45" s="85">
        <v>35615.850089681866</v>
      </c>
      <c r="E45" s="85">
        <v>45217.427926841141</v>
      </c>
      <c r="F45" s="85">
        <v>8425.6533321591323</v>
      </c>
      <c r="G45" s="85">
        <v>7866.0695622584653</v>
      </c>
      <c r="H45" s="85">
        <v>9346.4178400989822</v>
      </c>
      <c r="I45" s="85">
        <v>64787.958473103929</v>
      </c>
      <c r="J45" s="85">
        <v>253775.2208986755</v>
      </c>
    </row>
    <row r="46" spans="1:10" ht="15" customHeight="1" x14ac:dyDescent="0.2">
      <c r="A46" s="52" t="s">
        <v>48</v>
      </c>
      <c r="B46" s="84">
        <v>175.6696799955632</v>
      </c>
      <c r="C46" s="84">
        <v>773.8165149378126</v>
      </c>
      <c r="D46" s="84">
        <v>349.07014065892577</v>
      </c>
      <c r="E46" s="84">
        <v>2774.7457175146983</v>
      </c>
      <c r="F46" s="84">
        <v>436.59540741066911</v>
      </c>
      <c r="G46" s="84">
        <v>383.11741973118149</v>
      </c>
      <c r="H46" s="84">
        <v>726.27113651092907</v>
      </c>
      <c r="I46" s="84">
        <v>2299.1357992678104</v>
      </c>
      <c r="J46" s="53">
        <v>7918.4218160275905</v>
      </c>
    </row>
    <row r="47" spans="1:10" ht="15" customHeight="1" x14ac:dyDescent="0.2">
      <c r="A47" s="52" t="s">
        <v>49</v>
      </c>
      <c r="B47" s="84">
        <v>98.37502079751539</v>
      </c>
      <c r="C47" s="84">
        <v>351.25817412488783</v>
      </c>
      <c r="D47" s="84">
        <v>192.52336448598132</v>
      </c>
      <c r="E47" s="84">
        <v>1310.2965888263852</v>
      </c>
      <c r="F47" s="84">
        <v>200.52398670218622</v>
      </c>
      <c r="G47" s="84">
        <v>176.35563765403592</v>
      </c>
      <c r="H47" s="84">
        <v>550.46740902217243</v>
      </c>
      <c r="I47" s="84">
        <v>985.2020357985607</v>
      </c>
      <c r="J47" s="53">
        <v>3865.0022174117248</v>
      </c>
    </row>
    <row r="48" spans="1:10" ht="15" customHeight="1" x14ac:dyDescent="0.2">
      <c r="A48" s="86" t="s">
        <v>62</v>
      </c>
      <c r="B48" s="26">
        <v>22.084188342299374</v>
      </c>
      <c r="C48" s="26">
        <v>0</v>
      </c>
      <c r="D48" s="26">
        <v>0</v>
      </c>
      <c r="E48" s="26">
        <v>230.25316080642361</v>
      </c>
      <c r="F48" s="26">
        <v>45.573633341405959</v>
      </c>
      <c r="G48" s="26">
        <v>27.365529980798676</v>
      </c>
      <c r="H48" s="26">
        <v>40.348396472829393</v>
      </c>
      <c r="I48" s="26">
        <v>159.89670137456477</v>
      </c>
      <c r="J48" s="15">
        <v>525.52161031832179</v>
      </c>
    </row>
    <row r="49" spans="1:10" ht="15" customHeight="1" x14ac:dyDescent="0.2">
      <c r="A49" s="52" t="s">
        <v>50</v>
      </c>
      <c r="B49" s="26">
        <v>51.195163884421277</v>
      </c>
      <c r="C49" s="26">
        <v>0</v>
      </c>
      <c r="D49" s="26">
        <v>0</v>
      </c>
      <c r="E49" s="26">
        <v>836.13118140298752</v>
      </c>
      <c r="F49" s="26">
        <v>144.92415402567096</v>
      </c>
      <c r="G49" s="26">
        <v>183.45040468609483</v>
      </c>
      <c r="H49" s="26">
        <v>176.76440359525259</v>
      </c>
      <c r="I49" s="26">
        <v>612.7718307335806</v>
      </c>
      <c r="J49" s="15">
        <v>2005.2371383280079</v>
      </c>
    </row>
    <row r="50" spans="1:10" ht="15" customHeight="1" x14ac:dyDescent="0.2">
      <c r="A50" s="52" t="s">
        <v>51</v>
      </c>
      <c r="B50" s="26">
        <v>229.87632410847985</v>
      </c>
      <c r="C50" s="26">
        <v>184.54160789844855</v>
      </c>
      <c r="D50" s="26">
        <v>172.10421976777116</v>
      </c>
      <c r="E50" s="26">
        <v>4818.7303441649419</v>
      </c>
      <c r="F50" s="26">
        <v>611.59815944166803</v>
      </c>
      <c r="G50" s="26">
        <v>851.3720438470699</v>
      </c>
      <c r="H50" s="26">
        <v>2399.7689140268531</v>
      </c>
      <c r="I50" s="26">
        <v>3970.6025595994415</v>
      </c>
      <c r="J50" s="15">
        <v>13238.594172854675</v>
      </c>
    </row>
    <row r="51" spans="1:10" ht="15" customHeight="1" x14ac:dyDescent="0.2">
      <c r="A51" s="52" t="s">
        <v>52</v>
      </c>
      <c r="B51" s="26">
        <v>114.43624868282403</v>
      </c>
      <c r="C51" s="26">
        <v>486.51878445954617</v>
      </c>
      <c r="D51" s="26">
        <v>158.49145662229776</v>
      </c>
      <c r="E51" s="26">
        <v>1925.9310992876283</v>
      </c>
      <c r="F51" s="26">
        <v>458.470751414544</v>
      </c>
      <c r="G51" s="26">
        <v>158.11195100017014</v>
      </c>
      <c r="H51" s="26">
        <v>204.62401068363479</v>
      </c>
      <c r="I51" s="26">
        <v>1511.5700589570658</v>
      </c>
      <c r="J51" s="15">
        <v>5018.1543611077113</v>
      </c>
    </row>
    <row r="52" spans="1:10" ht="15" customHeight="1" x14ac:dyDescent="0.2">
      <c r="A52" s="52" t="s">
        <v>53</v>
      </c>
      <c r="B52" s="26">
        <v>449.71438078864179</v>
      </c>
      <c r="C52" s="26">
        <v>595.56609821772031</v>
      </c>
      <c r="D52" s="26">
        <v>213.91484942886814</v>
      </c>
      <c r="E52" s="26">
        <v>8213.9888170732229</v>
      </c>
      <c r="F52" s="26">
        <v>1616.9525109530834</v>
      </c>
      <c r="G52" s="26">
        <v>1114.891962180687</v>
      </c>
      <c r="H52" s="26">
        <v>1397.7837349515896</v>
      </c>
      <c r="I52" s="26">
        <v>8475.5183200654392</v>
      </c>
      <c r="J52" s="15">
        <v>22078.330673659253</v>
      </c>
    </row>
    <row r="53" spans="1:10" ht="15" customHeight="1" x14ac:dyDescent="0.2">
      <c r="A53" s="52" t="s">
        <v>54</v>
      </c>
      <c r="B53" s="26">
        <v>92.352060340524659</v>
      </c>
      <c r="C53" s="26">
        <v>740.26349531991286</v>
      </c>
      <c r="D53" s="26">
        <v>343.23609931086571</v>
      </c>
      <c r="E53" s="26">
        <v>1456.6439367965697</v>
      </c>
      <c r="F53" s="26">
        <v>285.29094471720128</v>
      </c>
      <c r="G53" s="26">
        <v>260.4793038913059</v>
      </c>
      <c r="H53" s="26">
        <v>273.79269035134234</v>
      </c>
      <c r="I53" s="26">
        <v>1407.2896015388715</v>
      </c>
      <c r="J53" s="15">
        <v>4859.3481322665948</v>
      </c>
    </row>
    <row r="54" spans="1:10" ht="15" customHeight="1" x14ac:dyDescent="0.2">
      <c r="A54" s="52" t="s">
        <v>55</v>
      </c>
      <c r="B54" s="26">
        <v>77.29465919804781</v>
      </c>
      <c r="C54" s="26">
        <v>2532.2044492883706</v>
      </c>
      <c r="D54" s="26">
        <v>1139.5827433210611</v>
      </c>
      <c r="E54" s="26">
        <v>813.69125471422592</v>
      </c>
      <c r="F54" s="26">
        <v>201.43545936901435</v>
      </c>
      <c r="G54" s="26">
        <v>86.15074253214398</v>
      </c>
      <c r="H54" s="26">
        <v>135.45533101592724</v>
      </c>
      <c r="I54" s="26">
        <v>1706.2269128043622</v>
      </c>
      <c r="J54" s="15">
        <v>6692.0415522431531</v>
      </c>
    </row>
    <row r="55" spans="1:10" ht="15" customHeight="1" x14ac:dyDescent="0.2">
      <c r="A55" s="52" t="s">
        <v>56</v>
      </c>
      <c r="B55" s="26">
        <v>331.26282513449064</v>
      </c>
      <c r="C55" s="26">
        <v>4050.4785869983334</v>
      </c>
      <c r="D55" s="26">
        <v>2018.5783064287737</v>
      </c>
      <c r="E55" s="26">
        <v>3667.4645401328239</v>
      </c>
      <c r="F55" s="26">
        <v>701.83395345765177</v>
      </c>
      <c r="G55" s="26">
        <v>576.70320589164612</v>
      </c>
      <c r="H55" s="26">
        <v>1116.3056357482799</v>
      </c>
      <c r="I55" s="26">
        <v>4597.278451322115</v>
      </c>
      <c r="J55" s="15">
        <v>17059.905505114115</v>
      </c>
    </row>
    <row r="56" spans="1:10" s="4" customFormat="1" ht="15" customHeight="1" x14ac:dyDescent="0.25">
      <c r="A56" s="82" t="s">
        <v>61</v>
      </c>
      <c r="B56" s="83">
        <v>1642.260551272808</v>
      </c>
      <c r="C56" s="83">
        <v>9714.647711245032</v>
      </c>
      <c r="D56" s="83">
        <v>4587.5011800245447</v>
      </c>
      <c r="E56" s="83">
        <v>26047.876640719907</v>
      </c>
      <c r="F56" s="83">
        <v>4703.198960833095</v>
      </c>
      <c r="G56" s="83">
        <v>3817.9982013951339</v>
      </c>
      <c r="H56" s="83">
        <v>7021.5816623788105</v>
      </c>
      <c r="I56" s="83">
        <v>25725.492271461811</v>
      </c>
      <c r="J56" s="83">
        <v>83260.557179331125</v>
      </c>
    </row>
    <row r="57" spans="1:10" s="4" customFormat="1" ht="15" customHeight="1" x14ac:dyDescent="0.25">
      <c r="A57" s="61" t="s">
        <v>0</v>
      </c>
      <c r="B57" s="83">
        <v>18100</v>
      </c>
      <c r="C57" s="83">
        <v>327100</v>
      </c>
      <c r="D57" s="83">
        <v>154500</v>
      </c>
      <c r="E57" s="83">
        <v>230500</v>
      </c>
      <c r="F57" s="83">
        <v>41400</v>
      </c>
      <c r="G57" s="83">
        <v>125100</v>
      </c>
      <c r="H57" s="83">
        <v>293500</v>
      </c>
      <c r="I57" s="83">
        <v>421300</v>
      </c>
      <c r="J57" s="83">
        <v>1611500</v>
      </c>
    </row>
    <row r="58" spans="1:10" s="4" customFormat="1" ht="15" customHeight="1" x14ac:dyDescent="0.25">
      <c r="B58" s="11"/>
      <c r="C58" s="11"/>
      <c r="D58" s="11"/>
      <c r="E58" s="11"/>
      <c r="F58" s="11"/>
      <c r="G58" s="11"/>
      <c r="H58" s="11"/>
      <c r="I58" s="11"/>
      <c r="J58" s="11"/>
    </row>
    <row r="59" spans="1:10" ht="12.95" customHeight="1" x14ac:dyDescent="0.25">
      <c r="A59" s="9" t="s">
        <v>63</v>
      </c>
      <c r="B59" s="6"/>
      <c r="C59" s="6"/>
      <c r="D59" s="6"/>
      <c r="E59" s="6"/>
      <c r="F59" s="6"/>
      <c r="G59" s="6"/>
      <c r="H59" s="6"/>
      <c r="I59" s="6"/>
      <c r="J59" s="21"/>
    </row>
    <row r="60" spans="1:10" ht="12.95" customHeight="1" x14ac:dyDescent="0.2">
      <c r="A60" s="13" t="s">
        <v>155</v>
      </c>
      <c r="B60" s="6"/>
      <c r="C60" s="6"/>
      <c r="D60" s="6"/>
      <c r="E60" s="6"/>
      <c r="F60" s="6"/>
      <c r="G60" s="6"/>
      <c r="H60" s="6"/>
      <c r="I60" s="6"/>
      <c r="J60" s="6"/>
    </row>
    <row r="61" spans="1:10" ht="12.95" customHeight="1" x14ac:dyDescent="0.2">
      <c r="B61" s="6"/>
      <c r="C61" s="6"/>
      <c r="D61" s="6"/>
      <c r="E61" s="6"/>
      <c r="F61" s="6"/>
      <c r="G61" s="6"/>
      <c r="H61" s="6"/>
      <c r="I61" s="6"/>
      <c r="J61" s="6"/>
    </row>
    <row r="62" spans="1:10" ht="12.95" customHeight="1" x14ac:dyDescent="0.2">
      <c r="A62" s="3"/>
      <c r="B62" s="6"/>
      <c r="C62" s="6"/>
      <c r="D62" s="6"/>
      <c r="E62" s="6"/>
      <c r="F62" s="6"/>
      <c r="G62" s="6"/>
      <c r="H62" s="6"/>
      <c r="I62" s="6"/>
      <c r="J62" s="6"/>
    </row>
    <row r="63" spans="1:10" ht="12.95" customHeight="1" x14ac:dyDescent="0.2">
      <c r="A63" s="1"/>
      <c r="B63" s="24"/>
      <c r="C63" s="24"/>
      <c r="D63" s="24"/>
      <c r="E63" s="24"/>
      <c r="F63" s="24"/>
      <c r="G63" s="24"/>
      <c r="H63" s="24"/>
      <c r="I63" s="24"/>
      <c r="J63" s="24"/>
    </row>
    <row r="64" spans="1:10" ht="12.95" customHeight="1" x14ac:dyDescent="0.2">
      <c r="B64" s="6"/>
      <c r="C64" s="6"/>
      <c r="D64" s="6"/>
      <c r="E64" s="6"/>
      <c r="F64" s="6"/>
      <c r="G64" s="6"/>
      <c r="H64" s="6"/>
      <c r="I64" s="6"/>
      <c r="J64" s="6"/>
    </row>
    <row r="65" spans="2:10" ht="12.95" customHeight="1" x14ac:dyDescent="0.2">
      <c r="B65" s="6"/>
      <c r="C65" s="6"/>
      <c r="D65" s="6"/>
      <c r="E65" s="6"/>
      <c r="F65" s="6"/>
      <c r="G65" s="6"/>
      <c r="H65" s="6"/>
      <c r="I65" s="6"/>
      <c r="J65" s="6"/>
    </row>
    <row r="66" spans="2:10" ht="12.95" customHeight="1" x14ac:dyDescent="0.2">
      <c r="B66" s="25"/>
      <c r="C66" s="25"/>
      <c r="D66" s="25"/>
      <c r="E66" s="25"/>
      <c r="F66" s="25"/>
      <c r="G66" s="25"/>
      <c r="H66" s="25"/>
      <c r="I66" s="25"/>
      <c r="J66" s="25"/>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X65"/>
  <sheetViews>
    <sheetView workbookViewId="0">
      <selection sqref="A1:J1"/>
    </sheetView>
  </sheetViews>
  <sheetFormatPr defaultColWidth="6.6640625" defaultRowHeight="14.25" x14ac:dyDescent="0.2"/>
  <cols>
    <col min="1" max="1" width="24.6640625" style="2" customWidth="1"/>
    <col min="2" max="2" width="6.88671875" style="2" customWidth="1"/>
    <col min="3" max="5" width="8" style="2" bestFit="1" customWidth="1"/>
    <col min="6" max="6" width="11.21875" style="2" bestFit="1" customWidth="1"/>
    <col min="7" max="7" width="11.6640625" style="2" bestFit="1" customWidth="1"/>
    <col min="8" max="9" width="8" style="2" bestFit="1" customWidth="1"/>
    <col min="10" max="10" width="9.33203125" style="2" bestFit="1" customWidth="1"/>
    <col min="11" max="11" width="3.33203125" style="2" bestFit="1" customWidth="1"/>
    <col min="12" max="12" width="31.44140625" style="51" customWidth="1"/>
    <col min="13" max="13" width="9.33203125" style="52" bestFit="1" customWidth="1"/>
    <col min="14" max="16" width="10.21875" style="52" bestFit="1" customWidth="1"/>
    <col min="17" max="17" width="9.33203125" style="52" bestFit="1" customWidth="1"/>
    <col min="18" max="20" width="10.21875" style="52" bestFit="1" customWidth="1"/>
    <col min="21" max="21" width="11.5546875" style="52" bestFit="1" customWidth="1"/>
    <col min="22" max="22" width="6.6640625" style="52"/>
    <col min="23" max="23" width="16" style="52" bestFit="1" customWidth="1"/>
    <col min="24" max="24" width="6.6640625" style="52"/>
    <col min="25" max="16384" width="6.6640625" style="2"/>
  </cols>
  <sheetData>
    <row r="1" spans="1:24" ht="15.75" thickBot="1" x14ac:dyDescent="0.3">
      <c r="A1" s="22" t="s">
        <v>75</v>
      </c>
      <c r="B1" s="23"/>
      <c r="C1" s="23"/>
      <c r="D1" s="23"/>
      <c r="E1" s="23"/>
      <c r="F1" s="23"/>
      <c r="G1" s="23"/>
      <c r="H1" s="23"/>
      <c r="I1" s="23"/>
      <c r="J1" s="23"/>
      <c r="K1" s="1"/>
    </row>
    <row r="2" spans="1:24" ht="45.75" thickBot="1" x14ac:dyDescent="0.3">
      <c r="A2" s="5"/>
      <c r="B2" s="7" t="s">
        <v>4</v>
      </c>
      <c r="C2" s="7" t="s">
        <v>1</v>
      </c>
      <c r="D2" s="7" t="s">
        <v>5</v>
      </c>
      <c r="E2" s="7" t="s">
        <v>2</v>
      </c>
      <c r="F2" s="7" t="s">
        <v>6</v>
      </c>
      <c r="G2" s="7" t="s">
        <v>7</v>
      </c>
      <c r="H2" s="7" t="s">
        <v>8</v>
      </c>
      <c r="I2" s="7" t="s">
        <v>9</v>
      </c>
      <c r="J2" s="7" t="s">
        <v>3</v>
      </c>
    </row>
    <row r="3" spans="1:24" ht="15" customHeight="1" thickBot="1" x14ac:dyDescent="0.25">
      <c r="A3" s="2" t="s">
        <v>10</v>
      </c>
      <c r="B3" s="49">
        <v>116</v>
      </c>
      <c r="C3" s="49">
        <v>3979</v>
      </c>
      <c r="D3" s="49">
        <v>1035</v>
      </c>
      <c r="E3" s="49">
        <v>2718</v>
      </c>
      <c r="F3" s="49">
        <v>298</v>
      </c>
      <c r="G3" s="49">
        <v>245</v>
      </c>
      <c r="H3" s="49">
        <v>511</v>
      </c>
      <c r="I3" s="49">
        <v>2664</v>
      </c>
      <c r="J3" s="53">
        <v>11566</v>
      </c>
      <c r="K3" s="46"/>
      <c r="L3" s="54"/>
      <c r="M3" s="55"/>
      <c r="N3" s="55"/>
      <c r="O3" s="55"/>
      <c r="P3" s="55"/>
      <c r="Q3" s="55"/>
      <c r="R3" s="55"/>
      <c r="S3" s="55"/>
      <c r="T3" s="55"/>
      <c r="U3" s="55"/>
      <c r="W3" s="35"/>
      <c r="X3" s="56"/>
    </row>
    <row r="4" spans="1:24" ht="15" customHeight="1" thickBot="1" x14ac:dyDescent="0.25">
      <c r="A4" s="2" t="s">
        <v>11</v>
      </c>
      <c r="B4" s="43">
        <v>94</v>
      </c>
      <c r="C4" s="42">
        <v>0</v>
      </c>
      <c r="D4" s="42">
        <v>1928</v>
      </c>
      <c r="E4" s="42">
        <v>0</v>
      </c>
      <c r="F4" s="42">
        <v>312</v>
      </c>
      <c r="G4" s="42">
        <v>664</v>
      </c>
      <c r="H4" s="42">
        <v>1696</v>
      </c>
      <c r="I4" s="42">
        <v>2058</v>
      </c>
      <c r="J4" s="57">
        <v>6752</v>
      </c>
      <c r="K4" s="46"/>
      <c r="L4" s="54"/>
      <c r="M4" s="55"/>
      <c r="N4" s="55"/>
      <c r="O4" s="55"/>
      <c r="P4" s="55"/>
      <c r="Q4" s="55"/>
      <c r="R4" s="55"/>
      <c r="S4" s="55"/>
      <c r="T4" s="55"/>
      <c r="U4" s="55"/>
      <c r="W4" s="35"/>
      <c r="X4" s="56"/>
    </row>
    <row r="5" spans="1:24" ht="15" customHeight="1" thickTop="1" thickBot="1" x14ac:dyDescent="0.25">
      <c r="A5" s="2" t="s">
        <v>12</v>
      </c>
      <c r="B5" s="43">
        <v>302</v>
      </c>
      <c r="C5" s="42">
        <v>6349</v>
      </c>
      <c r="D5" s="42">
        <v>4249</v>
      </c>
      <c r="E5" s="42">
        <v>2802</v>
      </c>
      <c r="F5" s="42">
        <v>553</v>
      </c>
      <c r="G5" s="42">
        <v>5043</v>
      </c>
      <c r="H5" s="42">
        <v>2817</v>
      </c>
      <c r="I5" s="42">
        <v>7416</v>
      </c>
      <c r="J5" s="57">
        <v>29531</v>
      </c>
      <c r="K5" s="46"/>
      <c r="L5" s="54"/>
      <c r="M5" s="55"/>
      <c r="N5" s="55"/>
      <c r="O5" s="55"/>
      <c r="P5" s="55"/>
      <c r="Q5" s="55"/>
      <c r="R5" s="55"/>
      <c r="S5" s="55"/>
      <c r="T5" s="55"/>
      <c r="U5" s="55"/>
      <c r="W5" s="35"/>
      <c r="X5" s="56"/>
    </row>
    <row r="6" spans="1:24" ht="15" customHeight="1" thickTop="1" thickBot="1" x14ac:dyDescent="0.25">
      <c r="A6" s="2" t="s">
        <v>13</v>
      </c>
      <c r="B6" s="43">
        <v>28</v>
      </c>
      <c r="C6" s="42">
        <v>0</v>
      </c>
      <c r="D6" s="42">
        <v>564</v>
      </c>
      <c r="E6" s="42">
        <v>0</v>
      </c>
      <c r="F6" s="42">
        <v>16</v>
      </c>
      <c r="G6" s="42">
        <v>0</v>
      </c>
      <c r="H6" s="42">
        <v>358</v>
      </c>
      <c r="I6" s="42">
        <v>3659</v>
      </c>
      <c r="J6" s="57">
        <v>4625</v>
      </c>
      <c r="K6" s="46"/>
      <c r="L6" s="54"/>
      <c r="M6" s="55"/>
      <c r="N6" s="55"/>
      <c r="O6" s="55"/>
      <c r="P6" s="55"/>
      <c r="Q6" s="55"/>
      <c r="R6" s="55"/>
      <c r="S6" s="55"/>
      <c r="T6" s="55"/>
      <c r="U6" s="55"/>
      <c r="W6" s="35"/>
      <c r="X6" s="56"/>
    </row>
    <row r="7" spans="1:24" ht="15" customHeight="1" thickTop="1" thickBot="1" x14ac:dyDescent="0.25">
      <c r="A7" s="2" t="s">
        <v>14</v>
      </c>
      <c r="B7" s="43">
        <v>684</v>
      </c>
      <c r="C7" s="42">
        <v>7492</v>
      </c>
      <c r="D7" s="42">
        <v>6929</v>
      </c>
      <c r="E7" s="42">
        <v>3015</v>
      </c>
      <c r="F7" s="42">
        <v>1114</v>
      </c>
      <c r="G7" s="42">
        <v>1987</v>
      </c>
      <c r="H7" s="42">
        <v>2390</v>
      </c>
      <c r="I7" s="42">
        <v>9238</v>
      </c>
      <c r="J7" s="57">
        <v>32849</v>
      </c>
      <c r="K7" s="46"/>
      <c r="L7" s="54"/>
      <c r="M7" s="55"/>
      <c r="N7" s="55"/>
      <c r="O7" s="55"/>
      <c r="P7" s="55"/>
      <c r="Q7" s="55"/>
      <c r="R7" s="55"/>
      <c r="S7" s="55"/>
      <c r="T7" s="55"/>
      <c r="U7" s="55"/>
      <c r="W7" s="35"/>
      <c r="X7" s="56"/>
    </row>
    <row r="8" spans="1:24" ht="15" customHeight="1" thickTop="1" thickBot="1" x14ac:dyDescent="0.25">
      <c r="A8" s="2" t="s">
        <v>15</v>
      </c>
      <c r="B8" s="43">
        <v>206</v>
      </c>
      <c r="C8" s="42">
        <v>2348</v>
      </c>
      <c r="D8" s="42">
        <v>3348</v>
      </c>
      <c r="E8" s="42">
        <v>1074</v>
      </c>
      <c r="F8" s="42">
        <v>693</v>
      </c>
      <c r="G8" s="42">
        <v>1024</v>
      </c>
      <c r="H8" s="42">
        <v>1077</v>
      </c>
      <c r="I8" s="42">
        <v>3699</v>
      </c>
      <c r="J8" s="57">
        <v>13469</v>
      </c>
      <c r="K8" s="46"/>
      <c r="L8" s="54"/>
      <c r="M8" s="55"/>
      <c r="N8" s="55"/>
      <c r="O8" s="55"/>
      <c r="P8" s="55"/>
      <c r="Q8" s="55"/>
      <c r="R8" s="55"/>
      <c r="S8" s="55"/>
      <c r="T8" s="55"/>
      <c r="U8" s="55"/>
      <c r="W8" s="35"/>
      <c r="X8" s="56"/>
    </row>
    <row r="9" spans="1:24" ht="15" customHeight="1" thickTop="1" thickBot="1" x14ac:dyDescent="0.25">
      <c r="A9" s="2" t="s">
        <v>16</v>
      </c>
      <c r="B9" s="43">
        <v>213</v>
      </c>
      <c r="C9" s="42">
        <v>6118</v>
      </c>
      <c r="D9" s="42">
        <v>4318</v>
      </c>
      <c r="E9" s="42">
        <v>2843</v>
      </c>
      <c r="F9" s="42">
        <v>1637</v>
      </c>
      <c r="G9" s="42">
        <v>5993</v>
      </c>
      <c r="H9" s="42">
        <v>3730</v>
      </c>
      <c r="I9" s="42">
        <v>6085</v>
      </c>
      <c r="J9" s="57">
        <v>30937</v>
      </c>
      <c r="K9" s="46"/>
      <c r="L9" s="54"/>
      <c r="M9" s="55"/>
      <c r="N9" s="55"/>
      <c r="O9" s="55"/>
      <c r="P9" s="55"/>
      <c r="Q9" s="55"/>
      <c r="R9" s="55"/>
      <c r="S9" s="55"/>
      <c r="T9" s="55"/>
      <c r="U9" s="55"/>
      <c r="W9" s="35"/>
      <c r="X9" s="56"/>
    </row>
    <row r="10" spans="1:24" ht="15" customHeight="1" thickTop="1" thickBot="1" x14ac:dyDescent="0.25">
      <c r="A10" s="2" t="s">
        <v>17</v>
      </c>
      <c r="B10" s="43">
        <v>465</v>
      </c>
      <c r="C10" s="42">
        <v>8889</v>
      </c>
      <c r="D10" s="42">
        <v>5542</v>
      </c>
      <c r="E10" s="42">
        <v>4457</v>
      </c>
      <c r="F10" s="42">
        <v>571</v>
      </c>
      <c r="G10" s="42">
        <v>416</v>
      </c>
      <c r="H10" s="42">
        <v>10892</v>
      </c>
      <c r="I10" s="42">
        <v>23127</v>
      </c>
      <c r="J10" s="57">
        <v>54359</v>
      </c>
      <c r="K10" s="46"/>
      <c r="L10" s="54"/>
      <c r="M10" s="55"/>
      <c r="N10" s="55"/>
      <c r="O10" s="55"/>
      <c r="P10" s="55"/>
      <c r="Q10" s="55"/>
      <c r="R10" s="55"/>
      <c r="S10" s="55"/>
      <c r="T10" s="55"/>
      <c r="U10" s="55"/>
      <c r="W10" s="35"/>
      <c r="X10" s="56"/>
    </row>
    <row r="11" spans="1:24" ht="15" customHeight="1" thickTop="1" thickBot="1" x14ac:dyDescent="0.25">
      <c r="A11" s="2" t="s">
        <v>18</v>
      </c>
      <c r="B11" s="43">
        <v>206</v>
      </c>
      <c r="C11" s="42">
        <v>2020</v>
      </c>
      <c r="D11" s="42">
        <v>1581</v>
      </c>
      <c r="E11" s="42">
        <v>593</v>
      </c>
      <c r="F11" s="42">
        <v>287</v>
      </c>
      <c r="G11" s="42">
        <v>774</v>
      </c>
      <c r="H11" s="42">
        <v>702</v>
      </c>
      <c r="I11" s="42">
        <v>8481</v>
      </c>
      <c r="J11" s="57">
        <v>14644</v>
      </c>
      <c r="K11" s="46"/>
      <c r="L11" s="54"/>
      <c r="M11" s="55"/>
      <c r="N11" s="55"/>
      <c r="O11" s="55"/>
      <c r="P11" s="55"/>
      <c r="Q11" s="55"/>
      <c r="R11" s="55"/>
      <c r="S11" s="55"/>
      <c r="T11" s="55"/>
      <c r="U11" s="55"/>
      <c r="W11" s="35"/>
      <c r="X11" s="56"/>
    </row>
    <row r="12" spans="1:24" ht="15" customHeight="1" thickTop="1" thickBot="1" x14ac:dyDescent="0.25">
      <c r="A12" s="2" t="s">
        <v>19</v>
      </c>
      <c r="B12" s="43">
        <v>456</v>
      </c>
      <c r="C12" s="42">
        <v>35402</v>
      </c>
      <c r="D12" s="42">
        <v>6829</v>
      </c>
      <c r="E12" s="42">
        <v>16951</v>
      </c>
      <c r="F12" s="42">
        <v>406</v>
      </c>
      <c r="G12" s="42">
        <v>8576</v>
      </c>
      <c r="H12" s="42">
        <v>5497</v>
      </c>
      <c r="I12" s="42">
        <v>23663</v>
      </c>
      <c r="J12" s="57">
        <v>97780</v>
      </c>
      <c r="K12" s="46"/>
      <c r="L12" s="54"/>
      <c r="M12" s="55"/>
      <c r="N12" s="55"/>
      <c r="O12" s="55"/>
      <c r="P12" s="55"/>
      <c r="Q12" s="55"/>
      <c r="R12" s="55"/>
      <c r="S12" s="55"/>
      <c r="T12" s="55"/>
      <c r="U12" s="55"/>
      <c r="W12" s="35"/>
      <c r="X12" s="56"/>
    </row>
    <row r="13" spans="1:24" s="4" customFormat="1" ht="15" customHeight="1" thickTop="1" thickBot="1" x14ac:dyDescent="0.3">
      <c r="A13" s="9" t="s">
        <v>58</v>
      </c>
      <c r="B13" s="44">
        <f>SUM(B3:B12)</f>
        <v>2770</v>
      </c>
      <c r="C13" s="44">
        <f t="shared" ref="C13:J13" si="0">SUM(C3:C12)</f>
        <v>72597</v>
      </c>
      <c r="D13" s="44">
        <f t="shared" si="0"/>
        <v>36323</v>
      </c>
      <c r="E13" s="44">
        <f t="shared" si="0"/>
        <v>34453</v>
      </c>
      <c r="F13" s="44">
        <f t="shared" si="0"/>
        <v>5887</v>
      </c>
      <c r="G13" s="44">
        <f t="shared" si="0"/>
        <v>24722</v>
      </c>
      <c r="H13" s="44">
        <f t="shared" si="0"/>
        <v>29670</v>
      </c>
      <c r="I13" s="44">
        <f t="shared" si="0"/>
        <v>90090</v>
      </c>
      <c r="J13" s="58">
        <f t="shared" si="0"/>
        <v>296512</v>
      </c>
      <c r="K13" s="47"/>
      <c r="L13" s="59"/>
      <c r="M13" s="60"/>
      <c r="N13" s="60"/>
      <c r="O13" s="60"/>
      <c r="P13" s="60"/>
      <c r="Q13" s="60"/>
      <c r="R13" s="60"/>
      <c r="S13" s="60"/>
      <c r="T13" s="60"/>
      <c r="U13" s="60"/>
      <c r="V13" s="61"/>
      <c r="W13" s="35"/>
      <c r="X13" s="56"/>
    </row>
    <row r="14" spans="1:24" ht="15" customHeight="1" thickBot="1" x14ac:dyDescent="0.25">
      <c r="A14" s="2" t="s">
        <v>20</v>
      </c>
      <c r="B14" s="43">
        <v>1272</v>
      </c>
      <c r="C14" s="42">
        <v>5361</v>
      </c>
      <c r="D14" s="42">
        <v>31016</v>
      </c>
      <c r="E14" s="42">
        <v>4402</v>
      </c>
      <c r="F14" s="42">
        <v>4844</v>
      </c>
      <c r="G14" s="42">
        <v>15543</v>
      </c>
      <c r="H14" s="42">
        <v>61308</v>
      </c>
      <c r="I14" s="42">
        <v>24357</v>
      </c>
      <c r="J14" s="57">
        <v>148103</v>
      </c>
      <c r="K14" s="46"/>
      <c r="L14" s="54"/>
      <c r="M14" s="55"/>
      <c r="N14" s="55"/>
      <c r="O14" s="55"/>
      <c r="P14" s="55"/>
      <c r="Q14" s="55"/>
      <c r="R14" s="55"/>
      <c r="S14" s="55"/>
      <c r="T14" s="55"/>
      <c r="U14" s="55"/>
      <c r="W14" s="35"/>
      <c r="X14" s="56"/>
    </row>
    <row r="15" spans="1:24" ht="15" customHeight="1" thickTop="1" thickBot="1" x14ac:dyDescent="0.25">
      <c r="A15" s="2" t="s">
        <v>21</v>
      </c>
      <c r="B15" s="43">
        <v>193</v>
      </c>
      <c r="C15" s="42">
        <v>5147</v>
      </c>
      <c r="D15" s="42">
        <v>4939</v>
      </c>
      <c r="E15" s="42">
        <v>1735</v>
      </c>
      <c r="F15" s="42">
        <v>682</v>
      </c>
      <c r="G15" s="42">
        <v>810</v>
      </c>
      <c r="H15" s="42">
        <v>3584</v>
      </c>
      <c r="I15" s="42">
        <v>5186</v>
      </c>
      <c r="J15" s="57">
        <v>22276</v>
      </c>
      <c r="K15" s="46"/>
      <c r="L15" s="54"/>
      <c r="M15" s="55"/>
      <c r="N15" s="55"/>
      <c r="O15" s="55"/>
      <c r="P15" s="55"/>
      <c r="Q15" s="55"/>
      <c r="R15" s="55"/>
      <c r="S15" s="55"/>
      <c r="T15" s="55"/>
      <c r="U15" s="55"/>
      <c r="W15" s="35"/>
      <c r="X15" s="56"/>
    </row>
    <row r="16" spans="1:24" ht="15" customHeight="1" thickTop="1" thickBot="1" x14ac:dyDescent="0.25">
      <c r="A16" s="2" t="s">
        <v>22</v>
      </c>
      <c r="B16" s="43">
        <v>1057</v>
      </c>
      <c r="C16" s="42">
        <v>11200</v>
      </c>
      <c r="D16" s="42">
        <v>20851</v>
      </c>
      <c r="E16" s="42">
        <v>5193</v>
      </c>
      <c r="F16" s="42">
        <v>1797</v>
      </c>
      <c r="G16" s="42">
        <v>10759</v>
      </c>
      <c r="H16" s="42">
        <v>25587</v>
      </c>
      <c r="I16" s="42">
        <v>33298</v>
      </c>
      <c r="J16" s="57">
        <v>109742</v>
      </c>
      <c r="K16" s="46"/>
      <c r="L16" s="54"/>
      <c r="M16" s="55"/>
      <c r="N16" s="55"/>
      <c r="O16" s="55"/>
      <c r="P16" s="55"/>
      <c r="Q16" s="55"/>
      <c r="R16" s="55"/>
      <c r="S16" s="55"/>
      <c r="T16" s="55"/>
      <c r="U16" s="55"/>
      <c r="W16" s="35"/>
      <c r="X16" s="56"/>
    </row>
    <row r="17" spans="1:24" ht="15" customHeight="1" thickTop="1" thickBot="1" x14ac:dyDescent="0.25">
      <c r="A17" s="2" t="s">
        <v>23</v>
      </c>
      <c r="B17" s="43">
        <v>46</v>
      </c>
      <c r="C17" s="42">
        <v>425</v>
      </c>
      <c r="D17" s="42">
        <v>1472</v>
      </c>
      <c r="E17" s="42">
        <v>107</v>
      </c>
      <c r="F17" s="42">
        <v>91</v>
      </c>
      <c r="G17" s="42">
        <v>26</v>
      </c>
      <c r="H17" s="42">
        <v>194</v>
      </c>
      <c r="I17" s="42">
        <v>1338</v>
      </c>
      <c r="J17" s="57">
        <v>3699</v>
      </c>
      <c r="K17" s="46"/>
      <c r="L17" s="54"/>
      <c r="M17" s="55"/>
      <c r="N17" s="55"/>
      <c r="O17" s="55"/>
      <c r="P17" s="55"/>
      <c r="Q17" s="55"/>
      <c r="R17" s="55"/>
      <c r="S17" s="55"/>
      <c r="T17" s="55"/>
      <c r="U17" s="55"/>
      <c r="W17" s="35"/>
      <c r="X17" s="56"/>
    </row>
    <row r="18" spans="1:24" ht="15" customHeight="1" thickTop="1" thickBot="1" x14ac:dyDescent="0.25">
      <c r="A18" s="2" t="s">
        <v>24</v>
      </c>
      <c r="B18" s="43">
        <v>918</v>
      </c>
      <c r="C18" s="42">
        <v>14038</v>
      </c>
      <c r="D18" s="42">
        <v>14054</v>
      </c>
      <c r="E18" s="42">
        <v>8926</v>
      </c>
      <c r="F18" s="42">
        <v>1352</v>
      </c>
      <c r="G18" s="42">
        <v>23414</v>
      </c>
      <c r="H18" s="42">
        <v>34241</v>
      </c>
      <c r="I18" s="42">
        <v>26457</v>
      </c>
      <c r="J18" s="57">
        <v>123400</v>
      </c>
      <c r="K18" s="46"/>
      <c r="L18" s="54"/>
      <c r="M18" s="55"/>
      <c r="N18" s="55"/>
      <c r="O18" s="55"/>
      <c r="P18" s="55"/>
      <c r="Q18" s="55"/>
      <c r="R18" s="55"/>
      <c r="S18" s="55"/>
      <c r="T18" s="55"/>
      <c r="U18" s="55"/>
      <c r="W18" s="35"/>
      <c r="X18" s="56"/>
    </row>
    <row r="19" spans="1:24" ht="15" customHeight="1" thickTop="1" thickBot="1" x14ac:dyDescent="0.25">
      <c r="A19" s="2" t="s">
        <v>25</v>
      </c>
      <c r="B19" s="43">
        <v>153</v>
      </c>
      <c r="C19" s="42">
        <v>2655</v>
      </c>
      <c r="D19" s="42">
        <v>1231</v>
      </c>
      <c r="E19" s="42">
        <v>1333</v>
      </c>
      <c r="F19" s="42">
        <v>348</v>
      </c>
      <c r="G19" s="42">
        <v>2234</v>
      </c>
      <c r="H19" s="42">
        <v>2130</v>
      </c>
      <c r="I19" s="42">
        <v>3099</v>
      </c>
      <c r="J19" s="57">
        <v>13183</v>
      </c>
      <c r="K19" s="46"/>
      <c r="L19" s="54"/>
      <c r="M19" s="55"/>
      <c r="N19" s="55"/>
      <c r="O19" s="55"/>
      <c r="P19" s="55"/>
      <c r="Q19" s="55"/>
      <c r="R19" s="55"/>
      <c r="S19" s="55"/>
      <c r="T19" s="55"/>
      <c r="U19" s="55"/>
      <c r="W19" s="35"/>
      <c r="X19" s="56"/>
    </row>
    <row r="20" spans="1:24" ht="15" customHeight="1" thickTop="1" thickBot="1" x14ac:dyDescent="0.25">
      <c r="A20" s="2" t="s">
        <v>26</v>
      </c>
      <c r="B20" s="43">
        <v>818</v>
      </c>
      <c r="C20" s="42">
        <v>34626</v>
      </c>
      <c r="D20" s="42">
        <v>8558</v>
      </c>
      <c r="E20" s="42">
        <v>20070</v>
      </c>
      <c r="F20" s="42">
        <v>3129</v>
      </c>
      <c r="G20" s="42">
        <v>21486</v>
      </c>
      <c r="H20" s="42">
        <v>11110</v>
      </c>
      <c r="I20" s="42">
        <v>29841</v>
      </c>
      <c r="J20" s="57">
        <v>129638</v>
      </c>
      <c r="K20" s="46"/>
      <c r="L20" s="54"/>
      <c r="M20" s="55"/>
      <c r="N20" s="55"/>
      <c r="O20" s="55"/>
      <c r="P20" s="55"/>
      <c r="Q20" s="55"/>
      <c r="R20" s="55"/>
      <c r="S20" s="55"/>
      <c r="T20" s="55"/>
      <c r="U20" s="55"/>
      <c r="W20" s="35"/>
      <c r="X20" s="56"/>
    </row>
    <row r="21" spans="1:24" ht="15" customHeight="1" thickTop="1" thickBot="1" x14ac:dyDescent="0.25">
      <c r="A21" s="2" t="s">
        <v>27</v>
      </c>
      <c r="B21" s="43">
        <v>666</v>
      </c>
      <c r="C21" s="42">
        <v>4691</v>
      </c>
      <c r="D21" s="42">
        <v>12323</v>
      </c>
      <c r="E21" s="42">
        <v>3342</v>
      </c>
      <c r="F21" s="42">
        <v>1594</v>
      </c>
      <c r="G21" s="42">
        <v>4774</v>
      </c>
      <c r="H21" s="42">
        <v>4977</v>
      </c>
      <c r="I21" s="42">
        <v>16384</v>
      </c>
      <c r="J21" s="57">
        <v>48751</v>
      </c>
      <c r="K21" s="46"/>
      <c r="L21" s="54"/>
      <c r="M21" s="55"/>
      <c r="N21" s="55"/>
      <c r="O21" s="55"/>
      <c r="P21" s="55"/>
      <c r="Q21" s="55"/>
      <c r="R21" s="55"/>
      <c r="S21" s="55"/>
      <c r="T21" s="55"/>
      <c r="U21" s="55"/>
      <c r="W21" s="35"/>
      <c r="X21" s="56"/>
    </row>
    <row r="22" spans="1:24" ht="15" customHeight="1" thickTop="1" thickBot="1" x14ac:dyDescent="0.25">
      <c r="A22" s="2" t="s">
        <v>28</v>
      </c>
      <c r="B22" s="43">
        <v>170</v>
      </c>
      <c r="C22" s="42">
        <v>17381</v>
      </c>
      <c r="D22" s="42">
        <v>4768</v>
      </c>
      <c r="E22" s="42">
        <v>9375</v>
      </c>
      <c r="F22" s="42">
        <v>26</v>
      </c>
      <c r="G22" s="42">
        <v>19396</v>
      </c>
      <c r="H22" s="42">
        <v>40835</v>
      </c>
      <c r="I22" s="42">
        <v>25344</v>
      </c>
      <c r="J22" s="57">
        <v>117295</v>
      </c>
      <c r="K22" s="46"/>
      <c r="L22" s="54"/>
      <c r="M22" s="55"/>
      <c r="N22" s="55"/>
      <c r="O22" s="55"/>
      <c r="P22" s="55"/>
      <c r="Q22" s="55"/>
      <c r="R22" s="55"/>
      <c r="S22" s="55"/>
      <c r="T22" s="55"/>
      <c r="U22" s="55"/>
      <c r="W22" s="35"/>
      <c r="X22" s="56"/>
    </row>
    <row r="23" spans="1:24" ht="15" customHeight="1" thickTop="1" thickBot="1" x14ac:dyDescent="0.25">
      <c r="A23" s="2" t="s">
        <v>29</v>
      </c>
      <c r="B23" s="43">
        <v>2514</v>
      </c>
      <c r="C23" s="42">
        <v>21966</v>
      </c>
      <c r="D23" s="42">
        <v>7704</v>
      </c>
      <c r="E23" s="42">
        <v>13009</v>
      </c>
      <c r="F23" s="42">
        <v>724</v>
      </c>
      <c r="G23" s="42">
        <v>18156</v>
      </c>
      <c r="H23" s="42">
        <v>37256</v>
      </c>
      <c r="I23" s="42">
        <v>33526</v>
      </c>
      <c r="J23" s="57">
        <v>134855</v>
      </c>
      <c r="K23" s="46"/>
      <c r="L23" s="54"/>
      <c r="M23" s="55"/>
      <c r="N23" s="55"/>
      <c r="O23" s="55"/>
      <c r="P23" s="55"/>
      <c r="Q23" s="55"/>
      <c r="R23" s="55"/>
      <c r="S23" s="55"/>
      <c r="T23" s="55"/>
      <c r="U23" s="55"/>
      <c r="W23" s="35"/>
      <c r="X23" s="56"/>
    </row>
    <row r="24" spans="1:24" s="4" customFormat="1" ht="15" customHeight="1" thickTop="1" thickBot="1" x14ac:dyDescent="0.3">
      <c r="A24" s="9" t="s">
        <v>57</v>
      </c>
      <c r="B24" s="44">
        <f>SUM(B14:B23)</f>
        <v>7807</v>
      </c>
      <c r="C24" s="44">
        <f t="shared" ref="C24:J24" si="1">SUM(C14:C23)</f>
        <v>117490</v>
      </c>
      <c r="D24" s="44">
        <f t="shared" si="1"/>
        <v>106916</v>
      </c>
      <c r="E24" s="44">
        <f t="shared" si="1"/>
        <v>67492</v>
      </c>
      <c r="F24" s="44">
        <f t="shared" si="1"/>
        <v>14587</v>
      </c>
      <c r="G24" s="44">
        <f t="shared" si="1"/>
        <v>116598</v>
      </c>
      <c r="H24" s="44">
        <f t="shared" si="1"/>
        <v>221222</v>
      </c>
      <c r="I24" s="44">
        <f t="shared" si="1"/>
        <v>198830</v>
      </c>
      <c r="J24" s="58">
        <f t="shared" si="1"/>
        <v>850942</v>
      </c>
      <c r="K24" s="47"/>
      <c r="L24" s="59"/>
      <c r="M24" s="60"/>
      <c r="N24" s="60"/>
      <c r="O24" s="60"/>
      <c r="P24" s="60"/>
      <c r="Q24" s="60"/>
      <c r="R24" s="60"/>
      <c r="S24" s="60"/>
      <c r="T24" s="60"/>
      <c r="U24" s="60"/>
      <c r="V24" s="61"/>
      <c r="W24" s="35"/>
      <c r="X24" s="56"/>
    </row>
    <row r="25" spans="1:24" ht="15" customHeight="1" thickBot="1" x14ac:dyDescent="0.25">
      <c r="A25" s="2" t="s">
        <v>30</v>
      </c>
      <c r="B25" s="43">
        <v>422</v>
      </c>
      <c r="C25" s="42">
        <v>9761</v>
      </c>
      <c r="D25" s="42">
        <v>6184</v>
      </c>
      <c r="E25" s="42">
        <v>6829</v>
      </c>
      <c r="F25" s="42">
        <v>632</v>
      </c>
      <c r="G25" s="42">
        <v>892</v>
      </c>
      <c r="H25" s="42">
        <v>1197</v>
      </c>
      <c r="I25" s="42">
        <v>11223</v>
      </c>
      <c r="J25" s="57">
        <v>37140</v>
      </c>
      <c r="K25" s="46"/>
      <c r="L25" s="54"/>
      <c r="M25" s="55"/>
      <c r="N25" s="55"/>
      <c r="O25" s="55"/>
      <c r="P25" s="55"/>
      <c r="Q25" s="55"/>
      <c r="R25" s="55"/>
      <c r="S25" s="55"/>
      <c r="T25" s="55"/>
      <c r="U25" s="55"/>
      <c r="W25" s="35"/>
      <c r="X25" s="56"/>
    </row>
    <row r="26" spans="1:24" ht="15" customHeight="1" thickTop="1" thickBot="1" x14ac:dyDescent="0.3">
      <c r="A26" s="2" t="s">
        <v>31</v>
      </c>
      <c r="B26" s="62" t="s">
        <v>73</v>
      </c>
      <c r="C26" s="48" t="s">
        <v>73</v>
      </c>
      <c r="D26" s="48" t="s">
        <v>73</v>
      </c>
      <c r="E26" s="63">
        <v>0</v>
      </c>
      <c r="F26" s="63">
        <v>110</v>
      </c>
      <c r="G26" s="63">
        <v>0</v>
      </c>
      <c r="H26" s="63">
        <v>6</v>
      </c>
      <c r="I26" s="63">
        <v>759</v>
      </c>
      <c r="J26" s="64">
        <v>1171</v>
      </c>
      <c r="K26" s="46"/>
      <c r="L26" s="54"/>
      <c r="M26" s="55"/>
      <c r="N26" s="55"/>
      <c r="O26" s="55"/>
      <c r="P26" s="55"/>
      <c r="Q26" s="55"/>
      <c r="R26" s="55"/>
      <c r="S26" s="55"/>
      <c r="T26" s="55"/>
      <c r="U26" s="55"/>
      <c r="W26" s="35"/>
      <c r="X26" s="56"/>
    </row>
    <row r="27" spans="1:24" ht="15" customHeight="1" thickTop="1" thickBot="1" x14ac:dyDescent="0.25">
      <c r="A27" s="2" t="s">
        <v>32</v>
      </c>
      <c r="B27" s="65">
        <v>530</v>
      </c>
      <c r="C27" s="63">
        <v>2570</v>
      </c>
      <c r="D27" s="63">
        <v>7231</v>
      </c>
      <c r="E27" s="63">
        <v>1465</v>
      </c>
      <c r="F27" s="63">
        <v>1481</v>
      </c>
      <c r="G27" s="63">
        <v>1813</v>
      </c>
      <c r="H27" s="63">
        <v>5301</v>
      </c>
      <c r="I27" s="63">
        <v>8647</v>
      </c>
      <c r="J27" s="64">
        <v>29038</v>
      </c>
      <c r="K27" s="46"/>
      <c r="L27" s="54"/>
      <c r="M27" s="55"/>
      <c r="N27" s="55"/>
      <c r="O27" s="55"/>
      <c r="P27" s="55"/>
      <c r="Q27" s="55"/>
      <c r="R27" s="55"/>
      <c r="S27" s="55"/>
      <c r="T27" s="55"/>
      <c r="U27" s="55"/>
      <c r="W27" s="35"/>
      <c r="X27" s="56"/>
    </row>
    <row r="28" spans="1:24" ht="15" customHeight="1" thickTop="1" thickBot="1" x14ac:dyDescent="0.25">
      <c r="A28" s="2" t="s">
        <v>33</v>
      </c>
      <c r="B28" s="65">
        <v>574</v>
      </c>
      <c r="C28" s="63">
        <v>4537</v>
      </c>
      <c r="D28" s="63">
        <v>11743</v>
      </c>
      <c r="E28" s="63">
        <v>2081</v>
      </c>
      <c r="F28" s="63">
        <v>1466</v>
      </c>
      <c r="G28" s="63">
        <v>7404</v>
      </c>
      <c r="H28" s="63">
        <v>11189</v>
      </c>
      <c r="I28" s="63">
        <v>10847</v>
      </c>
      <c r="J28" s="64">
        <v>49841</v>
      </c>
      <c r="K28" s="46"/>
      <c r="L28" s="54"/>
      <c r="M28" s="55"/>
      <c r="N28" s="55"/>
      <c r="O28" s="55"/>
      <c r="P28" s="55"/>
      <c r="Q28" s="55"/>
      <c r="R28" s="55"/>
      <c r="S28" s="55"/>
      <c r="T28" s="55"/>
      <c r="U28" s="55"/>
      <c r="W28" s="35"/>
      <c r="X28" s="56"/>
    </row>
    <row r="29" spans="1:24" ht="15" customHeight="1" thickTop="1" thickBot="1" x14ac:dyDescent="0.3">
      <c r="A29" s="2" t="s">
        <v>34</v>
      </c>
      <c r="B29" s="65">
        <v>0</v>
      </c>
      <c r="C29" s="63">
        <v>0</v>
      </c>
      <c r="D29" s="48" t="s">
        <v>73</v>
      </c>
      <c r="E29" s="48" t="s">
        <v>73</v>
      </c>
      <c r="F29" s="48" t="s">
        <v>73</v>
      </c>
      <c r="G29" s="48" t="s">
        <v>73</v>
      </c>
      <c r="H29" s="63">
        <v>22</v>
      </c>
      <c r="I29" s="48" t="s">
        <v>73</v>
      </c>
      <c r="J29" s="64">
        <v>49</v>
      </c>
      <c r="K29" s="46"/>
      <c r="L29" s="54"/>
      <c r="M29" s="55"/>
      <c r="N29" s="55"/>
      <c r="O29" s="55"/>
      <c r="P29" s="55"/>
      <c r="Q29" s="55"/>
      <c r="R29" s="55"/>
      <c r="S29" s="55"/>
      <c r="T29" s="55"/>
      <c r="U29" s="55"/>
      <c r="W29" s="35"/>
      <c r="X29" s="56"/>
    </row>
    <row r="30" spans="1:24" ht="15" customHeight="1" thickTop="1" thickBot="1" x14ac:dyDescent="0.25">
      <c r="A30" s="2" t="s">
        <v>35</v>
      </c>
      <c r="B30" s="65">
        <v>352</v>
      </c>
      <c r="C30" s="63">
        <v>4276</v>
      </c>
      <c r="D30" s="63">
        <v>7441</v>
      </c>
      <c r="E30" s="63">
        <v>2851</v>
      </c>
      <c r="F30" s="63">
        <v>886</v>
      </c>
      <c r="G30" s="63">
        <v>378</v>
      </c>
      <c r="H30" s="63">
        <v>556</v>
      </c>
      <c r="I30" s="63">
        <v>8481</v>
      </c>
      <c r="J30" s="64">
        <v>25221</v>
      </c>
      <c r="K30" s="46"/>
      <c r="L30" s="54"/>
      <c r="M30" s="55"/>
      <c r="N30" s="55"/>
      <c r="O30" s="55"/>
      <c r="P30" s="55"/>
      <c r="Q30" s="55"/>
      <c r="R30" s="55"/>
      <c r="S30" s="55"/>
      <c r="T30" s="55"/>
      <c r="U30" s="55"/>
      <c r="W30" s="35"/>
      <c r="X30" s="56"/>
    </row>
    <row r="31" spans="1:24" ht="15" customHeight="1" thickTop="1" thickBot="1" x14ac:dyDescent="0.3">
      <c r="A31" s="2" t="s">
        <v>36</v>
      </c>
      <c r="B31" s="62" t="s">
        <v>73</v>
      </c>
      <c r="C31" s="48" t="s">
        <v>73</v>
      </c>
      <c r="D31" s="48" t="s">
        <v>73</v>
      </c>
      <c r="E31" s="48" t="s">
        <v>73</v>
      </c>
      <c r="F31" s="48" t="s">
        <v>73</v>
      </c>
      <c r="G31" s="48" t="s">
        <v>73</v>
      </c>
      <c r="H31" s="63">
        <v>70</v>
      </c>
      <c r="I31" s="48" t="s">
        <v>73</v>
      </c>
      <c r="J31" s="64">
        <v>5350</v>
      </c>
      <c r="K31" s="46"/>
      <c r="L31" s="54"/>
      <c r="M31" s="55"/>
      <c r="N31" s="55"/>
      <c r="O31" s="55"/>
      <c r="P31" s="55"/>
      <c r="Q31" s="55"/>
      <c r="R31" s="55"/>
      <c r="S31" s="55"/>
      <c r="T31" s="55"/>
      <c r="U31" s="55"/>
      <c r="W31" s="35"/>
      <c r="X31" s="56"/>
    </row>
    <row r="32" spans="1:24" ht="15" customHeight="1" thickTop="1" thickBot="1" x14ac:dyDescent="0.25">
      <c r="A32" s="2" t="s">
        <v>37</v>
      </c>
      <c r="B32" s="65">
        <v>511</v>
      </c>
      <c r="C32" s="63">
        <v>2789</v>
      </c>
      <c r="D32" s="63">
        <v>11389</v>
      </c>
      <c r="E32" s="63">
        <v>1556</v>
      </c>
      <c r="F32" s="63">
        <v>1476</v>
      </c>
      <c r="G32" s="63">
        <v>6102</v>
      </c>
      <c r="H32" s="63">
        <v>3375</v>
      </c>
      <c r="I32" s="63">
        <v>11691</v>
      </c>
      <c r="J32" s="64">
        <v>38889</v>
      </c>
      <c r="K32" s="46"/>
      <c r="L32" s="54"/>
      <c r="M32" s="55"/>
      <c r="N32" s="55"/>
      <c r="O32" s="55"/>
      <c r="P32" s="55"/>
      <c r="Q32" s="55"/>
      <c r="R32" s="55"/>
      <c r="S32" s="55"/>
      <c r="T32" s="55"/>
      <c r="U32" s="55"/>
      <c r="W32" s="35"/>
      <c r="X32" s="56"/>
    </row>
    <row r="33" spans="1:24" ht="15" customHeight="1" thickTop="1" x14ac:dyDescent="0.2">
      <c r="A33" s="2" t="s">
        <v>38</v>
      </c>
      <c r="B33" s="65">
        <v>97</v>
      </c>
      <c r="C33" s="65">
        <v>2295</v>
      </c>
      <c r="D33" s="65">
        <v>1569</v>
      </c>
      <c r="E33" s="65">
        <v>1137</v>
      </c>
      <c r="F33" s="65">
        <v>144</v>
      </c>
      <c r="G33" s="65">
        <v>78</v>
      </c>
      <c r="H33" s="65">
        <v>23</v>
      </c>
      <c r="I33" s="65">
        <v>2187</v>
      </c>
      <c r="J33" s="66">
        <v>7530</v>
      </c>
      <c r="K33" s="46"/>
      <c r="L33" s="54"/>
      <c r="M33" s="55"/>
      <c r="N33" s="55"/>
      <c r="O33" s="55"/>
      <c r="P33" s="55"/>
      <c r="Q33" s="55"/>
      <c r="R33" s="55"/>
      <c r="S33" s="55"/>
      <c r="T33" s="55"/>
      <c r="U33" s="55"/>
      <c r="W33" s="35"/>
      <c r="X33" s="56"/>
    </row>
    <row r="34" spans="1:24" ht="15" customHeight="1" x14ac:dyDescent="0.2">
      <c r="A34" s="2" t="s">
        <v>39</v>
      </c>
      <c r="B34" s="65">
        <v>106</v>
      </c>
      <c r="C34" s="65">
        <v>1740</v>
      </c>
      <c r="D34" s="65">
        <v>1365</v>
      </c>
      <c r="E34" s="65">
        <v>1320</v>
      </c>
      <c r="F34" s="65">
        <v>287</v>
      </c>
      <c r="G34" s="65">
        <v>1202</v>
      </c>
      <c r="H34" s="65">
        <v>11153</v>
      </c>
      <c r="I34" s="65">
        <v>2390</v>
      </c>
      <c r="J34" s="66">
        <v>19563</v>
      </c>
      <c r="K34" s="46"/>
      <c r="L34" s="67"/>
      <c r="M34" s="55"/>
      <c r="N34" s="55"/>
      <c r="O34" s="55"/>
      <c r="P34" s="55"/>
      <c r="Q34" s="55"/>
      <c r="R34" s="55"/>
      <c r="S34" s="55"/>
      <c r="T34" s="55"/>
      <c r="U34" s="55"/>
      <c r="W34" s="35"/>
      <c r="X34" s="56"/>
    </row>
    <row r="35" spans="1:24" s="4" customFormat="1" ht="15" customHeight="1" thickBot="1" x14ac:dyDescent="0.3">
      <c r="A35" s="9" t="s">
        <v>59</v>
      </c>
      <c r="B35" s="68">
        <f>SUM(B25:B34)</f>
        <v>2592</v>
      </c>
      <c r="C35" s="68">
        <f t="shared" ref="C35:J35" si="2">SUM(C25:C34)</f>
        <v>27968</v>
      </c>
      <c r="D35" s="68">
        <f t="shared" si="2"/>
        <v>46922</v>
      </c>
      <c r="E35" s="68">
        <f t="shared" si="2"/>
        <v>17239</v>
      </c>
      <c r="F35" s="68">
        <f t="shared" si="2"/>
        <v>6482</v>
      </c>
      <c r="G35" s="68">
        <f t="shared" si="2"/>
        <v>17869</v>
      </c>
      <c r="H35" s="68">
        <f t="shared" si="2"/>
        <v>32892</v>
      </c>
      <c r="I35" s="68">
        <f t="shared" si="2"/>
        <v>56225</v>
      </c>
      <c r="J35" s="69">
        <f t="shared" si="2"/>
        <v>213792</v>
      </c>
      <c r="K35" s="47"/>
      <c r="L35" s="59"/>
      <c r="M35" s="60"/>
      <c r="N35" s="60"/>
      <c r="O35" s="60"/>
      <c r="P35" s="60"/>
      <c r="Q35" s="60"/>
      <c r="R35" s="60"/>
      <c r="S35" s="60"/>
      <c r="T35" s="60"/>
      <c r="U35" s="60"/>
      <c r="V35" s="61"/>
      <c r="W35" s="35"/>
      <c r="X35" s="56"/>
    </row>
    <row r="36" spans="1:24" ht="15" customHeight="1" thickBot="1" x14ac:dyDescent="0.25">
      <c r="A36" s="2" t="s">
        <v>40</v>
      </c>
      <c r="B36" s="65">
        <v>494</v>
      </c>
      <c r="C36" s="63">
        <v>3563</v>
      </c>
      <c r="D36" s="63">
        <v>10385</v>
      </c>
      <c r="E36" s="63">
        <v>1510</v>
      </c>
      <c r="F36" s="63">
        <v>1779</v>
      </c>
      <c r="G36" s="63">
        <v>91</v>
      </c>
      <c r="H36" s="63">
        <v>861</v>
      </c>
      <c r="I36" s="63">
        <v>7589</v>
      </c>
      <c r="J36" s="64">
        <v>26272</v>
      </c>
      <c r="K36" s="46"/>
      <c r="L36" s="54"/>
      <c r="M36" s="55"/>
      <c r="N36" s="55"/>
      <c r="O36" s="55"/>
      <c r="P36" s="55"/>
      <c r="Q36" s="55"/>
      <c r="R36" s="55"/>
      <c r="S36" s="55"/>
      <c r="T36" s="55"/>
      <c r="U36" s="55"/>
      <c r="W36" s="35"/>
      <c r="X36" s="56"/>
    </row>
    <row r="37" spans="1:24" ht="15" customHeight="1" thickTop="1" thickBot="1" x14ac:dyDescent="0.25">
      <c r="A37" s="2" t="s">
        <v>41</v>
      </c>
      <c r="B37" s="65">
        <v>410</v>
      </c>
      <c r="C37" s="63">
        <v>5734</v>
      </c>
      <c r="D37" s="63">
        <v>7558</v>
      </c>
      <c r="E37" s="63">
        <v>3524</v>
      </c>
      <c r="F37" s="63">
        <v>1075</v>
      </c>
      <c r="G37" s="63">
        <v>26</v>
      </c>
      <c r="H37" s="63">
        <v>1388</v>
      </c>
      <c r="I37" s="63">
        <v>8910</v>
      </c>
      <c r="J37" s="64">
        <v>28625</v>
      </c>
      <c r="K37" s="46"/>
      <c r="L37" s="54"/>
      <c r="M37" s="55"/>
      <c r="N37" s="55"/>
      <c r="O37" s="55"/>
      <c r="P37" s="55"/>
      <c r="Q37" s="55"/>
      <c r="R37" s="55"/>
      <c r="S37" s="55"/>
      <c r="T37" s="55"/>
      <c r="U37" s="55"/>
      <c r="W37" s="35"/>
      <c r="X37" s="56"/>
    </row>
    <row r="38" spans="1:24" ht="15" customHeight="1" thickTop="1" thickBot="1" x14ac:dyDescent="0.25">
      <c r="A38" s="2" t="s">
        <v>42</v>
      </c>
      <c r="B38" s="65">
        <v>1727</v>
      </c>
      <c r="C38" s="63">
        <v>15782</v>
      </c>
      <c r="D38" s="63">
        <v>8213</v>
      </c>
      <c r="E38" s="63">
        <v>10128</v>
      </c>
      <c r="F38" s="63">
        <v>1414</v>
      </c>
      <c r="G38" s="63">
        <v>595</v>
      </c>
      <c r="H38" s="63">
        <v>1021</v>
      </c>
      <c r="I38" s="63">
        <v>13157</v>
      </c>
      <c r="J38" s="64">
        <v>52037</v>
      </c>
      <c r="K38" s="46"/>
      <c r="L38" s="54"/>
      <c r="M38" s="55"/>
      <c r="N38" s="55"/>
      <c r="O38" s="55"/>
      <c r="P38" s="55"/>
      <c r="Q38" s="55"/>
      <c r="R38" s="55"/>
      <c r="S38" s="55"/>
      <c r="T38" s="55"/>
      <c r="U38" s="55"/>
      <c r="W38" s="35"/>
      <c r="X38" s="56"/>
    </row>
    <row r="39" spans="1:24" ht="15" customHeight="1" thickTop="1" thickBot="1" x14ac:dyDescent="0.25">
      <c r="A39" s="2" t="s">
        <v>43</v>
      </c>
      <c r="B39" s="65">
        <v>235</v>
      </c>
      <c r="C39" s="63">
        <v>4285</v>
      </c>
      <c r="D39" s="63">
        <v>3196</v>
      </c>
      <c r="E39" s="63">
        <v>2425</v>
      </c>
      <c r="F39" s="63">
        <v>674</v>
      </c>
      <c r="G39" s="63">
        <v>25</v>
      </c>
      <c r="H39" s="63">
        <v>640</v>
      </c>
      <c r="I39" s="63">
        <v>5376</v>
      </c>
      <c r="J39" s="64">
        <v>16856</v>
      </c>
      <c r="K39" s="46"/>
      <c r="L39" s="54"/>
      <c r="M39" s="55"/>
      <c r="N39" s="55"/>
      <c r="O39" s="55"/>
      <c r="P39" s="55"/>
      <c r="Q39" s="55"/>
      <c r="R39" s="55"/>
      <c r="S39" s="55"/>
      <c r="T39" s="55"/>
      <c r="U39" s="55"/>
      <c r="W39" s="35"/>
      <c r="X39" s="56"/>
    </row>
    <row r="40" spans="1:24" ht="15" customHeight="1" thickTop="1" thickBot="1" x14ac:dyDescent="0.25">
      <c r="A40" s="2" t="s">
        <v>44</v>
      </c>
      <c r="B40" s="65">
        <v>206</v>
      </c>
      <c r="C40" s="63">
        <v>18144</v>
      </c>
      <c r="D40" s="63">
        <v>3431</v>
      </c>
      <c r="E40" s="63">
        <v>7091</v>
      </c>
      <c r="F40" s="63">
        <v>790</v>
      </c>
      <c r="G40" s="63">
        <v>1612</v>
      </c>
      <c r="H40" s="63">
        <v>496</v>
      </c>
      <c r="I40" s="63">
        <v>11507</v>
      </c>
      <c r="J40" s="64">
        <v>43277</v>
      </c>
      <c r="K40" s="46"/>
      <c r="L40" s="54"/>
      <c r="M40" s="55"/>
      <c r="N40" s="55"/>
      <c r="O40" s="55"/>
      <c r="P40" s="55"/>
      <c r="Q40" s="55"/>
      <c r="R40" s="55"/>
      <c r="S40" s="55"/>
      <c r="T40" s="55"/>
      <c r="U40" s="55"/>
      <c r="W40" s="35"/>
      <c r="X40" s="56"/>
    </row>
    <row r="41" spans="1:24" ht="15" customHeight="1" thickTop="1" thickBot="1" x14ac:dyDescent="0.25">
      <c r="A41" s="2" t="s">
        <v>45</v>
      </c>
      <c r="B41" s="65">
        <v>463</v>
      </c>
      <c r="C41" s="63">
        <v>13488</v>
      </c>
      <c r="D41" s="65">
        <v>7642</v>
      </c>
      <c r="E41" s="65">
        <v>7647</v>
      </c>
      <c r="F41" s="65">
        <v>1065</v>
      </c>
      <c r="G41" s="65">
        <v>150</v>
      </c>
      <c r="H41" s="63">
        <v>275</v>
      </c>
      <c r="I41" s="65">
        <v>12691</v>
      </c>
      <c r="J41" s="64">
        <v>43421</v>
      </c>
      <c r="K41" s="46"/>
      <c r="L41" s="54"/>
      <c r="M41" s="55"/>
      <c r="N41" s="55"/>
      <c r="O41" s="55"/>
      <c r="P41" s="55"/>
      <c r="Q41" s="55"/>
      <c r="R41" s="55"/>
      <c r="S41" s="55"/>
      <c r="T41" s="55"/>
      <c r="U41" s="55"/>
      <c r="W41" s="35"/>
      <c r="X41" s="56"/>
    </row>
    <row r="42" spans="1:24" ht="15" customHeight="1" thickTop="1" thickBot="1" x14ac:dyDescent="0.25">
      <c r="A42" s="2" t="s">
        <v>46</v>
      </c>
      <c r="B42" s="65">
        <v>1022</v>
      </c>
      <c r="C42" s="65">
        <v>5282</v>
      </c>
      <c r="D42" s="65">
        <v>17434</v>
      </c>
      <c r="E42" s="63">
        <v>3986</v>
      </c>
      <c r="F42" s="63">
        <v>3168</v>
      </c>
      <c r="G42" s="63">
        <v>1863</v>
      </c>
      <c r="H42" s="63">
        <v>978</v>
      </c>
      <c r="I42" s="63">
        <v>16356</v>
      </c>
      <c r="J42" s="64">
        <v>50089</v>
      </c>
      <c r="K42" s="46"/>
      <c r="L42" s="54"/>
      <c r="M42" s="55"/>
      <c r="N42" s="55"/>
      <c r="O42" s="55"/>
      <c r="P42" s="55"/>
      <c r="Q42" s="55"/>
      <c r="R42" s="55"/>
      <c r="S42" s="55"/>
      <c r="T42" s="55"/>
      <c r="U42" s="55"/>
      <c r="W42" s="35"/>
      <c r="X42" s="56"/>
    </row>
    <row r="43" spans="1:24" ht="15" customHeight="1" thickTop="1" thickBot="1" x14ac:dyDescent="0.25">
      <c r="A43" s="2" t="s">
        <v>47</v>
      </c>
      <c r="B43" s="65">
        <v>377</v>
      </c>
      <c r="C43" s="63">
        <v>20658</v>
      </c>
      <c r="D43" s="63">
        <v>1905</v>
      </c>
      <c r="E43" s="63">
        <v>11940</v>
      </c>
      <c r="F43" s="63">
        <v>537</v>
      </c>
      <c r="G43" s="63">
        <v>468</v>
      </c>
      <c r="H43" s="63">
        <v>347</v>
      </c>
      <c r="I43" s="63">
        <v>9710</v>
      </c>
      <c r="J43" s="64">
        <v>45942</v>
      </c>
      <c r="K43" s="46"/>
      <c r="L43" s="54"/>
      <c r="M43" s="55"/>
      <c r="N43" s="55"/>
      <c r="O43" s="55"/>
      <c r="P43" s="55"/>
      <c r="Q43" s="55"/>
      <c r="R43" s="55"/>
      <c r="S43" s="55"/>
      <c r="T43" s="55"/>
      <c r="U43" s="55"/>
      <c r="W43" s="35"/>
      <c r="X43" s="56"/>
    </row>
    <row r="44" spans="1:24" s="4" customFormat="1" ht="15" customHeight="1" thickTop="1" thickBot="1" x14ac:dyDescent="0.3">
      <c r="A44" s="9" t="s">
        <v>60</v>
      </c>
      <c r="B44" s="68">
        <f>SUM(B36:B43)</f>
        <v>4934</v>
      </c>
      <c r="C44" s="68">
        <f t="shared" ref="C44:J44" si="3">SUM(C36:C43)</f>
        <v>86936</v>
      </c>
      <c r="D44" s="68">
        <f t="shared" si="3"/>
        <v>59764</v>
      </c>
      <c r="E44" s="68">
        <f t="shared" si="3"/>
        <v>48251</v>
      </c>
      <c r="F44" s="68">
        <f t="shared" si="3"/>
        <v>10502</v>
      </c>
      <c r="G44" s="68">
        <f t="shared" si="3"/>
        <v>4830</v>
      </c>
      <c r="H44" s="68">
        <f t="shared" si="3"/>
        <v>6006</v>
      </c>
      <c r="I44" s="68">
        <f t="shared" si="3"/>
        <v>85296</v>
      </c>
      <c r="J44" s="69">
        <f t="shared" si="3"/>
        <v>306519</v>
      </c>
      <c r="K44" s="47"/>
      <c r="L44" s="59"/>
      <c r="M44" s="60"/>
      <c r="N44" s="60"/>
      <c r="O44" s="60"/>
      <c r="P44" s="60"/>
      <c r="Q44" s="60"/>
      <c r="R44" s="60"/>
      <c r="S44" s="60"/>
      <c r="T44" s="60"/>
      <c r="U44" s="60"/>
      <c r="V44" s="61"/>
      <c r="W44" s="35"/>
      <c r="X44" s="56"/>
    </row>
    <row r="45" spans="1:24" ht="15" customHeight="1" thickBot="1" x14ac:dyDescent="0.25">
      <c r="A45" s="2" t="s">
        <v>48</v>
      </c>
      <c r="B45" s="65">
        <v>42</v>
      </c>
      <c r="C45" s="65">
        <v>1599</v>
      </c>
      <c r="D45" s="65">
        <v>2673</v>
      </c>
      <c r="E45" s="65">
        <v>826</v>
      </c>
      <c r="F45" s="65">
        <v>13</v>
      </c>
      <c r="G45" s="65">
        <v>910</v>
      </c>
      <c r="H45" s="63">
        <v>2993</v>
      </c>
      <c r="I45" s="65">
        <v>3123</v>
      </c>
      <c r="J45" s="64">
        <v>12179</v>
      </c>
      <c r="K45" s="46"/>
      <c r="L45" s="54"/>
      <c r="M45" s="55"/>
      <c r="N45" s="55"/>
      <c r="O45" s="55"/>
      <c r="P45" s="55"/>
      <c r="Q45" s="55"/>
      <c r="R45" s="55"/>
      <c r="S45" s="55"/>
      <c r="T45" s="55"/>
      <c r="U45" s="55"/>
      <c r="W45" s="35"/>
      <c r="X45" s="56"/>
    </row>
    <row r="46" spans="1:24" ht="15" customHeight="1" thickTop="1" thickBot="1" x14ac:dyDescent="0.3">
      <c r="A46" s="2" t="s">
        <v>49</v>
      </c>
      <c r="B46" s="62" t="s">
        <v>73</v>
      </c>
      <c r="C46" s="48" t="s">
        <v>73</v>
      </c>
      <c r="D46" s="48" t="s">
        <v>73</v>
      </c>
      <c r="E46" s="48" t="s">
        <v>73</v>
      </c>
      <c r="F46" s="48" t="s">
        <v>73</v>
      </c>
      <c r="G46" s="63">
        <v>155</v>
      </c>
      <c r="H46" s="63">
        <v>397</v>
      </c>
      <c r="I46" s="48" t="s">
        <v>73</v>
      </c>
      <c r="J46" s="64">
        <v>17707</v>
      </c>
      <c r="K46" s="46"/>
      <c r="L46" s="54"/>
      <c r="M46" s="55"/>
      <c r="N46" s="55"/>
      <c r="O46" s="55"/>
      <c r="P46" s="55"/>
      <c r="Q46" s="55"/>
      <c r="R46" s="55"/>
      <c r="S46" s="55"/>
      <c r="T46" s="55"/>
      <c r="U46" s="55"/>
      <c r="W46" s="35"/>
      <c r="X46" s="56"/>
    </row>
    <row r="47" spans="1:24" ht="15" customHeight="1" thickTop="1" thickBot="1" x14ac:dyDescent="0.3">
      <c r="A47" s="10" t="s">
        <v>62</v>
      </c>
      <c r="B47" s="62" t="s">
        <v>73</v>
      </c>
      <c r="C47" s="48" t="s">
        <v>73</v>
      </c>
      <c r="D47" s="48" t="s">
        <v>73</v>
      </c>
      <c r="E47" s="48" t="s">
        <v>73</v>
      </c>
      <c r="F47" s="48" t="s">
        <v>73</v>
      </c>
      <c r="G47" s="62" t="s">
        <v>73</v>
      </c>
      <c r="H47" s="48" t="s">
        <v>73</v>
      </c>
      <c r="I47" s="48" t="s">
        <v>73</v>
      </c>
      <c r="J47" s="48" t="s">
        <v>73</v>
      </c>
      <c r="K47" s="48" t="s">
        <v>73</v>
      </c>
      <c r="L47" s="54"/>
      <c r="M47" s="55"/>
      <c r="N47" s="55"/>
      <c r="O47" s="55"/>
      <c r="P47" s="55"/>
      <c r="Q47" s="55"/>
      <c r="R47" s="55"/>
      <c r="S47" s="55"/>
      <c r="T47" s="55"/>
      <c r="U47" s="55"/>
      <c r="W47" s="35"/>
      <c r="X47" s="56"/>
    </row>
    <row r="48" spans="1:24" ht="15" customHeight="1" thickBot="1" x14ac:dyDescent="0.3">
      <c r="A48" s="2" t="s">
        <v>50</v>
      </c>
      <c r="B48" s="62" t="s">
        <v>73</v>
      </c>
      <c r="C48" s="48" t="s">
        <v>73</v>
      </c>
      <c r="D48" s="48" t="s">
        <v>73</v>
      </c>
      <c r="E48" s="48" t="s">
        <v>73</v>
      </c>
      <c r="F48" s="63">
        <v>211</v>
      </c>
      <c r="G48" s="63">
        <v>500</v>
      </c>
      <c r="H48" s="63">
        <v>609</v>
      </c>
      <c r="I48" s="63">
        <v>1537</v>
      </c>
      <c r="J48" s="64">
        <v>4624</v>
      </c>
      <c r="K48" s="46"/>
      <c r="L48" s="54"/>
      <c r="M48" s="55"/>
      <c r="N48" s="55"/>
      <c r="O48" s="55"/>
      <c r="P48" s="55"/>
      <c r="Q48" s="55"/>
      <c r="R48" s="55"/>
      <c r="S48" s="55"/>
      <c r="T48" s="55"/>
      <c r="U48" s="55"/>
      <c r="W48" s="35"/>
      <c r="X48" s="56"/>
    </row>
    <row r="49" spans="1:24" ht="15" customHeight="1" thickTop="1" thickBot="1" x14ac:dyDescent="0.25">
      <c r="A49" s="2" t="s">
        <v>51</v>
      </c>
      <c r="B49" s="65">
        <v>328</v>
      </c>
      <c r="C49" s="63">
        <v>189</v>
      </c>
      <c r="D49" s="63">
        <v>7997</v>
      </c>
      <c r="E49" s="63">
        <v>215</v>
      </c>
      <c r="F49" s="63">
        <v>1479</v>
      </c>
      <c r="G49" s="63">
        <v>1222</v>
      </c>
      <c r="H49" s="63">
        <v>826</v>
      </c>
      <c r="I49" s="63">
        <v>6243</v>
      </c>
      <c r="J49" s="64">
        <v>18499</v>
      </c>
      <c r="K49" s="46"/>
      <c r="L49" s="54"/>
      <c r="M49" s="55"/>
      <c r="N49" s="55"/>
      <c r="O49" s="55"/>
      <c r="P49" s="55"/>
      <c r="Q49" s="55"/>
      <c r="R49" s="55"/>
      <c r="S49" s="55"/>
      <c r="T49" s="55"/>
      <c r="U49" s="55"/>
      <c r="W49" s="35"/>
      <c r="X49" s="56"/>
    </row>
    <row r="50" spans="1:24" ht="15" customHeight="1" thickTop="1" thickBot="1" x14ac:dyDescent="0.25">
      <c r="A50" s="2" t="s">
        <v>52</v>
      </c>
      <c r="B50" s="65">
        <v>21</v>
      </c>
      <c r="C50" s="65">
        <v>585</v>
      </c>
      <c r="D50" s="65">
        <v>1214</v>
      </c>
      <c r="E50" s="65">
        <v>111</v>
      </c>
      <c r="F50" s="65">
        <v>359</v>
      </c>
      <c r="G50" s="63">
        <v>777</v>
      </c>
      <c r="H50" s="63">
        <v>701</v>
      </c>
      <c r="I50" s="65">
        <v>342</v>
      </c>
      <c r="J50" s="64">
        <v>4110</v>
      </c>
      <c r="K50" s="46"/>
      <c r="L50" s="54"/>
      <c r="M50" s="55"/>
      <c r="N50" s="55"/>
      <c r="O50" s="55"/>
      <c r="P50" s="55"/>
      <c r="Q50" s="55"/>
      <c r="R50" s="55"/>
      <c r="S50" s="55"/>
      <c r="T50" s="55"/>
      <c r="U50" s="55"/>
      <c r="W50" s="35"/>
      <c r="X50" s="56"/>
    </row>
    <row r="51" spans="1:24" ht="15" customHeight="1" thickTop="1" thickBot="1" x14ac:dyDescent="0.25">
      <c r="A51" s="2" t="s">
        <v>53</v>
      </c>
      <c r="B51" s="65">
        <v>622</v>
      </c>
      <c r="C51" s="63">
        <v>12</v>
      </c>
      <c r="D51" s="63">
        <v>14580</v>
      </c>
      <c r="E51" s="63">
        <v>107</v>
      </c>
      <c r="F51" s="63">
        <v>2060</v>
      </c>
      <c r="G51" s="63">
        <v>2147</v>
      </c>
      <c r="H51" s="63">
        <v>1766</v>
      </c>
      <c r="I51" s="63">
        <v>12753</v>
      </c>
      <c r="J51" s="64">
        <v>34047</v>
      </c>
      <c r="K51" s="46"/>
      <c r="L51" s="54"/>
      <c r="M51" s="55"/>
      <c r="N51" s="55"/>
      <c r="O51" s="55"/>
      <c r="P51" s="55"/>
      <c r="Q51" s="55"/>
      <c r="R51" s="55"/>
      <c r="S51" s="55"/>
      <c r="T51" s="55"/>
      <c r="U51" s="55"/>
      <c r="W51" s="35"/>
      <c r="X51" s="56"/>
    </row>
    <row r="52" spans="1:24" ht="15" customHeight="1" thickTop="1" thickBot="1" x14ac:dyDescent="0.25">
      <c r="A52" s="2" t="s">
        <v>54</v>
      </c>
      <c r="B52" s="65">
        <v>115</v>
      </c>
      <c r="C52" s="63">
        <v>1087</v>
      </c>
      <c r="D52" s="63">
        <v>1333</v>
      </c>
      <c r="E52" s="63">
        <v>537</v>
      </c>
      <c r="F52" s="63">
        <v>168</v>
      </c>
      <c r="G52" s="63">
        <v>0</v>
      </c>
      <c r="H52" s="63">
        <v>325</v>
      </c>
      <c r="I52" s="63">
        <v>1687</v>
      </c>
      <c r="J52" s="64">
        <v>5252</v>
      </c>
      <c r="K52" s="46"/>
      <c r="L52" s="54"/>
      <c r="M52" s="55"/>
      <c r="N52" s="55"/>
      <c r="O52" s="55"/>
      <c r="P52" s="55"/>
      <c r="Q52" s="55"/>
      <c r="R52" s="55"/>
      <c r="S52" s="55"/>
      <c r="T52" s="55"/>
      <c r="U52" s="55"/>
      <c r="W52" s="35"/>
      <c r="X52" s="56"/>
    </row>
    <row r="53" spans="1:24" ht="15" customHeight="1" thickTop="1" thickBot="1" x14ac:dyDescent="0.25">
      <c r="A53" s="2" t="s">
        <v>55</v>
      </c>
      <c r="B53" s="65">
        <v>89</v>
      </c>
      <c r="C53" s="63">
        <v>1857</v>
      </c>
      <c r="D53" s="63">
        <v>1065</v>
      </c>
      <c r="E53" s="63">
        <v>721</v>
      </c>
      <c r="F53" s="63">
        <v>24</v>
      </c>
      <c r="G53" s="63">
        <v>104</v>
      </c>
      <c r="H53" s="63">
        <v>70</v>
      </c>
      <c r="I53" s="63">
        <v>1690</v>
      </c>
      <c r="J53" s="64">
        <v>5620</v>
      </c>
      <c r="K53" s="46"/>
      <c r="L53" s="54"/>
      <c r="M53" s="55"/>
      <c r="N53" s="55"/>
      <c r="O53" s="55"/>
      <c r="P53" s="55"/>
      <c r="Q53" s="55"/>
      <c r="R53" s="55"/>
      <c r="S53" s="55"/>
      <c r="T53" s="55"/>
      <c r="U53" s="55"/>
      <c r="W53" s="35"/>
      <c r="X53" s="56"/>
    </row>
    <row r="54" spans="1:24" ht="15" customHeight="1" thickTop="1" thickBot="1" x14ac:dyDescent="0.25">
      <c r="A54" s="2" t="s">
        <v>56</v>
      </c>
      <c r="B54" s="43">
        <v>226</v>
      </c>
      <c r="C54" s="42">
        <v>4160</v>
      </c>
      <c r="D54" s="42">
        <v>3574</v>
      </c>
      <c r="E54" s="42">
        <v>2312</v>
      </c>
      <c r="F54" s="42">
        <v>802</v>
      </c>
      <c r="G54" s="42">
        <v>2022</v>
      </c>
      <c r="H54" s="42">
        <v>627</v>
      </c>
      <c r="I54" s="42">
        <v>5580</v>
      </c>
      <c r="J54" s="57">
        <v>19303</v>
      </c>
      <c r="K54" s="46"/>
      <c r="L54" s="54"/>
      <c r="M54" s="55"/>
      <c r="N54" s="55"/>
      <c r="O54" s="55"/>
      <c r="P54" s="55"/>
      <c r="Q54" s="55"/>
      <c r="R54" s="55"/>
      <c r="S54" s="55"/>
      <c r="T54" s="55"/>
      <c r="U54" s="55"/>
      <c r="W54" s="35"/>
      <c r="X54" s="56"/>
    </row>
    <row r="55" spans="1:24" s="4" customFormat="1" ht="15" customHeight="1" thickTop="1" x14ac:dyDescent="0.25">
      <c r="A55" s="9" t="s">
        <v>61</v>
      </c>
      <c r="B55" s="44">
        <f>SUM(B45:B54)</f>
        <v>1443</v>
      </c>
      <c r="C55" s="44">
        <f t="shared" ref="C55:J55" si="4">SUM(C45:C54)</f>
        <v>9489</v>
      </c>
      <c r="D55" s="44">
        <f t="shared" si="4"/>
        <v>32436</v>
      </c>
      <c r="E55" s="44">
        <f t="shared" si="4"/>
        <v>4829</v>
      </c>
      <c r="F55" s="44">
        <f t="shared" si="4"/>
        <v>5116</v>
      </c>
      <c r="G55" s="44">
        <f t="shared" si="4"/>
        <v>7837</v>
      </c>
      <c r="H55" s="44">
        <f t="shared" si="4"/>
        <v>8314</v>
      </c>
      <c r="I55" s="44">
        <f t="shared" si="4"/>
        <v>32955</v>
      </c>
      <c r="J55" s="58">
        <f t="shared" si="4"/>
        <v>121341</v>
      </c>
      <c r="K55" s="47"/>
      <c r="L55" s="59"/>
      <c r="M55" s="60"/>
      <c r="N55" s="60"/>
      <c r="O55" s="60"/>
      <c r="P55" s="60"/>
      <c r="Q55" s="60"/>
      <c r="R55" s="60"/>
      <c r="S55" s="60"/>
      <c r="T55" s="60"/>
      <c r="U55" s="60"/>
      <c r="V55" s="61"/>
      <c r="W55" s="35"/>
      <c r="X55" s="56"/>
    </row>
    <row r="56" spans="1:24" s="4" customFormat="1" ht="15" customHeight="1" x14ac:dyDescent="0.25">
      <c r="A56" s="4" t="s">
        <v>0</v>
      </c>
      <c r="B56" s="70">
        <f t="shared" ref="B56:J56" si="5">+B55+B44+B35+B24+B13</f>
        <v>19546</v>
      </c>
      <c r="C56" s="70">
        <f t="shared" si="5"/>
        <v>314480</v>
      </c>
      <c r="D56" s="70">
        <f t="shared" si="5"/>
        <v>282361</v>
      </c>
      <c r="E56" s="70">
        <f t="shared" si="5"/>
        <v>172264</v>
      </c>
      <c r="F56" s="70">
        <f t="shared" si="5"/>
        <v>42574</v>
      </c>
      <c r="G56" s="70">
        <f t="shared" si="5"/>
        <v>171856</v>
      </c>
      <c r="H56" s="70">
        <f t="shared" si="5"/>
        <v>298104</v>
      </c>
      <c r="I56" s="70">
        <f t="shared" si="5"/>
        <v>463396</v>
      </c>
      <c r="J56" s="71">
        <f t="shared" si="5"/>
        <v>1789106</v>
      </c>
      <c r="K56" s="47"/>
      <c r="L56" s="72"/>
      <c r="M56" s="60"/>
      <c r="N56" s="60"/>
      <c r="O56" s="60"/>
      <c r="P56" s="60"/>
      <c r="Q56" s="60"/>
      <c r="R56" s="60"/>
      <c r="S56" s="60"/>
      <c r="T56" s="60"/>
      <c r="U56" s="60"/>
      <c r="V56" s="61"/>
      <c r="W56" s="35"/>
      <c r="X56" s="56"/>
    </row>
    <row r="57" spans="1:24" s="4" customFormat="1" ht="15" customHeight="1" x14ac:dyDescent="0.25">
      <c r="B57" s="11"/>
      <c r="C57" s="11"/>
      <c r="D57" s="11"/>
      <c r="E57" s="11"/>
      <c r="F57" s="11"/>
      <c r="G57" s="11"/>
      <c r="H57" s="11"/>
      <c r="I57" s="11"/>
      <c r="J57" s="11"/>
      <c r="K57" s="47"/>
      <c r="L57" s="73"/>
      <c r="M57" s="61"/>
      <c r="N57" s="61"/>
      <c r="O57" s="61"/>
      <c r="P57" s="61"/>
      <c r="Q57" s="61"/>
      <c r="R57" s="61"/>
      <c r="S57" s="61"/>
      <c r="T57" s="61"/>
      <c r="U57" s="61"/>
      <c r="V57" s="61"/>
      <c r="W57" s="61"/>
      <c r="X57" s="61"/>
    </row>
    <row r="58" spans="1:24" s="4" customFormat="1" ht="15" customHeight="1" x14ac:dyDescent="0.25">
      <c r="A58" s="4" t="s">
        <v>69</v>
      </c>
      <c r="B58" s="11"/>
      <c r="C58" s="11"/>
      <c r="D58" s="11"/>
      <c r="E58" s="11"/>
      <c r="F58" s="11"/>
      <c r="G58" s="11"/>
      <c r="H58" s="11"/>
      <c r="I58" s="11"/>
      <c r="J58" s="11"/>
      <c r="K58" s="47"/>
      <c r="L58" s="73"/>
      <c r="M58" s="61"/>
      <c r="N58" s="61"/>
      <c r="O58" s="61"/>
      <c r="P58" s="61"/>
      <c r="Q58" s="61"/>
      <c r="R58" s="61"/>
      <c r="S58" s="61"/>
      <c r="T58" s="61"/>
      <c r="U58" s="61"/>
      <c r="V58" s="61"/>
      <c r="W58" s="61"/>
      <c r="X58" s="61"/>
    </row>
    <row r="59" spans="1:24" ht="12.95" customHeight="1" x14ac:dyDescent="0.25">
      <c r="A59" s="9" t="s">
        <v>70</v>
      </c>
      <c r="B59" s="6"/>
      <c r="C59" s="6"/>
      <c r="D59" s="6"/>
      <c r="E59" s="6"/>
      <c r="F59" s="6"/>
      <c r="G59" s="6"/>
      <c r="H59" s="6"/>
      <c r="I59" s="6"/>
      <c r="J59" s="6"/>
      <c r="K59" s="1"/>
    </row>
    <row r="60" spans="1:24" ht="12.95" customHeight="1" x14ac:dyDescent="0.2">
      <c r="A60" s="13">
        <v>42249</v>
      </c>
      <c r="B60" s="6"/>
      <c r="C60" s="6"/>
      <c r="D60" s="6"/>
      <c r="E60" s="6"/>
      <c r="F60" s="6"/>
      <c r="G60" s="6"/>
      <c r="H60" s="6"/>
      <c r="I60" s="6"/>
      <c r="J60" s="6"/>
      <c r="K60" s="1"/>
    </row>
    <row r="61" spans="1:24" ht="12.95" customHeight="1" x14ac:dyDescent="0.2">
      <c r="B61" s="6"/>
      <c r="C61" s="6"/>
      <c r="D61" s="6"/>
      <c r="E61" s="6"/>
      <c r="F61" s="6"/>
      <c r="G61" s="6"/>
      <c r="H61" s="6"/>
      <c r="I61" s="6"/>
      <c r="J61" s="6"/>
      <c r="K61" s="1"/>
    </row>
    <row r="62" spans="1:24" ht="12.95" customHeight="1" x14ac:dyDescent="0.2">
      <c r="A62" s="3" t="s">
        <v>71</v>
      </c>
      <c r="B62" s="6"/>
      <c r="C62" s="6"/>
      <c r="D62" s="6"/>
      <c r="E62" s="6"/>
      <c r="F62" s="6"/>
      <c r="G62" s="6"/>
      <c r="H62" s="6"/>
      <c r="I62" s="6"/>
      <c r="J62" s="6"/>
      <c r="K62" s="1"/>
    </row>
    <row r="63" spans="1:24" ht="12.95" customHeight="1" x14ac:dyDescent="0.2">
      <c r="A63" s="1"/>
      <c r="B63" s="6"/>
      <c r="C63" s="6"/>
      <c r="D63" s="6"/>
      <c r="E63" s="6"/>
      <c r="F63" s="6"/>
      <c r="G63" s="6"/>
      <c r="H63" s="6"/>
      <c r="I63" s="6"/>
      <c r="J63" s="6"/>
      <c r="K63" s="1"/>
    </row>
    <row r="64" spans="1:24" ht="12.95" customHeight="1" x14ac:dyDescent="0.2">
      <c r="B64" s="6"/>
      <c r="C64" s="6"/>
      <c r="D64" s="6"/>
      <c r="E64" s="6"/>
      <c r="F64" s="6"/>
      <c r="G64" s="6"/>
      <c r="H64" s="6"/>
      <c r="I64" s="6"/>
      <c r="J64" s="6"/>
    </row>
    <row r="65" spans="2:10" ht="12.95" customHeight="1" x14ac:dyDescent="0.2">
      <c r="B65" s="6"/>
      <c r="C65" s="6"/>
      <c r="D65" s="6"/>
      <c r="E65" s="6"/>
      <c r="F65" s="6"/>
      <c r="G65" s="6"/>
      <c r="H65" s="6"/>
      <c r="I65" s="6"/>
      <c r="J65" s="6"/>
    </row>
  </sheetData>
  <pageMargins left="0.7" right="0.7" top="0.75" bottom="0.75" header="0.3" footer="0.3"/>
  <pageSetup orientation="portrait" horizontalDpi="90" verticalDpi="9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K65"/>
  <sheetViews>
    <sheetView workbookViewId="0"/>
  </sheetViews>
  <sheetFormatPr defaultColWidth="6.6640625" defaultRowHeight="14.25" x14ac:dyDescent="0.2"/>
  <cols>
    <col min="1" max="1" width="24.6640625" style="2" customWidth="1"/>
    <col min="2" max="2" width="6.88671875" style="2" customWidth="1"/>
    <col min="3" max="5" width="8" style="2" bestFit="1" customWidth="1"/>
    <col min="6" max="6" width="11.21875" style="2" bestFit="1" customWidth="1"/>
    <col min="7" max="7" width="11.6640625" style="2" bestFit="1" customWidth="1"/>
    <col min="8" max="9" width="8" style="2" bestFit="1" customWidth="1"/>
    <col min="10" max="10" width="9.33203125" style="2" bestFit="1" customWidth="1"/>
    <col min="11" max="11" width="3.33203125" style="2" bestFit="1" customWidth="1"/>
    <col min="12" max="16384" width="6.6640625" style="2"/>
  </cols>
  <sheetData>
    <row r="1" spans="1:11" ht="15.75" thickBot="1" x14ac:dyDescent="0.3">
      <c r="A1" s="22" t="s">
        <v>76</v>
      </c>
      <c r="B1" s="23"/>
      <c r="C1" s="23"/>
      <c r="D1" s="23"/>
      <c r="E1" s="23"/>
      <c r="F1" s="23"/>
      <c r="G1" s="23"/>
      <c r="H1" s="23"/>
      <c r="I1" s="23"/>
      <c r="J1" s="23"/>
      <c r="K1" s="1"/>
    </row>
    <row r="2" spans="1:11" ht="45.75" thickBot="1" x14ac:dyDescent="0.3">
      <c r="A2" s="5"/>
      <c r="B2" s="7" t="s">
        <v>4</v>
      </c>
      <c r="C2" s="7" t="s">
        <v>1</v>
      </c>
      <c r="D2" s="7" t="s">
        <v>5</v>
      </c>
      <c r="E2" s="7" t="s">
        <v>2</v>
      </c>
      <c r="F2" s="7" t="s">
        <v>6</v>
      </c>
      <c r="G2" s="7" t="s">
        <v>7</v>
      </c>
      <c r="H2" s="7" t="s">
        <v>8</v>
      </c>
      <c r="I2" s="7" t="s">
        <v>9</v>
      </c>
      <c r="J2" s="7" t="s">
        <v>3</v>
      </c>
    </row>
    <row r="3" spans="1:11" ht="15" customHeight="1" x14ac:dyDescent="0.2">
      <c r="A3" s="2" t="s">
        <v>10</v>
      </c>
      <c r="B3" s="74">
        <v>104.05478642163867</v>
      </c>
      <c r="C3" s="35">
        <v>4314.1734609847945</v>
      </c>
      <c r="D3" s="74">
        <v>1647.48274567559</v>
      </c>
      <c r="E3" s="25">
        <v>1323.3664938914139</v>
      </c>
      <c r="F3" s="74">
        <v>262.72567046158241</v>
      </c>
      <c r="G3" s="74">
        <v>1248.5923081310243</v>
      </c>
      <c r="H3" s="74">
        <v>757.98299131712577</v>
      </c>
      <c r="I3" s="74">
        <v>3250.9655832368003</v>
      </c>
      <c r="J3" s="74">
        <v>12909.34404011997</v>
      </c>
      <c r="K3" s="46"/>
    </row>
    <row r="4" spans="1:11" ht="15" customHeight="1" x14ac:dyDescent="0.2">
      <c r="A4" s="2" t="s">
        <v>11</v>
      </c>
      <c r="B4" s="74">
        <v>93.215746169384644</v>
      </c>
      <c r="C4" s="35">
        <v>723.74606327673678</v>
      </c>
      <c r="D4" s="74">
        <v>259.78457362326373</v>
      </c>
      <c r="E4" s="25">
        <v>1678.0601428054824</v>
      </c>
      <c r="F4" s="74">
        <v>273.57214309531747</v>
      </c>
      <c r="G4" s="74">
        <v>3585.87106708998</v>
      </c>
      <c r="H4" s="74">
        <v>1937.2676927725113</v>
      </c>
      <c r="I4" s="74">
        <v>2979.5958543095953</v>
      </c>
      <c r="J4" s="74">
        <v>11531.113283142271</v>
      </c>
      <c r="K4" s="46"/>
    </row>
    <row r="5" spans="1:11" ht="15" customHeight="1" x14ac:dyDescent="0.2">
      <c r="A5" s="2" t="s">
        <v>12</v>
      </c>
      <c r="B5" s="74">
        <v>313.24826329014144</v>
      </c>
      <c r="C5" s="35">
        <v>7080.7837615272911</v>
      </c>
      <c r="D5" s="74">
        <v>3589.3257096653101</v>
      </c>
      <c r="E5" s="25">
        <v>3396.5284228290234</v>
      </c>
      <c r="F5" s="74">
        <v>502.55323202972414</v>
      </c>
      <c r="G5" s="74">
        <v>2122.9140890857589</v>
      </c>
      <c r="H5" s="74">
        <v>4104.9910218599689</v>
      </c>
      <c r="I5" s="74">
        <v>6667.1603159413753</v>
      </c>
      <c r="J5" s="74">
        <v>27777.504816228593</v>
      </c>
      <c r="K5" s="46"/>
    </row>
    <row r="6" spans="1:11" ht="15" customHeight="1" x14ac:dyDescent="0.2">
      <c r="A6" s="2" t="s">
        <v>13</v>
      </c>
      <c r="B6" s="74">
        <v>48.775681135143131</v>
      </c>
      <c r="C6" s="35">
        <v>1287.7827997410093</v>
      </c>
      <c r="D6" s="74">
        <v>518.63467036299062</v>
      </c>
      <c r="E6" s="25">
        <v>579.18330012550427</v>
      </c>
      <c r="F6" s="74">
        <v>130.15767160482065</v>
      </c>
      <c r="G6" s="74">
        <v>333.70475846466803</v>
      </c>
      <c r="H6" s="74">
        <v>247.55976557269543</v>
      </c>
      <c r="I6" s="74">
        <v>1808.7667819220569</v>
      </c>
      <c r="J6" s="74">
        <v>4954.5654289288887</v>
      </c>
      <c r="K6" s="46"/>
    </row>
    <row r="7" spans="1:11" ht="15" customHeight="1" x14ac:dyDescent="0.2">
      <c r="A7" s="2" t="s">
        <v>14</v>
      </c>
      <c r="B7" s="74">
        <v>628.66433463073372</v>
      </c>
      <c r="C7" s="35">
        <v>6214.5122863482929</v>
      </c>
      <c r="D7" s="74">
        <v>2841.7442028357741</v>
      </c>
      <c r="E7" s="25">
        <v>6481.0162304741507</v>
      </c>
      <c r="F7" s="74">
        <v>946.05344638689087</v>
      </c>
      <c r="G7" s="74">
        <v>1580.8863709815405</v>
      </c>
      <c r="H7" s="74">
        <v>1353.02664602095</v>
      </c>
      <c r="I7" s="74">
        <v>8266.9286372783663</v>
      </c>
      <c r="J7" s="74">
        <v>28312.832154956697</v>
      </c>
      <c r="K7" s="46"/>
    </row>
    <row r="8" spans="1:11" ht="15" customHeight="1" x14ac:dyDescent="0.2">
      <c r="A8" s="2" t="s">
        <v>15</v>
      </c>
      <c r="B8" s="74">
        <v>181.01197221264226</v>
      </c>
      <c r="C8" s="35">
        <v>2464.3755618277714</v>
      </c>
      <c r="D8" s="74">
        <v>1009.2350342198736</v>
      </c>
      <c r="E8" s="25">
        <v>1895.815104480575</v>
      </c>
      <c r="F8" s="74">
        <v>448.32086886104889</v>
      </c>
      <c r="G8" s="74">
        <v>606.44482044067615</v>
      </c>
      <c r="H8" s="74">
        <v>514.92431239120651</v>
      </c>
      <c r="I8" s="74">
        <v>2720.2626859396451</v>
      </c>
      <c r="J8" s="74">
        <v>9840.3903603734379</v>
      </c>
      <c r="K8" s="46"/>
    </row>
    <row r="9" spans="1:11" ht="15" customHeight="1" x14ac:dyDescent="0.2">
      <c r="A9" s="2" t="s">
        <v>16</v>
      </c>
      <c r="B9" s="74">
        <v>311.08045523969059</v>
      </c>
      <c r="C9" s="35">
        <v>4436.4825024044658</v>
      </c>
      <c r="D9" s="74">
        <v>2000.7150076525456</v>
      </c>
      <c r="E9" s="25">
        <v>5724.4861058916122</v>
      </c>
      <c r="F9" s="74">
        <v>1090.6730815033582</v>
      </c>
      <c r="G9" s="74">
        <v>4421.3532822569914</v>
      </c>
      <c r="H9" s="74">
        <v>7471.803833648627</v>
      </c>
      <c r="I9" s="74">
        <v>9943.2932530706184</v>
      </c>
      <c r="J9" s="74">
        <v>35399.887521667908</v>
      </c>
      <c r="K9" s="46"/>
    </row>
    <row r="10" spans="1:11" ht="15" customHeight="1" x14ac:dyDescent="0.2">
      <c r="A10" s="2" t="s">
        <v>17</v>
      </c>
      <c r="B10" s="74">
        <v>682.85953589200381</v>
      </c>
      <c r="C10" s="35">
        <v>12138.919656271413</v>
      </c>
      <c r="D10" s="74">
        <v>5972.2417626844554</v>
      </c>
      <c r="E10" s="25">
        <v>9463.3612468180745</v>
      </c>
      <c r="F10" s="74">
        <v>1418.477587767351</v>
      </c>
      <c r="G10" s="74">
        <v>3731.735214159427</v>
      </c>
      <c r="H10" s="74">
        <v>7505.1118748347708</v>
      </c>
      <c r="I10" s="74">
        <v>24065.46148506461</v>
      </c>
      <c r="J10" s="74">
        <v>64978.168363492106</v>
      </c>
      <c r="K10" s="46"/>
    </row>
    <row r="11" spans="1:11" ht="15" customHeight="1" x14ac:dyDescent="0.2">
      <c r="A11" s="2" t="s">
        <v>18</v>
      </c>
      <c r="B11" s="74">
        <v>174.50854806128987</v>
      </c>
      <c r="C11" s="35">
        <v>2859.6056047624138</v>
      </c>
      <c r="D11" s="74">
        <v>1785.7853244390542</v>
      </c>
      <c r="E11" s="25">
        <v>2113.570066155668</v>
      </c>
      <c r="F11" s="74">
        <v>325.39417901205161</v>
      </c>
      <c r="G11" s="74">
        <v>402.75287542061938</v>
      </c>
      <c r="H11" s="74">
        <v>375.39062634114185</v>
      </c>
      <c r="I11" s="74">
        <v>3987.3842427852242</v>
      </c>
      <c r="J11" s="74">
        <v>12024.391466977462</v>
      </c>
      <c r="K11" s="46"/>
    </row>
    <row r="12" spans="1:11" ht="15" customHeight="1" x14ac:dyDescent="0.2">
      <c r="A12" s="2" t="s">
        <v>19</v>
      </c>
      <c r="B12" s="74">
        <v>600.4828299748732</v>
      </c>
      <c r="C12" s="35">
        <v>33750.219702160568</v>
      </c>
      <c r="D12" s="74">
        <v>15701.080597187331</v>
      </c>
      <c r="E12" s="25">
        <v>4645.8133318206628</v>
      </c>
      <c r="F12" s="74">
        <v>730.32915733816026</v>
      </c>
      <c r="G12" s="74">
        <v>4882.249462937968</v>
      </c>
      <c r="H12" s="74">
        <v>4284.1342704016643</v>
      </c>
      <c r="I12" s="74">
        <v>22642.958873752646</v>
      </c>
      <c r="J12" s="74">
        <v>87237.268225573862</v>
      </c>
      <c r="K12" s="46"/>
    </row>
    <row r="13" spans="1:11" s="4" customFormat="1" ht="15" customHeight="1" x14ac:dyDescent="0.25">
      <c r="A13" s="9" t="s">
        <v>58</v>
      </c>
      <c r="B13" s="11">
        <v>3137.9021530275413</v>
      </c>
      <c r="C13" s="11">
        <v>75270.601399304753</v>
      </c>
      <c r="D13" s="11">
        <v>35326.029628346187</v>
      </c>
      <c r="E13" s="11">
        <v>37301.200445292161</v>
      </c>
      <c r="F13" s="11">
        <v>6128.2570380603056</v>
      </c>
      <c r="G13" s="11">
        <v>22916.504248968653</v>
      </c>
      <c r="H13" s="11">
        <v>28552.193035160664</v>
      </c>
      <c r="I13" s="11">
        <v>86332.777713300937</v>
      </c>
      <c r="J13" s="11">
        <v>294965.46566146117</v>
      </c>
      <c r="K13" s="47"/>
    </row>
    <row r="14" spans="1:11" ht="15" customHeight="1" x14ac:dyDescent="0.2">
      <c r="A14" s="2" t="s">
        <v>20</v>
      </c>
      <c r="B14" s="74">
        <v>1380.8937281371632</v>
      </c>
      <c r="C14" s="35">
        <v>11898.344847528586</v>
      </c>
      <c r="D14" s="74">
        <v>6619.8342429755412</v>
      </c>
      <c r="E14" s="25">
        <v>26359.574845246792</v>
      </c>
      <c r="F14" s="74">
        <v>4400.0523984185211</v>
      </c>
      <c r="G14" s="74">
        <v>21701.507651945776</v>
      </c>
      <c r="H14" s="74">
        <v>45932.689013022595</v>
      </c>
      <c r="I14" s="74">
        <v>38607.815103784596</v>
      </c>
      <c r="J14" s="74">
        <v>156900.71183105957</v>
      </c>
      <c r="K14" s="46"/>
    </row>
    <row r="15" spans="1:11" ht="15" customHeight="1" x14ac:dyDescent="0.2">
      <c r="A15" s="2" t="s">
        <v>21</v>
      </c>
      <c r="B15" s="74">
        <v>398.87668128294825</v>
      </c>
      <c r="C15" s="35">
        <v>3335.7011296274177</v>
      </c>
      <c r="D15" s="74">
        <v>1438.1599237633197</v>
      </c>
      <c r="E15" s="25">
        <v>7394.6891109046946</v>
      </c>
      <c r="F15" s="74">
        <v>825.5370837898347</v>
      </c>
      <c r="G15" s="74">
        <v>3615.2165167962585</v>
      </c>
      <c r="H15" s="74">
        <v>7232.3460240401291</v>
      </c>
      <c r="I15" s="74">
        <v>9072.2839618365233</v>
      </c>
      <c r="J15" s="74">
        <v>33312.810432041129</v>
      </c>
      <c r="K15" s="46"/>
    </row>
    <row r="16" spans="1:11" ht="15" customHeight="1" x14ac:dyDescent="0.2">
      <c r="A16" s="2" t="s">
        <v>22</v>
      </c>
      <c r="B16" s="74">
        <v>1691.9741833768537</v>
      </c>
      <c r="C16" s="35">
        <v>7257.6770032499571</v>
      </c>
      <c r="D16" s="74">
        <v>4921.8897455889573</v>
      </c>
      <c r="E16" s="25">
        <v>26615.493047627828</v>
      </c>
      <c r="F16" s="74">
        <v>3555.2326966131568</v>
      </c>
      <c r="G16" s="74">
        <v>10049.637915628979</v>
      </c>
      <c r="H16" s="74">
        <v>25202.484352629752</v>
      </c>
      <c r="I16" s="74">
        <v>33815.075536441211</v>
      </c>
      <c r="J16" s="74">
        <v>113109.4644811567</v>
      </c>
      <c r="K16" s="46"/>
    </row>
    <row r="17" spans="1:11" ht="15" customHeight="1" x14ac:dyDescent="0.2">
      <c r="A17" s="2" t="s">
        <v>23</v>
      </c>
      <c r="B17" s="74">
        <v>138.73971522885154</v>
      </c>
      <c r="C17" s="35">
        <v>570.10164760904956</v>
      </c>
      <c r="D17" s="74">
        <v>257.91561985618989</v>
      </c>
      <c r="E17" s="25">
        <v>1336.8358729641002</v>
      </c>
      <c r="F17" s="74">
        <v>275.98247034725858</v>
      </c>
      <c r="G17" s="74">
        <v>587.45658827778936</v>
      </c>
      <c r="H17" s="74">
        <v>596.84408936253487</v>
      </c>
      <c r="I17" s="74">
        <v>1291.1946779600892</v>
      </c>
      <c r="J17" s="74">
        <v>5055.0706816058628</v>
      </c>
      <c r="K17" s="46"/>
    </row>
    <row r="18" spans="1:11" ht="15" customHeight="1" x14ac:dyDescent="0.2">
      <c r="A18" s="2" t="s">
        <v>24</v>
      </c>
      <c r="B18" s="74">
        <v>897.47253288663342</v>
      </c>
      <c r="C18" s="35">
        <v>15791.006983951371</v>
      </c>
      <c r="D18" s="74">
        <v>7004.8387189927516</v>
      </c>
      <c r="E18" s="25">
        <v>14770.296601456419</v>
      </c>
      <c r="F18" s="74">
        <v>2039.1368551421904</v>
      </c>
      <c r="G18" s="74">
        <v>19323.663124275201</v>
      </c>
      <c r="H18" s="74">
        <v>33595.210514208811</v>
      </c>
      <c r="I18" s="74">
        <v>33952.948866460676</v>
      </c>
      <c r="J18" s="74">
        <v>127374.57419737405</v>
      </c>
      <c r="K18" s="46"/>
    </row>
    <row r="19" spans="1:11" ht="15" customHeight="1" x14ac:dyDescent="0.2">
      <c r="A19" s="2" t="s">
        <v>25</v>
      </c>
      <c r="B19" s="74">
        <v>123.56505887569593</v>
      </c>
      <c r="C19" s="35">
        <v>2569.5006883372407</v>
      </c>
      <c r="D19" s="74">
        <v>1359.6638655462184</v>
      </c>
      <c r="E19" s="25">
        <v>2002.4476888060071</v>
      </c>
      <c r="F19" s="74">
        <v>349.49745153146284</v>
      </c>
      <c r="G19" s="74">
        <v>445.90794851808897</v>
      </c>
      <c r="H19" s="74">
        <v>1757.2242269014603</v>
      </c>
      <c r="I19" s="74">
        <v>3591.2719771737388</v>
      </c>
      <c r="J19" s="74">
        <v>12199.078905689912</v>
      </c>
      <c r="K19" s="46"/>
    </row>
    <row r="20" spans="1:11" ht="15" customHeight="1" x14ac:dyDescent="0.2">
      <c r="A20" s="2" t="s">
        <v>26</v>
      </c>
      <c r="B20" s="74">
        <v>709.95713652263885</v>
      </c>
      <c r="C20" s="35">
        <v>33826.031091470271</v>
      </c>
      <c r="D20" s="74">
        <v>17714.878281209392</v>
      </c>
      <c r="E20" s="25">
        <v>6432.7509554636927</v>
      </c>
      <c r="F20" s="74">
        <v>1344.9626065831469</v>
      </c>
      <c r="G20" s="74">
        <v>7798.6693028649643</v>
      </c>
      <c r="H20" s="74">
        <v>11152.792493382271</v>
      </c>
      <c r="I20" s="74">
        <v>32337.861286232634</v>
      </c>
      <c r="J20" s="74">
        <v>111317.90315372901</v>
      </c>
      <c r="K20" s="46"/>
    </row>
    <row r="21" spans="1:11" ht="15" customHeight="1" x14ac:dyDescent="0.2">
      <c r="A21" s="2" t="s">
        <v>27</v>
      </c>
      <c r="B21" s="74">
        <v>912.6471892397891</v>
      </c>
      <c r="C21" s="35">
        <v>5753.5790393452307</v>
      </c>
      <c r="D21" s="74">
        <v>3121.1527910133127</v>
      </c>
      <c r="E21" s="25">
        <v>16576.31584545242</v>
      </c>
      <c r="F21" s="74">
        <v>2111.4466727004242</v>
      </c>
      <c r="G21" s="74">
        <v>4970.2858120568044</v>
      </c>
      <c r="H21" s="74">
        <v>7781.4785949468351</v>
      </c>
      <c r="I21" s="74">
        <v>15346.614710500209</v>
      </c>
      <c r="J21" s="74">
        <v>56573.52065525503</v>
      </c>
      <c r="K21" s="46"/>
    </row>
    <row r="22" spans="1:11" ht="15" customHeight="1" x14ac:dyDescent="0.2">
      <c r="A22" s="2" t="s">
        <v>28</v>
      </c>
      <c r="B22" s="74">
        <v>380.45031285411636</v>
      </c>
      <c r="C22" s="35">
        <v>14497.159273065583</v>
      </c>
      <c r="D22" s="74">
        <v>7962.677524618095</v>
      </c>
      <c r="E22" s="25">
        <v>2602.9575057965981</v>
      </c>
      <c r="F22" s="74">
        <v>732.73948459010137</v>
      </c>
      <c r="G22" s="74">
        <v>9406.6273264766824</v>
      </c>
      <c r="H22" s="74">
        <v>29222.854945530333</v>
      </c>
      <c r="I22" s="74">
        <v>24027.163337836981</v>
      </c>
      <c r="J22" s="74">
        <v>88832.629710768495</v>
      </c>
      <c r="K22" s="46"/>
    </row>
    <row r="23" spans="1:11" ht="15" customHeight="1" x14ac:dyDescent="0.2">
      <c r="A23" s="2" t="s">
        <v>29</v>
      </c>
      <c r="B23" s="74">
        <v>1527.2207715425925</v>
      </c>
      <c r="C23" s="35">
        <v>26057.890733534907</v>
      </c>
      <c r="D23" s="74">
        <v>14616.152935400965</v>
      </c>
      <c r="E23" s="25">
        <v>11617.339450191803</v>
      </c>
      <c r="F23" s="74">
        <v>2180.1409993807461</v>
      </c>
      <c r="G23" s="74">
        <v>10121.275336970779</v>
      </c>
      <c r="H23" s="74">
        <v>38015.277601343114</v>
      </c>
      <c r="I23" s="74">
        <v>36391.993728471731</v>
      </c>
      <c r="J23" s="74">
        <v>140527.29155683663</v>
      </c>
      <c r="K23" s="46"/>
    </row>
    <row r="24" spans="1:11" s="4" customFormat="1" ht="15" customHeight="1" x14ac:dyDescent="0.25">
      <c r="A24" s="9" t="s">
        <v>57</v>
      </c>
      <c r="B24" s="11">
        <v>8161.7973099472838</v>
      </c>
      <c r="C24" s="11">
        <v>121556.99243771961</v>
      </c>
      <c r="D24" s="11">
        <v>65017.16364896475</v>
      </c>
      <c r="E24" s="11">
        <v>115708.70092391036</v>
      </c>
      <c r="F24" s="11">
        <v>17814.728719096842</v>
      </c>
      <c r="G24" s="11">
        <v>88020.247523811326</v>
      </c>
      <c r="H24" s="11">
        <v>200489.20185536784</v>
      </c>
      <c r="I24" s="11">
        <v>228434.22318669833</v>
      </c>
      <c r="J24" s="11">
        <v>845203.0556055163</v>
      </c>
      <c r="K24" s="47"/>
    </row>
    <row r="25" spans="1:11" ht="15" customHeight="1" x14ac:dyDescent="0.2">
      <c r="A25" s="2" t="s">
        <v>30</v>
      </c>
      <c r="B25" s="74">
        <v>606.9862541262255</v>
      </c>
      <c r="C25" s="35">
        <v>7229.3740845743305</v>
      </c>
      <c r="D25" s="74">
        <v>4250.1802824222477</v>
      </c>
      <c r="E25" s="25">
        <v>8912.2391530940004</v>
      </c>
      <c r="F25" s="74">
        <v>1531.7629686085838</v>
      </c>
      <c r="G25" s="74">
        <v>1643.8927777038457</v>
      </c>
      <c r="H25" s="74">
        <v>2385.5759227914291</v>
      </c>
      <c r="I25" s="74">
        <v>10758.496672630168</v>
      </c>
      <c r="J25" s="74">
        <v>37318.508115950826</v>
      </c>
      <c r="K25" s="46"/>
    </row>
    <row r="26" spans="1:11" ht="15" customHeight="1" x14ac:dyDescent="0.2">
      <c r="A26" s="2" t="s">
        <v>31</v>
      </c>
      <c r="B26" s="74">
        <v>17.342464403606442</v>
      </c>
      <c r="C26" s="8" t="s">
        <v>68</v>
      </c>
      <c r="D26" s="8"/>
      <c r="E26" s="25" t="s">
        <v>68</v>
      </c>
      <c r="F26" s="74">
        <v>39.770399657028534</v>
      </c>
      <c r="G26" s="74">
        <v>28</v>
      </c>
      <c r="H26" s="8">
        <v>10.802607952263074</v>
      </c>
      <c r="I26" s="74">
        <v>180.54840835882607</v>
      </c>
      <c r="J26" s="74" t="s">
        <v>68</v>
      </c>
      <c r="K26" s="46"/>
    </row>
    <row r="27" spans="1:11" ht="15" customHeight="1" x14ac:dyDescent="0.2">
      <c r="A27" s="2" t="s">
        <v>32</v>
      </c>
      <c r="B27" s="74">
        <v>657.92974331181949</v>
      </c>
      <c r="C27" s="35">
        <v>4698.2845001540109</v>
      </c>
      <c r="D27" s="74">
        <v>2984.8985821132578</v>
      </c>
      <c r="E27" s="25">
        <v>10052.646581248095</v>
      </c>
      <c r="F27" s="74">
        <v>1657.0999857095221</v>
      </c>
      <c r="G27" s="74">
        <v>1893.3291002072203</v>
      </c>
      <c r="H27" s="74">
        <v>2264.0465833284693</v>
      </c>
      <c r="I27" s="74">
        <v>10014.418383636217</v>
      </c>
      <c r="J27" s="74">
        <v>34222.653459708614</v>
      </c>
      <c r="K27" s="46"/>
    </row>
    <row r="28" spans="1:11" ht="15" customHeight="1" x14ac:dyDescent="0.2">
      <c r="A28" s="2" t="s">
        <v>33</v>
      </c>
      <c r="B28" s="74">
        <v>909.39547716411289</v>
      </c>
      <c r="C28" s="35">
        <v>4682.111403767939</v>
      </c>
      <c r="D28" s="74">
        <v>2025</v>
      </c>
      <c r="E28" s="25">
        <v>15391.010487056037</v>
      </c>
      <c r="F28" s="74">
        <v>2084.9330729290714</v>
      </c>
      <c r="G28" s="74">
        <v>4270.3105264158467</v>
      </c>
      <c r="H28" s="74">
        <v>3725.9995262014054</v>
      </c>
      <c r="I28" s="74">
        <v>19352.600910510289</v>
      </c>
      <c r="J28" s="74">
        <v>52441.361404044699</v>
      </c>
      <c r="K28" s="46"/>
    </row>
    <row r="29" spans="1:11" ht="15" customHeight="1" x14ac:dyDescent="0.2">
      <c r="A29" s="2" t="s">
        <v>34</v>
      </c>
      <c r="B29" s="74">
        <v>36.852736857663693</v>
      </c>
      <c r="C29" s="8">
        <v>0</v>
      </c>
      <c r="D29" s="8"/>
      <c r="E29" s="25">
        <v>596.02002396636203</v>
      </c>
      <c r="F29" s="74">
        <v>108.46472633735056</v>
      </c>
      <c r="G29" s="74" t="s">
        <v>68</v>
      </c>
      <c r="H29" s="74">
        <v>99.924123558433436</v>
      </c>
      <c r="I29" s="74">
        <v>368.75644616317805</v>
      </c>
      <c r="J29" s="74" t="s">
        <v>68</v>
      </c>
      <c r="K29" s="46"/>
    </row>
    <row r="30" spans="1:11" ht="15" customHeight="1" x14ac:dyDescent="0.2">
      <c r="A30" s="2" t="s">
        <v>35</v>
      </c>
      <c r="B30" s="74">
        <v>475.83386707395181</v>
      </c>
      <c r="C30" s="35">
        <v>5218.8560400807146</v>
      </c>
      <c r="D30" s="74">
        <v>2569.056368939328</v>
      </c>
      <c r="E30" s="25">
        <v>7960.4030319575113</v>
      </c>
      <c r="F30" s="74">
        <v>1408.8362787595865</v>
      </c>
      <c r="G30" s="74">
        <v>588.31968973973881</v>
      </c>
      <c r="H30" s="74">
        <v>1273.8075210376876</v>
      </c>
      <c r="I30" s="74">
        <v>8926.7510023715331</v>
      </c>
      <c r="J30" s="74">
        <v>28421.863799960054</v>
      </c>
      <c r="K30" s="46"/>
    </row>
    <row r="31" spans="1:11" ht="15" customHeight="1" x14ac:dyDescent="0.2">
      <c r="A31" s="2" t="s">
        <v>36</v>
      </c>
      <c r="B31" s="74">
        <v>160.41779573335961</v>
      </c>
      <c r="C31" s="35" t="s">
        <v>68</v>
      </c>
      <c r="D31" s="74"/>
      <c r="E31" s="25" t="s">
        <v>68</v>
      </c>
      <c r="F31" s="74">
        <v>374.80588767684469</v>
      </c>
      <c r="G31" s="74" t="s">
        <v>68</v>
      </c>
      <c r="H31" s="74">
        <v>142.23433803813049</v>
      </c>
      <c r="I31" s="74">
        <v>1396.2410246415882</v>
      </c>
      <c r="J31" s="74" t="s">
        <v>68</v>
      </c>
      <c r="K31" s="46"/>
    </row>
    <row r="32" spans="1:11" ht="15" customHeight="1" x14ac:dyDescent="0.2">
      <c r="A32" s="2" t="s">
        <v>37</v>
      </c>
      <c r="B32" s="74">
        <v>677.44001576587664</v>
      </c>
      <c r="C32" s="35">
        <v>3484.2914526744571</v>
      </c>
      <c r="D32" s="74">
        <v>1888.7571977244504</v>
      </c>
      <c r="E32" s="25">
        <v>12564.685778304061</v>
      </c>
      <c r="F32" s="74">
        <v>1999.3664554851616</v>
      </c>
      <c r="G32" s="74">
        <v>1485.0821087051575</v>
      </c>
      <c r="H32" s="74">
        <v>1426.8444670280812</v>
      </c>
      <c r="I32" s="74">
        <v>10237.641870334404</v>
      </c>
      <c r="J32" s="74">
        <v>33764.109346021651</v>
      </c>
      <c r="K32" s="46"/>
    </row>
    <row r="33" spans="1:11" ht="15" customHeight="1" x14ac:dyDescent="0.2">
      <c r="A33" s="2" t="s">
        <v>38</v>
      </c>
      <c r="B33" s="74">
        <v>143.07533132975317</v>
      </c>
      <c r="C33" s="35">
        <v>2655.4202628882504</v>
      </c>
      <c r="D33" s="74">
        <v>1246.7715787345865</v>
      </c>
      <c r="E33" s="25">
        <v>2552.4473342740248</v>
      </c>
      <c r="F33" s="74">
        <v>312.13737912637544</v>
      </c>
      <c r="G33" s="74">
        <v>294.8651926769453</v>
      </c>
      <c r="H33" s="74">
        <v>362.78758373016825</v>
      </c>
      <c r="I33" s="74">
        <v>3055.097915986923</v>
      </c>
      <c r="J33" s="74">
        <v>10622.602578747026</v>
      </c>
      <c r="K33" s="46"/>
    </row>
    <row r="34" spans="1:11" ht="15" customHeight="1" x14ac:dyDescent="0.2">
      <c r="A34" s="2" t="s">
        <v>39</v>
      </c>
      <c r="B34" s="74">
        <v>161.501699758585</v>
      </c>
      <c r="C34" s="35">
        <v>2096.4376190446255</v>
      </c>
      <c r="D34" s="74">
        <v>1113.141384388807</v>
      </c>
      <c r="E34" s="25">
        <v>2796.0186058384329</v>
      </c>
      <c r="F34" s="74">
        <v>521.8358500452531</v>
      </c>
      <c r="G34" s="74">
        <v>2152.2595387920378</v>
      </c>
      <c r="H34" s="74">
        <v>4798.158365463516</v>
      </c>
      <c r="I34" s="74">
        <v>2950.0515693054244</v>
      </c>
      <c r="J34" s="74">
        <v>16589.404632636684</v>
      </c>
      <c r="K34" s="46"/>
    </row>
    <row r="35" spans="1:11" s="4" customFormat="1" ht="15" customHeight="1" x14ac:dyDescent="0.25">
      <c r="A35" s="9" t="s">
        <v>59</v>
      </c>
      <c r="B35" s="11">
        <v>3846.7753855249539</v>
      </c>
      <c r="C35" s="11">
        <v>30064.77536318433</v>
      </c>
      <c r="D35" s="11">
        <v>16077.805394322677</v>
      </c>
      <c r="E35" s="11">
        <v>63097.306265998253</v>
      </c>
      <c r="F35" s="11">
        <v>10039.013004334778</v>
      </c>
      <c r="G35" s="11">
        <v>12356.058934240791</v>
      </c>
      <c r="H35" s="11">
        <v>16490.181039129584</v>
      </c>
      <c r="I35" s="11">
        <v>67240.60420393855</v>
      </c>
      <c r="J35" s="11">
        <v>219212</v>
      </c>
      <c r="K35" s="47"/>
    </row>
    <row r="36" spans="1:11" ht="15" customHeight="1" x14ac:dyDescent="0.2">
      <c r="A36" s="2" t="s">
        <v>40</v>
      </c>
      <c r="B36" s="74">
        <v>397.79277725772283</v>
      </c>
      <c r="C36" s="35">
        <v>2720.1126484325396</v>
      </c>
      <c r="D36" s="74">
        <v>1510.1146437956622</v>
      </c>
      <c r="E36" s="25">
        <v>6651.6283653948421</v>
      </c>
      <c r="F36" s="74">
        <v>1244.9340256275902</v>
      </c>
      <c r="G36" s="74">
        <v>647.01058915229748</v>
      </c>
      <c r="H36" s="74">
        <v>834.50146431232247</v>
      </c>
      <c r="I36" s="74">
        <v>5599.1891246794712</v>
      </c>
      <c r="J36" s="74">
        <v>19605.28363865245</v>
      </c>
      <c r="K36" s="46"/>
    </row>
    <row r="37" spans="1:11" ht="15" customHeight="1" x14ac:dyDescent="0.2">
      <c r="A37" s="2" t="s">
        <v>41</v>
      </c>
      <c r="B37" s="74">
        <v>478.00167512440265</v>
      </c>
      <c r="C37" s="35">
        <v>2238.963030946888</v>
      </c>
      <c r="D37" s="74">
        <v>1171.8340119552975</v>
      </c>
      <c r="E37" s="25">
        <v>8078.260098843517</v>
      </c>
      <c r="F37" s="74">
        <v>1303.9870433001477</v>
      </c>
      <c r="G37" s="74">
        <v>543.43841371837038</v>
      </c>
      <c r="H37" s="74">
        <v>973.13493303303198</v>
      </c>
      <c r="I37" s="74">
        <v>6635.4275653813393</v>
      </c>
      <c r="J37" s="74">
        <v>21423.046772302994</v>
      </c>
      <c r="K37" s="46"/>
    </row>
    <row r="38" spans="1:11" ht="15" customHeight="1" x14ac:dyDescent="0.2">
      <c r="A38" s="2" t="s">
        <v>42</v>
      </c>
      <c r="B38" s="74">
        <v>966.8423905010593</v>
      </c>
      <c r="C38" s="35">
        <v>9619.9598941406457</v>
      </c>
      <c r="D38" s="74">
        <v>4868.6245632273522</v>
      </c>
      <c r="E38" s="25">
        <v>9087.3410810389214</v>
      </c>
      <c r="F38" s="74">
        <v>1702.8962034964036</v>
      </c>
      <c r="G38" s="74">
        <v>1037</v>
      </c>
      <c r="H38" s="74">
        <v>1093.7640551666364</v>
      </c>
      <c r="I38" s="74">
        <v>10355.819010351088</v>
      </c>
      <c r="J38" s="74">
        <v>38732.247197922108</v>
      </c>
      <c r="K38" s="46"/>
    </row>
    <row r="39" spans="1:11" ht="15" customHeight="1" x14ac:dyDescent="0.2">
      <c r="A39" s="2" t="s">
        <v>43</v>
      </c>
      <c r="B39" s="74">
        <v>345.76538404690348</v>
      </c>
      <c r="C39" s="35">
        <v>3174.9809842908239</v>
      </c>
      <c r="D39" s="74">
        <v>1548.4281960206761</v>
      </c>
      <c r="E39" s="25">
        <v>6127.44502981614</v>
      </c>
      <c r="F39" s="74">
        <v>964.13090077644927</v>
      </c>
      <c r="G39" s="74">
        <v>855.01804148210101</v>
      </c>
      <c r="H39" s="74">
        <v>1738.3196629849997</v>
      </c>
      <c r="I39" s="74">
        <v>5542.2890202269928</v>
      </c>
      <c r="J39" s="74">
        <v>20296.377219645085</v>
      </c>
      <c r="K39" s="46"/>
    </row>
    <row r="40" spans="1:11" ht="15" customHeight="1" x14ac:dyDescent="0.2">
      <c r="A40" s="2" t="s">
        <v>44</v>
      </c>
      <c r="B40" s="74">
        <v>454.15578656944371</v>
      </c>
      <c r="C40" s="35">
        <v>11541.525908510865</v>
      </c>
      <c r="D40" s="74">
        <v>6271.2743654162696</v>
      </c>
      <c r="E40" s="25">
        <v>6880.6078096305073</v>
      </c>
      <c r="F40" s="74">
        <v>968.95155528033149</v>
      </c>
      <c r="G40" s="74">
        <v>792.01163475979547</v>
      </c>
      <c r="H40" s="74">
        <v>1144.1762256105305</v>
      </c>
      <c r="I40" s="74">
        <v>9241.8900424160274</v>
      </c>
      <c r="J40" s="74">
        <v>37294.593328193769</v>
      </c>
      <c r="K40" s="46"/>
    </row>
    <row r="41" spans="1:11" ht="15" customHeight="1" x14ac:dyDescent="0.2">
      <c r="A41" s="2" t="s">
        <v>45</v>
      </c>
      <c r="B41" s="74">
        <v>466.07873084692318</v>
      </c>
      <c r="C41" s="35">
        <v>22178.369237925806</v>
      </c>
      <c r="D41" s="74">
        <v>9575.5846256028181</v>
      </c>
      <c r="E41" s="25">
        <v>3230.4060809325611</v>
      </c>
      <c r="F41" s="74">
        <v>560.40108607631112</v>
      </c>
      <c r="G41" s="74">
        <v>1030.2276382578277</v>
      </c>
      <c r="H41" s="74">
        <v>909.21950264880877</v>
      </c>
      <c r="I41" s="74">
        <v>12024.523996697813</v>
      </c>
      <c r="J41" s="74">
        <v>49974.810898988864</v>
      </c>
      <c r="K41" s="46"/>
    </row>
    <row r="42" spans="1:11" ht="15" customHeight="1" x14ac:dyDescent="0.2">
      <c r="A42" s="2" t="s">
        <v>46</v>
      </c>
      <c r="B42" s="74">
        <v>1147.8543627137017</v>
      </c>
      <c r="C42" s="35">
        <v>5612.0644459670975</v>
      </c>
      <c r="D42" s="74">
        <v>2858.5647867394377</v>
      </c>
      <c r="E42" s="25">
        <v>19785.395409519893</v>
      </c>
      <c r="F42" s="74">
        <v>3028.5761920640211</v>
      </c>
      <c r="G42" s="74">
        <v>2245.4744966825729</v>
      </c>
      <c r="H42" s="74">
        <v>2545.8146074166648</v>
      </c>
      <c r="I42" s="74">
        <v>16777.87118403563</v>
      </c>
      <c r="J42" s="74">
        <v>54001.615485139017</v>
      </c>
      <c r="K42" s="46"/>
    </row>
    <row r="43" spans="1:11" ht="15" customHeight="1" x14ac:dyDescent="0.2">
      <c r="A43" s="2" t="s">
        <v>47</v>
      </c>
      <c r="B43" s="74">
        <v>734.88692910282305</v>
      </c>
      <c r="C43" s="35">
        <v>27349.716807372435</v>
      </c>
      <c r="D43" s="74">
        <v>12778.036905483841</v>
      </c>
      <c r="E43" s="25">
        <v>6099.3838234147106</v>
      </c>
      <c r="F43" s="74">
        <v>1217.2152622302672</v>
      </c>
      <c r="G43" s="74">
        <v>1630.9462557746051</v>
      </c>
      <c r="H43" s="74">
        <v>1356.6275153383713</v>
      </c>
      <c r="I43" s="74">
        <v>20291.45263397618</v>
      </c>
      <c r="J43" s="74">
        <v>71458.266132693243</v>
      </c>
      <c r="K43" s="46"/>
    </row>
    <row r="44" spans="1:11" s="4" customFormat="1" ht="15" customHeight="1" x14ac:dyDescent="0.25">
      <c r="A44" s="9" t="s">
        <v>60</v>
      </c>
      <c r="B44" s="11">
        <v>4991.3780361629797</v>
      </c>
      <c r="C44" s="11">
        <v>84435.692957587104</v>
      </c>
      <c r="D44" s="11">
        <v>40582.462098241347</v>
      </c>
      <c r="E44" s="11">
        <v>65940.467698591092</v>
      </c>
      <c r="F44" s="11">
        <v>10991.092268851522</v>
      </c>
      <c r="G44" s="11">
        <v>8781.1270698275694</v>
      </c>
      <c r="H44" s="11">
        <v>10595.557966511366</v>
      </c>
      <c r="I44" s="11">
        <v>86468.462577764541</v>
      </c>
      <c r="J44" s="11">
        <v>312786.24067353754</v>
      </c>
      <c r="K44" s="47"/>
    </row>
    <row r="45" spans="1:11" ht="15" customHeight="1" x14ac:dyDescent="0.2">
      <c r="A45" s="2" t="s">
        <v>48</v>
      </c>
      <c r="B45" s="74">
        <v>164.75341183426124</v>
      </c>
      <c r="C45" s="74">
        <v>753.05980047649291</v>
      </c>
      <c r="D45" s="74">
        <v>346.37737156718356</v>
      </c>
      <c r="E45" s="25">
        <v>3124.8959448631858</v>
      </c>
      <c r="F45" s="74">
        <v>602</v>
      </c>
      <c r="G45" s="74">
        <v>700</v>
      </c>
      <c r="H45" s="74">
        <v>900.21732935525631</v>
      </c>
      <c r="I45" s="74">
        <v>2773.8800920583267</v>
      </c>
      <c r="J45" s="74">
        <v>9365.1839501547056</v>
      </c>
      <c r="K45" s="46"/>
    </row>
    <row r="46" spans="1:11" ht="15" customHeight="1" x14ac:dyDescent="0.2">
      <c r="A46" s="2" t="s">
        <v>49</v>
      </c>
      <c r="B46" s="74">
        <v>127.90067497659754</v>
      </c>
      <c r="C46" s="74" t="s">
        <v>68</v>
      </c>
      <c r="D46" s="74">
        <v>0</v>
      </c>
      <c r="E46" s="25" t="s">
        <v>68</v>
      </c>
      <c r="F46" s="74"/>
      <c r="G46" s="74">
        <v>239.62669911218418</v>
      </c>
      <c r="H46" s="74">
        <v>275.46650278270846</v>
      </c>
      <c r="I46" s="74">
        <v>1577.8836657783461</v>
      </c>
      <c r="J46" s="74" t="s">
        <v>68</v>
      </c>
      <c r="K46" s="46"/>
    </row>
    <row r="47" spans="1:11" ht="15" customHeight="1" x14ac:dyDescent="0.2">
      <c r="A47" s="10" t="s">
        <v>62</v>
      </c>
      <c r="B47" s="74">
        <v>31.433216731536682</v>
      </c>
      <c r="C47" s="8">
        <v>0</v>
      </c>
      <c r="D47" s="8">
        <v>0</v>
      </c>
      <c r="E47" s="25">
        <v>316.53040820812441</v>
      </c>
      <c r="F47" s="74">
        <v>147.79759919973327</v>
      </c>
      <c r="G47" s="74">
        <v>46.291971635520241</v>
      </c>
      <c r="H47" s="74">
        <v>31.507606527433971</v>
      </c>
      <c r="I47" s="74">
        <v>214.46962447472666</v>
      </c>
      <c r="J47" s="74">
        <v>788.03042677707515</v>
      </c>
      <c r="K47" s="46"/>
    </row>
    <row r="48" spans="1:11" ht="15" customHeight="1" x14ac:dyDescent="0.2">
      <c r="A48" s="2" t="s">
        <v>50</v>
      </c>
      <c r="B48" s="74">
        <v>58.530817362171753</v>
      </c>
      <c r="C48" s="74" t="s">
        <v>68</v>
      </c>
      <c r="D48" s="74">
        <v>0</v>
      </c>
      <c r="E48" s="25" t="s">
        <v>68</v>
      </c>
      <c r="F48" s="74"/>
      <c r="G48" s="74">
        <v>127.42350905876314</v>
      </c>
      <c r="H48" s="74">
        <v>103.52499287585448</v>
      </c>
      <c r="I48" s="74">
        <v>891.79971401480725</v>
      </c>
      <c r="J48" s="74" t="s">
        <v>68</v>
      </c>
      <c r="K48" s="46"/>
    </row>
    <row r="49" spans="1:11" ht="15" customHeight="1" x14ac:dyDescent="0.2">
      <c r="A49" s="2" t="s">
        <v>51</v>
      </c>
      <c r="B49" s="74">
        <v>286.15066265950634</v>
      </c>
      <c r="C49" s="74">
        <v>341</v>
      </c>
      <c r="D49" s="74">
        <v>173</v>
      </c>
      <c r="E49" s="25">
        <v>7028.7709794300545</v>
      </c>
      <c r="F49" s="74">
        <v>1172.1866812747107</v>
      </c>
      <c r="G49" s="74">
        <v>805.82125815098573</v>
      </c>
      <c r="H49" s="74">
        <v>1821.1396572856836</v>
      </c>
      <c r="I49" s="74">
        <v>5081.6170207175028</v>
      </c>
      <c r="J49" s="74">
        <v>16709.686259518443</v>
      </c>
      <c r="K49" s="46"/>
    </row>
    <row r="50" spans="1:11" ht="15" customHeight="1" x14ac:dyDescent="0.2">
      <c r="A50" s="2" t="s">
        <v>52</v>
      </c>
      <c r="B50" s="74">
        <v>125.73286692614673</v>
      </c>
      <c r="C50" s="74">
        <v>780.09665726943206</v>
      </c>
      <c r="D50" s="74">
        <v>348</v>
      </c>
      <c r="E50" s="25">
        <v>2160.7128929100691</v>
      </c>
      <c r="F50" s="74">
        <v>339.41861572905253</v>
      </c>
      <c r="G50" s="74">
        <v>167.98927777038458</v>
      </c>
      <c r="H50" s="74">
        <v>153.93716331974883</v>
      </c>
      <c r="I50" s="74">
        <v>1828.462971924838</v>
      </c>
      <c r="J50" s="74">
        <v>5904.3504458496718</v>
      </c>
      <c r="K50" s="46"/>
    </row>
    <row r="51" spans="1:11" ht="15" customHeight="1" x14ac:dyDescent="0.2">
      <c r="A51" s="2" t="s">
        <v>53</v>
      </c>
      <c r="B51" s="74">
        <v>527.86126028477111</v>
      </c>
      <c r="C51" s="74">
        <v>728.09021345146994</v>
      </c>
      <c r="D51" s="74">
        <v>273.29160530191456</v>
      </c>
      <c r="E51" s="25">
        <v>10270.401542923186</v>
      </c>
      <c r="F51" s="74">
        <v>1792.8459486495501</v>
      </c>
      <c r="G51" s="74">
        <v>989.66186954620639</v>
      </c>
      <c r="H51" s="74">
        <v>1568.1785877368563</v>
      </c>
      <c r="I51" s="74">
        <v>8971.6145462667555</v>
      </c>
      <c r="J51" s="74">
        <v>25121.945574160709</v>
      </c>
      <c r="K51" s="46"/>
    </row>
    <row r="52" spans="1:11" ht="15" customHeight="1" x14ac:dyDescent="0.2">
      <c r="A52" s="2" t="s">
        <v>54</v>
      </c>
      <c r="B52" s="74">
        <v>83.460609942356015</v>
      </c>
      <c r="C52" s="74">
        <v>806.09987917841329</v>
      </c>
      <c r="D52" s="74">
        <v>387.29778509341884</v>
      </c>
      <c r="E52" s="25">
        <v>1452.4480433379895</v>
      </c>
      <c r="F52" s="74">
        <v>222.51774400990806</v>
      </c>
      <c r="G52" s="74">
        <v>97.214957890534407</v>
      </c>
      <c r="H52" s="74">
        <v>345.68345447241842</v>
      </c>
      <c r="I52" s="74">
        <v>1345.9063168567031</v>
      </c>
      <c r="J52" s="74">
        <v>4740.6287907817423</v>
      </c>
      <c r="K52" s="46"/>
    </row>
    <row r="53" spans="1:11" ht="15" customHeight="1" x14ac:dyDescent="0.2">
      <c r="A53" s="2" t="s">
        <v>55</v>
      </c>
      <c r="B53" s="74">
        <v>91.047938118933843</v>
      </c>
      <c r="C53" s="74">
        <v>2421.5500402738621</v>
      </c>
      <c r="D53" s="74">
        <v>1216.1787807906667</v>
      </c>
      <c r="E53" s="25">
        <v>1024.7952577802043</v>
      </c>
      <c r="F53" s="74">
        <v>261.08298004096605</v>
      </c>
      <c r="G53" s="74">
        <v>85.131537423242904</v>
      </c>
      <c r="H53" s="74">
        <v>162.93933661330141</v>
      </c>
      <c r="I53" s="74">
        <v>1937.886249718066</v>
      </c>
      <c r="J53" s="74">
        <v>7200.6121207592432</v>
      </c>
      <c r="K53" s="46"/>
    </row>
    <row r="54" spans="1:11" ht="15" customHeight="1" x14ac:dyDescent="0.2">
      <c r="A54" s="2" t="s">
        <v>56</v>
      </c>
      <c r="B54" s="74">
        <v>365.27565650096074</v>
      </c>
      <c r="C54" s="35">
        <v>4442.2170761175994</v>
      </c>
      <c r="D54" s="74">
        <v>2052.53559155621</v>
      </c>
      <c r="E54" s="25">
        <v>5761.526898341499</v>
      </c>
      <c r="F54" s="74">
        <v>1089.030391082742</v>
      </c>
      <c r="G54" s="74">
        <v>867.10146194939261</v>
      </c>
      <c r="H54" s="74">
        <v>710.27147286129718</v>
      </c>
      <c r="I54" s="74">
        <v>6600.412116487506</v>
      </c>
      <c r="J54" s="74">
        <v>21888.370664897207</v>
      </c>
      <c r="K54" s="46"/>
    </row>
    <row r="55" spans="1:11" s="4" customFormat="1" ht="15" customHeight="1" x14ac:dyDescent="0.25">
      <c r="A55" s="9" t="s">
        <v>61</v>
      </c>
      <c r="B55" s="11">
        <v>1862.1471153372422</v>
      </c>
      <c r="C55" s="11">
        <v>10272.113666767269</v>
      </c>
      <c r="D55" s="11">
        <v>4796.6811343093941</v>
      </c>
      <c r="E55" s="11">
        <v>34552.324666208136</v>
      </c>
      <c r="F55" s="11">
        <v>5626.8799599866634</v>
      </c>
      <c r="G55" s="11">
        <v>4126.2625425372153</v>
      </c>
      <c r="H55" s="11">
        <v>6072.86610383056</v>
      </c>
      <c r="I55" s="11">
        <v>31223.932318297582</v>
      </c>
      <c r="J55" s="11">
        <v>98533</v>
      </c>
      <c r="K55" s="47"/>
    </row>
    <row r="56" spans="1:11" s="4" customFormat="1" ht="15" customHeight="1" x14ac:dyDescent="0.25">
      <c r="A56" s="4" t="s">
        <v>0</v>
      </c>
      <c r="B56" s="11">
        <v>22000</v>
      </c>
      <c r="C56" s="11">
        <v>321600.17582456308</v>
      </c>
      <c r="D56" s="11">
        <v>161800.14190418436</v>
      </c>
      <c r="E56" s="11">
        <v>316600</v>
      </c>
      <c r="F56" s="11">
        <v>50599.970990330112</v>
      </c>
      <c r="G56" s="11">
        <v>136200.20031938556</v>
      </c>
      <c r="H56" s="11">
        <v>262200</v>
      </c>
      <c r="I56" s="11">
        <v>499700</v>
      </c>
      <c r="J56" s="11">
        <v>1770699.7619405151</v>
      </c>
      <c r="K56" s="47"/>
    </row>
    <row r="57" spans="1:11" s="4" customFormat="1" ht="15" customHeight="1" x14ac:dyDescent="0.25">
      <c r="B57" s="11"/>
      <c r="C57" s="11"/>
      <c r="D57" s="11"/>
      <c r="E57" s="11"/>
      <c r="F57" s="11"/>
      <c r="G57" s="11"/>
      <c r="H57" s="11"/>
      <c r="I57" s="11"/>
      <c r="J57" s="11"/>
      <c r="K57" s="47"/>
    </row>
    <row r="58" spans="1:11" s="4" customFormat="1" ht="15" customHeight="1" x14ac:dyDescent="0.25">
      <c r="A58" s="4" t="s">
        <v>69</v>
      </c>
      <c r="B58" s="11"/>
      <c r="C58" s="11"/>
      <c r="D58" s="11"/>
      <c r="E58" s="11"/>
      <c r="F58" s="11"/>
      <c r="G58" s="11"/>
      <c r="H58" s="11"/>
      <c r="I58" s="11"/>
      <c r="J58" s="11"/>
      <c r="K58" s="47"/>
    </row>
    <row r="59" spans="1:11" ht="12.95" customHeight="1" x14ac:dyDescent="0.25">
      <c r="A59" s="75" t="s">
        <v>77</v>
      </c>
      <c r="B59" s="6"/>
      <c r="C59" s="6"/>
      <c r="D59" s="6"/>
      <c r="E59" s="6"/>
      <c r="F59" s="6"/>
      <c r="G59" s="6"/>
      <c r="H59" s="6"/>
      <c r="I59" s="6"/>
      <c r="J59" s="6"/>
      <c r="K59" s="1"/>
    </row>
    <row r="60" spans="1:11" ht="12.95" customHeight="1" x14ac:dyDescent="0.2">
      <c r="A60" s="13">
        <v>41099</v>
      </c>
      <c r="B60" s="6"/>
      <c r="C60" s="6"/>
      <c r="D60" s="6"/>
      <c r="E60" s="6"/>
      <c r="F60" s="6"/>
      <c r="G60" s="6"/>
      <c r="H60" s="6"/>
      <c r="I60" s="6"/>
      <c r="J60" s="6"/>
      <c r="K60" s="1"/>
    </row>
    <row r="61" spans="1:11" ht="12.95" customHeight="1" x14ac:dyDescent="0.2">
      <c r="B61" s="6"/>
      <c r="C61" s="6"/>
      <c r="D61" s="6"/>
      <c r="E61" s="6"/>
      <c r="F61" s="6"/>
      <c r="G61" s="6"/>
      <c r="H61" s="6"/>
      <c r="I61" s="6"/>
      <c r="J61" s="6"/>
      <c r="K61" s="1"/>
    </row>
    <row r="62" spans="1:11" ht="12.95" customHeight="1" x14ac:dyDescent="0.2">
      <c r="A62" s="3" t="s">
        <v>71</v>
      </c>
      <c r="B62" s="6"/>
      <c r="C62" s="6"/>
      <c r="D62" s="6"/>
      <c r="E62" s="6"/>
      <c r="F62" s="6"/>
      <c r="G62" s="6"/>
      <c r="H62" s="6"/>
      <c r="I62" s="6"/>
      <c r="J62" s="6"/>
      <c r="K62" s="1"/>
    </row>
    <row r="63" spans="1:11" ht="12.95" customHeight="1" x14ac:dyDescent="0.2">
      <c r="A63" s="1"/>
      <c r="B63" s="6"/>
      <c r="C63" s="6"/>
      <c r="D63" s="6"/>
      <c r="E63" s="6"/>
      <c r="F63" s="6"/>
      <c r="G63" s="6"/>
      <c r="H63" s="6"/>
      <c r="I63" s="6"/>
      <c r="J63" s="6"/>
      <c r="K63" s="1"/>
    </row>
    <row r="64" spans="1:11" ht="12.95" customHeight="1" x14ac:dyDescent="0.2">
      <c r="B64" s="6"/>
      <c r="C64" s="6"/>
      <c r="D64" s="6"/>
      <c r="E64" s="6"/>
      <c r="F64" s="6"/>
      <c r="G64" s="6"/>
      <c r="H64" s="6"/>
      <c r="I64" s="6"/>
      <c r="J64" s="6"/>
    </row>
    <row r="65" spans="2:10" ht="12.95" customHeight="1" x14ac:dyDescent="0.2">
      <c r="B65" s="6"/>
      <c r="C65" s="6"/>
      <c r="D65" s="6"/>
      <c r="E65" s="6"/>
      <c r="F65" s="6"/>
      <c r="G65" s="6"/>
      <c r="H65" s="6"/>
      <c r="I65" s="6"/>
      <c r="J65" s="6"/>
    </row>
  </sheetData>
  <pageMargins left="0.7" right="0.7" top="0.75" bottom="0.75" header="0.3" footer="0.3"/>
  <pageSetup orientation="portrait" horizontalDpi="90" verticalDpi="9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K63"/>
  <sheetViews>
    <sheetView workbookViewId="0">
      <selection sqref="A1:J1"/>
    </sheetView>
  </sheetViews>
  <sheetFormatPr defaultColWidth="6.6640625" defaultRowHeight="14.25" x14ac:dyDescent="0.2"/>
  <cols>
    <col min="1" max="1" width="31.44140625" style="2" bestFit="1" customWidth="1"/>
    <col min="2" max="2" width="6.88671875" style="2" customWidth="1"/>
    <col min="3" max="5" width="8" style="2" bestFit="1" customWidth="1"/>
    <col min="6" max="6" width="11.21875" style="2" bestFit="1" customWidth="1"/>
    <col min="7" max="7" width="11.6640625" style="2" bestFit="1" customWidth="1"/>
    <col min="8" max="9" width="8" style="2" bestFit="1" customWidth="1"/>
    <col min="10" max="10" width="9.33203125" style="2" bestFit="1" customWidth="1"/>
    <col min="11" max="11" width="3.33203125" style="2" bestFit="1" customWidth="1"/>
    <col min="12" max="16384" width="6.6640625" style="2"/>
  </cols>
  <sheetData>
    <row r="1" spans="1:11" ht="15.75" thickBot="1" x14ac:dyDescent="0.3">
      <c r="A1" s="22" t="s">
        <v>78</v>
      </c>
      <c r="B1" s="23"/>
      <c r="C1" s="23"/>
      <c r="D1" s="23"/>
      <c r="E1" s="23"/>
      <c r="F1" s="23"/>
      <c r="G1" s="23"/>
      <c r="H1" s="23"/>
      <c r="I1" s="23"/>
      <c r="J1" s="23"/>
      <c r="K1" s="1"/>
    </row>
    <row r="2" spans="1:11" ht="45.75" thickBot="1" x14ac:dyDescent="0.3">
      <c r="A2" s="5"/>
      <c r="B2" s="7" t="s">
        <v>4</v>
      </c>
      <c r="C2" s="7" t="s">
        <v>1</v>
      </c>
      <c r="D2" s="7" t="s">
        <v>5</v>
      </c>
      <c r="E2" s="7" t="s">
        <v>2</v>
      </c>
      <c r="F2" s="7" t="s">
        <v>6</v>
      </c>
      <c r="G2" s="7" t="s">
        <v>7</v>
      </c>
      <c r="H2" s="7" t="s">
        <v>8</v>
      </c>
      <c r="I2" s="7" t="s">
        <v>9</v>
      </c>
      <c r="J2" s="7" t="s">
        <v>3</v>
      </c>
    </row>
    <row r="3" spans="1:11" ht="15" customHeight="1" x14ac:dyDescent="0.2">
      <c r="A3" s="2" t="s">
        <v>10</v>
      </c>
      <c r="B3" s="74">
        <v>150</v>
      </c>
      <c r="C3" s="35">
        <v>4500</v>
      </c>
      <c r="D3" s="74">
        <v>1900</v>
      </c>
      <c r="E3" s="25">
        <v>2000</v>
      </c>
      <c r="F3" s="74">
        <v>400</v>
      </c>
      <c r="G3" s="74">
        <v>900</v>
      </c>
      <c r="H3" s="74">
        <v>600</v>
      </c>
      <c r="I3" s="74">
        <v>4000</v>
      </c>
      <c r="J3" s="74">
        <v>14450</v>
      </c>
      <c r="K3" s="46"/>
    </row>
    <row r="4" spans="1:11" ht="15" customHeight="1" x14ac:dyDescent="0.2">
      <c r="A4" s="2" t="s">
        <v>11</v>
      </c>
      <c r="B4" s="74">
        <v>150</v>
      </c>
      <c r="C4" s="35">
        <v>600</v>
      </c>
      <c r="D4" s="74">
        <v>300</v>
      </c>
      <c r="E4" s="25">
        <v>2000</v>
      </c>
      <c r="F4" s="74">
        <v>300</v>
      </c>
      <c r="G4" s="74">
        <v>1300</v>
      </c>
      <c r="H4" s="74">
        <v>3200</v>
      </c>
      <c r="I4" s="74">
        <v>3400</v>
      </c>
      <c r="J4" s="74">
        <v>11250</v>
      </c>
      <c r="K4" s="46"/>
    </row>
    <row r="5" spans="1:11" ht="15" customHeight="1" x14ac:dyDescent="0.2">
      <c r="A5" s="2" t="s">
        <v>12</v>
      </c>
      <c r="B5" s="74">
        <v>350</v>
      </c>
      <c r="C5" s="35">
        <v>8000</v>
      </c>
      <c r="D5" s="74">
        <v>3900</v>
      </c>
      <c r="E5" s="25">
        <v>4000</v>
      </c>
      <c r="F5" s="74">
        <v>700</v>
      </c>
      <c r="G5" s="74">
        <v>2100</v>
      </c>
      <c r="H5" s="74">
        <v>2800</v>
      </c>
      <c r="I5" s="74">
        <v>7500</v>
      </c>
      <c r="J5" s="74">
        <v>29350</v>
      </c>
      <c r="K5" s="46"/>
    </row>
    <row r="6" spans="1:11" ht="15" customHeight="1" x14ac:dyDescent="0.2">
      <c r="A6" s="2" t="s">
        <v>13</v>
      </c>
      <c r="B6" s="74">
        <v>50</v>
      </c>
      <c r="C6" s="35">
        <v>1000</v>
      </c>
      <c r="D6" s="74">
        <v>400</v>
      </c>
      <c r="E6" s="25">
        <v>1000</v>
      </c>
      <c r="F6" s="74">
        <v>100</v>
      </c>
      <c r="G6" s="74">
        <v>600</v>
      </c>
      <c r="H6" s="74">
        <v>800</v>
      </c>
      <c r="I6" s="74">
        <v>1500</v>
      </c>
      <c r="J6" s="74">
        <v>5450</v>
      </c>
      <c r="K6" s="46"/>
    </row>
    <row r="7" spans="1:11" ht="15" customHeight="1" x14ac:dyDescent="0.2">
      <c r="A7" s="2" t="s">
        <v>14</v>
      </c>
      <c r="B7" s="74">
        <v>500</v>
      </c>
      <c r="C7" s="35">
        <v>5900</v>
      </c>
      <c r="D7" s="74">
        <v>2600</v>
      </c>
      <c r="E7" s="25">
        <v>6800</v>
      </c>
      <c r="F7" s="74">
        <v>900</v>
      </c>
      <c r="G7" s="74">
        <v>2100</v>
      </c>
      <c r="H7" s="74">
        <v>1600</v>
      </c>
      <c r="I7" s="74">
        <v>8900</v>
      </c>
      <c r="J7" s="74">
        <v>29300</v>
      </c>
      <c r="K7" s="46"/>
    </row>
    <row r="8" spans="1:11" ht="15" customHeight="1" x14ac:dyDescent="0.2">
      <c r="A8" s="2" t="s">
        <v>15</v>
      </c>
      <c r="B8" s="74">
        <v>300</v>
      </c>
      <c r="C8" s="35">
        <v>2300</v>
      </c>
      <c r="D8" s="74">
        <v>1000</v>
      </c>
      <c r="E8" s="25">
        <v>2200</v>
      </c>
      <c r="F8" s="74">
        <v>600</v>
      </c>
      <c r="G8" s="74">
        <v>800</v>
      </c>
      <c r="H8" s="74">
        <v>900</v>
      </c>
      <c r="I8" s="74">
        <v>3400</v>
      </c>
      <c r="J8" s="74">
        <v>11500</v>
      </c>
      <c r="K8" s="46"/>
    </row>
    <row r="9" spans="1:11" ht="15" customHeight="1" x14ac:dyDescent="0.2">
      <c r="A9" s="2" t="s">
        <v>16</v>
      </c>
      <c r="B9" s="74">
        <v>500</v>
      </c>
      <c r="C9" s="35">
        <v>4600</v>
      </c>
      <c r="D9" s="74">
        <v>2000</v>
      </c>
      <c r="E9" s="25">
        <v>7500</v>
      </c>
      <c r="F9" s="74">
        <v>800</v>
      </c>
      <c r="G9" s="74">
        <v>4400</v>
      </c>
      <c r="H9" s="74">
        <v>8500</v>
      </c>
      <c r="I9" s="74">
        <v>9100</v>
      </c>
      <c r="J9" s="74">
        <v>37400</v>
      </c>
      <c r="K9" s="46"/>
    </row>
    <row r="10" spans="1:11" ht="15" customHeight="1" x14ac:dyDescent="0.2">
      <c r="A10" s="2" t="s">
        <v>17</v>
      </c>
      <c r="B10" s="74">
        <v>750</v>
      </c>
      <c r="C10" s="35">
        <v>11600</v>
      </c>
      <c r="D10" s="74">
        <v>5000</v>
      </c>
      <c r="E10" s="25">
        <v>11400</v>
      </c>
      <c r="F10" s="74">
        <v>1500</v>
      </c>
      <c r="G10" s="74">
        <v>5400</v>
      </c>
      <c r="H10" s="74">
        <v>16700</v>
      </c>
      <c r="I10" s="74">
        <v>27400</v>
      </c>
      <c r="J10" s="74">
        <v>79750</v>
      </c>
      <c r="K10" s="46"/>
    </row>
    <row r="11" spans="1:11" ht="15" customHeight="1" x14ac:dyDescent="0.2">
      <c r="A11" s="2" t="s">
        <v>18</v>
      </c>
      <c r="B11" s="74">
        <v>200</v>
      </c>
      <c r="C11" s="35">
        <v>2800</v>
      </c>
      <c r="D11" s="74">
        <v>1800</v>
      </c>
      <c r="E11" s="25">
        <v>1800</v>
      </c>
      <c r="F11" s="74">
        <v>400</v>
      </c>
      <c r="G11" s="74">
        <v>400</v>
      </c>
      <c r="H11" s="74">
        <v>400</v>
      </c>
      <c r="I11" s="74">
        <v>3900</v>
      </c>
      <c r="J11" s="74">
        <v>11700</v>
      </c>
      <c r="K11" s="46"/>
    </row>
    <row r="12" spans="1:11" ht="15" customHeight="1" x14ac:dyDescent="0.2">
      <c r="A12" s="2" t="s">
        <v>19</v>
      </c>
      <c r="B12" s="74">
        <v>550</v>
      </c>
      <c r="C12" s="35">
        <v>32700</v>
      </c>
      <c r="D12" s="74">
        <v>14100</v>
      </c>
      <c r="E12" s="25">
        <v>4900</v>
      </c>
      <c r="F12" s="74">
        <v>700</v>
      </c>
      <c r="G12" s="74">
        <v>4300</v>
      </c>
      <c r="H12" s="74">
        <v>2700</v>
      </c>
      <c r="I12" s="74">
        <v>19200</v>
      </c>
      <c r="J12" s="74">
        <v>79150</v>
      </c>
      <c r="K12" s="46"/>
    </row>
    <row r="13" spans="1:11" s="4" customFormat="1" ht="15" customHeight="1" x14ac:dyDescent="0.25">
      <c r="A13" s="9" t="s">
        <v>58</v>
      </c>
      <c r="B13" s="11">
        <v>3500</v>
      </c>
      <c r="C13" s="11">
        <v>74000</v>
      </c>
      <c r="D13" s="11">
        <v>33000</v>
      </c>
      <c r="E13" s="11">
        <v>43600</v>
      </c>
      <c r="F13" s="11">
        <v>6400</v>
      </c>
      <c r="G13" s="11">
        <v>22300</v>
      </c>
      <c r="H13" s="11">
        <v>38200</v>
      </c>
      <c r="I13" s="11">
        <v>88300</v>
      </c>
      <c r="J13" s="11">
        <v>309300</v>
      </c>
      <c r="K13" s="47"/>
    </row>
    <row r="14" spans="1:11" ht="15" customHeight="1" x14ac:dyDescent="0.2">
      <c r="A14" s="2" t="s">
        <v>20</v>
      </c>
      <c r="B14" s="74">
        <v>1400</v>
      </c>
      <c r="C14" s="35">
        <v>11500</v>
      </c>
      <c r="D14" s="74">
        <v>6000</v>
      </c>
      <c r="E14" s="25">
        <v>27100</v>
      </c>
      <c r="F14" s="74">
        <v>4900</v>
      </c>
      <c r="G14" s="74">
        <v>22900</v>
      </c>
      <c r="H14" s="74">
        <v>41500</v>
      </c>
      <c r="I14" s="74">
        <v>44100</v>
      </c>
      <c r="J14" s="74">
        <v>159400</v>
      </c>
      <c r="K14" s="46"/>
    </row>
    <row r="15" spans="1:11" ht="15" customHeight="1" x14ac:dyDescent="0.2">
      <c r="A15" s="2" t="s">
        <v>21</v>
      </c>
      <c r="B15" s="74">
        <v>400</v>
      </c>
      <c r="C15" s="35">
        <v>3000</v>
      </c>
      <c r="D15" s="74">
        <v>1900</v>
      </c>
      <c r="E15" s="25">
        <v>7000</v>
      </c>
      <c r="F15" s="74">
        <v>1100</v>
      </c>
      <c r="G15" s="74">
        <v>2600</v>
      </c>
      <c r="H15" s="74">
        <v>4200</v>
      </c>
      <c r="I15" s="74">
        <v>10500</v>
      </c>
      <c r="J15" s="74">
        <v>30700</v>
      </c>
      <c r="K15" s="46"/>
    </row>
    <row r="16" spans="1:11" ht="15" customHeight="1" x14ac:dyDescent="0.2">
      <c r="A16" s="2" t="s">
        <v>22</v>
      </c>
      <c r="B16" s="74">
        <v>1450</v>
      </c>
      <c r="C16" s="35">
        <v>8500</v>
      </c>
      <c r="D16" s="74">
        <v>5300</v>
      </c>
      <c r="E16" s="25">
        <v>27800</v>
      </c>
      <c r="F16" s="74">
        <v>4200</v>
      </c>
      <c r="G16" s="74">
        <v>12600</v>
      </c>
      <c r="H16" s="74">
        <v>34000</v>
      </c>
      <c r="I16" s="74">
        <v>35300</v>
      </c>
      <c r="J16" s="74">
        <v>129150</v>
      </c>
      <c r="K16" s="46"/>
    </row>
    <row r="17" spans="1:11" ht="15" customHeight="1" x14ac:dyDescent="0.2">
      <c r="A17" s="2" t="s">
        <v>23</v>
      </c>
      <c r="B17" s="74">
        <v>100</v>
      </c>
      <c r="C17" s="35">
        <v>400</v>
      </c>
      <c r="D17" s="74">
        <v>300</v>
      </c>
      <c r="E17" s="25">
        <v>1200</v>
      </c>
      <c r="F17" s="74">
        <v>400</v>
      </c>
      <c r="G17" s="74">
        <v>2200</v>
      </c>
      <c r="H17" s="74">
        <v>2000</v>
      </c>
      <c r="I17" s="74">
        <v>1700</v>
      </c>
      <c r="J17" s="74">
        <v>8300</v>
      </c>
      <c r="K17" s="46"/>
    </row>
    <row r="18" spans="1:11" ht="15" customHeight="1" x14ac:dyDescent="0.2">
      <c r="A18" s="2" t="s">
        <v>24</v>
      </c>
      <c r="B18" s="74">
        <v>700</v>
      </c>
      <c r="C18" s="35">
        <v>16200</v>
      </c>
      <c r="D18" s="74">
        <v>7000</v>
      </c>
      <c r="E18" s="25">
        <v>14500</v>
      </c>
      <c r="F18" s="74">
        <v>2400</v>
      </c>
      <c r="G18" s="74">
        <v>21300</v>
      </c>
      <c r="H18" s="74">
        <v>31100</v>
      </c>
      <c r="I18" s="74">
        <v>30100</v>
      </c>
      <c r="J18" s="74">
        <v>123300</v>
      </c>
      <c r="K18" s="46"/>
    </row>
    <row r="19" spans="1:11" ht="15" customHeight="1" x14ac:dyDescent="0.2">
      <c r="A19" s="2" t="s">
        <v>25</v>
      </c>
      <c r="B19" s="74">
        <v>150</v>
      </c>
      <c r="C19" s="35">
        <v>3000</v>
      </c>
      <c r="D19" s="74">
        <v>1800</v>
      </c>
      <c r="E19" s="25">
        <v>1800</v>
      </c>
      <c r="F19" s="74">
        <v>600</v>
      </c>
      <c r="G19" s="74">
        <v>900</v>
      </c>
      <c r="H19" s="74">
        <v>2400</v>
      </c>
      <c r="I19" s="74">
        <v>3700</v>
      </c>
      <c r="J19" s="74">
        <v>14350</v>
      </c>
      <c r="K19" s="46"/>
    </row>
    <row r="20" spans="1:11" ht="15" customHeight="1" x14ac:dyDescent="0.2">
      <c r="A20" s="2" t="s">
        <v>26</v>
      </c>
      <c r="B20" s="74">
        <v>900</v>
      </c>
      <c r="C20" s="35">
        <v>32600</v>
      </c>
      <c r="D20" s="74">
        <v>16400</v>
      </c>
      <c r="E20" s="25">
        <v>7700</v>
      </c>
      <c r="F20" s="74">
        <v>1600</v>
      </c>
      <c r="G20" s="74">
        <v>9000</v>
      </c>
      <c r="H20" s="74">
        <v>14500</v>
      </c>
      <c r="I20" s="74">
        <v>33600</v>
      </c>
      <c r="J20" s="74">
        <v>116300</v>
      </c>
      <c r="K20" s="46"/>
    </row>
    <row r="21" spans="1:11" ht="15" customHeight="1" x14ac:dyDescent="0.2">
      <c r="A21" s="2" t="s">
        <v>27</v>
      </c>
      <c r="B21" s="74">
        <v>1000</v>
      </c>
      <c r="C21" s="35">
        <v>5800</v>
      </c>
      <c r="D21" s="74">
        <v>3400</v>
      </c>
      <c r="E21" s="25">
        <v>14600</v>
      </c>
      <c r="F21" s="74">
        <v>2400</v>
      </c>
      <c r="G21" s="74">
        <v>5000</v>
      </c>
      <c r="H21" s="74">
        <v>8400</v>
      </c>
      <c r="I21" s="74">
        <v>15800</v>
      </c>
      <c r="J21" s="74">
        <v>56400</v>
      </c>
      <c r="K21" s="46"/>
    </row>
    <row r="22" spans="1:11" ht="15" customHeight="1" x14ac:dyDescent="0.2">
      <c r="A22" s="2" t="s">
        <v>28</v>
      </c>
      <c r="B22" s="74">
        <v>350</v>
      </c>
      <c r="C22" s="35">
        <v>15100</v>
      </c>
      <c r="D22" s="74">
        <v>7500</v>
      </c>
      <c r="E22" s="25">
        <v>3200</v>
      </c>
      <c r="F22" s="74">
        <v>500</v>
      </c>
      <c r="G22" s="74">
        <v>10600</v>
      </c>
      <c r="H22" s="74">
        <v>31600</v>
      </c>
      <c r="I22" s="74">
        <v>22700</v>
      </c>
      <c r="J22" s="74">
        <v>91550</v>
      </c>
      <c r="K22" s="46"/>
    </row>
    <row r="23" spans="1:11" ht="15" customHeight="1" x14ac:dyDescent="0.2">
      <c r="A23" s="2" t="s">
        <v>29</v>
      </c>
      <c r="B23" s="74">
        <v>1350</v>
      </c>
      <c r="C23" s="35">
        <v>24500</v>
      </c>
      <c r="D23" s="74">
        <v>15600</v>
      </c>
      <c r="E23" s="25">
        <v>12400</v>
      </c>
      <c r="F23" s="74">
        <v>2000</v>
      </c>
      <c r="G23" s="74">
        <v>8400</v>
      </c>
      <c r="H23" s="74">
        <v>31500</v>
      </c>
      <c r="I23" s="74">
        <v>34300</v>
      </c>
      <c r="J23" s="74">
        <v>130050</v>
      </c>
      <c r="K23" s="46"/>
    </row>
    <row r="24" spans="1:11" s="4" customFormat="1" ht="15" customHeight="1" x14ac:dyDescent="0.25">
      <c r="A24" s="9" t="s">
        <v>57</v>
      </c>
      <c r="B24" s="11">
        <v>7800</v>
      </c>
      <c r="C24" s="11">
        <v>120600</v>
      </c>
      <c r="D24" s="11">
        <v>65200</v>
      </c>
      <c r="E24" s="11">
        <v>117300</v>
      </c>
      <c r="F24" s="11">
        <v>20100</v>
      </c>
      <c r="G24" s="11">
        <v>95500</v>
      </c>
      <c r="H24" s="11">
        <v>201200</v>
      </c>
      <c r="I24" s="11">
        <v>231800</v>
      </c>
      <c r="J24" s="11">
        <v>859500</v>
      </c>
      <c r="K24" s="47"/>
    </row>
    <row r="25" spans="1:11" ht="15" customHeight="1" x14ac:dyDescent="0.2">
      <c r="A25" s="2" t="s">
        <v>30</v>
      </c>
      <c r="B25" s="74">
        <v>550</v>
      </c>
      <c r="C25" s="35">
        <v>8100</v>
      </c>
      <c r="D25" s="74">
        <v>4100</v>
      </c>
      <c r="E25" s="25">
        <v>10200</v>
      </c>
      <c r="F25" s="74">
        <v>1300</v>
      </c>
      <c r="G25" s="74">
        <v>2200</v>
      </c>
      <c r="H25" s="74">
        <v>3200</v>
      </c>
      <c r="I25" s="74">
        <v>12800</v>
      </c>
      <c r="J25" s="74">
        <v>42450</v>
      </c>
      <c r="K25" s="46"/>
    </row>
    <row r="26" spans="1:11" ht="15" customHeight="1" x14ac:dyDescent="0.2">
      <c r="A26" s="2" t="s">
        <v>31</v>
      </c>
      <c r="B26" s="74">
        <v>50</v>
      </c>
      <c r="C26" s="8">
        <v>0</v>
      </c>
      <c r="D26" s="8">
        <v>0</v>
      </c>
      <c r="E26" s="25">
        <v>300</v>
      </c>
      <c r="F26" s="74">
        <v>50</v>
      </c>
      <c r="G26" s="74">
        <v>50</v>
      </c>
      <c r="H26" s="8">
        <v>0</v>
      </c>
      <c r="I26" s="74">
        <v>350</v>
      </c>
      <c r="J26" s="74">
        <v>800</v>
      </c>
      <c r="K26" s="46"/>
    </row>
    <row r="27" spans="1:11" ht="15" customHeight="1" x14ac:dyDescent="0.2">
      <c r="A27" s="2" t="s">
        <v>32</v>
      </c>
      <c r="B27" s="74">
        <v>550</v>
      </c>
      <c r="C27" s="35">
        <v>5200</v>
      </c>
      <c r="D27" s="74">
        <v>3300</v>
      </c>
      <c r="E27" s="25">
        <v>9800</v>
      </c>
      <c r="F27" s="74">
        <v>1400</v>
      </c>
      <c r="G27" s="74">
        <v>2000</v>
      </c>
      <c r="H27" s="74">
        <v>1800</v>
      </c>
      <c r="I27" s="74">
        <v>9400</v>
      </c>
      <c r="J27" s="74">
        <v>33450</v>
      </c>
      <c r="K27" s="46"/>
    </row>
    <row r="28" spans="1:11" ht="15" customHeight="1" x14ac:dyDescent="0.2">
      <c r="A28" s="2" t="s">
        <v>33</v>
      </c>
      <c r="B28" s="74">
        <v>750</v>
      </c>
      <c r="C28" s="35">
        <v>4000</v>
      </c>
      <c r="D28" s="74">
        <v>1700</v>
      </c>
      <c r="E28" s="25">
        <v>17800</v>
      </c>
      <c r="F28" s="74">
        <v>2300</v>
      </c>
      <c r="G28" s="74">
        <v>3800</v>
      </c>
      <c r="H28" s="74">
        <v>4000</v>
      </c>
      <c r="I28" s="74">
        <v>16600</v>
      </c>
      <c r="J28" s="74">
        <v>50950</v>
      </c>
      <c r="K28" s="46"/>
    </row>
    <row r="29" spans="1:11" ht="15" customHeight="1" x14ac:dyDescent="0.2">
      <c r="A29" s="2" t="s">
        <v>34</v>
      </c>
      <c r="B29" s="74">
        <v>50</v>
      </c>
      <c r="C29" s="8">
        <v>0</v>
      </c>
      <c r="D29" s="8">
        <v>0</v>
      </c>
      <c r="E29" s="25">
        <v>700</v>
      </c>
      <c r="F29" s="74">
        <v>100</v>
      </c>
      <c r="G29" s="74">
        <v>100</v>
      </c>
      <c r="H29" s="74">
        <v>100</v>
      </c>
      <c r="I29" s="74">
        <v>450</v>
      </c>
      <c r="J29" s="74">
        <v>1500</v>
      </c>
      <c r="K29" s="46"/>
    </row>
    <row r="30" spans="1:11" ht="15" customHeight="1" x14ac:dyDescent="0.2">
      <c r="A30" s="2" t="s">
        <v>35</v>
      </c>
      <c r="B30" s="74">
        <v>500</v>
      </c>
      <c r="C30" s="35">
        <v>5400</v>
      </c>
      <c r="D30" s="74">
        <v>2600</v>
      </c>
      <c r="E30" s="25">
        <v>9700</v>
      </c>
      <c r="F30" s="74">
        <v>1100</v>
      </c>
      <c r="G30" s="74">
        <v>1000</v>
      </c>
      <c r="H30" s="74">
        <v>1700</v>
      </c>
      <c r="I30" s="74">
        <v>8400</v>
      </c>
      <c r="J30" s="74">
        <v>30400</v>
      </c>
      <c r="K30" s="46"/>
    </row>
    <row r="31" spans="1:11" ht="15" customHeight="1" x14ac:dyDescent="0.2">
      <c r="A31" s="2" t="s">
        <v>36</v>
      </c>
      <c r="B31" s="74">
        <v>150</v>
      </c>
      <c r="C31" s="35">
        <v>200</v>
      </c>
      <c r="D31" s="74">
        <v>100</v>
      </c>
      <c r="E31" s="25">
        <v>2900</v>
      </c>
      <c r="F31" s="74">
        <v>400</v>
      </c>
      <c r="G31" s="74">
        <v>100</v>
      </c>
      <c r="H31" s="74">
        <v>200</v>
      </c>
      <c r="I31" s="74">
        <v>1800</v>
      </c>
      <c r="J31" s="74">
        <v>5850</v>
      </c>
      <c r="K31" s="46"/>
    </row>
    <row r="32" spans="1:11" ht="15" customHeight="1" x14ac:dyDescent="0.2">
      <c r="A32" s="2" t="s">
        <v>37</v>
      </c>
      <c r="B32" s="74">
        <v>600</v>
      </c>
      <c r="C32" s="35">
        <v>3600</v>
      </c>
      <c r="D32" s="74">
        <v>2000</v>
      </c>
      <c r="E32" s="25">
        <v>12500</v>
      </c>
      <c r="F32" s="74">
        <v>1600</v>
      </c>
      <c r="G32" s="74">
        <v>1200</v>
      </c>
      <c r="H32" s="74">
        <v>1600</v>
      </c>
      <c r="I32" s="74">
        <v>10600</v>
      </c>
      <c r="J32" s="74">
        <v>33700</v>
      </c>
      <c r="K32" s="46"/>
    </row>
    <row r="33" spans="1:11" ht="15" customHeight="1" x14ac:dyDescent="0.2">
      <c r="A33" s="2" t="s">
        <v>38</v>
      </c>
      <c r="B33" s="74">
        <v>150</v>
      </c>
      <c r="C33" s="35">
        <v>2700</v>
      </c>
      <c r="D33" s="74">
        <v>1400</v>
      </c>
      <c r="E33" s="25">
        <v>2700</v>
      </c>
      <c r="F33" s="74">
        <v>400</v>
      </c>
      <c r="G33" s="74">
        <v>200</v>
      </c>
      <c r="H33" s="74">
        <v>400</v>
      </c>
      <c r="I33" s="74">
        <v>3200</v>
      </c>
      <c r="J33" s="74">
        <v>11150</v>
      </c>
      <c r="K33" s="46"/>
    </row>
    <row r="34" spans="1:11" ht="15" customHeight="1" x14ac:dyDescent="0.2">
      <c r="A34" s="2" t="s">
        <v>39</v>
      </c>
      <c r="B34" s="74">
        <v>200</v>
      </c>
      <c r="C34" s="35">
        <v>2000</v>
      </c>
      <c r="D34" s="74">
        <v>1100</v>
      </c>
      <c r="E34" s="25">
        <v>3300</v>
      </c>
      <c r="F34" s="74">
        <v>400</v>
      </c>
      <c r="G34" s="74">
        <v>1000</v>
      </c>
      <c r="H34" s="74">
        <v>5100</v>
      </c>
      <c r="I34" s="74">
        <v>3100</v>
      </c>
      <c r="J34" s="74">
        <v>16200</v>
      </c>
      <c r="K34" s="46"/>
    </row>
    <row r="35" spans="1:11" s="4" customFormat="1" ht="15" customHeight="1" x14ac:dyDescent="0.25">
      <c r="A35" s="9" t="s">
        <v>59</v>
      </c>
      <c r="B35" s="11">
        <v>3550</v>
      </c>
      <c r="C35" s="11">
        <v>31200</v>
      </c>
      <c r="D35" s="11">
        <v>16300</v>
      </c>
      <c r="E35" s="11">
        <v>69900</v>
      </c>
      <c r="F35" s="11">
        <v>9050</v>
      </c>
      <c r="G35" s="11">
        <v>11650</v>
      </c>
      <c r="H35" s="11">
        <v>18100</v>
      </c>
      <c r="I35" s="11">
        <v>66700</v>
      </c>
      <c r="J35" s="11">
        <v>226450</v>
      </c>
      <c r="K35" s="47"/>
    </row>
    <row r="36" spans="1:11" ht="15" customHeight="1" x14ac:dyDescent="0.2">
      <c r="A36" s="2" t="s">
        <v>40</v>
      </c>
      <c r="B36" s="74">
        <v>400</v>
      </c>
      <c r="C36" s="35">
        <v>2600</v>
      </c>
      <c r="D36" s="74">
        <v>1900</v>
      </c>
      <c r="E36" s="25">
        <v>7000</v>
      </c>
      <c r="F36" s="74">
        <v>1200</v>
      </c>
      <c r="G36" s="74">
        <v>700</v>
      </c>
      <c r="H36" s="74">
        <v>600</v>
      </c>
      <c r="I36" s="74">
        <v>6000</v>
      </c>
      <c r="J36" s="74">
        <v>20400</v>
      </c>
      <c r="K36" s="46"/>
    </row>
    <row r="37" spans="1:11" ht="15" customHeight="1" x14ac:dyDescent="0.2">
      <c r="A37" s="2" t="s">
        <v>41</v>
      </c>
      <c r="B37" s="74">
        <v>500</v>
      </c>
      <c r="C37" s="35">
        <v>2400</v>
      </c>
      <c r="D37" s="74">
        <v>1300</v>
      </c>
      <c r="E37" s="25">
        <v>7600</v>
      </c>
      <c r="F37" s="74">
        <v>1200</v>
      </c>
      <c r="G37" s="74">
        <v>600</v>
      </c>
      <c r="H37" s="74">
        <v>1700</v>
      </c>
      <c r="I37" s="74">
        <v>7100</v>
      </c>
      <c r="J37" s="74">
        <v>22400</v>
      </c>
      <c r="K37" s="46"/>
    </row>
    <row r="38" spans="1:11" ht="15" customHeight="1" x14ac:dyDescent="0.2">
      <c r="A38" s="2" t="s">
        <v>42</v>
      </c>
      <c r="B38" s="74">
        <v>950</v>
      </c>
      <c r="C38" s="35">
        <v>9700</v>
      </c>
      <c r="D38" s="74">
        <v>4600</v>
      </c>
      <c r="E38" s="25">
        <v>9300</v>
      </c>
      <c r="F38" s="74">
        <v>1900</v>
      </c>
      <c r="G38" s="74">
        <v>700</v>
      </c>
      <c r="H38" s="74">
        <v>1500</v>
      </c>
      <c r="I38" s="74">
        <v>10300</v>
      </c>
      <c r="J38" s="74">
        <v>38950</v>
      </c>
      <c r="K38" s="46"/>
    </row>
    <row r="39" spans="1:11" ht="15" customHeight="1" x14ac:dyDescent="0.2">
      <c r="A39" s="2" t="s">
        <v>43</v>
      </c>
      <c r="B39" s="74">
        <v>350</v>
      </c>
      <c r="C39" s="35">
        <v>3500</v>
      </c>
      <c r="D39" s="74">
        <v>1900</v>
      </c>
      <c r="E39" s="25">
        <v>5800</v>
      </c>
      <c r="F39" s="74">
        <v>1000</v>
      </c>
      <c r="G39" s="74">
        <v>600</v>
      </c>
      <c r="H39" s="74">
        <v>1400</v>
      </c>
      <c r="I39" s="74">
        <v>5500</v>
      </c>
      <c r="J39" s="74">
        <v>20050</v>
      </c>
      <c r="K39" s="46"/>
    </row>
    <row r="40" spans="1:11" ht="15" customHeight="1" x14ac:dyDescent="0.2">
      <c r="A40" s="2" t="s">
        <v>44</v>
      </c>
      <c r="B40" s="74">
        <v>450</v>
      </c>
      <c r="C40" s="35">
        <v>11600</v>
      </c>
      <c r="D40" s="74">
        <v>5300</v>
      </c>
      <c r="E40" s="25">
        <v>5400</v>
      </c>
      <c r="F40" s="74">
        <v>1100</v>
      </c>
      <c r="G40" s="74">
        <v>1000</v>
      </c>
      <c r="H40" s="74">
        <v>1700</v>
      </c>
      <c r="I40" s="74">
        <v>10500</v>
      </c>
      <c r="J40" s="74">
        <v>37050</v>
      </c>
      <c r="K40" s="46"/>
    </row>
    <row r="41" spans="1:11" ht="15" customHeight="1" x14ac:dyDescent="0.2">
      <c r="A41" s="2" t="s">
        <v>45</v>
      </c>
      <c r="B41" s="74">
        <v>500</v>
      </c>
      <c r="C41" s="35">
        <v>22100</v>
      </c>
      <c r="D41" s="74">
        <v>9300</v>
      </c>
      <c r="E41" s="25">
        <v>3000</v>
      </c>
      <c r="F41" s="74">
        <v>500</v>
      </c>
      <c r="G41" s="74">
        <v>1000</v>
      </c>
      <c r="H41" s="74">
        <v>1200</v>
      </c>
      <c r="I41" s="74">
        <v>10700</v>
      </c>
      <c r="J41" s="74">
        <v>48300</v>
      </c>
      <c r="K41" s="46"/>
    </row>
    <row r="42" spans="1:11" ht="15" customHeight="1" x14ac:dyDescent="0.2">
      <c r="A42" s="2" t="s">
        <v>46</v>
      </c>
      <c r="B42" s="74">
        <v>1100</v>
      </c>
      <c r="C42" s="35">
        <v>5700</v>
      </c>
      <c r="D42" s="74">
        <v>2600</v>
      </c>
      <c r="E42" s="25">
        <v>18100</v>
      </c>
      <c r="F42" s="74">
        <v>3000</v>
      </c>
      <c r="G42" s="74">
        <v>2500</v>
      </c>
      <c r="H42" s="74">
        <v>3600</v>
      </c>
      <c r="I42" s="74">
        <v>17800</v>
      </c>
      <c r="J42" s="74">
        <v>54400</v>
      </c>
      <c r="K42" s="46"/>
    </row>
    <row r="43" spans="1:11" ht="15" customHeight="1" x14ac:dyDescent="0.2">
      <c r="A43" s="2" t="s">
        <v>47</v>
      </c>
      <c r="B43" s="74">
        <v>900</v>
      </c>
      <c r="C43" s="35">
        <v>26600</v>
      </c>
      <c r="D43" s="74">
        <v>12600</v>
      </c>
      <c r="E43" s="25">
        <v>8400</v>
      </c>
      <c r="F43" s="74">
        <v>1600</v>
      </c>
      <c r="G43" s="74">
        <v>1700</v>
      </c>
      <c r="H43" s="74">
        <v>1700</v>
      </c>
      <c r="I43" s="74">
        <v>24100</v>
      </c>
      <c r="J43" s="74">
        <v>77600</v>
      </c>
      <c r="K43" s="46"/>
    </row>
    <row r="44" spans="1:11" s="4" customFormat="1" ht="15" customHeight="1" x14ac:dyDescent="0.25">
      <c r="A44" s="9" t="s">
        <v>60</v>
      </c>
      <c r="B44" s="11">
        <v>5150</v>
      </c>
      <c r="C44" s="11">
        <v>84200</v>
      </c>
      <c r="D44" s="11">
        <v>39500</v>
      </c>
      <c r="E44" s="11">
        <v>64600</v>
      </c>
      <c r="F44" s="11">
        <v>11500</v>
      </c>
      <c r="G44" s="11">
        <v>8800</v>
      </c>
      <c r="H44" s="11">
        <v>13400</v>
      </c>
      <c r="I44" s="11">
        <v>92000</v>
      </c>
      <c r="J44" s="11">
        <v>319150</v>
      </c>
      <c r="K44" s="47"/>
    </row>
    <row r="45" spans="1:11" ht="15" customHeight="1" x14ac:dyDescent="0.2">
      <c r="A45" s="2" t="s">
        <v>48</v>
      </c>
      <c r="B45" s="74">
        <v>150</v>
      </c>
      <c r="C45" s="74">
        <v>700</v>
      </c>
      <c r="D45" s="74">
        <v>300</v>
      </c>
      <c r="E45" s="25">
        <v>3200</v>
      </c>
      <c r="F45" s="74">
        <v>450</v>
      </c>
      <c r="G45" s="74">
        <v>700</v>
      </c>
      <c r="H45" s="74">
        <v>1200</v>
      </c>
      <c r="I45" s="74">
        <v>2900</v>
      </c>
      <c r="J45" s="74">
        <v>9600</v>
      </c>
      <c r="K45" s="46"/>
    </row>
    <row r="46" spans="1:11" ht="15" customHeight="1" x14ac:dyDescent="0.2">
      <c r="A46" s="2" t="s">
        <v>49</v>
      </c>
      <c r="B46" s="74">
        <v>150</v>
      </c>
      <c r="C46" s="74">
        <v>300</v>
      </c>
      <c r="D46" s="74">
        <v>200</v>
      </c>
      <c r="E46" s="25">
        <v>2300</v>
      </c>
      <c r="F46" s="74">
        <v>350</v>
      </c>
      <c r="G46" s="74">
        <v>200</v>
      </c>
      <c r="H46" s="74">
        <v>200</v>
      </c>
      <c r="I46" s="74">
        <v>1600</v>
      </c>
      <c r="J46" s="74">
        <v>5300</v>
      </c>
      <c r="K46" s="46"/>
    </row>
    <row r="47" spans="1:11" ht="15" customHeight="1" x14ac:dyDescent="0.2">
      <c r="A47" s="10" t="s">
        <v>62</v>
      </c>
      <c r="B47" s="74">
        <v>50</v>
      </c>
      <c r="C47" s="8">
        <v>0</v>
      </c>
      <c r="D47" s="8">
        <v>0</v>
      </c>
      <c r="E47" s="25">
        <v>400</v>
      </c>
      <c r="F47" s="74">
        <v>50</v>
      </c>
      <c r="G47" s="74">
        <v>50</v>
      </c>
      <c r="H47" s="74">
        <v>100</v>
      </c>
      <c r="I47" s="74">
        <v>300</v>
      </c>
      <c r="J47" s="74">
        <v>950</v>
      </c>
      <c r="K47" s="46"/>
    </row>
    <row r="48" spans="1:11" ht="15" customHeight="1" x14ac:dyDescent="0.2">
      <c r="A48" s="2" t="s">
        <v>50</v>
      </c>
      <c r="B48" s="74">
        <v>50</v>
      </c>
      <c r="C48" s="74">
        <v>100</v>
      </c>
      <c r="D48" s="74">
        <v>50</v>
      </c>
      <c r="E48" s="25">
        <v>900</v>
      </c>
      <c r="F48" s="74">
        <v>100</v>
      </c>
      <c r="G48" s="74">
        <v>100</v>
      </c>
      <c r="H48" s="74">
        <v>100</v>
      </c>
      <c r="I48" s="74">
        <v>800</v>
      </c>
      <c r="J48" s="74">
        <v>2200</v>
      </c>
      <c r="K48" s="46"/>
    </row>
    <row r="49" spans="1:11" ht="15" customHeight="1" x14ac:dyDescent="0.2">
      <c r="A49" s="2" t="s">
        <v>51</v>
      </c>
      <c r="B49" s="74">
        <v>300</v>
      </c>
      <c r="C49" s="74">
        <v>450</v>
      </c>
      <c r="D49" s="74">
        <v>200</v>
      </c>
      <c r="E49" s="25">
        <v>5900</v>
      </c>
      <c r="F49" s="74">
        <v>950</v>
      </c>
      <c r="G49" s="74">
        <v>1100</v>
      </c>
      <c r="H49" s="74">
        <v>2300</v>
      </c>
      <c r="I49" s="74">
        <v>4600</v>
      </c>
      <c r="J49" s="74">
        <v>15800</v>
      </c>
      <c r="K49" s="46"/>
    </row>
    <row r="50" spans="1:11" ht="15" customHeight="1" x14ac:dyDescent="0.2">
      <c r="A50" s="2" t="s">
        <v>52</v>
      </c>
      <c r="B50" s="74">
        <v>150</v>
      </c>
      <c r="C50" s="74">
        <v>650</v>
      </c>
      <c r="D50" s="74">
        <v>500</v>
      </c>
      <c r="E50" s="25">
        <v>1600</v>
      </c>
      <c r="F50" s="74">
        <v>350</v>
      </c>
      <c r="G50" s="74">
        <v>200</v>
      </c>
      <c r="H50" s="74">
        <v>200</v>
      </c>
      <c r="I50" s="74">
        <v>1600</v>
      </c>
      <c r="J50" s="74">
        <v>5250</v>
      </c>
      <c r="K50" s="46"/>
    </row>
    <row r="51" spans="1:11" ht="15" customHeight="1" x14ac:dyDescent="0.2">
      <c r="A51" s="2" t="s">
        <v>53</v>
      </c>
      <c r="B51" s="74">
        <v>600</v>
      </c>
      <c r="C51" s="74">
        <v>550</v>
      </c>
      <c r="D51" s="74">
        <v>250</v>
      </c>
      <c r="E51" s="25">
        <v>7600</v>
      </c>
      <c r="F51" s="74">
        <v>1400</v>
      </c>
      <c r="G51" s="74">
        <v>1000</v>
      </c>
      <c r="H51" s="74">
        <v>1700</v>
      </c>
      <c r="I51" s="74">
        <v>6700</v>
      </c>
      <c r="J51" s="74">
        <v>19800</v>
      </c>
      <c r="K51" s="46"/>
    </row>
    <row r="52" spans="1:11" ht="15" customHeight="1" x14ac:dyDescent="0.2">
      <c r="A52" s="2" t="s">
        <v>54</v>
      </c>
      <c r="B52" s="74">
        <v>100</v>
      </c>
      <c r="C52" s="74">
        <v>650</v>
      </c>
      <c r="D52" s="74">
        <v>400</v>
      </c>
      <c r="E52" s="25">
        <v>1300</v>
      </c>
      <c r="F52" s="74">
        <v>200</v>
      </c>
      <c r="G52" s="74">
        <v>100</v>
      </c>
      <c r="H52" s="74">
        <v>100</v>
      </c>
      <c r="I52" s="74">
        <v>1300</v>
      </c>
      <c r="J52" s="74">
        <v>4150</v>
      </c>
      <c r="K52" s="46"/>
    </row>
    <row r="53" spans="1:11" ht="15" customHeight="1" x14ac:dyDescent="0.2">
      <c r="A53" s="2" t="s">
        <v>55</v>
      </c>
      <c r="B53" s="74">
        <v>100</v>
      </c>
      <c r="C53" s="74">
        <v>2200</v>
      </c>
      <c r="D53" s="74">
        <v>1200</v>
      </c>
      <c r="E53" s="25">
        <v>800</v>
      </c>
      <c r="F53" s="74">
        <v>200</v>
      </c>
      <c r="G53" s="74">
        <v>200</v>
      </c>
      <c r="H53" s="74">
        <v>300</v>
      </c>
      <c r="I53" s="74">
        <v>2000</v>
      </c>
      <c r="J53" s="74">
        <v>7000</v>
      </c>
      <c r="K53" s="46"/>
    </row>
    <row r="54" spans="1:11" ht="15" customHeight="1" x14ac:dyDescent="0.2">
      <c r="A54" s="2" t="s">
        <v>56</v>
      </c>
      <c r="B54" s="74">
        <v>350</v>
      </c>
      <c r="C54" s="35">
        <v>4400</v>
      </c>
      <c r="D54" s="74">
        <v>1900</v>
      </c>
      <c r="E54" s="25">
        <v>5600</v>
      </c>
      <c r="F54" s="74">
        <v>900</v>
      </c>
      <c r="G54" s="74">
        <v>1100</v>
      </c>
      <c r="H54" s="74">
        <v>900</v>
      </c>
      <c r="I54" s="74">
        <v>6300</v>
      </c>
      <c r="J54" s="74">
        <v>21450</v>
      </c>
      <c r="K54" s="46"/>
    </row>
    <row r="55" spans="1:11" s="4" customFormat="1" ht="15" customHeight="1" x14ac:dyDescent="0.25">
      <c r="A55" s="9" t="s">
        <v>61</v>
      </c>
      <c r="B55" s="11">
        <v>2000</v>
      </c>
      <c r="C55" s="11">
        <v>10000</v>
      </c>
      <c r="D55" s="11">
        <v>5000</v>
      </c>
      <c r="E55" s="11">
        <v>29600</v>
      </c>
      <c r="F55" s="11">
        <v>4950</v>
      </c>
      <c r="G55" s="11">
        <v>4750</v>
      </c>
      <c r="H55" s="11">
        <v>7100</v>
      </c>
      <c r="I55" s="11">
        <v>28100</v>
      </c>
      <c r="J55" s="11">
        <v>91500</v>
      </c>
      <c r="K55" s="47"/>
    </row>
    <row r="56" spans="1:11" s="4" customFormat="1" ht="15" customHeight="1" x14ac:dyDescent="0.25">
      <c r="A56" s="4" t="s">
        <v>0</v>
      </c>
      <c r="B56" s="11">
        <v>22000</v>
      </c>
      <c r="C56" s="11">
        <v>320000</v>
      </c>
      <c r="D56" s="11">
        <v>159000</v>
      </c>
      <c r="E56" s="11">
        <v>325000</v>
      </c>
      <c r="F56" s="11">
        <v>52000</v>
      </c>
      <c r="G56" s="11">
        <v>143000</v>
      </c>
      <c r="H56" s="11">
        <v>278000</v>
      </c>
      <c r="I56" s="11">
        <v>506900</v>
      </c>
      <c r="J56" s="11">
        <v>1805900</v>
      </c>
      <c r="K56" s="47"/>
    </row>
    <row r="57" spans="1:11" ht="12.95" customHeight="1" x14ac:dyDescent="0.2">
      <c r="A57" s="76"/>
      <c r="B57" s="6"/>
      <c r="C57" s="6"/>
      <c r="D57" s="6"/>
      <c r="E57" s="6"/>
      <c r="F57" s="6"/>
      <c r="G57" s="6"/>
      <c r="H57" s="6"/>
      <c r="I57" s="6"/>
      <c r="J57" s="6"/>
      <c r="K57" s="1"/>
    </row>
    <row r="58" spans="1:11" ht="12.95" customHeight="1" x14ac:dyDescent="0.2">
      <c r="A58" s="1"/>
      <c r="B58" s="6"/>
      <c r="C58" s="6"/>
      <c r="D58" s="6"/>
      <c r="E58" s="6"/>
      <c r="F58" s="6"/>
      <c r="G58" s="6"/>
      <c r="H58" s="6"/>
      <c r="I58" s="6"/>
      <c r="J58" s="6"/>
      <c r="K58" s="1"/>
    </row>
    <row r="59" spans="1:11" ht="12.95" customHeight="1" x14ac:dyDescent="0.2">
      <c r="A59" s="2" t="s">
        <v>69</v>
      </c>
      <c r="B59" s="6"/>
      <c r="C59" s="6"/>
      <c r="D59" s="6"/>
      <c r="E59" s="6"/>
      <c r="F59" s="6"/>
      <c r="G59" s="6"/>
      <c r="H59" s="6"/>
      <c r="I59" s="6"/>
      <c r="J59" s="6"/>
      <c r="K59" s="1"/>
    </row>
    <row r="60" spans="1:11" ht="12.95" customHeight="1" x14ac:dyDescent="0.2">
      <c r="A60" s="3" t="s">
        <v>79</v>
      </c>
      <c r="B60" s="6"/>
      <c r="C60" s="6"/>
      <c r="D60" s="6"/>
      <c r="E60" s="6"/>
      <c r="F60" s="6"/>
      <c r="G60" s="6"/>
      <c r="H60" s="6"/>
      <c r="I60" s="6"/>
      <c r="J60" s="6"/>
      <c r="K60" s="1"/>
    </row>
    <row r="61" spans="1:11" ht="12.95" customHeight="1" x14ac:dyDescent="0.2">
      <c r="A61" s="1"/>
      <c r="B61" s="6"/>
      <c r="C61" s="6"/>
      <c r="D61" s="6"/>
      <c r="E61" s="6"/>
      <c r="F61" s="6"/>
      <c r="G61" s="6"/>
      <c r="H61" s="6"/>
      <c r="I61" s="6"/>
      <c r="J61" s="6"/>
      <c r="K61" s="1"/>
    </row>
    <row r="62" spans="1:11" ht="12.95" customHeight="1" x14ac:dyDescent="0.2">
      <c r="B62" s="6"/>
      <c r="C62" s="6"/>
      <c r="D62" s="6"/>
      <c r="E62" s="6"/>
      <c r="F62" s="6"/>
      <c r="G62" s="6"/>
      <c r="H62" s="6"/>
      <c r="I62" s="6"/>
      <c r="J62" s="6"/>
    </row>
    <row r="63" spans="1:11" ht="12.95" customHeight="1" x14ac:dyDescent="0.2">
      <c r="B63" s="6"/>
      <c r="C63" s="6"/>
      <c r="D63" s="6"/>
      <c r="E63" s="6"/>
      <c r="F63" s="6"/>
      <c r="G63" s="6"/>
      <c r="H63" s="6"/>
      <c r="I63" s="6"/>
      <c r="J63" s="6"/>
    </row>
  </sheetData>
  <pageMargins left="0.7" right="0.7" top="0.75" bottom="0.75" header="0.3" footer="0.3"/>
  <pageSetup orientation="portrait" horizontalDpi="90" verticalDpi="9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I63"/>
  <sheetViews>
    <sheetView workbookViewId="0">
      <selection sqref="A1:H1"/>
    </sheetView>
  </sheetViews>
  <sheetFormatPr defaultColWidth="6.6640625" defaultRowHeight="14.25" x14ac:dyDescent="0.2"/>
  <cols>
    <col min="1" max="1" width="31.44140625" style="2" bestFit="1" customWidth="1"/>
    <col min="2" max="2" width="6.88671875" style="2" customWidth="1"/>
    <col min="3" max="4" width="8" style="2" bestFit="1" customWidth="1"/>
    <col min="5" max="5" width="12.6640625" style="2" customWidth="1"/>
    <col min="6" max="6" width="12.5546875" style="2" customWidth="1"/>
    <col min="7" max="7" width="8" style="2" bestFit="1" customWidth="1"/>
    <col min="8" max="8" width="9.33203125" style="2" bestFit="1" customWidth="1"/>
    <col min="9" max="9" width="3.33203125" style="2" bestFit="1" customWidth="1"/>
    <col min="10" max="16384" width="6.6640625" style="2"/>
  </cols>
  <sheetData>
    <row r="1" spans="1:9" ht="15.75" thickBot="1" x14ac:dyDescent="0.3">
      <c r="A1" s="22" t="s">
        <v>80</v>
      </c>
      <c r="B1" s="23"/>
      <c r="C1" s="23"/>
      <c r="D1" s="23"/>
      <c r="E1" s="23"/>
      <c r="F1" s="23"/>
      <c r="G1" s="23"/>
      <c r="H1" s="23"/>
      <c r="I1" s="1"/>
    </row>
    <row r="2" spans="1:9" ht="45.75" thickBot="1" x14ac:dyDescent="0.3">
      <c r="A2" s="5"/>
      <c r="B2" s="7" t="s">
        <v>4</v>
      </c>
      <c r="C2" s="7" t="s">
        <v>1</v>
      </c>
      <c r="D2" s="7" t="s">
        <v>5</v>
      </c>
      <c r="E2" s="12" t="s">
        <v>81</v>
      </c>
      <c r="F2" s="12" t="s">
        <v>82</v>
      </c>
      <c r="G2" s="7" t="s">
        <v>9</v>
      </c>
      <c r="H2" s="7" t="s">
        <v>3</v>
      </c>
    </row>
    <row r="3" spans="1:9" ht="15" customHeight="1" x14ac:dyDescent="0.2">
      <c r="A3" s="2" t="s">
        <v>10</v>
      </c>
      <c r="B3" s="74">
        <f>[1]English!B3</f>
        <v>150</v>
      </c>
      <c r="C3" s="74">
        <f>[1]English!C3</f>
        <v>4500</v>
      </c>
      <c r="D3" s="74">
        <f>[1]English!D3</f>
        <v>1800</v>
      </c>
      <c r="E3" s="74">
        <f>[1]English!E3+[1]English!F3</f>
        <v>2200</v>
      </c>
      <c r="F3" s="74">
        <f>[1]English!G3+[1]English!H3</f>
        <v>1600</v>
      </c>
      <c r="G3" s="74">
        <f>[1]English!I3</f>
        <v>3200</v>
      </c>
      <c r="H3" s="74">
        <f>SUM(B3:G3)</f>
        <v>13450</v>
      </c>
      <c r="I3" s="46"/>
    </row>
    <row r="4" spans="1:9" ht="15" customHeight="1" x14ac:dyDescent="0.2">
      <c r="A4" s="2" t="s">
        <v>11</v>
      </c>
      <c r="B4" s="74">
        <f>[1]English!B4</f>
        <v>150</v>
      </c>
      <c r="C4" s="74">
        <f>[1]English!C4</f>
        <v>600</v>
      </c>
      <c r="D4" s="74">
        <f>[1]English!D4</f>
        <v>300</v>
      </c>
      <c r="E4" s="74">
        <f>[1]English!E4+[1]English!F4</f>
        <v>2100</v>
      </c>
      <c r="F4" s="74">
        <f>[1]English!G4+[1]English!H4</f>
        <v>5500</v>
      </c>
      <c r="G4" s="74">
        <f>[1]English!I4</f>
        <v>2700</v>
      </c>
      <c r="H4" s="74">
        <f t="shared" ref="H4:H54" si="0">SUM(B4:G4)</f>
        <v>11350</v>
      </c>
      <c r="I4" s="46"/>
    </row>
    <row r="5" spans="1:9" ht="15" customHeight="1" x14ac:dyDescent="0.2">
      <c r="A5" s="2" t="s">
        <v>12</v>
      </c>
      <c r="B5" s="74">
        <f>[1]English!B5</f>
        <v>350</v>
      </c>
      <c r="C5" s="74">
        <f>[1]English!C5</f>
        <v>7900</v>
      </c>
      <c r="D5" s="74">
        <f>[1]English!D5</f>
        <v>3800</v>
      </c>
      <c r="E5" s="74">
        <f>[1]English!E5+[1]English!F5</f>
        <v>4400</v>
      </c>
      <c r="F5" s="74">
        <f>[1]English!G5+[1]English!H5</f>
        <v>5600</v>
      </c>
      <c r="G5" s="74">
        <f>[1]English!I5</f>
        <v>6300</v>
      </c>
      <c r="H5" s="74">
        <f t="shared" si="0"/>
        <v>28350</v>
      </c>
      <c r="I5" s="46"/>
    </row>
    <row r="6" spans="1:9" ht="15" customHeight="1" x14ac:dyDescent="0.2">
      <c r="A6" s="2" t="s">
        <v>13</v>
      </c>
      <c r="B6" s="74">
        <f>[1]English!B6</f>
        <v>50</v>
      </c>
      <c r="C6" s="74">
        <f>[1]English!C6</f>
        <v>1000</v>
      </c>
      <c r="D6" s="74">
        <f>[1]English!D6</f>
        <v>400</v>
      </c>
      <c r="E6" s="74">
        <f>[1]English!E6+[1]English!F6</f>
        <v>1000</v>
      </c>
      <c r="F6" s="74">
        <f>[1]English!G6+[1]English!H6</f>
        <v>1700</v>
      </c>
      <c r="G6" s="74">
        <f>[1]English!I6</f>
        <v>1200</v>
      </c>
      <c r="H6" s="74">
        <f t="shared" si="0"/>
        <v>5350</v>
      </c>
      <c r="I6" s="46"/>
    </row>
    <row r="7" spans="1:9" ht="15" customHeight="1" x14ac:dyDescent="0.2">
      <c r="A7" s="2" t="s">
        <v>14</v>
      </c>
      <c r="B7" s="74">
        <f>[1]English!B7</f>
        <v>450</v>
      </c>
      <c r="C7" s="74">
        <f>[1]English!C7</f>
        <v>6000</v>
      </c>
      <c r="D7" s="74">
        <f>[1]English!D7</f>
        <v>2500</v>
      </c>
      <c r="E7" s="74">
        <f>[1]English!E7+[1]English!F7</f>
        <v>7200</v>
      </c>
      <c r="F7" s="74">
        <f>[1]English!G7+[1]English!H7</f>
        <v>4200</v>
      </c>
      <c r="G7" s="74">
        <f>[1]English!I7</f>
        <v>7300</v>
      </c>
      <c r="H7" s="74">
        <f t="shared" si="0"/>
        <v>27650</v>
      </c>
      <c r="I7" s="46"/>
    </row>
    <row r="8" spans="1:9" ht="15" customHeight="1" x14ac:dyDescent="0.2">
      <c r="A8" s="2" t="s">
        <v>15</v>
      </c>
      <c r="B8" s="74">
        <f>[1]English!B8</f>
        <v>250</v>
      </c>
      <c r="C8" s="74">
        <f>[1]English!C8</f>
        <v>2300</v>
      </c>
      <c r="D8" s="74">
        <f>[1]English!D8</f>
        <v>1000</v>
      </c>
      <c r="E8" s="74">
        <f>[1]English!E8+[1]English!F8</f>
        <v>2600</v>
      </c>
      <c r="F8" s="74">
        <f>[1]English!G8+[1]English!H8</f>
        <v>1800</v>
      </c>
      <c r="G8" s="74">
        <f>[1]English!I8</f>
        <v>2700</v>
      </c>
      <c r="H8" s="74">
        <f t="shared" si="0"/>
        <v>10650</v>
      </c>
      <c r="I8" s="46"/>
    </row>
    <row r="9" spans="1:9" ht="15" customHeight="1" x14ac:dyDescent="0.2">
      <c r="A9" s="2" t="s">
        <v>16</v>
      </c>
      <c r="B9" s="74">
        <f>[1]English!B9</f>
        <v>450</v>
      </c>
      <c r="C9" s="74">
        <f>[1]English!C9</f>
        <v>4500</v>
      </c>
      <c r="D9" s="74">
        <f>[1]English!D9</f>
        <v>1900</v>
      </c>
      <c r="E9" s="74">
        <f>[1]English!E9+[1]English!F9</f>
        <v>7700</v>
      </c>
      <c r="F9" s="74">
        <f>[1]English!G9+[1]English!H9</f>
        <v>15500</v>
      </c>
      <c r="G9" s="74">
        <f>[1]English!I9</f>
        <v>7600</v>
      </c>
      <c r="H9" s="74">
        <f t="shared" si="0"/>
        <v>37650</v>
      </c>
      <c r="I9" s="46"/>
    </row>
    <row r="10" spans="1:9" ht="15" customHeight="1" x14ac:dyDescent="0.2">
      <c r="A10" s="2" t="s">
        <v>17</v>
      </c>
      <c r="B10" s="74">
        <f>[1]English!B10</f>
        <v>750</v>
      </c>
      <c r="C10" s="74">
        <f>[1]English!C10</f>
        <v>11600</v>
      </c>
      <c r="D10" s="74">
        <f>[1]English!D10</f>
        <v>4800</v>
      </c>
      <c r="E10" s="74">
        <f>[1]English!E10+[1]English!F10</f>
        <v>11900</v>
      </c>
      <c r="F10" s="74">
        <f>[1]English!G10+[1]English!H10</f>
        <v>26700</v>
      </c>
      <c r="G10" s="74">
        <f>[1]English!I10</f>
        <v>22700</v>
      </c>
      <c r="H10" s="74">
        <f t="shared" si="0"/>
        <v>78450</v>
      </c>
      <c r="I10" s="46"/>
    </row>
    <row r="11" spans="1:9" ht="15" customHeight="1" x14ac:dyDescent="0.2">
      <c r="A11" s="2" t="s">
        <v>18</v>
      </c>
      <c r="B11" s="74">
        <f>[1]English!B11</f>
        <v>200</v>
      </c>
      <c r="C11" s="74">
        <f>[1]English!C11</f>
        <v>2900</v>
      </c>
      <c r="D11" s="74">
        <f>[1]English!D11</f>
        <v>1700</v>
      </c>
      <c r="E11" s="74">
        <f>[1]English!E11+[1]English!F11</f>
        <v>2100</v>
      </c>
      <c r="F11" s="74">
        <f>[1]English!G11+[1]English!H11</f>
        <v>1000</v>
      </c>
      <c r="G11" s="74">
        <f>[1]English!I11</f>
        <v>3100</v>
      </c>
      <c r="H11" s="74">
        <f t="shared" si="0"/>
        <v>11000</v>
      </c>
      <c r="I11" s="46"/>
    </row>
    <row r="12" spans="1:9" ht="15" customHeight="1" x14ac:dyDescent="0.2">
      <c r="A12" s="2" t="s">
        <v>19</v>
      </c>
      <c r="B12" s="74">
        <f>[1]English!B12</f>
        <v>550</v>
      </c>
      <c r="C12" s="74">
        <f>[1]English!C12</f>
        <v>32900</v>
      </c>
      <c r="D12" s="74">
        <f>[1]English!D12</f>
        <v>13600</v>
      </c>
      <c r="E12" s="74">
        <f>[1]English!E12+[1]English!F12</f>
        <v>5200</v>
      </c>
      <c r="F12" s="74">
        <f>[1]English!G12+[1]English!H12</f>
        <v>8200</v>
      </c>
      <c r="G12" s="74">
        <f>[1]English!I12</f>
        <v>15500</v>
      </c>
      <c r="H12" s="74">
        <f t="shared" si="0"/>
        <v>75950</v>
      </c>
      <c r="I12" s="46"/>
    </row>
    <row r="13" spans="1:9" s="4" customFormat="1" ht="15" customHeight="1" x14ac:dyDescent="0.25">
      <c r="A13" s="9" t="s">
        <v>58</v>
      </c>
      <c r="B13" s="11">
        <f t="shared" ref="B13:H13" si="1">SUM(B3:B12)</f>
        <v>3350</v>
      </c>
      <c r="C13" s="11">
        <f t="shared" si="1"/>
        <v>74200</v>
      </c>
      <c r="D13" s="11">
        <f t="shared" si="1"/>
        <v>31800</v>
      </c>
      <c r="E13" s="11">
        <f t="shared" si="1"/>
        <v>46400</v>
      </c>
      <c r="F13" s="11">
        <f t="shared" si="1"/>
        <v>71800</v>
      </c>
      <c r="G13" s="11">
        <f t="shared" si="1"/>
        <v>72300</v>
      </c>
      <c r="H13" s="11">
        <f t="shared" si="1"/>
        <v>299850</v>
      </c>
      <c r="I13" s="47"/>
    </row>
    <row r="14" spans="1:9" ht="15" customHeight="1" x14ac:dyDescent="0.2">
      <c r="A14" s="2" t="s">
        <v>20</v>
      </c>
      <c r="B14" s="74">
        <f>[1]English!B14</f>
        <v>1350</v>
      </c>
      <c r="C14" s="74">
        <f>[1]English!C14</f>
        <v>11500</v>
      </c>
      <c r="D14" s="74">
        <f>[1]English!D14</f>
        <v>7100</v>
      </c>
      <c r="E14" s="74">
        <f>[1]English!E14+[1]English!F14</f>
        <v>35600</v>
      </c>
      <c r="F14" s="74">
        <f>[1]English!G14+[1]English!H14</f>
        <v>71200</v>
      </c>
      <c r="G14" s="74">
        <f>[1]English!I14</f>
        <v>42000</v>
      </c>
      <c r="H14" s="74">
        <f t="shared" si="0"/>
        <v>168750</v>
      </c>
      <c r="I14" s="46"/>
    </row>
    <row r="15" spans="1:9" ht="15" customHeight="1" x14ac:dyDescent="0.2">
      <c r="A15" s="2" t="s">
        <v>21</v>
      </c>
      <c r="B15" s="74">
        <f>[1]English!B15</f>
        <v>400</v>
      </c>
      <c r="C15" s="74">
        <f>[1]English!C15</f>
        <v>3000</v>
      </c>
      <c r="D15" s="74">
        <f>[1]English!D15</f>
        <v>2200</v>
      </c>
      <c r="E15" s="74">
        <f>[1]English!E15+[1]English!F15</f>
        <v>9000</v>
      </c>
      <c r="F15" s="74">
        <f>[1]English!G15+[1]English!H15</f>
        <v>7400</v>
      </c>
      <c r="G15" s="74">
        <f>[1]English!I15</f>
        <v>10000</v>
      </c>
      <c r="H15" s="74">
        <f t="shared" si="0"/>
        <v>32000</v>
      </c>
      <c r="I15" s="46"/>
    </row>
    <row r="16" spans="1:9" ht="15" customHeight="1" x14ac:dyDescent="0.2">
      <c r="A16" s="2" t="s">
        <v>22</v>
      </c>
      <c r="B16" s="74">
        <f>[1]English!B16</f>
        <v>1400</v>
      </c>
      <c r="C16" s="74">
        <f>[1]English!C16</f>
        <v>8100</v>
      </c>
      <c r="D16" s="74">
        <f>[1]English!D16</f>
        <v>6300</v>
      </c>
      <c r="E16" s="74">
        <f>[1]English!E16+[1]English!F16</f>
        <v>35700</v>
      </c>
      <c r="F16" s="74">
        <f>[1]English!G16+[1]English!H16</f>
        <v>50400</v>
      </c>
      <c r="G16" s="74">
        <f>[1]English!I16</f>
        <v>33200</v>
      </c>
      <c r="H16" s="74">
        <f t="shared" si="0"/>
        <v>135100</v>
      </c>
      <c r="I16" s="46"/>
    </row>
    <row r="17" spans="1:9" ht="15" customHeight="1" x14ac:dyDescent="0.2">
      <c r="A17" s="2" t="s">
        <v>23</v>
      </c>
      <c r="B17" s="74">
        <f>[1]English!B17</f>
        <v>100</v>
      </c>
      <c r="C17" s="74">
        <f>[1]English!C17</f>
        <v>400</v>
      </c>
      <c r="D17" s="74">
        <f>[1]English!D17</f>
        <v>300</v>
      </c>
      <c r="E17" s="74">
        <f>[1]English!E17+[1]English!F17</f>
        <v>1800</v>
      </c>
      <c r="F17" s="74">
        <f>[1]English!G17+[1]English!H17</f>
        <v>4500</v>
      </c>
      <c r="G17" s="74">
        <f>[1]English!I17</f>
        <v>1600</v>
      </c>
      <c r="H17" s="74">
        <f t="shared" si="0"/>
        <v>8700</v>
      </c>
      <c r="I17" s="46"/>
    </row>
    <row r="18" spans="1:9" ht="15" customHeight="1" x14ac:dyDescent="0.2">
      <c r="A18" s="2" t="s">
        <v>24</v>
      </c>
      <c r="B18" s="74">
        <f>[1]English!B18</f>
        <v>700</v>
      </c>
      <c r="C18" s="74">
        <f>[1]English!C18</f>
        <v>16100</v>
      </c>
      <c r="D18" s="74">
        <f>[1]English!D18</f>
        <v>8300</v>
      </c>
      <c r="E18" s="74">
        <f>[1]English!E18+[1]English!F18</f>
        <v>18900</v>
      </c>
      <c r="F18" s="74">
        <f>[1]English!G18+[1]English!H18</f>
        <v>56000</v>
      </c>
      <c r="G18" s="74">
        <f>[1]English!I18</f>
        <v>27500</v>
      </c>
      <c r="H18" s="74">
        <f t="shared" si="0"/>
        <v>127500</v>
      </c>
      <c r="I18" s="46"/>
    </row>
    <row r="19" spans="1:9" ht="15" customHeight="1" x14ac:dyDescent="0.2">
      <c r="A19" s="2" t="s">
        <v>25</v>
      </c>
      <c r="B19" s="74">
        <f>[1]English!B19</f>
        <v>150</v>
      </c>
      <c r="C19" s="74">
        <f>[1]English!C19</f>
        <v>3200</v>
      </c>
      <c r="D19" s="74">
        <f>[1]English!D19</f>
        <v>2100</v>
      </c>
      <c r="E19" s="74">
        <f>[1]English!E19+[1]English!F19</f>
        <v>2600</v>
      </c>
      <c r="F19" s="74">
        <f>[1]English!G19+[1]English!H19</f>
        <v>3500</v>
      </c>
      <c r="G19" s="74">
        <f>[1]English!I19</f>
        <v>3500</v>
      </c>
      <c r="H19" s="74">
        <f t="shared" si="0"/>
        <v>15050</v>
      </c>
      <c r="I19" s="46"/>
    </row>
    <row r="20" spans="1:9" ht="15" customHeight="1" x14ac:dyDescent="0.2">
      <c r="A20" s="2" t="s">
        <v>26</v>
      </c>
      <c r="B20" s="74">
        <f>[1]English!B20</f>
        <v>800</v>
      </c>
      <c r="C20" s="74">
        <f>[1]English!C20</f>
        <v>32600</v>
      </c>
      <c r="D20" s="74">
        <f>[1]English!D20</f>
        <v>19300</v>
      </c>
      <c r="E20" s="74">
        <f>[1]English!E20+[1]English!F20</f>
        <v>10300</v>
      </c>
      <c r="F20" s="74">
        <f>[1]English!G20+[1]English!H20</f>
        <v>24700</v>
      </c>
      <c r="G20" s="74">
        <f>[1]English!I20</f>
        <v>32000</v>
      </c>
      <c r="H20" s="74">
        <f t="shared" si="0"/>
        <v>119700</v>
      </c>
      <c r="I20" s="46"/>
    </row>
    <row r="21" spans="1:9" ht="15" customHeight="1" x14ac:dyDescent="0.2">
      <c r="A21" s="2" t="s">
        <v>27</v>
      </c>
      <c r="B21" s="74">
        <f>[1]English!B21</f>
        <v>1000</v>
      </c>
      <c r="C21" s="74">
        <f>[1]English!C21</f>
        <v>5900</v>
      </c>
      <c r="D21" s="74">
        <f>[1]English!D21</f>
        <v>4000</v>
      </c>
      <c r="E21" s="74">
        <f>[1]English!E21+[1]English!F21</f>
        <v>19000</v>
      </c>
      <c r="F21" s="74">
        <f>[1]English!G21+[1]English!H21</f>
        <v>14000</v>
      </c>
      <c r="G21" s="74">
        <f>[1]English!I21</f>
        <v>15200</v>
      </c>
      <c r="H21" s="74">
        <f t="shared" si="0"/>
        <v>59100</v>
      </c>
      <c r="I21" s="46"/>
    </row>
    <row r="22" spans="1:9" ht="15" customHeight="1" x14ac:dyDescent="0.2">
      <c r="A22" s="2" t="s">
        <v>28</v>
      </c>
      <c r="B22" s="74">
        <f>[1]English!B22</f>
        <v>300</v>
      </c>
      <c r="C22" s="74">
        <f>[1]English!C22</f>
        <v>14900</v>
      </c>
      <c r="D22" s="74">
        <f>[1]English!D22</f>
        <v>8800</v>
      </c>
      <c r="E22" s="74">
        <f>[1]English!E22+[1]English!F22</f>
        <v>4100</v>
      </c>
      <c r="F22" s="74">
        <f>[1]English!G22+[1]English!H22</f>
        <v>45800</v>
      </c>
      <c r="G22" s="74">
        <f>[1]English!I22</f>
        <v>20700</v>
      </c>
      <c r="H22" s="74">
        <f t="shared" si="0"/>
        <v>94600</v>
      </c>
      <c r="I22" s="46"/>
    </row>
    <row r="23" spans="1:9" ht="15" customHeight="1" x14ac:dyDescent="0.2">
      <c r="A23" s="2" t="s">
        <v>29</v>
      </c>
      <c r="B23" s="74">
        <f>[1]English!B23</f>
        <v>1250</v>
      </c>
      <c r="C23" s="74">
        <f>[1]English!C23</f>
        <v>24500</v>
      </c>
      <c r="D23" s="74">
        <f>[1]English!D23</f>
        <v>18400</v>
      </c>
      <c r="E23" s="74">
        <f>[1]English!E23+[1]English!F23</f>
        <v>16000</v>
      </c>
      <c r="F23" s="74">
        <f>[1]English!G23+[1]English!H23</f>
        <v>44300</v>
      </c>
      <c r="G23" s="74">
        <f>[1]English!I23</f>
        <v>32200</v>
      </c>
      <c r="H23" s="74">
        <f t="shared" si="0"/>
        <v>136650</v>
      </c>
      <c r="I23" s="46"/>
    </row>
    <row r="24" spans="1:9" s="4" customFormat="1" ht="15" customHeight="1" x14ac:dyDescent="0.25">
      <c r="A24" s="9" t="s">
        <v>57</v>
      </c>
      <c r="B24" s="11">
        <f t="shared" ref="B24:H24" si="2">SUM(B14:B23)</f>
        <v>7450</v>
      </c>
      <c r="C24" s="11">
        <f t="shared" si="2"/>
        <v>120200</v>
      </c>
      <c r="D24" s="11">
        <f t="shared" si="2"/>
        <v>76800</v>
      </c>
      <c r="E24" s="11">
        <f t="shared" si="2"/>
        <v>153000</v>
      </c>
      <c r="F24" s="11">
        <f t="shared" si="2"/>
        <v>321800</v>
      </c>
      <c r="G24" s="11">
        <f t="shared" si="2"/>
        <v>217900</v>
      </c>
      <c r="H24" s="11">
        <f t="shared" si="2"/>
        <v>897150</v>
      </c>
      <c r="I24" s="47"/>
    </row>
    <row r="25" spans="1:9" ht="15" customHeight="1" x14ac:dyDescent="0.2">
      <c r="A25" s="2" t="s">
        <v>30</v>
      </c>
      <c r="B25" s="74">
        <f>[1]English!B25</f>
        <v>500</v>
      </c>
      <c r="C25" s="74">
        <f>[1]English!C25</f>
        <v>8300</v>
      </c>
      <c r="D25" s="74">
        <f>[1]English!D25</f>
        <v>4300</v>
      </c>
      <c r="E25" s="74">
        <f>[1]English!E25+[1]English!F25</f>
        <v>10300</v>
      </c>
      <c r="F25" s="74">
        <f>[1]English!G25+[1]English!H25</f>
        <v>5800</v>
      </c>
      <c r="G25" s="74">
        <f>[1]English!I25</f>
        <v>10900</v>
      </c>
      <c r="H25" s="74">
        <f t="shared" si="0"/>
        <v>40100</v>
      </c>
      <c r="I25" s="46"/>
    </row>
    <row r="26" spans="1:9" ht="15" customHeight="1" x14ac:dyDescent="0.2">
      <c r="A26" s="2" t="s">
        <v>31</v>
      </c>
      <c r="B26" s="74">
        <f>[1]English!B26</f>
        <v>50</v>
      </c>
      <c r="C26" s="77" t="s">
        <v>68</v>
      </c>
      <c r="D26" s="77" t="s">
        <v>68</v>
      </c>
      <c r="E26" s="74">
        <f>[1]English!E26+[1]English!F26</f>
        <v>350</v>
      </c>
      <c r="F26" s="74">
        <f>[1]English!G26+[1]English!H26</f>
        <v>50</v>
      </c>
      <c r="G26" s="74">
        <f>[1]English!I26</f>
        <v>300</v>
      </c>
      <c r="H26" s="74">
        <f t="shared" si="0"/>
        <v>750</v>
      </c>
      <c r="I26" s="46"/>
    </row>
    <row r="27" spans="1:9" ht="15" customHeight="1" x14ac:dyDescent="0.2">
      <c r="A27" s="2" t="s">
        <v>32</v>
      </c>
      <c r="B27" s="74">
        <f>[1]English!B27</f>
        <v>550</v>
      </c>
      <c r="C27" s="74">
        <f>[1]English!C27</f>
        <v>5300</v>
      </c>
      <c r="D27" s="74">
        <f>[1]English!D27</f>
        <v>3500</v>
      </c>
      <c r="E27" s="74">
        <f>[1]English!E27+[1]English!F27</f>
        <v>10000</v>
      </c>
      <c r="F27" s="74">
        <f>[1]English!G27+[1]English!H27</f>
        <v>4000</v>
      </c>
      <c r="G27" s="74">
        <f>[1]English!I27</f>
        <v>8300</v>
      </c>
      <c r="H27" s="74">
        <f t="shared" si="0"/>
        <v>31650</v>
      </c>
      <c r="I27" s="46"/>
    </row>
    <row r="28" spans="1:9" ht="15" customHeight="1" x14ac:dyDescent="0.2">
      <c r="A28" s="2" t="s">
        <v>33</v>
      </c>
      <c r="B28" s="74">
        <f>[1]English!B28</f>
        <v>700</v>
      </c>
      <c r="C28" s="74">
        <f>[1]English!C28</f>
        <v>4000</v>
      </c>
      <c r="D28" s="74">
        <f>[1]English!D28</f>
        <v>1800</v>
      </c>
      <c r="E28" s="74">
        <f>[1]English!E28+[1]English!F28</f>
        <v>17900</v>
      </c>
      <c r="F28" s="74">
        <f>[1]English!G28+[1]English!H28</f>
        <v>7400</v>
      </c>
      <c r="G28" s="74">
        <f>[1]English!I28</f>
        <v>14100</v>
      </c>
      <c r="H28" s="74">
        <f t="shared" si="0"/>
        <v>45900</v>
      </c>
      <c r="I28" s="46"/>
    </row>
    <row r="29" spans="1:9" ht="15" customHeight="1" x14ac:dyDescent="0.2">
      <c r="A29" s="2" t="s">
        <v>34</v>
      </c>
      <c r="B29" s="74">
        <f>[1]English!B29</f>
        <v>50</v>
      </c>
      <c r="C29" s="77" t="s">
        <v>68</v>
      </c>
      <c r="D29" s="77" t="s">
        <v>68</v>
      </c>
      <c r="E29" s="74">
        <f>[1]English!E29+[1]English!F29</f>
        <v>700</v>
      </c>
      <c r="F29" s="74">
        <f>[1]English!G29+[1]English!H29</f>
        <v>200</v>
      </c>
      <c r="G29" s="74">
        <f>[1]English!I29</f>
        <v>400</v>
      </c>
      <c r="H29" s="74">
        <f t="shared" si="0"/>
        <v>1350</v>
      </c>
      <c r="I29" s="46"/>
    </row>
    <row r="30" spans="1:9" ht="15" customHeight="1" x14ac:dyDescent="0.2">
      <c r="A30" s="2" t="s">
        <v>35</v>
      </c>
      <c r="B30" s="74">
        <f>[1]English!B30</f>
        <v>450</v>
      </c>
      <c r="C30" s="74">
        <f>[1]English!C30</f>
        <v>5400</v>
      </c>
      <c r="D30" s="74">
        <f>[1]English!D30</f>
        <v>2700</v>
      </c>
      <c r="E30" s="74">
        <f>[1]English!E30+[1]English!F30</f>
        <v>9600</v>
      </c>
      <c r="F30" s="74">
        <f>[1]English!G30+[1]English!H30</f>
        <v>2950</v>
      </c>
      <c r="G30" s="74">
        <f>[1]English!I30</f>
        <v>7400</v>
      </c>
      <c r="H30" s="74">
        <f t="shared" si="0"/>
        <v>28500</v>
      </c>
      <c r="I30" s="46"/>
    </row>
    <row r="31" spans="1:9" ht="15" customHeight="1" x14ac:dyDescent="0.2">
      <c r="A31" s="2" t="s">
        <v>36</v>
      </c>
      <c r="B31" s="74">
        <f>[1]English!B31</f>
        <v>150</v>
      </c>
      <c r="C31" s="74">
        <f>[1]English!C31</f>
        <v>200</v>
      </c>
      <c r="D31" s="74">
        <f>[1]English!D31</f>
        <v>100</v>
      </c>
      <c r="E31" s="74">
        <f>[1]English!E31+[1]English!F31</f>
        <v>3000</v>
      </c>
      <c r="F31" s="74">
        <f>[1]English!G31+[1]English!H31</f>
        <v>300</v>
      </c>
      <c r="G31" s="74">
        <f>[1]English!I31</f>
        <v>1500</v>
      </c>
      <c r="H31" s="74">
        <f t="shared" si="0"/>
        <v>5250</v>
      </c>
      <c r="I31" s="46"/>
    </row>
    <row r="32" spans="1:9" ht="15" customHeight="1" x14ac:dyDescent="0.2">
      <c r="A32" s="2" t="s">
        <v>37</v>
      </c>
      <c r="B32" s="74">
        <f>[1]English!B32</f>
        <v>600</v>
      </c>
      <c r="C32" s="74">
        <f>[1]English!C32</f>
        <v>3600</v>
      </c>
      <c r="D32" s="74">
        <f>[1]English!D32</f>
        <v>2100</v>
      </c>
      <c r="E32" s="74">
        <f>[1]English!E32+[1]English!F32</f>
        <v>12600</v>
      </c>
      <c r="F32" s="74">
        <f>[1]English!G32+[1]English!H32</f>
        <v>3000</v>
      </c>
      <c r="G32" s="74">
        <f>[1]English!I32</f>
        <v>9300</v>
      </c>
      <c r="H32" s="74">
        <f t="shared" si="0"/>
        <v>31200</v>
      </c>
      <c r="I32" s="46"/>
    </row>
    <row r="33" spans="1:9" ht="15" customHeight="1" x14ac:dyDescent="0.2">
      <c r="A33" s="2" t="s">
        <v>38</v>
      </c>
      <c r="B33" s="74">
        <f>[1]English!B33</f>
        <v>150</v>
      </c>
      <c r="C33" s="74">
        <f>[1]English!C33</f>
        <v>2800</v>
      </c>
      <c r="D33" s="74">
        <f>[1]English!D33</f>
        <v>1500</v>
      </c>
      <c r="E33" s="74">
        <f>[1]English!E33+[1]English!F33</f>
        <v>2800</v>
      </c>
      <c r="F33" s="74">
        <f>[1]English!G33+[1]English!H33</f>
        <v>600</v>
      </c>
      <c r="G33" s="74">
        <f>[1]English!I33</f>
        <v>2700</v>
      </c>
      <c r="H33" s="74">
        <f t="shared" si="0"/>
        <v>10550</v>
      </c>
      <c r="I33" s="46"/>
    </row>
    <row r="34" spans="1:9" ht="15" customHeight="1" x14ac:dyDescent="0.2">
      <c r="A34" s="2" t="s">
        <v>39</v>
      </c>
      <c r="B34" s="74">
        <f>[1]English!B34</f>
        <v>200</v>
      </c>
      <c r="C34" s="74">
        <f>[1]English!C34</f>
        <v>2000</v>
      </c>
      <c r="D34" s="74">
        <f>[1]English!D34</f>
        <v>1200</v>
      </c>
      <c r="E34" s="74">
        <f>[1]English!E34+[1]English!F34</f>
        <v>3300</v>
      </c>
      <c r="F34" s="74">
        <f>[1]English!G34+[1]English!H34</f>
        <v>5900</v>
      </c>
      <c r="G34" s="74">
        <f>[1]English!I34</f>
        <v>2700</v>
      </c>
      <c r="H34" s="74">
        <f t="shared" si="0"/>
        <v>15300</v>
      </c>
      <c r="I34" s="46"/>
    </row>
    <row r="35" spans="1:9" s="4" customFormat="1" ht="15" customHeight="1" x14ac:dyDescent="0.25">
      <c r="A35" s="9" t="s">
        <v>59</v>
      </c>
      <c r="B35" s="11">
        <f t="shared" ref="B35:H35" si="3">SUM(B25:B34)</f>
        <v>3400</v>
      </c>
      <c r="C35" s="11">
        <f t="shared" si="3"/>
        <v>31600</v>
      </c>
      <c r="D35" s="11">
        <f t="shared" si="3"/>
        <v>17200</v>
      </c>
      <c r="E35" s="11">
        <f t="shared" si="3"/>
        <v>70550</v>
      </c>
      <c r="F35" s="11">
        <f t="shared" si="3"/>
        <v>30200</v>
      </c>
      <c r="G35" s="11">
        <f t="shared" si="3"/>
        <v>57600</v>
      </c>
      <c r="H35" s="11">
        <f t="shared" si="3"/>
        <v>210550</v>
      </c>
      <c r="I35" s="47"/>
    </row>
    <row r="36" spans="1:9" ht="15" customHeight="1" x14ac:dyDescent="0.2">
      <c r="A36" s="2" t="s">
        <v>40</v>
      </c>
      <c r="B36" s="74">
        <f>[1]English!B36</f>
        <v>400</v>
      </c>
      <c r="C36" s="74">
        <f>[1]English!C36</f>
        <v>2700</v>
      </c>
      <c r="D36" s="74">
        <f>[1]English!D36</f>
        <v>2000</v>
      </c>
      <c r="E36" s="74">
        <f>[1]English!E36+[1]English!F36</f>
        <v>8900</v>
      </c>
      <c r="F36" s="74">
        <f>[1]English!G36+[1]English!H36</f>
        <v>1600</v>
      </c>
      <c r="G36" s="74">
        <f>[1]English!I36</f>
        <v>5700</v>
      </c>
      <c r="H36" s="74">
        <f t="shared" si="0"/>
        <v>21300</v>
      </c>
      <c r="I36" s="46"/>
    </row>
    <row r="37" spans="1:9" ht="15" customHeight="1" x14ac:dyDescent="0.2">
      <c r="A37" s="2" t="s">
        <v>41</v>
      </c>
      <c r="B37" s="74">
        <f>[1]English!B37</f>
        <v>500</v>
      </c>
      <c r="C37" s="74">
        <f>[1]English!C37</f>
        <v>2500</v>
      </c>
      <c r="D37" s="74">
        <f>[1]English!D37</f>
        <v>1400</v>
      </c>
      <c r="E37" s="74">
        <f>[1]English!E37+[1]English!F37</f>
        <v>9500</v>
      </c>
      <c r="F37" s="74">
        <f>[1]English!G37+[1]English!H37</f>
        <v>2700</v>
      </c>
      <c r="G37" s="74">
        <f>[1]English!I37</f>
        <v>6700</v>
      </c>
      <c r="H37" s="74">
        <f t="shared" si="0"/>
        <v>23300</v>
      </c>
      <c r="I37" s="46"/>
    </row>
    <row r="38" spans="1:9" ht="15" customHeight="1" x14ac:dyDescent="0.2">
      <c r="A38" s="2" t="s">
        <v>42</v>
      </c>
      <c r="B38" s="74">
        <f>[1]English!B38</f>
        <v>850</v>
      </c>
      <c r="C38" s="74">
        <f>[1]English!C38</f>
        <v>9700</v>
      </c>
      <c r="D38" s="74">
        <f>[1]English!D38</f>
        <v>4800</v>
      </c>
      <c r="E38" s="74">
        <f>[1]English!E38+[1]English!F38</f>
        <v>12100</v>
      </c>
      <c r="F38" s="74">
        <f>[1]English!G38+[1]English!H38</f>
        <v>2300</v>
      </c>
      <c r="G38" s="74">
        <f>[1]English!I38</f>
        <v>9700</v>
      </c>
      <c r="H38" s="74">
        <f t="shared" si="0"/>
        <v>39450</v>
      </c>
      <c r="I38" s="46"/>
    </row>
    <row r="39" spans="1:9" ht="15" customHeight="1" x14ac:dyDescent="0.2">
      <c r="A39" s="2" t="s">
        <v>43</v>
      </c>
      <c r="B39" s="74">
        <f>[1]English!B39</f>
        <v>350</v>
      </c>
      <c r="C39" s="74">
        <f>[1]English!C39</f>
        <v>3500</v>
      </c>
      <c r="D39" s="74">
        <f>[1]English!D39</f>
        <v>2000</v>
      </c>
      <c r="E39" s="74">
        <f>[1]English!E39+[1]English!F39</f>
        <v>7300</v>
      </c>
      <c r="F39" s="74">
        <f>[1]English!G39+[1]English!H39</f>
        <v>2300</v>
      </c>
      <c r="G39" s="74">
        <f>[1]English!I39</f>
        <v>5300</v>
      </c>
      <c r="H39" s="74">
        <f t="shared" si="0"/>
        <v>20750</v>
      </c>
      <c r="I39" s="46"/>
    </row>
    <row r="40" spans="1:9" ht="15" customHeight="1" x14ac:dyDescent="0.2">
      <c r="A40" s="2" t="s">
        <v>44</v>
      </c>
      <c r="B40" s="74">
        <f>[1]English!B40</f>
        <v>450</v>
      </c>
      <c r="C40" s="74">
        <f>[1]English!C40</f>
        <v>11500</v>
      </c>
      <c r="D40" s="74">
        <f>[1]English!D40</f>
        <v>5500</v>
      </c>
      <c r="E40" s="74">
        <f>[1]English!E40+[1]English!F40</f>
        <v>7000</v>
      </c>
      <c r="F40" s="74">
        <f>[1]English!G40+[1]English!H40</f>
        <v>3100</v>
      </c>
      <c r="G40" s="74">
        <f>[1]English!I40</f>
        <v>9800</v>
      </c>
      <c r="H40" s="74">
        <f t="shared" si="0"/>
        <v>37350</v>
      </c>
      <c r="I40" s="46"/>
    </row>
    <row r="41" spans="1:9" ht="15" customHeight="1" x14ac:dyDescent="0.2">
      <c r="A41" s="2" t="s">
        <v>45</v>
      </c>
      <c r="B41" s="74">
        <f>[1]English!B41</f>
        <v>450</v>
      </c>
      <c r="C41" s="74">
        <f>[1]English!C41</f>
        <v>22200</v>
      </c>
      <c r="D41" s="74">
        <f>[1]English!D41</f>
        <v>9700</v>
      </c>
      <c r="E41" s="74">
        <f>[1]English!E41+[1]English!F41</f>
        <v>3800</v>
      </c>
      <c r="F41" s="74">
        <f>[1]English!G41+[1]English!H41</f>
        <v>2700</v>
      </c>
      <c r="G41" s="74">
        <f>[1]English!I41</f>
        <v>9900</v>
      </c>
      <c r="H41" s="74">
        <f t="shared" si="0"/>
        <v>48750</v>
      </c>
      <c r="I41" s="46"/>
    </row>
    <row r="42" spans="1:9" ht="15" customHeight="1" x14ac:dyDescent="0.2">
      <c r="A42" s="2" t="s">
        <v>46</v>
      </c>
      <c r="B42" s="74">
        <f>[1]English!B42</f>
        <v>1000</v>
      </c>
      <c r="C42" s="74">
        <f>[1]English!C42</f>
        <v>5800</v>
      </c>
      <c r="D42" s="74">
        <f>[1]English!D42</f>
        <v>2700</v>
      </c>
      <c r="E42" s="74">
        <f>[1]English!E42+[1]English!F42</f>
        <v>22800</v>
      </c>
      <c r="F42" s="74">
        <f>[1]English!G42+[1]English!H42</f>
        <v>7000</v>
      </c>
      <c r="G42" s="74">
        <f>[1]English!I42</f>
        <v>16300</v>
      </c>
      <c r="H42" s="74">
        <f t="shared" si="0"/>
        <v>55600</v>
      </c>
      <c r="I42" s="46"/>
    </row>
    <row r="43" spans="1:9" ht="15" customHeight="1" x14ac:dyDescent="0.2">
      <c r="A43" s="2" t="s">
        <v>47</v>
      </c>
      <c r="B43" s="74">
        <f>[1]English!B43</f>
        <v>800</v>
      </c>
      <c r="C43" s="74">
        <f>[1]English!C43</f>
        <v>26900</v>
      </c>
      <c r="D43" s="74">
        <f>[1]English!D43</f>
        <v>13200</v>
      </c>
      <c r="E43" s="74">
        <f>[1]English!E43+[1]English!F43</f>
        <v>10800</v>
      </c>
      <c r="F43" s="74">
        <f>[1]English!G43+[1]English!H43</f>
        <v>4200</v>
      </c>
      <c r="G43" s="74">
        <f>[1]English!I43</f>
        <v>22800</v>
      </c>
      <c r="H43" s="74">
        <f t="shared" si="0"/>
        <v>78700</v>
      </c>
      <c r="I43" s="46"/>
    </row>
    <row r="44" spans="1:9" s="4" customFormat="1" ht="15" customHeight="1" x14ac:dyDescent="0.25">
      <c r="A44" s="9" t="s">
        <v>60</v>
      </c>
      <c r="B44" s="11">
        <f t="shared" ref="B44:H44" si="4">SUM(B36:B43)</f>
        <v>4800</v>
      </c>
      <c r="C44" s="11">
        <f t="shared" si="4"/>
        <v>84800</v>
      </c>
      <c r="D44" s="11">
        <f t="shared" si="4"/>
        <v>41300</v>
      </c>
      <c r="E44" s="11">
        <f t="shared" si="4"/>
        <v>82200</v>
      </c>
      <c r="F44" s="11">
        <f t="shared" si="4"/>
        <v>25900</v>
      </c>
      <c r="G44" s="11">
        <f t="shared" si="4"/>
        <v>86200</v>
      </c>
      <c r="H44" s="11">
        <f t="shared" si="4"/>
        <v>325200</v>
      </c>
      <c r="I44" s="47"/>
    </row>
    <row r="45" spans="1:9" ht="15" customHeight="1" x14ac:dyDescent="0.2">
      <c r="A45" s="2" t="s">
        <v>48</v>
      </c>
      <c r="B45" s="74">
        <f>[1]English!B45</f>
        <v>150</v>
      </c>
      <c r="C45" s="74">
        <f>[1]English!C45</f>
        <v>750</v>
      </c>
      <c r="D45" s="74">
        <f>[1]English!D45</f>
        <v>300</v>
      </c>
      <c r="E45" s="74">
        <f>[1]English!E45+[1]English!F45</f>
        <v>4150</v>
      </c>
      <c r="F45" s="74">
        <f>[1]English!G45+[1]English!H45</f>
        <v>2100</v>
      </c>
      <c r="G45" s="74">
        <f>[1]English!I45</f>
        <v>2700</v>
      </c>
      <c r="H45" s="74">
        <f t="shared" si="0"/>
        <v>10150</v>
      </c>
      <c r="I45" s="46"/>
    </row>
    <row r="46" spans="1:9" ht="15" customHeight="1" x14ac:dyDescent="0.2">
      <c r="A46" s="2" t="s">
        <v>49</v>
      </c>
      <c r="B46" s="74">
        <f>[1]English!B46</f>
        <v>150</v>
      </c>
      <c r="C46" s="74">
        <f>[1]English!C46</f>
        <v>350</v>
      </c>
      <c r="D46" s="74">
        <f>[1]English!D46</f>
        <v>200</v>
      </c>
      <c r="E46" s="74">
        <f>[1]English!E46+[1]English!F46</f>
        <v>3000</v>
      </c>
      <c r="F46" s="74">
        <f>[1]English!G46+[1]English!H46</f>
        <v>450</v>
      </c>
      <c r="G46" s="74">
        <f>[1]English!I46</f>
        <v>1500</v>
      </c>
      <c r="H46" s="74">
        <f t="shared" si="0"/>
        <v>5650</v>
      </c>
      <c r="I46" s="46"/>
    </row>
    <row r="47" spans="1:9" ht="15" customHeight="1" x14ac:dyDescent="0.2">
      <c r="A47" s="10" t="s">
        <v>62</v>
      </c>
      <c r="B47" s="74">
        <f>[1]English!B47</f>
        <v>50</v>
      </c>
      <c r="C47" s="77" t="s">
        <v>68</v>
      </c>
      <c r="D47" s="77" t="s">
        <v>68</v>
      </c>
      <c r="E47" s="74">
        <f>[1]English!E47+[1]English!F47</f>
        <v>450</v>
      </c>
      <c r="F47" s="74">
        <f>[1]English!G47+[1]English!H47</f>
        <v>150</v>
      </c>
      <c r="G47" s="74">
        <f>[1]English!I47</f>
        <v>300</v>
      </c>
      <c r="H47" s="74">
        <f t="shared" si="0"/>
        <v>950</v>
      </c>
      <c r="I47" s="46"/>
    </row>
    <row r="48" spans="1:9" ht="15" customHeight="1" x14ac:dyDescent="0.2">
      <c r="A48" s="2" t="s">
        <v>50</v>
      </c>
      <c r="B48" s="74">
        <f>[1]English!B48</f>
        <v>50</v>
      </c>
      <c r="C48" s="74">
        <f>[1]English!C48</f>
        <v>100</v>
      </c>
      <c r="D48" s="74">
        <f>[1]English!D48</f>
        <v>50</v>
      </c>
      <c r="E48" s="74">
        <f>[1]English!E48+[1]English!F48</f>
        <v>1100</v>
      </c>
      <c r="F48" s="74">
        <f>[1]English!G48+[1]English!H48</f>
        <v>200</v>
      </c>
      <c r="G48" s="74">
        <f>[1]English!I48</f>
        <v>700</v>
      </c>
      <c r="H48" s="74">
        <f t="shared" si="0"/>
        <v>2200</v>
      </c>
      <c r="I48" s="46"/>
    </row>
    <row r="49" spans="1:9" ht="15" customHeight="1" x14ac:dyDescent="0.2">
      <c r="A49" s="2" t="s">
        <v>51</v>
      </c>
      <c r="B49" s="74">
        <f>[1]English!B49</f>
        <v>300</v>
      </c>
      <c r="C49" s="74">
        <f>[1]English!C49</f>
        <v>450</v>
      </c>
      <c r="D49" s="74">
        <f>[1]English!D49</f>
        <v>200</v>
      </c>
      <c r="E49" s="74">
        <f>[1]English!E49+[1]English!F49</f>
        <v>7700</v>
      </c>
      <c r="F49" s="74">
        <f>[1]English!G49+[1]English!H49</f>
        <v>3400</v>
      </c>
      <c r="G49" s="74">
        <f>[1]English!I49</f>
        <v>4400</v>
      </c>
      <c r="H49" s="74">
        <f t="shared" si="0"/>
        <v>16450</v>
      </c>
      <c r="I49" s="46"/>
    </row>
    <row r="50" spans="1:9" ht="15" customHeight="1" x14ac:dyDescent="0.2">
      <c r="A50" s="2" t="s">
        <v>52</v>
      </c>
      <c r="B50" s="74">
        <f>[1]English!B50</f>
        <v>150</v>
      </c>
      <c r="C50" s="74">
        <f>[1]English!C50</f>
        <v>650</v>
      </c>
      <c r="D50" s="74">
        <f>[1]English!D50</f>
        <v>450</v>
      </c>
      <c r="E50" s="74">
        <f>[1]English!E50+[1]English!F50</f>
        <v>2200</v>
      </c>
      <c r="F50" s="74">
        <f>[1]English!G50+[1]English!H50</f>
        <v>450</v>
      </c>
      <c r="G50" s="74">
        <f>[1]English!I50</f>
        <v>1500</v>
      </c>
      <c r="H50" s="74">
        <f t="shared" si="0"/>
        <v>5400</v>
      </c>
      <c r="I50" s="46"/>
    </row>
    <row r="51" spans="1:9" ht="15" customHeight="1" x14ac:dyDescent="0.2">
      <c r="A51" s="2" t="s">
        <v>53</v>
      </c>
      <c r="B51" s="74">
        <f>[1]English!B51</f>
        <v>600</v>
      </c>
      <c r="C51" s="74">
        <f>[1]English!C51</f>
        <v>550</v>
      </c>
      <c r="D51" s="74">
        <f>[1]English!D51</f>
        <v>250</v>
      </c>
      <c r="E51" s="74">
        <f>[1]English!E51+[1]English!F51</f>
        <v>10150</v>
      </c>
      <c r="F51" s="74">
        <f>[1]English!G51+[1]English!H51</f>
        <v>2600</v>
      </c>
      <c r="G51" s="74">
        <f>[1]English!I51</f>
        <v>6100</v>
      </c>
      <c r="H51" s="74">
        <f t="shared" si="0"/>
        <v>20250</v>
      </c>
      <c r="I51" s="46"/>
    </row>
    <row r="52" spans="1:9" ht="15" customHeight="1" x14ac:dyDescent="0.2">
      <c r="A52" s="2" t="s">
        <v>54</v>
      </c>
      <c r="B52" s="74">
        <f>[1]English!B52</f>
        <v>100</v>
      </c>
      <c r="C52" s="74">
        <f>[1]English!C52</f>
        <v>650</v>
      </c>
      <c r="D52" s="74">
        <f>[1]English!D52</f>
        <v>400</v>
      </c>
      <c r="E52" s="74">
        <f>[1]English!E52+[1]English!F52</f>
        <v>1600</v>
      </c>
      <c r="F52" s="74">
        <f>[1]English!G52+[1]English!H52</f>
        <v>200</v>
      </c>
      <c r="G52" s="74">
        <f>[1]English!I52</f>
        <v>1200</v>
      </c>
      <c r="H52" s="74">
        <f t="shared" si="0"/>
        <v>4150</v>
      </c>
      <c r="I52" s="46"/>
    </row>
    <row r="53" spans="1:9" ht="15" customHeight="1" x14ac:dyDescent="0.2">
      <c r="A53" s="2" t="s">
        <v>55</v>
      </c>
      <c r="B53" s="74">
        <f>[1]English!B53</f>
        <v>100</v>
      </c>
      <c r="C53" s="74">
        <f>[1]English!C53</f>
        <v>2200</v>
      </c>
      <c r="D53" s="74">
        <f>[1]English!D53</f>
        <v>1150</v>
      </c>
      <c r="E53" s="74">
        <f>[1]English!E53+[1]English!F53</f>
        <v>1100</v>
      </c>
      <c r="F53" s="74">
        <f>[1]English!G53+[1]English!H53</f>
        <v>550</v>
      </c>
      <c r="G53" s="74">
        <f>[1]English!I53</f>
        <v>1900</v>
      </c>
      <c r="H53" s="74">
        <f t="shared" si="0"/>
        <v>7000</v>
      </c>
      <c r="I53" s="46"/>
    </row>
    <row r="54" spans="1:9" ht="15" customHeight="1" x14ac:dyDescent="0.2">
      <c r="A54" s="2" t="s">
        <v>56</v>
      </c>
      <c r="B54" s="74">
        <f>[1]English!B54</f>
        <v>350</v>
      </c>
      <c r="C54" s="74">
        <f>[1]English!C54</f>
        <v>4500</v>
      </c>
      <c r="D54" s="74">
        <f>[1]English!D54</f>
        <v>1900</v>
      </c>
      <c r="E54" s="74">
        <f>[1]English!E54+[1]English!F54</f>
        <v>7400</v>
      </c>
      <c r="F54" s="74">
        <f>[1]English!G54+[1]English!H54</f>
        <v>2200</v>
      </c>
      <c r="G54" s="74">
        <f>[1]English!I54</f>
        <v>6000</v>
      </c>
      <c r="H54" s="74">
        <f t="shared" si="0"/>
        <v>22350</v>
      </c>
      <c r="I54" s="46"/>
    </row>
    <row r="55" spans="1:9" s="4" customFormat="1" ht="15" customHeight="1" x14ac:dyDescent="0.25">
      <c r="A55" s="9" t="s">
        <v>61</v>
      </c>
      <c r="B55" s="11">
        <f t="shared" ref="B55:H55" si="5">SUM(B45:B54)</f>
        <v>2000</v>
      </c>
      <c r="C55" s="11">
        <f t="shared" si="5"/>
        <v>10200</v>
      </c>
      <c r="D55" s="11">
        <f t="shared" si="5"/>
        <v>4900</v>
      </c>
      <c r="E55" s="11">
        <f t="shared" si="5"/>
        <v>38850</v>
      </c>
      <c r="F55" s="11">
        <f t="shared" si="5"/>
        <v>12300</v>
      </c>
      <c r="G55" s="11">
        <f t="shared" si="5"/>
        <v>26300</v>
      </c>
      <c r="H55" s="11">
        <f t="shared" si="5"/>
        <v>94550</v>
      </c>
      <c r="I55" s="47"/>
    </row>
    <row r="56" spans="1:9" s="4" customFormat="1" ht="15" customHeight="1" x14ac:dyDescent="0.25">
      <c r="A56" s="4" t="s">
        <v>0</v>
      </c>
      <c r="B56" s="11">
        <f t="shared" ref="B56:H56" si="6">B13+B24+B35+B44+B55</f>
        <v>21000</v>
      </c>
      <c r="C56" s="11">
        <f t="shared" si="6"/>
        <v>321000</v>
      </c>
      <c r="D56" s="11">
        <f t="shared" si="6"/>
        <v>172000</v>
      </c>
      <c r="E56" s="11">
        <f t="shared" si="6"/>
        <v>391000</v>
      </c>
      <c r="F56" s="11">
        <f t="shared" si="6"/>
        <v>462000</v>
      </c>
      <c r="G56" s="11">
        <f t="shared" si="6"/>
        <v>460300</v>
      </c>
      <c r="H56" s="11">
        <f t="shared" si="6"/>
        <v>1827300</v>
      </c>
      <c r="I56" s="47"/>
    </row>
    <row r="57" spans="1:9" ht="12.95" customHeight="1" x14ac:dyDescent="0.2">
      <c r="A57" s="76"/>
      <c r="B57" s="6"/>
      <c r="C57" s="6"/>
      <c r="D57" s="6"/>
      <c r="E57" s="6"/>
      <c r="F57" s="6"/>
      <c r="G57" s="6"/>
      <c r="H57" s="6"/>
      <c r="I57" s="1"/>
    </row>
    <row r="58" spans="1:9" ht="12.95" customHeight="1" x14ac:dyDescent="0.2">
      <c r="A58" s="78" t="s">
        <v>83</v>
      </c>
      <c r="B58" s="6"/>
      <c r="C58" s="6"/>
      <c r="D58" s="6"/>
      <c r="E58" s="6"/>
      <c r="F58" s="6"/>
      <c r="G58" s="6"/>
      <c r="H58" s="6"/>
      <c r="I58" s="1"/>
    </row>
    <row r="59" spans="1:9" ht="12.95" customHeight="1" x14ac:dyDescent="0.2">
      <c r="B59" s="6"/>
      <c r="C59" s="6"/>
      <c r="D59" s="6"/>
      <c r="E59" s="6"/>
      <c r="F59" s="6"/>
      <c r="G59" s="6"/>
      <c r="H59" s="6"/>
      <c r="I59" s="1"/>
    </row>
    <row r="60" spans="1:9" ht="12.95" customHeight="1" x14ac:dyDescent="0.25">
      <c r="A60" s="75" t="s">
        <v>84</v>
      </c>
      <c r="B60" s="6"/>
      <c r="C60" s="6"/>
      <c r="D60" s="6"/>
      <c r="E60" s="6"/>
      <c r="F60" s="6"/>
      <c r="G60" s="6"/>
      <c r="H60" s="6"/>
      <c r="I60" s="1"/>
    </row>
    <row r="61" spans="1:9" ht="12.95" customHeight="1" x14ac:dyDescent="0.2">
      <c r="A61" s="1"/>
      <c r="B61" s="6"/>
      <c r="C61" s="6"/>
      <c r="D61" s="6"/>
      <c r="E61" s="6"/>
      <c r="F61" s="6"/>
      <c r="G61" s="6"/>
      <c r="H61" s="6"/>
      <c r="I61" s="1"/>
    </row>
    <row r="62" spans="1:9" ht="12.95" customHeight="1" x14ac:dyDescent="0.2">
      <c r="B62" s="6"/>
      <c r="C62" s="6"/>
      <c r="D62" s="6"/>
      <c r="E62" s="6"/>
      <c r="F62" s="6"/>
      <c r="G62" s="6"/>
      <c r="H62" s="6"/>
    </row>
    <row r="63" spans="1:9" ht="12.95" customHeight="1" x14ac:dyDescent="0.2">
      <c r="B63" s="6"/>
      <c r="C63" s="6"/>
      <c r="D63" s="6"/>
      <c r="E63" s="6"/>
      <c r="F63" s="6"/>
      <c r="G63" s="6"/>
      <c r="H63" s="6"/>
    </row>
  </sheetData>
  <pageMargins left="0.7" right="0.7" top="0.75" bottom="0.75" header="0.3" footer="0.3"/>
  <pageSetup orientation="portrait" horizontalDpi="90" verticalDpi="9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I63"/>
  <sheetViews>
    <sheetView workbookViewId="0">
      <selection sqref="A1:H1"/>
    </sheetView>
  </sheetViews>
  <sheetFormatPr defaultColWidth="6.6640625" defaultRowHeight="14.25" x14ac:dyDescent="0.2"/>
  <cols>
    <col min="1" max="1" width="31.44140625" style="2" bestFit="1" customWidth="1"/>
    <col min="2" max="2" width="6.88671875" style="2" customWidth="1"/>
    <col min="3" max="4" width="8" style="2" bestFit="1" customWidth="1"/>
    <col min="5" max="5" width="12.6640625" style="2" customWidth="1"/>
    <col min="6" max="6" width="12.5546875" style="2" customWidth="1"/>
    <col min="7" max="7" width="8" style="2" bestFit="1" customWidth="1"/>
    <col min="8" max="8" width="9.33203125" style="2" bestFit="1" customWidth="1"/>
    <col min="9" max="9" width="3.33203125" style="2" bestFit="1" customWidth="1"/>
    <col min="10" max="16384" width="6.6640625" style="2"/>
  </cols>
  <sheetData>
    <row r="1" spans="1:9" ht="15.75" thickBot="1" x14ac:dyDescent="0.3">
      <c r="A1" s="22" t="s">
        <v>85</v>
      </c>
      <c r="B1" s="23"/>
      <c r="C1" s="23"/>
      <c r="D1" s="23"/>
      <c r="E1" s="23"/>
      <c r="F1" s="23"/>
      <c r="G1" s="23"/>
      <c r="H1" s="23"/>
      <c r="I1" s="1"/>
    </row>
    <row r="2" spans="1:9" ht="45.75" thickBot="1" x14ac:dyDescent="0.3">
      <c r="A2" s="5"/>
      <c r="B2" s="7" t="s">
        <v>4</v>
      </c>
      <c r="C2" s="7" t="s">
        <v>1</v>
      </c>
      <c r="D2" s="7" t="s">
        <v>5</v>
      </c>
      <c r="E2" s="12" t="s">
        <v>81</v>
      </c>
      <c r="F2" s="12" t="s">
        <v>82</v>
      </c>
      <c r="G2" s="7" t="s">
        <v>9</v>
      </c>
      <c r="H2" s="7" t="s">
        <v>3</v>
      </c>
    </row>
    <row r="3" spans="1:9" ht="15" customHeight="1" x14ac:dyDescent="0.2">
      <c r="A3" s="2" t="s">
        <v>10</v>
      </c>
      <c r="B3" s="74">
        <f>[2]English!B3</f>
        <v>150</v>
      </c>
      <c r="C3" s="35">
        <v>4400</v>
      </c>
      <c r="D3" s="74">
        <v>1900</v>
      </c>
      <c r="E3" s="74">
        <f>[2]English!E3+[2]English!F3</f>
        <v>2400</v>
      </c>
      <c r="F3" s="74">
        <f>[2]English!G3+[2]English!H3</f>
        <v>1500</v>
      </c>
      <c r="G3" s="74">
        <v>3400</v>
      </c>
      <c r="H3" s="74">
        <f>SUM(B3:G3)</f>
        <v>13750</v>
      </c>
      <c r="I3" s="46"/>
    </row>
    <row r="4" spans="1:9" ht="15" customHeight="1" x14ac:dyDescent="0.2">
      <c r="A4" s="2" t="s">
        <v>11</v>
      </c>
      <c r="B4" s="74">
        <v>150</v>
      </c>
      <c r="C4" s="35">
        <v>600</v>
      </c>
      <c r="D4" s="74">
        <v>300</v>
      </c>
      <c r="E4" s="74">
        <f>[2]English!E4+[2]English!F4</f>
        <v>2300</v>
      </c>
      <c r="F4" s="74">
        <f>[2]English!G4+[2]English!H4</f>
        <v>4800</v>
      </c>
      <c r="G4" s="74">
        <v>3000</v>
      </c>
      <c r="H4" s="74">
        <f t="shared" ref="H4:H54" si="0">SUM(B4:G4)</f>
        <v>11150</v>
      </c>
      <c r="I4" s="46"/>
    </row>
    <row r="5" spans="1:9" ht="15" customHeight="1" x14ac:dyDescent="0.2">
      <c r="A5" s="2" t="s">
        <v>12</v>
      </c>
      <c r="B5" s="74">
        <v>350</v>
      </c>
      <c r="C5" s="35">
        <v>7500</v>
      </c>
      <c r="D5" s="74">
        <v>4100</v>
      </c>
      <c r="E5" s="74">
        <f>[2]English!E5+[2]English!F5</f>
        <v>4700</v>
      </c>
      <c r="F5" s="74">
        <f>[2]English!G5+[2]English!H5</f>
        <v>5600</v>
      </c>
      <c r="G5" s="74">
        <v>6900</v>
      </c>
      <c r="H5" s="74">
        <f t="shared" si="0"/>
        <v>29150</v>
      </c>
      <c r="I5" s="46"/>
    </row>
    <row r="6" spans="1:9" ht="15" customHeight="1" x14ac:dyDescent="0.2">
      <c r="A6" s="2" t="s">
        <v>13</v>
      </c>
      <c r="B6" s="74">
        <v>50</v>
      </c>
      <c r="C6" s="35">
        <v>900</v>
      </c>
      <c r="D6" s="74">
        <v>400</v>
      </c>
      <c r="E6" s="74">
        <f>[2]English!E6+[2]English!F6</f>
        <v>1100</v>
      </c>
      <c r="F6" s="74">
        <f>[2]English!G6+[2]English!H6</f>
        <v>1600</v>
      </c>
      <c r="G6" s="74">
        <v>1300</v>
      </c>
      <c r="H6" s="74">
        <f t="shared" si="0"/>
        <v>5350</v>
      </c>
      <c r="I6" s="46"/>
    </row>
    <row r="7" spans="1:9" ht="15" customHeight="1" x14ac:dyDescent="0.2">
      <c r="A7" s="2" t="s">
        <v>14</v>
      </c>
      <c r="B7" s="74">
        <v>450</v>
      </c>
      <c r="C7" s="35">
        <v>6000</v>
      </c>
      <c r="D7" s="74">
        <v>2700</v>
      </c>
      <c r="E7" s="74">
        <f>[2]English!E7+[2]English!F7</f>
        <v>7700</v>
      </c>
      <c r="F7" s="74">
        <f>[2]English!G7+[2]English!H7</f>
        <v>4000</v>
      </c>
      <c r="G7" s="74">
        <v>8000</v>
      </c>
      <c r="H7" s="74">
        <f t="shared" si="0"/>
        <v>28850</v>
      </c>
      <c r="I7" s="46"/>
    </row>
    <row r="8" spans="1:9" ht="15" customHeight="1" x14ac:dyDescent="0.2">
      <c r="A8" s="2" t="s">
        <v>15</v>
      </c>
      <c r="B8" s="74">
        <v>250</v>
      </c>
      <c r="C8" s="35">
        <v>2300</v>
      </c>
      <c r="D8" s="74">
        <v>1100</v>
      </c>
      <c r="E8" s="74">
        <f>[2]English!E8+[2]English!F8</f>
        <v>2700</v>
      </c>
      <c r="F8" s="74">
        <f>[2]English!G8+[2]English!H8</f>
        <v>1700</v>
      </c>
      <c r="G8" s="74">
        <v>3000</v>
      </c>
      <c r="H8" s="74">
        <f t="shared" si="0"/>
        <v>11050</v>
      </c>
      <c r="I8" s="46"/>
    </row>
    <row r="9" spans="1:9" ht="15" customHeight="1" x14ac:dyDescent="0.2">
      <c r="A9" s="2" t="s">
        <v>16</v>
      </c>
      <c r="B9" s="74">
        <v>450</v>
      </c>
      <c r="C9" s="35">
        <v>4400</v>
      </c>
      <c r="D9" s="74">
        <v>2100</v>
      </c>
      <c r="E9" s="74">
        <f>[2]English!E9+[2]English!F9</f>
        <v>8500</v>
      </c>
      <c r="F9" s="74">
        <f>[2]English!G9+[2]English!H9</f>
        <v>15800</v>
      </c>
      <c r="G9" s="74">
        <v>8300</v>
      </c>
      <c r="H9" s="74">
        <f t="shared" si="0"/>
        <v>39550</v>
      </c>
      <c r="I9" s="46"/>
    </row>
    <row r="10" spans="1:9" ht="15" customHeight="1" x14ac:dyDescent="0.2">
      <c r="A10" s="2" t="s">
        <v>17</v>
      </c>
      <c r="B10" s="74">
        <v>750</v>
      </c>
      <c r="C10" s="35">
        <v>11400</v>
      </c>
      <c r="D10" s="74">
        <v>5200</v>
      </c>
      <c r="E10" s="74">
        <f>[2]English!E10+[2]English!F10</f>
        <v>13000</v>
      </c>
      <c r="F10" s="74">
        <f>[2]English!G10+[2]English!H10</f>
        <v>27700</v>
      </c>
      <c r="G10" s="74">
        <v>25100</v>
      </c>
      <c r="H10" s="74">
        <f t="shared" si="0"/>
        <v>83150</v>
      </c>
      <c r="I10" s="46"/>
    </row>
    <row r="11" spans="1:9" ht="15" customHeight="1" x14ac:dyDescent="0.2">
      <c r="A11" s="2" t="s">
        <v>18</v>
      </c>
      <c r="B11" s="74">
        <v>200</v>
      </c>
      <c r="C11" s="35">
        <v>3100</v>
      </c>
      <c r="D11" s="74">
        <v>1800</v>
      </c>
      <c r="E11" s="74">
        <f>[2]English!E11+[2]English!F11</f>
        <v>2300</v>
      </c>
      <c r="F11" s="74">
        <f>[2]English!G11+[2]English!H11</f>
        <v>900</v>
      </c>
      <c r="G11" s="74">
        <v>3300</v>
      </c>
      <c r="H11" s="74">
        <f t="shared" si="0"/>
        <v>11600</v>
      </c>
      <c r="I11" s="46"/>
    </row>
    <row r="12" spans="1:9" ht="15" customHeight="1" x14ac:dyDescent="0.2">
      <c r="A12" s="2" t="s">
        <v>19</v>
      </c>
      <c r="B12" s="74">
        <v>550</v>
      </c>
      <c r="C12" s="35">
        <v>32500</v>
      </c>
      <c r="D12" s="74">
        <v>14700</v>
      </c>
      <c r="E12" s="74">
        <f>[2]English!E12+[2]English!F12</f>
        <v>5800</v>
      </c>
      <c r="F12" s="74">
        <f>[2]English!G12+[2]English!H12</f>
        <v>7700</v>
      </c>
      <c r="G12" s="74">
        <v>16400</v>
      </c>
      <c r="H12" s="74">
        <f t="shared" si="0"/>
        <v>77650</v>
      </c>
      <c r="I12" s="46"/>
    </row>
    <row r="13" spans="1:9" s="4" customFormat="1" ht="15" customHeight="1" x14ac:dyDescent="0.25">
      <c r="A13" s="9" t="s">
        <v>58</v>
      </c>
      <c r="B13" s="11">
        <f t="shared" ref="B13:H13" si="1">SUM(B3:B12)</f>
        <v>3350</v>
      </c>
      <c r="C13" s="11">
        <f t="shared" si="1"/>
        <v>73100</v>
      </c>
      <c r="D13" s="11">
        <f t="shared" si="1"/>
        <v>34300</v>
      </c>
      <c r="E13" s="11">
        <f t="shared" si="1"/>
        <v>50500</v>
      </c>
      <c r="F13" s="11">
        <f t="shared" si="1"/>
        <v>71300</v>
      </c>
      <c r="G13" s="11">
        <f t="shared" si="1"/>
        <v>78700</v>
      </c>
      <c r="H13" s="11">
        <f t="shared" si="1"/>
        <v>311250</v>
      </c>
      <c r="I13" s="47"/>
    </row>
    <row r="14" spans="1:9" ht="15" customHeight="1" x14ac:dyDescent="0.2">
      <c r="A14" s="2" t="s">
        <v>20</v>
      </c>
      <c r="B14" s="74">
        <v>1500</v>
      </c>
      <c r="C14" s="35">
        <v>11400</v>
      </c>
      <c r="D14" s="74">
        <v>7400</v>
      </c>
      <c r="E14" s="74">
        <f>[2]English!E14+[2]English!F14</f>
        <v>36100</v>
      </c>
      <c r="F14" s="74">
        <f>[2]English!G14+[2]English!H14</f>
        <v>68900</v>
      </c>
      <c r="G14" s="74">
        <v>42500</v>
      </c>
      <c r="H14" s="74">
        <f t="shared" si="0"/>
        <v>167800</v>
      </c>
      <c r="I14" s="46"/>
    </row>
    <row r="15" spans="1:9" ht="15" customHeight="1" x14ac:dyDescent="0.2">
      <c r="A15" s="2" t="s">
        <v>21</v>
      </c>
      <c r="B15" s="74">
        <v>400</v>
      </c>
      <c r="C15" s="35">
        <v>3100</v>
      </c>
      <c r="D15" s="74">
        <v>2100</v>
      </c>
      <c r="E15" s="74">
        <f>[2]English!E15+[2]English!F15</f>
        <v>9100</v>
      </c>
      <c r="F15" s="74">
        <f>[2]English!G15+[2]English!H15</f>
        <v>6900</v>
      </c>
      <c r="G15" s="74">
        <v>10200</v>
      </c>
      <c r="H15" s="74">
        <f t="shared" si="0"/>
        <v>31800</v>
      </c>
      <c r="I15" s="46"/>
    </row>
    <row r="16" spans="1:9" ht="15" customHeight="1" x14ac:dyDescent="0.2">
      <c r="A16" s="2" t="s">
        <v>22</v>
      </c>
      <c r="B16" s="74">
        <v>1550</v>
      </c>
      <c r="C16" s="35">
        <v>8000</v>
      </c>
      <c r="D16" s="74">
        <v>6500</v>
      </c>
      <c r="E16" s="74">
        <f>[2]English!E16+[2]English!F16</f>
        <v>36400</v>
      </c>
      <c r="F16" s="74">
        <f>[2]English!G16+[2]English!H16</f>
        <v>46600</v>
      </c>
      <c r="G16" s="74">
        <v>34400</v>
      </c>
      <c r="H16" s="74">
        <f t="shared" si="0"/>
        <v>133450</v>
      </c>
      <c r="I16" s="46"/>
    </row>
    <row r="17" spans="1:9" ht="15" customHeight="1" x14ac:dyDescent="0.2">
      <c r="A17" s="2" t="s">
        <v>23</v>
      </c>
      <c r="B17" s="74">
        <v>100</v>
      </c>
      <c r="C17" s="35">
        <v>400</v>
      </c>
      <c r="D17" s="74">
        <v>300</v>
      </c>
      <c r="E17" s="74">
        <f>[2]English!E17+[2]English!F17</f>
        <v>1800</v>
      </c>
      <c r="F17" s="74">
        <f>[2]English!G17+[2]English!H17</f>
        <v>4600</v>
      </c>
      <c r="G17" s="74">
        <v>1800</v>
      </c>
      <c r="H17" s="74">
        <f t="shared" si="0"/>
        <v>9000</v>
      </c>
      <c r="I17" s="46"/>
    </row>
    <row r="18" spans="1:9" ht="15" customHeight="1" x14ac:dyDescent="0.2">
      <c r="A18" s="2" t="s">
        <v>24</v>
      </c>
      <c r="B18" s="74">
        <v>800</v>
      </c>
      <c r="C18" s="35">
        <v>15500</v>
      </c>
      <c r="D18" s="74">
        <v>8600</v>
      </c>
      <c r="E18" s="74">
        <f>[2]English!E18+[2]English!F18</f>
        <v>19200</v>
      </c>
      <c r="F18" s="74">
        <f>[2]English!G18+[2]English!H18</f>
        <v>54400</v>
      </c>
      <c r="G18" s="74">
        <v>27800</v>
      </c>
      <c r="H18" s="74">
        <f t="shared" si="0"/>
        <v>126300</v>
      </c>
      <c r="I18" s="46"/>
    </row>
    <row r="19" spans="1:9" ht="15" customHeight="1" x14ac:dyDescent="0.2">
      <c r="A19" s="2" t="s">
        <v>25</v>
      </c>
      <c r="B19" s="74">
        <v>150</v>
      </c>
      <c r="C19" s="35">
        <v>3200</v>
      </c>
      <c r="D19" s="74">
        <v>2000</v>
      </c>
      <c r="E19" s="74">
        <f>[2]English!E19+[2]English!F19</f>
        <v>2600</v>
      </c>
      <c r="F19" s="74">
        <f>[2]English!G19+[2]English!H19</f>
        <v>3300</v>
      </c>
      <c r="G19" s="74">
        <v>3500</v>
      </c>
      <c r="H19" s="74">
        <f t="shared" si="0"/>
        <v>14750</v>
      </c>
      <c r="I19" s="46"/>
    </row>
    <row r="20" spans="1:9" ht="15" customHeight="1" x14ac:dyDescent="0.2">
      <c r="A20" s="2" t="s">
        <v>26</v>
      </c>
      <c r="B20" s="74">
        <v>800</v>
      </c>
      <c r="C20" s="35">
        <v>31600</v>
      </c>
      <c r="D20" s="74">
        <v>19100</v>
      </c>
      <c r="E20" s="74">
        <f>[2]English!E20+[2]English!F20</f>
        <v>10300</v>
      </c>
      <c r="F20" s="74">
        <f>[2]English!G20+[2]English!H20</f>
        <v>23000</v>
      </c>
      <c r="G20" s="74">
        <v>34400</v>
      </c>
      <c r="H20" s="74">
        <f t="shared" si="0"/>
        <v>119200</v>
      </c>
      <c r="I20" s="46"/>
    </row>
    <row r="21" spans="1:9" ht="15" customHeight="1" x14ac:dyDescent="0.2">
      <c r="A21" s="2" t="s">
        <v>27</v>
      </c>
      <c r="B21" s="74">
        <v>1100</v>
      </c>
      <c r="C21" s="35">
        <v>6000</v>
      </c>
      <c r="D21" s="74">
        <v>4100</v>
      </c>
      <c r="E21" s="74">
        <f>[2]English!E21+[2]English!F21</f>
        <v>19300</v>
      </c>
      <c r="F21" s="74">
        <f>[2]English!G21+[2]English!H21</f>
        <v>14100</v>
      </c>
      <c r="G21" s="74">
        <v>15400</v>
      </c>
      <c r="H21" s="74">
        <f t="shared" si="0"/>
        <v>60000</v>
      </c>
      <c r="I21" s="46"/>
    </row>
    <row r="22" spans="1:9" ht="15" customHeight="1" x14ac:dyDescent="0.2">
      <c r="A22" s="2" t="s">
        <v>28</v>
      </c>
      <c r="B22" s="74">
        <v>300</v>
      </c>
      <c r="C22" s="35">
        <v>14700</v>
      </c>
      <c r="D22" s="74">
        <v>9200</v>
      </c>
      <c r="E22" s="74">
        <f>[2]English!E22+[2]English!F22</f>
        <v>4100</v>
      </c>
      <c r="F22" s="74">
        <f>[2]English!G22+[2]English!H22</f>
        <v>42200</v>
      </c>
      <c r="G22" s="74">
        <v>22300</v>
      </c>
      <c r="H22" s="74">
        <f t="shared" si="0"/>
        <v>92800</v>
      </c>
      <c r="I22" s="46"/>
    </row>
    <row r="23" spans="1:9" ht="15" customHeight="1" x14ac:dyDescent="0.2">
      <c r="A23" s="2" t="s">
        <v>29</v>
      </c>
      <c r="B23" s="74">
        <v>1400</v>
      </c>
      <c r="C23" s="35">
        <v>24400</v>
      </c>
      <c r="D23" s="74">
        <v>18100</v>
      </c>
      <c r="E23" s="74">
        <f>[2]English!E23+[2]English!F23</f>
        <v>16300</v>
      </c>
      <c r="F23" s="74">
        <f>[2]English!G23+[2]English!H23</f>
        <v>45700</v>
      </c>
      <c r="G23" s="74">
        <v>33800</v>
      </c>
      <c r="H23" s="74">
        <f t="shared" si="0"/>
        <v>139700</v>
      </c>
      <c r="I23" s="46"/>
    </row>
    <row r="24" spans="1:9" s="4" customFormat="1" ht="15" customHeight="1" x14ac:dyDescent="0.25">
      <c r="A24" s="9" t="s">
        <v>57</v>
      </c>
      <c r="B24" s="11">
        <f t="shared" ref="B24:H24" si="2">SUM(B14:B23)</f>
        <v>8100</v>
      </c>
      <c r="C24" s="11">
        <f t="shared" si="2"/>
        <v>118300</v>
      </c>
      <c r="D24" s="11">
        <f t="shared" si="2"/>
        <v>77400</v>
      </c>
      <c r="E24" s="11">
        <f t="shared" si="2"/>
        <v>155200</v>
      </c>
      <c r="F24" s="11">
        <f t="shared" si="2"/>
        <v>309700</v>
      </c>
      <c r="G24" s="11">
        <f t="shared" si="2"/>
        <v>226100</v>
      </c>
      <c r="H24" s="11">
        <f t="shared" si="2"/>
        <v>894800</v>
      </c>
      <c r="I24" s="47"/>
    </row>
    <row r="25" spans="1:9" ht="15" customHeight="1" x14ac:dyDescent="0.2">
      <c r="A25" s="2" t="s">
        <v>30</v>
      </c>
      <c r="B25" s="74">
        <v>600</v>
      </c>
      <c r="C25" s="35">
        <v>8300</v>
      </c>
      <c r="D25" s="74">
        <v>4400</v>
      </c>
      <c r="E25" s="74">
        <f>[2]English!E25+[2]English!F25</f>
        <v>11200</v>
      </c>
      <c r="F25" s="74">
        <f>[2]English!G25+[2]English!H25</f>
        <v>6600</v>
      </c>
      <c r="G25" s="74">
        <v>12300</v>
      </c>
      <c r="H25" s="74">
        <f t="shared" si="0"/>
        <v>43400</v>
      </c>
      <c r="I25" s="46"/>
    </row>
    <row r="26" spans="1:9" ht="15" customHeight="1" x14ac:dyDescent="0.2">
      <c r="A26" s="2" t="s">
        <v>31</v>
      </c>
      <c r="B26" s="74">
        <v>50</v>
      </c>
      <c r="C26" s="8">
        <v>0</v>
      </c>
      <c r="D26" s="8">
        <v>0</v>
      </c>
      <c r="E26" s="74">
        <f>[2]English!E26+[2]English!F26</f>
        <v>350</v>
      </c>
      <c r="F26" s="74">
        <f>[2]English!G26+[2]English!H26</f>
        <v>50</v>
      </c>
      <c r="G26" s="74">
        <v>300</v>
      </c>
      <c r="H26" s="74">
        <f t="shared" si="0"/>
        <v>750</v>
      </c>
      <c r="I26" s="46"/>
    </row>
    <row r="27" spans="1:9" ht="15" customHeight="1" x14ac:dyDescent="0.2">
      <c r="A27" s="2" t="s">
        <v>32</v>
      </c>
      <c r="B27" s="74">
        <v>600</v>
      </c>
      <c r="C27" s="35">
        <v>5600</v>
      </c>
      <c r="D27" s="74">
        <v>3600</v>
      </c>
      <c r="E27" s="74">
        <f>[2]English!E27+[2]English!F27</f>
        <v>10800</v>
      </c>
      <c r="F27" s="74">
        <f>[2]English!G27+[2]English!H27</f>
        <v>4600</v>
      </c>
      <c r="G27" s="74">
        <v>9700</v>
      </c>
      <c r="H27" s="74">
        <f t="shared" si="0"/>
        <v>34900</v>
      </c>
      <c r="I27" s="46"/>
    </row>
    <row r="28" spans="1:9" ht="15" customHeight="1" x14ac:dyDescent="0.2">
      <c r="A28" s="2" t="s">
        <v>33</v>
      </c>
      <c r="B28" s="74">
        <v>800</v>
      </c>
      <c r="C28" s="35">
        <v>4100</v>
      </c>
      <c r="D28" s="74">
        <v>1800</v>
      </c>
      <c r="E28" s="74">
        <f>[2]English!E28+[2]English!F28</f>
        <v>19300</v>
      </c>
      <c r="F28" s="74">
        <f>[2]English!G28+[2]English!H28</f>
        <v>8400</v>
      </c>
      <c r="G28" s="74">
        <v>16500</v>
      </c>
      <c r="H28" s="74">
        <f t="shared" si="0"/>
        <v>50900</v>
      </c>
      <c r="I28" s="46"/>
    </row>
    <row r="29" spans="1:9" ht="15" customHeight="1" x14ac:dyDescent="0.2">
      <c r="A29" s="2" t="s">
        <v>34</v>
      </c>
      <c r="B29" s="74">
        <v>50</v>
      </c>
      <c r="C29" s="8">
        <v>0</v>
      </c>
      <c r="D29" s="8">
        <v>0</v>
      </c>
      <c r="E29" s="74">
        <f>[2]English!E29+[2]English!F29</f>
        <v>800</v>
      </c>
      <c r="F29" s="74">
        <f>[2]English!G29+[2]English!H29</f>
        <v>200</v>
      </c>
      <c r="G29" s="74">
        <v>500</v>
      </c>
      <c r="H29" s="74">
        <f t="shared" si="0"/>
        <v>1550</v>
      </c>
      <c r="I29" s="46"/>
    </row>
    <row r="30" spans="1:9" ht="15" customHeight="1" x14ac:dyDescent="0.2">
      <c r="A30" s="2" t="s">
        <v>35</v>
      </c>
      <c r="B30" s="74">
        <v>500</v>
      </c>
      <c r="C30" s="35">
        <v>5500</v>
      </c>
      <c r="D30" s="74">
        <v>2700</v>
      </c>
      <c r="E30" s="74">
        <f>[2]English!E30+[2]English!F30</f>
        <v>10400</v>
      </c>
      <c r="F30" s="74">
        <f>[2]English!G30+[2]English!H30</f>
        <v>3300</v>
      </c>
      <c r="G30" s="74">
        <v>8700</v>
      </c>
      <c r="H30" s="74">
        <f t="shared" si="0"/>
        <v>31100</v>
      </c>
      <c r="I30" s="46"/>
    </row>
    <row r="31" spans="1:9" ht="15" customHeight="1" x14ac:dyDescent="0.2">
      <c r="A31" s="2" t="s">
        <v>36</v>
      </c>
      <c r="B31" s="74">
        <v>150</v>
      </c>
      <c r="C31" s="35">
        <v>200</v>
      </c>
      <c r="D31" s="74">
        <v>100</v>
      </c>
      <c r="E31" s="74">
        <f>[2]English!E31+[2]English!F31</f>
        <v>3200</v>
      </c>
      <c r="F31" s="74">
        <f>[2]English!G31+[2]English!H31</f>
        <v>300</v>
      </c>
      <c r="G31" s="74">
        <v>1800</v>
      </c>
      <c r="H31" s="74">
        <f t="shared" si="0"/>
        <v>5750</v>
      </c>
      <c r="I31" s="46"/>
    </row>
    <row r="32" spans="1:9" ht="15" customHeight="1" x14ac:dyDescent="0.2">
      <c r="A32" s="2" t="s">
        <v>37</v>
      </c>
      <c r="B32" s="74">
        <v>650</v>
      </c>
      <c r="C32" s="35">
        <v>3800</v>
      </c>
      <c r="D32" s="74">
        <v>2100</v>
      </c>
      <c r="E32" s="74">
        <f>[2]English!E32+[2]English!F32</f>
        <v>13800</v>
      </c>
      <c r="F32" s="74">
        <f>[2]English!G32+[2]English!H32</f>
        <v>3400</v>
      </c>
      <c r="G32" s="74">
        <v>10800</v>
      </c>
      <c r="H32" s="74">
        <f t="shared" si="0"/>
        <v>34550</v>
      </c>
      <c r="I32" s="46"/>
    </row>
    <row r="33" spans="1:9" ht="15" customHeight="1" x14ac:dyDescent="0.2">
      <c r="A33" s="2" t="s">
        <v>38</v>
      </c>
      <c r="B33" s="74">
        <v>200</v>
      </c>
      <c r="C33" s="35">
        <v>2900</v>
      </c>
      <c r="D33" s="74">
        <v>1500</v>
      </c>
      <c r="E33" s="74">
        <f>[2]English!E33+[2]English!F33</f>
        <v>3000</v>
      </c>
      <c r="F33" s="74">
        <f>[2]English!G33+[2]English!H33</f>
        <v>600</v>
      </c>
      <c r="G33" s="74">
        <v>3200</v>
      </c>
      <c r="H33" s="74">
        <f t="shared" si="0"/>
        <v>11400</v>
      </c>
      <c r="I33" s="46"/>
    </row>
    <row r="34" spans="1:9" ht="15" customHeight="1" x14ac:dyDescent="0.2">
      <c r="A34" s="2" t="s">
        <v>39</v>
      </c>
      <c r="B34" s="74">
        <v>250</v>
      </c>
      <c r="C34" s="35">
        <v>2000</v>
      </c>
      <c r="D34" s="74">
        <v>1200</v>
      </c>
      <c r="E34" s="74">
        <f>[2]English!E34+[2]English!F34</f>
        <v>3500</v>
      </c>
      <c r="F34" s="74">
        <f>[2]English!G34+[2]English!H34</f>
        <v>6500</v>
      </c>
      <c r="G34" s="74">
        <v>3100</v>
      </c>
      <c r="H34" s="74">
        <f t="shared" si="0"/>
        <v>16550</v>
      </c>
      <c r="I34" s="46"/>
    </row>
    <row r="35" spans="1:9" s="4" customFormat="1" ht="15" customHeight="1" x14ac:dyDescent="0.25">
      <c r="A35" s="9" t="s">
        <v>59</v>
      </c>
      <c r="B35" s="11">
        <f t="shared" ref="B35:H35" si="3">SUM(B25:B34)</f>
        <v>3850</v>
      </c>
      <c r="C35" s="11">
        <f t="shared" si="3"/>
        <v>32400</v>
      </c>
      <c r="D35" s="11">
        <f t="shared" si="3"/>
        <v>17400</v>
      </c>
      <c r="E35" s="11">
        <f t="shared" si="3"/>
        <v>76350</v>
      </c>
      <c r="F35" s="11">
        <f t="shared" si="3"/>
        <v>33950</v>
      </c>
      <c r="G35" s="11">
        <f t="shared" si="3"/>
        <v>66900</v>
      </c>
      <c r="H35" s="11">
        <f t="shared" si="3"/>
        <v>230850</v>
      </c>
      <c r="I35" s="47"/>
    </row>
    <row r="36" spans="1:9" ht="15" customHeight="1" x14ac:dyDescent="0.2">
      <c r="A36" s="2" t="s">
        <v>40</v>
      </c>
      <c r="B36" s="74">
        <v>400</v>
      </c>
      <c r="C36" s="35">
        <v>2800</v>
      </c>
      <c r="D36" s="74">
        <v>2200</v>
      </c>
      <c r="E36" s="74">
        <f>[2]English!E36+[2]English!F36</f>
        <v>9800</v>
      </c>
      <c r="F36" s="74">
        <f>[2]English!G36+[2]English!H36</f>
        <v>1500</v>
      </c>
      <c r="G36" s="74">
        <v>6500</v>
      </c>
      <c r="H36" s="74">
        <f t="shared" si="0"/>
        <v>23200</v>
      </c>
      <c r="I36" s="46"/>
    </row>
    <row r="37" spans="1:9" ht="15" customHeight="1" x14ac:dyDescent="0.2">
      <c r="A37" s="2" t="s">
        <v>41</v>
      </c>
      <c r="B37" s="74">
        <v>500</v>
      </c>
      <c r="C37" s="35">
        <v>2600</v>
      </c>
      <c r="D37" s="74">
        <v>1500</v>
      </c>
      <c r="E37" s="74">
        <f>[2]English!E37+[2]English!F37</f>
        <v>10500</v>
      </c>
      <c r="F37" s="74">
        <f>[2]English!G37+[2]English!H37</f>
        <v>2600</v>
      </c>
      <c r="G37" s="74">
        <v>7600</v>
      </c>
      <c r="H37" s="74">
        <f t="shared" si="0"/>
        <v>25300</v>
      </c>
      <c r="I37" s="46"/>
    </row>
    <row r="38" spans="1:9" ht="15" customHeight="1" x14ac:dyDescent="0.2">
      <c r="A38" s="2" t="s">
        <v>42</v>
      </c>
      <c r="B38" s="74">
        <v>800</v>
      </c>
      <c r="C38" s="35">
        <v>9500</v>
      </c>
      <c r="D38" s="74">
        <v>5200</v>
      </c>
      <c r="E38" s="74">
        <f>[2]English!E38+[2]English!F38</f>
        <v>13300</v>
      </c>
      <c r="F38" s="74">
        <f>[2]English!G38+[2]English!H38</f>
        <v>2300</v>
      </c>
      <c r="G38" s="74">
        <v>11000</v>
      </c>
      <c r="H38" s="74">
        <f t="shared" si="0"/>
        <v>42100</v>
      </c>
      <c r="I38" s="46"/>
    </row>
    <row r="39" spans="1:9" ht="15" customHeight="1" x14ac:dyDescent="0.2">
      <c r="A39" s="2" t="s">
        <v>43</v>
      </c>
      <c r="B39" s="74">
        <v>350</v>
      </c>
      <c r="C39" s="35">
        <v>3500</v>
      </c>
      <c r="D39" s="74">
        <v>2200</v>
      </c>
      <c r="E39" s="74">
        <f>[2]English!E39+[2]English!F39</f>
        <v>8000</v>
      </c>
      <c r="F39" s="74">
        <f>[2]English!G39+[2]English!H39</f>
        <v>2100</v>
      </c>
      <c r="G39" s="74">
        <v>6000</v>
      </c>
      <c r="H39" s="74">
        <f t="shared" si="0"/>
        <v>22150</v>
      </c>
      <c r="I39" s="46"/>
    </row>
    <row r="40" spans="1:9" ht="15" customHeight="1" x14ac:dyDescent="0.2">
      <c r="A40" s="2" t="s">
        <v>44</v>
      </c>
      <c r="B40" s="74">
        <v>450</v>
      </c>
      <c r="C40" s="35">
        <v>11400</v>
      </c>
      <c r="D40" s="74">
        <v>6000</v>
      </c>
      <c r="E40" s="74">
        <f>[2]English!E40+[2]English!F40</f>
        <v>7700</v>
      </c>
      <c r="F40" s="74">
        <f>[2]English!G40+[2]English!H40</f>
        <v>3200</v>
      </c>
      <c r="G40" s="74">
        <v>11100</v>
      </c>
      <c r="H40" s="74">
        <f t="shared" si="0"/>
        <v>39850</v>
      </c>
      <c r="I40" s="46"/>
    </row>
    <row r="41" spans="1:9" ht="15" customHeight="1" x14ac:dyDescent="0.2">
      <c r="A41" s="2" t="s">
        <v>45</v>
      </c>
      <c r="B41" s="74">
        <v>450</v>
      </c>
      <c r="C41" s="35">
        <v>22900</v>
      </c>
      <c r="D41" s="74">
        <v>10600</v>
      </c>
      <c r="E41" s="74">
        <f>[2]English!E41+[2]English!F41</f>
        <v>4200</v>
      </c>
      <c r="F41" s="74">
        <f>[2]English!G41+[2]English!H41</f>
        <v>2700</v>
      </c>
      <c r="G41" s="74">
        <v>11000</v>
      </c>
      <c r="H41" s="74">
        <f t="shared" si="0"/>
        <v>51850</v>
      </c>
      <c r="I41" s="46"/>
    </row>
    <row r="42" spans="1:9" ht="15" customHeight="1" x14ac:dyDescent="0.2">
      <c r="A42" s="2" t="s">
        <v>46</v>
      </c>
      <c r="B42" s="74">
        <v>950</v>
      </c>
      <c r="C42" s="35">
        <v>5900</v>
      </c>
      <c r="D42" s="74">
        <v>2900</v>
      </c>
      <c r="E42" s="74">
        <f>[2]English!E42+[2]English!F42</f>
        <v>24600</v>
      </c>
      <c r="F42" s="74">
        <f>[2]English!G42+[2]English!H42</f>
        <v>6700</v>
      </c>
      <c r="G42" s="74">
        <v>18000</v>
      </c>
      <c r="H42" s="74">
        <f t="shared" si="0"/>
        <v>59050</v>
      </c>
      <c r="I42" s="46"/>
    </row>
    <row r="43" spans="1:9" ht="15" customHeight="1" x14ac:dyDescent="0.2">
      <c r="A43" s="2" t="s">
        <v>47</v>
      </c>
      <c r="B43" s="74">
        <v>750</v>
      </c>
      <c r="C43" s="35">
        <v>27000</v>
      </c>
      <c r="D43" s="74">
        <v>14400</v>
      </c>
      <c r="E43" s="74">
        <f>[2]English!E43+[2]English!F43</f>
        <v>12000</v>
      </c>
      <c r="F43" s="74">
        <f>[2]English!G43+[2]English!H43</f>
        <v>4300</v>
      </c>
      <c r="G43" s="74">
        <v>25700</v>
      </c>
      <c r="H43" s="74">
        <f t="shared" si="0"/>
        <v>84150</v>
      </c>
      <c r="I43" s="46"/>
    </row>
    <row r="44" spans="1:9" s="4" customFormat="1" ht="15" customHeight="1" x14ac:dyDescent="0.25">
      <c r="A44" s="9" t="s">
        <v>60</v>
      </c>
      <c r="B44" s="11">
        <f t="shared" ref="B44:H44" si="4">SUM(B36:B43)</f>
        <v>4650</v>
      </c>
      <c r="C44" s="11">
        <f t="shared" si="4"/>
        <v>85600</v>
      </c>
      <c r="D44" s="11">
        <f t="shared" si="4"/>
        <v>45000</v>
      </c>
      <c r="E44" s="11">
        <f t="shared" si="4"/>
        <v>90100</v>
      </c>
      <c r="F44" s="11">
        <f t="shared" si="4"/>
        <v>25400</v>
      </c>
      <c r="G44" s="11">
        <f t="shared" si="4"/>
        <v>96900</v>
      </c>
      <c r="H44" s="11">
        <f t="shared" si="4"/>
        <v>347650</v>
      </c>
      <c r="I44" s="47"/>
    </row>
    <row r="45" spans="1:9" ht="15" customHeight="1" x14ac:dyDescent="0.2">
      <c r="A45" s="2" t="s">
        <v>48</v>
      </c>
      <c r="B45" s="74">
        <v>150</v>
      </c>
      <c r="C45" s="74">
        <v>750</v>
      </c>
      <c r="D45" s="74">
        <v>350</v>
      </c>
      <c r="E45" s="74">
        <f>[2]English!E45+[2]English!F45</f>
        <v>4100</v>
      </c>
      <c r="F45" s="74">
        <f>[2]English!G45+[2]English!H45</f>
        <v>1900</v>
      </c>
      <c r="G45" s="74">
        <v>3100</v>
      </c>
      <c r="H45" s="74">
        <f t="shared" si="0"/>
        <v>10350</v>
      </c>
      <c r="I45" s="46"/>
    </row>
    <row r="46" spans="1:9" ht="15" customHeight="1" x14ac:dyDescent="0.2">
      <c r="A46" s="2" t="s">
        <v>49</v>
      </c>
      <c r="B46" s="74">
        <v>150</v>
      </c>
      <c r="C46" s="74">
        <v>350</v>
      </c>
      <c r="D46" s="74">
        <v>200</v>
      </c>
      <c r="E46" s="74">
        <f>[2]English!E46+[2]English!F46</f>
        <v>2900</v>
      </c>
      <c r="F46" s="74">
        <f>[2]English!G46+[2]English!H46</f>
        <v>400</v>
      </c>
      <c r="G46" s="74">
        <v>1600</v>
      </c>
      <c r="H46" s="74">
        <f t="shared" si="0"/>
        <v>5600</v>
      </c>
      <c r="I46" s="46"/>
    </row>
    <row r="47" spans="1:9" ht="15" customHeight="1" x14ac:dyDescent="0.2">
      <c r="A47" s="10" t="s">
        <v>62</v>
      </c>
      <c r="B47" s="74">
        <v>50</v>
      </c>
      <c r="C47" s="8">
        <v>0</v>
      </c>
      <c r="D47" s="8">
        <v>0</v>
      </c>
      <c r="E47" s="74">
        <f>[2]English!E47+[2]English!F47</f>
        <v>450</v>
      </c>
      <c r="F47" s="74">
        <f>[2]English!G47+[2]English!H47</f>
        <v>150</v>
      </c>
      <c r="G47" s="74">
        <v>300</v>
      </c>
      <c r="H47" s="74">
        <f t="shared" si="0"/>
        <v>950</v>
      </c>
      <c r="I47" s="46"/>
    </row>
    <row r="48" spans="1:9" ht="15" customHeight="1" x14ac:dyDescent="0.2">
      <c r="A48" s="2" t="s">
        <v>50</v>
      </c>
      <c r="B48" s="74">
        <v>50</v>
      </c>
      <c r="C48" s="74">
        <v>100</v>
      </c>
      <c r="D48" s="74">
        <v>50</v>
      </c>
      <c r="E48" s="74">
        <f>[2]English!E48+[2]English!F48</f>
        <v>1100</v>
      </c>
      <c r="F48" s="74">
        <f>[2]English!G48+[2]English!H48</f>
        <v>200</v>
      </c>
      <c r="G48" s="74">
        <v>800</v>
      </c>
      <c r="H48" s="74">
        <f t="shared" si="0"/>
        <v>2300</v>
      </c>
      <c r="I48" s="46"/>
    </row>
    <row r="49" spans="1:9" ht="15" customHeight="1" x14ac:dyDescent="0.2">
      <c r="A49" s="2" t="s">
        <v>51</v>
      </c>
      <c r="B49" s="74">
        <v>300</v>
      </c>
      <c r="C49" s="74">
        <v>450</v>
      </c>
      <c r="D49" s="74">
        <v>200</v>
      </c>
      <c r="E49" s="74">
        <f>[2]English!E49+[2]English!F49</f>
        <v>7500</v>
      </c>
      <c r="F49" s="74">
        <f>[2]English!G49+[2]English!H49</f>
        <v>2900</v>
      </c>
      <c r="G49" s="74">
        <v>5100</v>
      </c>
      <c r="H49" s="74">
        <f t="shared" si="0"/>
        <v>16450</v>
      </c>
      <c r="I49" s="46"/>
    </row>
    <row r="50" spans="1:9" ht="15" customHeight="1" x14ac:dyDescent="0.2">
      <c r="A50" s="2" t="s">
        <v>52</v>
      </c>
      <c r="B50" s="74">
        <v>150</v>
      </c>
      <c r="C50" s="74">
        <v>700</v>
      </c>
      <c r="D50" s="74">
        <v>450</v>
      </c>
      <c r="E50" s="74">
        <f>[2]English!E50+[2]English!F50</f>
        <v>2200</v>
      </c>
      <c r="F50" s="74">
        <f>[2]English!G50+[2]English!H50</f>
        <v>400</v>
      </c>
      <c r="G50" s="74">
        <v>1800</v>
      </c>
      <c r="H50" s="74">
        <f t="shared" si="0"/>
        <v>5700</v>
      </c>
      <c r="I50" s="46"/>
    </row>
    <row r="51" spans="1:9" ht="15" customHeight="1" x14ac:dyDescent="0.2">
      <c r="A51" s="2" t="s">
        <v>53</v>
      </c>
      <c r="B51" s="74">
        <v>600</v>
      </c>
      <c r="C51" s="74">
        <v>550</v>
      </c>
      <c r="D51" s="74">
        <v>250</v>
      </c>
      <c r="E51" s="74">
        <f>[2]English!E51+[2]English!F51</f>
        <v>10000</v>
      </c>
      <c r="F51" s="74">
        <f>[2]English!G51+[2]English!H51</f>
        <v>2300</v>
      </c>
      <c r="G51" s="74">
        <v>6800</v>
      </c>
      <c r="H51" s="74">
        <f t="shared" si="0"/>
        <v>20500</v>
      </c>
      <c r="I51" s="46"/>
    </row>
    <row r="52" spans="1:9" ht="15" customHeight="1" x14ac:dyDescent="0.2">
      <c r="A52" s="2" t="s">
        <v>54</v>
      </c>
      <c r="B52" s="74">
        <v>100</v>
      </c>
      <c r="C52" s="74">
        <v>700</v>
      </c>
      <c r="D52" s="74">
        <v>400</v>
      </c>
      <c r="E52" s="74">
        <f>[2]English!E52+[2]English!F52</f>
        <v>1600</v>
      </c>
      <c r="F52" s="74">
        <f>[2]English!G52+[2]English!H52</f>
        <v>200</v>
      </c>
      <c r="G52" s="74">
        <v>1400</v>
      </c>
      <c r="H52" s="74">
        <f t="shared" si="0"/>
        <v>4400</v>
      </c>
      <c r="I52" s="46"/>
    </row>
    <row r="53" spans="1:9" ht="15" customHeight="1" x14ac:dyDescent="0.2">
      <c r="A53" s="2" t="s">
        <v>55</v>
      </c>
      <c r="B53" s="74">
        <v>100</v>
      </c>
      <c r="C53" s="74">
        <v>2300</v>
      </c>
      <c r="D53" s="74">
        <v>1100</v>
      </c>
      <c r="E53" s="74">
        <f>[2]English!E53+[2]English!F53</f>
        <v>1100</v>
      </c>
      <c r="F53" s="74">
        <f>[2]English!G53+[2]English!H53</f>
        <v>500</v>
      </c>
      <c r="G53" s="74">
        <v>2100</v>
      </c>
      <c r="H53" s="74">
        <f t="shared" si="0"/>
        <v>7200</v>
      </c>
      <c r="I53" s="46"/>
    </row>
    <row r="54" spans="1:9" ht="15" customHeight="1" x14ac:dyDescent="0.2">
      <c r="A54" s="2" t="s">
        <v>56</v>
      </c>
      <c r="B54" s="74">
        <v>400</v>
      </c>
      <c r="C54" s="35">
        <v>4800</v>
      </c>
      <c r="D54" s="74">
        <v>2000</v>
      </c>
      <c r="E54" s="74">
        <f>[2]English!E54+[2]English!F54</f>
        <v>7200</v>
      </c>
      <c r="F54" s="74">
        <f>[2]English!G54+[2]English!H54</f>
        <v>1900</v>
      </c>
      <c r="G54" s="74">
        <v>6900</v>
      </c>
      <c r="H54" s="74">
        <f t="shared" si="0"/>
        <v>23200</v>
      </c>
      <c r="I54" s="46"/>
    </row>
    <row r="55" spans="1:9" s="4" customFormat="1" ht="15" customHeight="1" x14ac:dyDescent="0.25">
      <c r="A55" s="9" t="s">
        <v>61</v>
      </c>
      <c r="B55" s="11">
        <f t="shared" ref="B55:H55" si="5">SUM(B45:B54)</f>
        <v>2050</v>
      </c>
      <c r="C55" s="11">
        <f t="shared" si="5"/>
        <v>10700</v>
      </c>
      <c r="D55" s="11">
        <f t="shared" si="5"/>
        <v>5000</v>
      </c>
      <c r="E55" s="11">
        <f t="shared" si="5"/>
        <v>38150</v>
      </c>
      <c r="F55" s="11">
        <f t="shared" si="5"/>
        <v>10850</v>
      </c>
      <c r="G55" s="11">
        <f t="shared" si="5"/>
        <v>29900</v>
      </c>
      <c r="H55" s="11">
        <f t="shared" si="5"/>
        <v>96650</v>
      </c>
      <c r="I55" s="47"/>
    </row>
    <row r="56" spans="1:9" s="4" customFormat="1" ht="15" customHeight="1" x14ac:dyDescent="0.25">
      <c r="A56" s="4" t="s">
        <v>0</v>
      </c>
      <c r="B56" s="11">
        <f t="shared" ref="B56:H56" si="6">B13+B24+B35+B44+B55</f>
        <v>22000</v>
      </c>
      <c r="C56" s="11">
        <f t="shared" si="6"/>
        <v>320100</v>
      </c>
      <c r="D56" s="11">
        <f t="shared" si="6"/>
        <v>179100</v>
      </c>
      <c r="E56" s="11">
        <f t="shared" si="6"/>
        <v>410300</v>
      </c>
      <c r="F56" s="11">
        <f t="shared" si="6"/>
        <v>451200</v>
      </c>
      <c r="G56" s="11">
        <f t="shared" si="6"/>
        <v>498500</v>
      </c>
      <c r="H56" s="11">
        <f t="shared" si="6"/>
        <v>1881200</v>
      </c>
      <c r="I56" s="47"/>
    </row>
    <row r="57" spans="1:9" ht="12.95" customHeight="1" x14ac:dyDescent="0.2">
      <c r="A57" s="76"/>
      <c r="B57" s="6"/>
      <c r="C57" s="6"/>
      <c r="D57" s="6"/>
      <c r="E57" s="6"/>
      <c r="F57" s="6"/>
      <c r="G57" s="6"/>
      <c r="H57" s="6"/>
      <c r="I57" s="1"/>
    </row>
    <row r="58" spans="1:9" ht="12.95" customHeight="1" x14ac:dyDescent="0.2">
      <c r="A58" s="1"/>
      <c r="B58" s="6"/>
      <c r="C58" s="6"/>
      <c r="D58" s="6"/>
      <c r="E58" s="6"/>
      <c r="F58" s="6"/>
      <c r="G58" s="6"/>
      <c r="H58" s="6"/>
      <c r="I58" s="1"/>
    </row>
    <row r="59" spans="1:9" ht="12.95" customHeight="1" x14ac:dyDescent="0.2">
      <c r="B59" s="6"/>
      <c r="C59" s="6"/>
      <c r="D59" s="6"/>
      <c r="E59" s="6"/>
      <c r="F59" s="6"/>
      <c r="G59" s="6"/>
      <c r="H59" s="6"/>
      <c r="I59" s="1"/>
    </row>
    <row r="60" spans="1:9" ht="12.95" customHeight="1" x14ac:dyDescent="0.2">
      <c r="A60" s="3" t="s">
        <v>71</v>
      </c>
      <c r="B60" s="6"/>
      <c r="C60" s="6"/>
      <c r="D60" s="6"/>
      <c r="E60" s="6"/>
      <c r="F60" s="6"/>
      <c r="G60" s="6"/>
      <c r="H60" s="6"/>
      <c r="I60" s="1"/>
    </row>
    <row r="61" spans="1:9" ht="12.95" customHeight="1" x14ac:dyDescent="0.2">
      <c r="A61" s="1"/>
      <c r="B61" s="6"/>
      <c r="C61" s="6"/>
      <c r="D61" s="6"/>
      <c r="E61" s="6"/>
      <c r="F61" s="6"/>
      <c r="G61" s="6"/>
      <c r="H61" s="6"/>
      <c r="I61" s="1"/>
    </row>
    <row r="62" spans="1:9" ht="12.95" customHeight="1" x14ac:dyDescent="0.2">
      <c r="B62" s="6"/>
      <c r="C62" s="6"/>
      <c r="D62" s="6"/>
      <c r="E62" s="6"/>
      <c r="F62" s="6"/>
      <c r="G62" s="6"/>
      <c r="H62" s="6"/>
    </row>
    <row r="63" spans="1:9" ht="12.95" customHeight="1" x14ac:dyDescent="0.2">
      <c r="B63" s="6"/>
      <c r="C63" s="6"/>
      <c r="D63" s="6"/>
      <c r="E63" s="6"/>
      <c r="F63" s="6"/>
      <c r="G63" s="6"/>
      <c r="H63" s="6"/>
    </row>
  </sheetData>
  <pageMargins left="0.7" right="0.7" top="0.75" bottom="0.75" header="0.3" footer="0.3"/>
  <pageSetup orientation="portrait" horizontalDpi="90" verticalDpi="9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J63"/>
  <sheetViews>
    <sheetView workbookViewId="0">
      <selection sqref="A1:H1"/>
    </sheetView>
  </sheetViews>
  <sheetFormatPr defaultColWidth="6.6640625" defaultRowHeight="14.25" x14ac:dyDescent="0.2"/>
  <cols>
    <col min="1" max="1" width="31.44140625" style="2" bestFit="1" customWidth="1"/>
    <col min="2" max="2" width="6.88671875" style="2" customWidth="1"/>
    <col min="3" max="4" width="8" style="2" bestFit="1" customWidth="1"/>
    <col min="5" max="5" width="12.6640625" style="2" customWidth="1"/>
    <col min="6" max="6" width="12.5546875" style="2" customWidth="1"/>
    <col min="7" max="7" width="8" style="2" bestFit="1" customWidth="1"/>
    <col min="8" max="8" width="9.33203125" style="2" bestFit="1" customWidth="1"/>
    <col min="9" max="9" width="11.33203125" style="2" customWidth="1"/>
    <col min="10" max="16384" width="6.6640625" style="2"/>
  </cols>
  <sheetData>
    <row r="1" spans="1:10" ht="15.75" thickBot="1" x14ac:dyDescent="0.3">
      <c r="A1" s="22" t="s">
        <v>142</v>
      </c>
      <c r="B1" s="23"/>
      <c r="C1" s="23"/>
      <c r="D1" s="23"/>
      <c r="E1" s="23"/>
      <c r="F1" s="23"/>
      <c r="G1" s="23"/>
      <c r="H1" s="23"/>
      <c r="I1" s="1"/>
    </row>
    <row r="2" spans="1:10" ht="75.75" thickBot="1" x14ac:dyDescent="0.3">
      <c r="A2" s="5"/>
      <c r="B2" s="7" t="s">
        <v>4</v>
      </c>
      <c r="C2" s="7" t="s">
        <v>1</v>
      </c>
      <c r="D2" s="7" t="s">
        <v>5</v>
      </c>
      <c r="E2" s="12" t="s">
        <v>2</v>
      </c>
      <c r="F2" s="12" t="s">
        <v>6</v>
      </c>
      <c r="G2" s="7" t="s">
        <v>7</v>
      </c>
      <c r="H2" s="7" t="s">
        <v>8</v>
      </c>
      <c r="I2" s="7" t="s">
        <v>9</v>
      </c>
      <c r="J2" s="7" t="s">
        <v>3</v>
      </c>
    </row>
    <row r="3" spans="1:10" ht="15" customHeight="1" x14ac:dyDescent="0.2">
      <c r="A3" s="2" t="s">
        <v>88</v>
      </c>
      <c r="B3" s="74">
        <v>150</v>
      </c>
      <c r="C3" s="35">
        <v>4500</v>
      </c>
      <c r="D3" s="74">
        <v>2200</v>
      </c>
      <c r="E3" s="74">
        <v>2200</v>
      </c>
      <c r="F3" s="74">
        <v>400</v>
      </c>
      <c r="G3" s="74">
        <v>900</v>
      </c>
      <c r="H3" s="74">
        <v>900</v>
      </c>
      <c r="I3" s="46">
        <v>4200</v>
      </c>
      <c r="J3" s="2">
        <v>15450</v>
      </c>
    </row>
    <row r="4" spans="1:10" ht="15" customHeight="1" x14ac:dyDescent="0.2">
      <c r="A4" s="2" t="s">
        <v>89</v>
      </c>
      <c r="B4" s="74">
        <v>150</v>
      </c>
      <c r="C4" s="35">
        <v>600</v>
      </c>
      <c r="D4" s="74">
        <v>300</v>
      </c>
      <c r="E4" s="74">
        <v>2200</v>
      </c>
      <c r="F4" s="74">
        <v>300</v>
      </c>
      <c r="G4" s="74">
        <v>1600</v>
      </c>
      <c r="H4" s="74">
        <v>4200</v>
      </c>
      <c r="I4" s="46">
        <v>3600</v>
      </c>
      <c r="J4" s="2">
        <v>12950</v>
      </c>
    </row>
    <row r="5" spans="1:10" ht="15" customHeight="1" x14ac:dyDescent="0.2">
      <c r="A5" s="2" t="s">
        <v>90</v>
      </c>
      <c r="B5" s="74">
        <v>400</v>
      </c>
      <c r="C5" s="35">
        <v>7500</v>
      </c>
      <c r="D5" s="74">
        <v>4400</v>
      </c>
      <c r="E5" s="74">
        <v>4400</v>
      </c>
      <c r="F5" s="74">
        <v>600</v>
      </c>
      <c r="G5" s="74">
        <v>2400</v>
      </c>
      <c r="H5" s="74">
        <v>4400</v>
      </c>
      <c r="I5" s="46">
        <v>8500</v>
      </c>
      <c r="J5" s="2">
        <v>32600</v>
      </c>
    </row>
    <row r="6" spans="1:10" ht="15" customHeight="1" x14ac:dyDescent="0.2">
      <c r="A6" s="2" t="s">
        <v>91</v>
      </c>
      <c r="B6" s="74">
        <v>50</v>
      </c>
      <c r="C6" s="35">
        <v>900</v>
      </c>
      <c r="D6" s="74">
        <v>500</v>
      </c>
      <c r="E6" s="74">
        <v>1100</v>
      </c>
      <c r="F6" s="74">
        <v>100</v>
      </c>
      <c r="G6" s="74">
        <v>650</v>
      </c>
      <c r="H6" s="74">
        <v>1200</v>
      </c>
      <c r="I6" s="46">
        <v>1500</v>
      </c>
      <c r="J6" s="2">
        <v>6000</v>
      </c>
    </row>
    <row r="7" spans="1:10" ht="15" customHeight="1" x14ac:dyDescent="0.2">
      <c r="A7" s="2" t="s">
        <v>92</v>
      </c>
      <c r="B7" s="74">
        <v>500</v>
      </c>
      <c r="C7" s="35">
        <v>6100</v>
      </c>
      <c r="D7" s="74">
        <v>3100</v>
      </c>
      <c r="E7" s="74">
        <v>7700</v>
      </c>
      <c r="F7" s="74">
        <v>900</v>
      </c>
      <c r="G7" s="74">
        <v>2450</v>
      </c>
      <c r="H7" s="74">
        <v>2600</v>
      </c>
      <c r="I7" s="46">
        <v>9800</v>
      </c>
      <c r="J7" s="2">
        <v>33150</v>
      </c>
    </row>
    <row r="8" spans="1:10" ht="15" customHeight="1" x14ac:dyDescent="0.2">
      <c r="A8" s="2" t="s">
        <v>93</v>
      </c>
      <c r="B8" s="74">
        <v>250</v>
      </c>
      <c r="C8" s="35">
        <v>2200</v>
      </c>
      <c r="D8" s="74">
        <v>1300</v>
      </c>
      <c r="E8" s="74">
        <v>2500</v>
      </c>
      <c r="F8" s="74">
        <v>600</v>
      </c>
      <c r="G8" s="74">
        <v>850</v>
      </c>
      <c r="H8" s="74">
        <v>1100</v>
      </c>
      <c r="I8" s="46">
        <v>3700</v>
      </c>
      <c r="J8" s="2">
        <v>12500</v>
      </c>
    </row>
    <row r="9" spans="1:10" ht="15" customHeight="1" x14ac:dyDescent="0.2">
      <c r="A9" s="2" t="s">
        <v>94</v>
      </c>
      <c r="B9" s="74">
        <v>450</v>
      </c>
      <c r="C9" s="35">
        <v>4200</v>
      </c>
      <c r="D9" s="74">
        <v>2300</v>
      </c>
      <c r="E9" s="74">
        <v>8100</v>
      </c>
      <c r="F9" s="74">
        <v>900</v>
      </c>
      <c r="G9" s="74">
        <v>5300</v>
      </c>
      <c r="H9" s="74">
        <v>13900</v>
      </c>
      <c r="I9" s="46">
        <v>10100</v>
      </c>
      <c r="J9" s="2">
        <v>45250</v>
      </c>
    </row>
    <row r="10" spans="1:10" ht="15" customHeight="1" x14ac:dyDescent="0.2">
      <c r="A10" s="2" t="s">
        <v>95</v>
      </c>
      <c r="B10" s="74">
        <v>800</v>
      </c>
      <c r="C10" s="35">
        <v>11200</v>
      </c>
      <c r="D10" s="74">
        <v>5900</v>
      </c>
      <c r="E10" s="74">
        <v>12800</v>
      </c>
      <c r="F10" s="74">
        <v>1600</v>
      </c>
      <c r="G10" s="74">
        <v>6300</v>
      </c>
      <c r="H10" s="74">
        <v>25700</v>
      </c>
      <c r="I10" s="46">
        <v>30800</v>
      </c>
      <c r="J10" s="2">
        <v>95100</v>
      </c>
    </row>
    <row r="11" spans="1:10" ht="15" customHeight="1" x14ac:dyDescent="0.2">
      <c r="A11" s="2" t="s">
        <v>96</v>
      </c>
      <c r="B11" s="74">
        <v>200</v>
      </c>
      <c r="C11" s="35">
        <v>3300</v>
      </c>
      <c r="D11" s="74">
        <v>2000</v>
      </c>
      <c r="E11" s="74">
        <v>2000</v>
      </c>
      <c r="F11" s="74">
        <v>400</v>
      </c>
      <c r="G11" s="74">
        <v>600</v>
      </c>
      <c r="H11" s="74">
        <v>500</v>
      </c>
      <c r="I11" s="46">
        <v>3900</v>
      </c>
      <c r="J11" s="2">
        <v>12900</v>
      </c>
    </row>
    <row r="12" spans="1:10" ht="15" customHeight="1" x14ac:dyDescent="0.2">
      <c r="A12" s="2" t="s">
        <v>97</v>
      </c>
      <c r="B12" s="74">
        <v>600</v>
      </c>
      <c r="C12" s="35">
        <v>32000</v>
      </c>
      <c r="D12" s="74">
        <v>15900</v>
      </c>
      <c r="E12" s="74">
        <v>5500</v>
      </c>
      <c r="F12" s="74">
        <v>900</v>
      </c>
      <c r="G12" s="74">
        <v>5400</v>
      </c>
      <c r="H12" s="74">
        <v>4300</v>
      </c>
      <c r="I12" s="46">
        <v>19200</v>
      </c>
      <c r="J12" s="2">
        <v>83800</v>
      </c>
    </row>
    <row r="13" spans="1:10" s="4" customFormat="1" ht="15" customHeight="1" x14ac:dyDescent="0.25">
      <c r="A13" s="9" t="s">
        <v>98</v>
      </c>
      <c r="B13" s="11">
        <v>3550</v>
      </c>
      <c r="C13" s="11">
        <v>72500</v>
      </c>
      <c r="D13" s="11">
        <v>37900</v>
      </c>
      <c r="E13" s="11">
        <v>48500</v>
      </c>
      <c r="F13" s="11">
        <v>6700</v>
      </c>
      <c r="G13" s="11">
        <v>26450</v>
      </c>
      <c r="H13" s="11">
        <v>58800</v>
      </c>
      <c r="I13" s="47">
        <v>95300</v>
      </c>
      <c r="J13" s="4">
        <v>349700</v>
      </c>
    </row>
    <row r="14" spans="1:10" ht="15" customHeight="1" x14ac:dyDescent="0.2">
      <c r="A14" s="2" t="s">
        <v>99</v>
      </c>
      <c r="B14" s="74">
        <v>1550</v>
      </c>
      <c r="C14" s="35">
        <v>11400</v>
      </c>
      <c r="D14" s="74">
        <v>6600</v>
      </c>
      <c r="E14" s="74">
        <v>30000</v>
      </c>
      <c r="F14" s="74">
        <v>4500</v>
      </c>
      <c r="G14" s="74">
        <v>28600</v>
      </c>
      <c r="H14" s="74">
        <v>47400</v>
      </c>
      <c r="I14" s="46">
        <v>40200</v>
      </c>
      <c r="J14" s="2">
        <v>170250</v>
      </c>
    </row>
    <row r="15" spans="1:10" ht="15" customHeight="1" x14ac:dyDescent="0.2">
      <c r="A15" s="2" t="s">
        <v>100</v>
      </c>
      <c r="B15" s="74">
        <v>400</v>
      </c>
      <c r="C15" s="35">
        <v>3100</v>
      </c>
      <c r="D15" s="74">
        <v>1900</v>
      </c>
      <c r="E15" s="74">
        <v>7700</v>
      </c>
      <c r="F15" s="74">
        <v>900</v>
      </c>
      <c r="G15" s="74">
        <v>3100</v>
      </c>
      <c r="H15" s="74">
        <v>4300</v>
      </c>
      <c r="I15" s="46">
        <v>9300</v>
      </c>
      <c r="J15" s="2">
        <v>30700</v>
      </c>
    </row>
    <row r="16" spans="1:10" ht="15" customHeight="1" x14ac:dyDescent="0.2">
      <c r="A16" s="2" t="s">
        <v>101</v>
      </c>
      <c r="B16" s="74">
        <v>1650</v>
      </c>
      <c r="C16" s="35">
        <v>8000</v>
      </c>
      <c r="D16" s="74">
        <v>6900</v>
      </c>
      <c r="E16" s="74">
        <v>33900</v>
      </c>
      <c r="F16" s="74">
        <v>3700</v>
      </c>
      <c r="G16" s="74">
        <v>13300</v>
      </c>
      <c r="H16" s="74">
        <v>35100</v>
      </c>
      <c r="I16" s="46">
        <v>38200</v>
      </c>
      <c r="J16" s="2">
        <v>140750</v>
      </c>
    </row>
    <row r="17" spans="1:10" ht="15" customHeight="1" x14ac:dyDescent="0.2">
      <c r="A17" s="2" t="s">
        <v>102</v>
      </c>
      <c r="B17" s="74">
        <v>100</v>
      </c>
      <c r="C17" s="35">
        <v>450</v>
      </c>
      <c r="D17" s="74">
        <v>300</v>
      </c>
      <c r="E17" s="74">
        <v>1500</v>
      </c>
      <c r="F17" s="74">
        <v>300</v>
      </c>
      <c r="G17" s="74">
        <v>2700</v>
      </c>
      <c r="H17" s="74">
        <v>2400</v>
      </c>
      <c r="I17" s="46">
        <v>2000</v>
      </c>
      <c r="J17" s="2">
        <v>9750</v>
      </c>
    </row>
    <row r="18" spans="1:10" ht="15" customHeight="1" x14ac:dyDescent="0.2">
      <c r="A18" s="2" t="s">
        <v>103</v>
      </c>
      <c r="B18" s="74">
        <v>900</v>
      </c>
      <c r="C18" s="35">
        <v>15000</v>
      </c>
      <c r="D18" s="74">
        <v>8000</v>
      </c>
      <c r="E18" s="74">
        <v>16800</v>
      </c>
      <c r="F18" s="74">
        <v>2300</v>
      </c>
      <c r="G18" s="74">
        <v>24200</v>
      </c>
      <c r="H18" s="74">
        <v>35900</v>
      </c>
      <c r="I18" s="46">
        <v>30900</v>
      </c>
      <c r="J18" s="2">
        <v>134000</v>
      </c>
    </row>
    <row r="19" spans="1:10" ht="15" customHeight="1" x14ac:dyDescent="0.2">
      <c r="A19" s="2" t="s">
        <v>104</v>
      </c>
      <c r="B19" s="74">
        <v>150</v>
      </c>
      <c r="C19" s="35">
        <v>3200</v>
      </c>
      <c r="D19" s="74">
        <v>1800</v>
      </c>
      <c r="E19" s="74">
        <v>2200</v>
      </c>
      <c r="F19" s="74">
        <v>450</v>
      </c>
      <c r="G19" s="74">
        <v>1000</v>
      </c>
      <c r="H19" s="74">
        <v>2500</v>
      </c>
      <c r="I19" s="46">
        <v>3200</v>
      </c>
      <c r="J19" s="2">
        <v>14500</v>
      </c>
    </row>
    <row r="20" spans="1:10" ht="15" customHeight="1" x14ac:dyDescent="0.2">
      <c r="A20" s="2" t="s">
        <v>105</v>
      </c>
      <c r="B20" s="74">
        <v>850</v>
      </c>
      <c r="C20" s="35">
        <v>31000</v>
      </c>
      <c r="D20" s="74">
        <v>17100</v>
      </c>
      <c r="E20" s="74">
        <v>8800</v>
      </c>
      <c r="F20" s="74">
        <v>1300</v>
      </c>
      <c r="G20" s="74">
        <v>10100</v>
      </c>
      <c r="H20" s="74">
        <v>14500</v>
      </c>
      <c r="I20" s="46">
        <v>31500</v>
      </c>
      <c r="J20" s="2">
        <v>115150</v>
      </c>
    </row>
    <row r="21" spans="1:10" ht="15" customHeight="1" x14ac:dyDescent="0.2">
      <c r="A21" s="2" t="s">
        <v>106</v>
      </c>
      <c r="B21" s="74">
        <v>1200</v>
      </c>
      <c r="C21" s="35">
        <v>6100</v>
      </c>
      <c r="D21" s="74">
        <v>3800</v>
      </c>
      <c r="E21" s="74">
        <v>17700</v>
      </c>
      <c r="F21" s="74">
        <v>2300</v>
      </c>
      <c r="G21" s="74">
        <v>5400</v>
      </c>
      <c r="H21" s="74">
        <v>10000</v>
      </c>
      <c r="I21" s="46">
        <v>17100</v>
      </c>
      <c r="J21" s="2">
        <v>63600</v>
      </c>
    </row>
    <row r="22" spans="1:10" ht="15" customHeight="1" x14ac:dyDescent="0.2">
      <c r="A22" s="2" t="s">
        <v>107</v>
      </c>
      <c r="B22" s="74">
        <v>300</v>
      </c>
      <c r="C22" s="35">
        <v>14500</v>
      </c>
      <c r="D22" s="74">
        <v>8200</v>
      </c>
      <c r="E22" s="74">
        <v>3900</v>
      </c>
      <c r="F22" s="74">
        <v>400</v>
      </c>
      <c r="G22" s="74">
        <v>11900</v>
      </c>
      <c r="H22" s="74">
        <v>34300</v>
      </c>
      <c r="I22" s="46">
        <v>20300</v>
      </c>
      <c r="J22" s="2">
        <v>93800</v>
      </c>
    </row>
    <row r="23" spans="1:10" ht="15" customHeight="1" x14ac:dyDescent="0.2">
      <c r="A23" s="2" t="s">
        <v>108</v>
      </c>
      <c r="B23" s="74">
        <v>1500</v>
      </c>
      <c r="C23" s="35">
        <v>24000</v>
      </c>
      <c r="D23" s="74">
        <v>16200</v>
      </c>
      <c r="E23" s="74">
        <v>13600</v>
      </c>
      <c r="F23" s="74">
        <v>1700</v>
      </c>
      <c r="G23" s="74">
        <v>10400</v>
      </c>
      <c r="H23" s="74">
        <v>38900</v>
      </c>
      <c r="I23" s="46">
        <v>31000</v>
      </c>
      <c r="J23" s="2">
        <v>137300</v>
      </c>
    </row>
    <row r="24" spans="1:10" s="4" customFormat="1" ht="15" customHeight="1" x14ac:dyDescent="0.25">
      <c r="A24" s="9" t="s">
        <v>109</v>
      </c>
      <c r="B24" s="11">
        <v>8600</v>
      </c>
      <c r="C24" s="11">
        <v>116750</v>
      </c>
      <c r="D24" s="11">
        <v>70800</v>
      </c>
      <c r="E24" s="11">
        <v>136100</v>
      </c>
      <c r="F24" s="11">
        <v>17850</v>
      </c>
      <c r="G24" s="11">
        <v>110700</v>
      </c>
      <c r="H24" s="11">
        <v>225300</v>
      </c>
      <c r="I24" s="47">
        <v>223700</v>
      </c>
      <c r="J24" s="4">
        <v>909800</v>
      </c>
    </row>
    <row r="25" spans="1:10" ht="15" customHeight="1" x14ac:dyDescent="0.2">
      <c r="A25" s="2" t="s">
        <v>110</v>
      </c>
      <c r="B25" s="74">
        <v>650</v>
      </c>
      <c r="C25" s="35">
        <v>8700</v>
      </c>
      <c r="D25" s="74">
        <v>5100</v>
      </c>
      <c r="E25" s="74">
        <v>10400</v>
      </c>
      <c r="F25" s="74">
        <v>1300</v>
      </c>
      <c r="G25" s="74">
        <v>2300</v>
      </c>
      <c r="H25" s="74">
        <v>4400</v>
      </c>
      <c r="I25" s="46">
        <v>12800</v>
      </c>
      <c r="J25" s="2">
        <v>45650</v>
      </c>
    </row>
    <row r="26" spans="1:10" ht="15" customHeight="1" x14ac:dyDescent="0.2">
      <c r="A26" s="2" t="s">
        <v>111</v>
      </c>
      <c r="B26" s="74">
        <v>30</v>
      </c>
      <c r="C26" s="8">
        <v>50</v>
      </c>
      <c r="D26" s="8">
        <v>50</v>
      </c>
      <c r="E26" s="74">
        <v>350</v>
      </c>
      <c r="F26" s="74">
        <v>50</v>
      </c>
      <c r="G26" s="74">
        <v>50</v>
      </c>
      <c r="H26" s="74" t="s">
        <v>68</v>
      </c>
      <c r="I26" s="46">
        <v>300</v>
      </c>
      <c r="J26" s="2">
        <v>880</v>
      </c>
    </row>
    <row r="27" spans="1:10" ht="15" customHeight="1" x14ac:dyDescent="0.2">
      <c r="A27" s="2" t="s">
        <v>112</v>
      </c>
      <c r="B27" s="74">
        <v>650</v>
      </c>
      <c r="C27" s="35">
        <v>5900</v>
      </c>
      <c r="D27" s="74">
        <v>4100</v>
      </c>
      <c r="E27" s="74">
        <v>9900</v>
      </c>
      <c r="F27" s="74">
        <v>1400</v>
      </c>
      <c r="G27" s="74">
        <v>2200</v>
      </c>
      <c r="H27" s="74">
        <v>2600</v>
      </c>
      <c r="I27" s="46">
        <v>10300</v>
      </c>
      <c r="J27" s="2">
        <v>37050</v>
      </c>
    </row>
    <row r="28" spans="1:10" ht="15" customHeight="1" x14ac:dyDescent="0.2">
      <c r="A28" s="2" t="s">
        <v>113</v>
      </c>
      <c r="B28" s="74">
        <v>850</v>
      </c>
      <c r="C28" s="35">
        <v>4100</v>
      </c>
      <c r="D28" s="74">
        <v>2000</v>
      </c>
      <c r="E28" s="74">
        <v>18000</v>
      </c>
      <c r="F28" s="74">
        <v>2000</v>
      </c>
      <c r="G28" s="74">
        <v>3800</v>
      </c>
      <c r="H28" s="74">
        <v>4200</v>
      </c>
      <c r="I28" s="46">
        <v>16800</v>
      </c>
      <c r="J28" s="2">
        <v>51750</v>
      </c>
    </row>
    <row r="29" spans="1:10" ht="15" customHeight="1" x14ac:dyDescent="0.2">
      <c r="A29" s="2" t="s">
        <v>114</v>
      </c>
      <c r="B29" s="74">
        <v>50</v>
      </c>
      <c r="C29" s="8" t="s">
        <v>68</v>
      </c>
      <c r="D29" s="8" t="s">
        <v>68</v>
      </c>
      <c r="E29" s="74">
        <v>700</v>
      </c>
      <c r="F29" s="74">
        <v>100</v>
      </c>
      <c r="G29" s="74">
        <v>100</v>
      </c>
      <c r="H29" s="74">
        <v>100</v>
      </c>
      <c r="I29" s="46">
        <v>500</v>
      </c>
      <c r="J29" s="2">
        <v>1550</v>
      </c>
    </row>
    <row r="30" spans="1:10" ht="15" customHeight="1" x14ac:dyDescent="0.2">
      <c r="A30" s="2" t="s">
        <v>115</v>
      </c>
      <c r="B30" s="74">
        <v>550</v>
      </c>
      <c r="C30" s="35">
        <v>5600</v>
      </c>
      <c r="D30" s="74">
        <v>3000</v>
      </c>
      <c r="E30" s="74">
        <v>9700</v>
      </c>
      <c r="F30" s="74">
        <v>1100</v>
      </c>
      <c r="G30" s="74">
        <v>1200</v>
      </c>
      <c r="H30" s="74">
        <v>2400</v>
      </c>
      <c r="I30" s="46">
        <v>9300</v>
      </c>
      <c r="J30" s="2">
        <v>32850</v>
      </c>
    </row>
    <row r="31" spans="1:10" ht="15" customHeight="1" x14ac:dyDescent="0.2">
      <c r="A31" s="2" t="s">
        <v>116</v>
      </c>
      <c r="B31" s="74">
        <v>150</v>
      </c>
      <c r="C31" s="35">
        <v>250</v>
      </c>
      <c r="D31" s="74">
        <v>150</v>
      </c>
      <c r="E31" s="74">
        <v>2900</v>
      </c>
      <c r="F31" s="74">
        <v>400</v>
      </c>
      <c r="G31" s="74">
        <v>100</v>
      </c>
      <c r="H31" s="74">
        <v>200</v>
      </c>
      <c r="I31" s="46">
        <v>1800</v>
      </c>
      <c r="J31" s="2">
        <v>5950</v>
      </c>
    </row>
    <row r="32" spans="1:10" ht="15" customHeight="1" x14ac:dyDescent="0.2">
      <c r="A32" s="2" t="s">
        <v>117</v>
      </c>
      <c r="B32" s="74">
        <v>700</v>
      </c>
      <c r="C32" s="35">
        <v>3800</v>
      </c>
      <c r="D32" s="74">
        <v>2500</v>
      </c>
      <c r="E32" s="74">
        <v>12700</v>
      </c>
      <c r="F32" s="74">
        <v>1800</v>
      </c>
      <c r="G32" s="74">
        <v>1500</v>
      </c>
      <c r="H32" s="74">
        <v>2200</v>
      </c>
      <c r="I32" s="46">
        <v>11100</v>
      </c>
      <c r="J32" s="2">
        <v>36300</v>
      </c>
    </row>
    <row r="33" spans="1:10" ht="15" customHeight="1" x14ac:dyDescent="0.2">
      <c r="A33" s="2" t="s">
        <v>118</v>
      </c>
      <c r="B33" s="74">
        <v>200</v>
      </c>
      <c r="C33" s="35">
        <v>2900</v>
      </c>
      <c r="D33" s="74">
        <v>1600</v>
      </c>
      <c r="E33" s="74">
        <v>2700</v>
      </c>
      <c r="F33" s="74">
        <v>400</v>
      </c>
      <c r="G33" s="74">
        <v>200</v>
      </c>
      <c r="H33" s="74">
        <v>400</v>
      </c>
      <c r="I33" s="46">
        <v>3400</v>
      </c>
      <c r="J33" s="2">
        <v>11800</v>
      </c>
    </row>
    <row r="34" spans="1:10" ht="15" customHeight="1" x14ac:dyDescent="0.2">
      <c r="A34" s="2" t="s">
        <v>119</v>
      </c>
      <c r="B34" s="74">
        <v>250</v>
      </c>
      <c r="C34" s="35">
        <v>2100</v>
      </c>
      <c r="D34" s="74">
        <v>1400</v>
      </c>
      <c r="E34" s="74">
        <v>3300</v>
      </c>
      <c r="F34" s="74">
        <v>400</v>
      </c>
      <c r="G34" s="74">
        <v>1000</v>
      </c>
      <c r="H34" s="74">
        <v>6000</v>
      </c>
      <c r="I34" s="46">
        <v>3300</v>
      </c>
      <c r="J34" s="2">
        <v>17750</v>
      </c>
    </row>
    <row r="35" spans="1:10" s="4" customFormat="1" ht="15" customHeight="1" x14ac:dyDescent="0.25">
      <c r="A35" s="9" t="s">
        <v>120</v>
      </c>
      <c r="B35" s="11">
        <v>4080</v>
      </c>
      <c r="C35" s="11">
        <v>33400</v>
      </c>
      <c r="D35" s="11">
        <v>19900</v>
      </c>
      <c r="E35" s="11">
        <v>70650</v>
      </c>
      <c r="F35" s="11">
        <v>8950</v>
      </c>
      <c r="G35" s="11">
        <v>12450</v>
      </c>
      <c r="H35" s="11">
        <v>22500</v>
      </c>
      <c r="I35" s="47">
        <v>69600</v>
      </c>
      <c r="J35" s="4">
        <v>241530</v>
      </c>
    </row>
    <row r="36" spans="1:10" ht="15" customHeight="1" x14ac:dyDescent="0.2">
      <c r="A36" s="2" t="s">
        <v>121</v>
      </c>
      <c r="B36" s="74">
        <v>400</v>
      </c>
      <c r="C36" s="35">
        <v>3000</v>
      </c>
      <c r="D36" s="74">
        <v>2200</v>
      </c>
      <c r="E36" s="74">
        <v>7500</v>
      </c>
      <c r="F36" s="74">
        <v>1200</v>
      </c>
      <c r="G36" s="74">
        <v>900</v>
      </c>
      <c r="H36" s="74">
        <v>600</v>
      </c>
      <c r="I36" s="46">
        <v>6200</v>
      </c>
      <c r="J36" s="2">
        <v>22000</v>
      </c>
    </row>
    <row r="37" spans="1:10" ht="15" customHeight="1" x14ac:dyDescent="0.2">
      <c r="A37" s="2" t="s">
        <v>122</v>
      </c>
      <c r="B37" s="74">
        <v>550</v>
      </c>
      <c r="C37" s="35">
        <v>2600</v>
      </c>
      <c r="D37" s="74">
        <v>1600</v>
      </c>
      <c r="E37" s="74">
        <v>8700</v>
      </c>
      <c r="F37" s="74">
        <v>1200</v>
      </c>
      <c r="G37" s="74">
        <v>900</v>
      </c>
      <c r="H37" s="74">
        <v>1600</v>
      </c>
      <c r="I37" s="46">
        <v>7500</v>
      </c>
      <c r="J37" s="2">
        <v>24650</v>
      </c>
    </row>
    <row r="38" spans="1:10" ht="15" customHeight="1" x14ac:dyDescent="0.2">
      <c r="A38" s="2" t="s">
        <v>123</v>
      </c>
      <c r="B38" s="74">
        <v>900</v>
      </c>
      <c r="C38" s="35">
        <v>9600</v>
      </c>
      <c r="D38" s="74">
        <v>5500</v>
      </c>
      <c r="E38" s="74">
        <v>11100</v>
      </c>
      <c r="F38" s="74">
        <v>1900</v>
      </c>
      <c r="G38" s="74">
        <v>1100</v>
      </c>
      <c r="H38" s="74">
        <v>1400</v>
      </c>
      <c r="I38" s="46">
        <v>11200</v>
      </c>
      <c r="J38" s="2">
        <v>42700</v>
      </c>
    </row>
    <row r="39" spans="1:10" ht="15" customHeight="1" x14ac:dyDescent="0.2">
      <c r="A39" s="2" t="s">
        <v>124</v>
      </c>
      <c r="B39" s="74">
        <v>400</v>
      </c>
      <c r="C39" s="35">
        <v>3500</v>
      </c>
      <c r="D39" s="74">
        <v>2300</v>
      </c>
      <c r="E39" s="74">
        <v>7500</v>
      </c>
      <c r="F39" s="74">
        <v>900</v>
      </c>
      <c r="G39" s="74">
        <v>500</v>
      </c>
      <c r="H39" s="74">
        <v>1600</v>
      </c>
      <c r="I39" s="46">
        <v>6300</v>
      </c>
      <c r="J39" s="2">
        <v>23000</v>
      </c>
    </row>
    <row r="40" spans="1:10" ht="15" customHeight="1" x14ac:dyDescent="0.2">
      <c r="A40" s="2" t="s">
        <v>125</v>
      </c>
      <c r="B40" s="74">
        <v>500</v>
      </c>
      <c r="C40" s="35">
        <v>11500</v>
      </c>
      <c r="D40" s="74">
        <v>6200</v>
      </c>
      <c r="E40" s="74">
        <v>7100</v>
      </c>
      <c r="F40" s="74">
        <v>1000</v>
      </c>
      <c r="G40" s="74">
        <v>1100</v>
      </c>
      <c r="H40" s="74">
        <v>1800</v>
      </c>
      <c r="I40" s="46">
        <v>11700</v>
      </c>
      <c r="J40" s="2">
        <v>40900</v>
      </c>
    </row>
    <row r="41" spans="1:10" ht="15" customHeight="1" x14ac:dyDescent="0.2">
      <c r="A41" s="2" t="s">
        <v>126</v>
      </c>
      <c r="B41" s="74">
        <v>450</v>
      </c>
      <c r="C41" s="35">
        <v>23500</v>
      </c>
      <c r="D41" s="74">
        <v>11300</v>
      </c>
      <c r="E41" s="74">
        <v>3800</v>
      </c>
      <c r="F41" s="74">
        <v>500</v>
      </c>
      <c r="G41" s="74">
        <v>1300</v>
      </c>
      <c r="H41" s="74">
        <v>1400</v>
      </c>
      <c r="I41" s="46">
        <v>11300</v>
      </c>
      <c r="J41" s="2">
        <v>53550</v>
      </c>
    </row>
    <row r="42" spans="1:10" ht="15" customHeight="1" x14ac:dyDescent="0.2">
      <c r="A42" s="2" t="s">
        <v>127</v>
      </c>
      <c r="B42" s="74">
        <v>1050</v>
      </c>
      <c r="C42" s="35">
        <v>6000</v>
      </c>
      <c r="D42" s="74">
        <v>3100</v>
      </c>
      <c r="E42" s="74">
        <v>19400</v>
      </c>
      <c r="F42" s="74">
        <v>2400</v>
      </c>
      <c r="G42" s="74">
        <v>2900</v>
      </c>
      <c r="H42" s="74">
        <v>3500</v>
      </c>
      <c r="I42" s="46">
        <v>17400</v>
      </c>
      <c r="J42" s="2">
        <v>55750</v>
      </c>
    </row>
    <row r="43" spans="1:10" ht="15" customHeight="1" x14ac:dyDescent="0.2">
      <c r="A43" s="2" t="s">
        <v>128</v>
      </c>
      <c r="B43" s="74">
        <v>800</v>
      </c>
      <c r="C43" s="35">
        <v>27000</v>
      </c>
      <c r="D43" s="74">
        <v>14700</v>
      </c>
      <c r="E43" s="74">
        <v>9000</v>
      </c>
      <c r="F43" s="74">
        <v>1600</v>
      </c>
      <c r="G43" s="74">
        <v>2500</v>
      </c>
      <c r="H43" s="74">
        <v>2200</v>
      </c>
      <c r="I43" s="46">
        <v>25000</v>
      </c>
      <c r="J43" s="2">
        <v>82800</v>
      </c>
    </row>
    <row r="44" spans="1:10" s="4" customFormat="1" ht="15" customHeight="1" x14ac:dyDescent="0.25">
      <c r="A44" s="9" t="s">
        <v>129</v>
      </c>
      <c r="B44" s="11">
        <v>5050</v>
      </c>
      <c r="C44" s="11">
        <v>86700</v>
      </c>
      <c r="D44" s="11">
        <v>46900</v>
      </c>
      <c r="E44" s="11">
        <v>74100</v>
      </c>
      <c r="F44" s="11">
        <v>10700</v>
      </c>
      <c r="G44" s="11">
        <v>11200</v>
      </c>
      <c r="H44" s="11">
        <v>14100</v>
      </c>
      <c r="I44" s="47">
        <v>96600</v>
      </c>
      <c r="J44" s="4">
        <v>345350</v>
      </c>
    </row>
    <row r="45" spans="1:10" ht="15" customHeight="1" x14ac:dyDescent="0.2">
      <c r="A45" s="2" t="s">
        <v>130</v>
      </c>
      <c r="B45" s="74">
        <v>160</v>
      </c>
      <c r="C45" s="74">
        <v>750</v>
      </c>
      <c r="D45" s="74">
        <v>350</v>
      </c>
      <c r="E45" s="74">
        <v>4300</v>
      </c>
      <c r="F45" s="74">
        <v>500</v>
      </c>
      <c r="G45" s="74">
        <v>700</v>
      </c>
      <c r="H45" s="74">
        <v>1400</v>
      </c>
      <c r="I45" s="46">
        <v>3800</v>
      </c>
      <c r="J45" s="2">
        <v>11960</v>
      </c>
    </row>
    <row r="46" spans="1:10" ht="15" customHeight="1" x14ac:dyDescent="0.2">
      <c r="A46" s="2" t="s">
        <v>131</v>
      </c>
      <c r="B46" s="74">
        <v>160</v>
      </c>
      <c r="C46" s="74">
        <v>400</v>
      </c>
      <c r="D46" s="74">
        <v>200</v>
      </c>
      <c r="E46" s="74">
        <v>2900</v>
      </c>
      <c r="F46" s="74">
        <v>300</v>
      </c>
      <c r="G46" s="74">
        <v>150</v>
      </c>
      <c r="H46" s="74">
        <v>200</v>
      </c>
      <c r="I46" s="46">
        <v>1900</v>
      </c>
      <c r="J46" s="2">
        <v>6210</v>
      </c>
    </row>
    <row r="47" spans="1:10" ht="15" customHeight="1" x14ac:dyDescent="0.2">
      <c r="A47" s="10" t="s">
        <v>132</v>
      </c>
      <c r="B47" s="74">
        <v>50</v>
      </c>
      <c r="C47" s="8" t="s">
        <v>68</v>
      </c>
      <c r="D47" s="8" t="s">
        <v>68</v>
      </c>
      <c r="E47" s="74">
        <v>550</v>
      </c>
      <c r="F47" s="74">
        <v>100</v>
      </c>
      <c r="G47" s="74">
        <v>50</v>
      </c>
      <c r="H47" s="74">
        <v>100</v>
      </c>
      <c r="I47" s="46">
        <v>300</v>
      </c>
      <c r="J47" s="2">
        <v>1150</v>
      </c>
    </row>
    <row r="48" spans="1:10" ht="15" customHeight="1" x14ac:dyDescent="0.2">
      <c r="A48" s="2" t="s">
        <v>133</v>
      </c>
      <c r="B48" s="74">
        <v>50</v>
      </c>
      <c r="C48" s="74">
        <v>100</v>
      </c>
      <c r="D48" s="74">
        <v>100</v>
      </c>
      <c r="E48" s="74">
        <v>1200</v>
      </c>
      <c r="F48" s="74">
        <v>100</v>
      </c>
      <c r="G48" s="74">
        <v>50</v>
      </c>
      <c r="H48" s="74">
        <v>100</v>
      </c>
      <c r="I48" s="46">
        <v>1000</v>
      </c>
      <c r="J48" s="2">
        <v>2700</v>
      </c>
    </row>
    <row r="49" spans="1:10" ht="15" customHeight="1" x14ac:dyDescent="0.2">
      <c r="A49" s="2" t="s">
        <v>134</v>
      </c>
      <c r="B49" s="74">
        <v>350</v>
      </c>
      <c r="C49" s="74">
        <v>500</v>
      </c>
      <c r="D49" s="74">
        <v>250</v>
      </c>
      <c r="E49" s="74">
        <v>8000</v>
      </c>
      <c r="F49" s="74">
        <v>900</v>
      </c>
      <c r="G49" s="74">
        <v>950</v>
      </c>
      <c r="H49" s="74">
        <v>1700</v>
      </c>
      <c r="I49" s="46">
        <v>6200</v>
      </c>
      <c r="J49" s="2">
        <v>18850</v>
      </c>
    </row>
    <row r="50" spans="1:10" ht="15" customHeight="1" x14ac:dyDescent="0.2">
      <c r="A50" s="2" t="s">
        <v>135</v>
      </c>
      <c r="B50" s="74">
        <v>150</v>
      </c>
      <c r="C50" s="74">
        <v>800</v>
      </c>
      <c r="D50" s="74">
        <v>550</v>
      </c>
      <c r="E50" s="74">
        <v>2200</v>
      </c>
      <c r="F50" s="74">
        <v>300</v>
      </c>
      <c r="G50" s="74">
        <v>200</v>
      </c>
      <c r="H50" s="74">
        <v>200</v>
      </c>
      <c r="I50" s="46">
        <v>2100</v>
      </c>
      <c r="J50" s="2">
        <v>6500</v>
      </c>
    </row>
    <row r="51" spans="1:10" ht="15" customHeight="1" x14ac:dyDescent="0.2">
      <c r="A51" s="2" t="s">
        <v>136</v>
      </c>
      <c r="B51" s="74">
        <v>650</v>
      </c>
      <c r="C51" s="74">
        <v>600</v>
      </c>
      <c r="D51" s="74">
        <v>250</v>
      </c>
      <c r="E51" s="74">
        <v>10200</v>
      </c>
      <c r="F51" s="74">
        <v>1400</v>
      </c>
      <c r="G51" s="74">
        <v>900</v>
      </c>
      <c r="H51" s="74">
        <v>1400</v>
      </c>
      <c r="I51" s="46">
        <v>8300</v>
      </c>
      <c r="J51" s="2">
        <v>23700</v>
      </c>
    </row>
    <row r="52" spans="1:10" ht="15" customHeight="1" x14ac:dyDescent="0.2">
      <c r="A52" s="2" t="s">
        <v>137</v>
      </c>
      <c r="B52" s="74">
        <v>100</v>
      </c>
      <c r="C52" s="74">
        <v>800</v>
      </c>
      <c r="D52" s="74">
        <v>400</v>
      </c>
      <c r="E52" s="74">
        <v>1600</v>
      </c>
      <c r="F52" s="74">
        <v>200</v>
      </c>
      <c r="G52" s="74">
        <v>50</v>
      </c>
      <c r="H52" s="74">
        <v>100</v>
      </c>
      <c r="I52" s="46">
        <v>1500</v>
      </c>
      <c r="J52" s="2">
        <v>4750</v>
      </c>
    </row>
    <row r="53" spans="1:10" ht="15" customHeight="1" x14ac:dyDescent="0.2">
      <c r="A53" s="2" t="s">
        <v>138</v>
      </c>
      <c r="B53" s="74">
        <v>100</v>
      </c>
      <c r="C53" s="74">
        <v>2400</v>
      </c>
      <c r="D53" s="74">
        <v>1200</v>
      </c>
      <c r="E53" s="74">
        <v>1100</v>
      </c>
      <c r="F53" s="74">
        <v>200</v>
      </c>
      <c r="G53" s="74">
        <v>200</v>
      </c>
      <c r="H53" s="74">
        <v>300</v>
      </c>
      <c r="I53" s="46">
        <v>2300</v>
      </c>
      <c r="J53" s="2">
        <v>7800</v>
      </c>
    </row>
    <row r="54" spans="1:10" ht="15" customHeight="1" x14ac:dyDescent="0.2">
      <c r="A54" s="2" t="s">
        <v>139</v>
      </c>
      <c r="B54" s="74">
        <v>450</v>
      </c>
      <c r="C54" s="35">
        <v>4800</v>
      </c>
      <c r="D54" s="74">
        <v>2200</v>
      </c>
      <c r="E54" s="74">
        <v>7600</v>
      </c>
      <c r="F54" s="74">
        <v>800</v>
      </c>
      <c r="G54" s="74">
        <v>950</v>
      </c>
      <c r="H54" s="74">
        <v>800</v>
      </c>
      <c r="I54" s="46">
        <v>8400</v>
      </c>
      <c r="J54" s="2">
        <v>26000</v>
      </c>
    </row>
    <row r="55" spans="1:10" s="4" customFormat="1" ht="15" customHeight="1" x14ac:dyDescent="0.25">
      <c r="A55" s="9" t="s">
        <v>140</v>
      </c>
      <c r="B55" s="11">
        <v>2220</v>
      </c>
      <c r="C55" s="11">
        <v>11150</v>
      </c>
      <c r="D55" s="11">
        <v>5500</v>
      </c>
      <c r="E55" s="11">
        <v>39650</v>
      </c>
      <c r="F55" s="11">
        <v>4800</v>
      </c>
      <c r="G55" s="11">
        <v>4200</v>
      </c>
      <c r="H55" s="11">
        <v>6300</v>
      </c>
      <c r="I55" s="47">
        <v>35800</v>
      </c>
      <c r="J55" s="4">
        <v>109620</v>
      </c>
    </row>
    <row r="56" spans="1:10" s="4" customFormat="1" ht="15" customHeight="1" x14ac:dyDescent="0.25">
      <c r="A56" s="4" t="s">
        <v>0</v>
      </c>
      <c r="B56" s="11">
        <v>23500</v>
      </c>
      <c r="C56" s="11">
        <v>320500</v>
      </c>
      <c r="D56" s="11">
        <v>181000</v>
      </c>
      <c r="E56" s="11">
        <v>369000</v>
      </c>
      <c r="F56" s="11">
        <v>49000</v>
      </c>
      <c r="G56" s="11">
        <v>165000</v>
      </c>
      <c r="H56" s="11">
        <v>327000</v>
      </c>
      <c r="I56" s="47" t="s">
        <v>86</v>
      </c>
      <c r="J56" s="4">
        <v>1956000</v>
      </c>
    </row>
    <row r="57" spans="1:10" ht="12.95" customHeight="1" x14ac:dyDescent="0.2">
      <c r="A57" s="76"/>
      <c r="B57" s="6"/>
      <c r="C57" s="6"/>
      <c r="D57" s="6"/>
      <c r="E57" s="6"/>
      <c r="F57" s="6"/>
      <c r="G57" s="6"/>
      <c r="H57" s="6"/>
      <c r="I57" s="1"/>
    </row>
    <row r="58" spans="1:10" ht="12.95" customHeight="1" x14ac:dyDescent="0.2">
      <c r="A58" s="1"/>
      <c r="B58" s="6"/>
      <c r="C58" s="6"/>
      <c r="D58" s="6"/>
      <c r="E58" s="6"/>
      <c r="F58" s="6"/>
      <c r="G58" s="6"/>
      <c r="H58" s="6"/>
      <c r="I58" s="1"/>
    </row>
    <row r="59" spans="1:10" ht="12.95" customHeight="1" x14ac:dyDescent="0.2">
      <c r="B59" s="6"/>
      <c r="C59" s="6"/>
      <c r="D59" s="6"/>
      <c r="E59" s="6"/>
      <c r="F59" s="6"/>
      <c r="G59" s="6"/>
      <c r="H59" s="6"/>
      <c r="I59" s="1"/>
    </row>
    <row r="60" spans="1:10" ht="12.95" customHeight="1" x14ac:dyDescent="0.2">
      <c r="A60" s="3" t="s">
        <v>71</v>
      </c>
      <c r="B60" s="6"/>
      <c r="C60" s="6"/>
      <c r="D60" s="6"/>
      <c r="E60" s="6"/>
      <c r="F60" s="6"/>
      <c r="G60" s="6"/>
      <c r="H60" s="6"/>
      <c r="I60" s="1"/>
    </row>
    <row r="61" spans="1:10" ht="12.95" customHeight="1" x14ac:dyDescent="0.2">
      <c r="A61" s="1"/>
      <c r="B61" s="6"/>
      <c r="C61" s="6"/>
      <c r="D61" s="6"/>
      <c r="E61" s="6"/>
      <c r="F61" s="6"/>
      <c r="G61" s="6"/>
      <c r="H61" s="6"/>
      <c r="I61" s="1"/>
    </row>
    <row r="62" spans="1:10" ht="12.95" customHeight="1" x14ac:dyDescent="0.2">
      <c r="B62" s="6"/>
      <c r="C62" s="6"/>
      <c r="D62" s="6"/>
      <c r="E62" s="6"/>
      <c r="F62" s="6"/>
      <c r="G62" s="6"/>
      <c r="H62" s="6"/>
    </row>
    <row r="63" spans="1:10" ht="12.95" customHeight="1" x14ac:dyDescent="0.2">
      <c r="B63" s="6"/>
      <c r="C63" s="6"/>
      <c r="D63" s="6"/>
      <c r="E63" s="6"/>
      <c r="F63" s="6"/>
      <c r="G63" s="6"/>
      <c r="H63" s="6"/>
    </row>
  </sheetData>
  <pageMargins left="0.7" right="0.7" top="0.75" bottom="0.75" header="0.3" footer="0.3"/>
  <pageSetup orientation="portrait" horizontalDpi="90" verticalDpi="9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L63"/>
  <sheetViews>
    <sheetView workbookViewId="0">
      <selection sqref="A1:J1"/>
    </sheetView>
  </sheetViews>
  <sheetFormatPr defaultColWidth="6.6640625" defaultRowHeight="14.25" x14ac:dyDescent="0.2"/>
  <cols>
    <col min="1" max="1" width="31.44140625" style="2" bestFit="1" customWidth="1"/>
    <col min="2" max="2" width="6.88671875" style="2" customWidth="1"/>
    <col min="3" max="5" width="8" style="2" bestFit="1" customWidth="1"/>
    <col min="6" max="6" width="11.21875" style="2" bestFit="1" customWidth="1"/>
    <col min="7" max="7" width="11.6640625" style="2" bestFit="1" customWidth="1"/>
    <col min="8" max="9" width="8" style="2" bestFit="1" customWidth="1"/>
    <col min="10" max="10" width="9.33203125" style="2" bestFit="1" customWidth="1"/>
    <col min="11" max="11" width="3.33203125" style="2" bestFit="1" customWidth="1"/>
    <col min="12" max="12" width="4.5546875" style="2" bestFit="1" customWidth="1"/>
    <col min="13" max="16384" width="6.6640625" style="2"/>
  </cols>
  <sheetData>
    <row r="1" spans="1:12" ht="12.95" customHeight="1" thickBot="1" x14ac:dyDescent="0.3">
      <c r="A1" s="23" t="s">
        <v>145</v>
      </c>
      <c r="B1" s="23"/>
      <c r="C1" s="23"/>
      <c r="D1" s="23"/>
      <c r="E1" s="23"/>
      <c r="F1" s="23"/>
      <c r="G1" s="23"/>
      <c r="H1" s="23"/>
      <c r="I1" s="23"/>
      <c r="J1" s="23"/>
      <c r="K1" s="1"/>
      <c r="L1" s="1"/>
    </row>
    <row r="2" spans="1:12" ht="45.75" thickBot="1" x14ac:dyDescent="0.3">
      <c r="A2" s="5"/>
      <c r="B2" s="7" t="s">
        <v>4</v>
      </c>
      <c r="C2" s="7" t="s">
        <v>1</v>
      </c>
      <c r="D2" s="7" t="s">
        <v>5</v>
      </c>
      <c r="E2" s="7" t="s">
        <v>2</v>
      </c>
      <c r="F2" s="7" t="s">
        <v>6</v>
      </c>
      <c r="G2" s="7" t="s">
        <v>7</v>
      </c>
      <c r="H2" s="7" t="s">
        <v>8</v>
      </c>
      <c r="I2" s="7" t="s">
        <v>9</v>
      </c>
      <c r="J2" s="7" t="s">
        <v>3</v>
      </c>
      <c r="L2" s="1"/>
    </row>
    <row r="3" spans="1:12" ht="12.95" customHeight="1" x14ac:dyDescent="0.2">
      <c r="A3" s="2" t="s">
        <v>88</v>
      </c>
      <c r="B3" s="79">
        <v>145</v>
      </c>
      <c r="C3" s="79">
        <v>4706</v>
      </c>
      <c r="D3" s="79">
        <v>2308</v>
      </c>
      <c r="E3" s="79">
        <v>1998</v>
      </c>
      <c r="F3" s="79">
        <v>319</v>
      </c>
      <c r="G3" s="79">
        <v>980</v>
      </c>
      <c r="H3" s="79">
        <v>994</v>
      </c>
      <c r="I3" s="79">
        <v>3865</v>
      </c>
      <c r="J3" s="79">
        <v>15315</v>
      </c>
      <c r="K3" s="46"/>
      <c r="L3" s="6"/>
    </row>
    <row r="4" spans="1:12" ht="12.95" customHeight="1" x14ac:dyDescent="0.2">
      <c r="A4" s="2" t="s">
        <v>89</v>
      </c>
      <c r="B4" s="79">
        <v>126</v>
      </c>
      <c r="C4" s="79">
        <v>596</v>
      </c>
      <c r="D4" s="79">
        <v>295</v>
      </c>
      <c r="E4" s="80">
        <v>2439</v>
      </c>
      <c r="F4" s="80">
        <v>333</v>
      </c>
      <c r="G4" s="79">
        <v>1733</v>
      </c>
      <c r="H4" s="79">
        <v>3648</v>
      </c>
      <c r="I4" s="79">
        <v>3774</v>
      </c>
      <c r="J4" s="79">
        <v>12944</v>
      </c>
      <c r="K4" s="46"/>
      <c r="L4" s="6"/>
    </row>
    <row r="5" spans="1:12" ht="12.95" customHeight="1" x14ac:dyDescent="0.2">
      <c r="A5" s="2" t="s">
        <v>90</v>
      </c>
      <c r="B5" s="79">
        <v>372</v>
      </c>
      <c r="C5" s="79">
        <v>7233</v>
      </c>
      <c r="D5" s="79">
        <v>4572</v>
      </c>
      <c r="E5" s="79">
        <v>4858</v>
      </c>
      <c r="F5" s="79">
        <v>656</v>
      </c>
      <c r="G5" s="79">
        <v>2642</v>
      </c>
      <c r="H5" s="79">
        <v>4571</v>
      </c>
      <c r="I5" s="79">
        <v>7458</v>
      </c>
      <c r="J5" s="79">
        <v>32362</v>
      </c>
      <c r="K5" s="46"/>
      <c r="L5" s="6"/>
    </row>
    <row r="6" spans="1:12" ht="12.95" customHeight="1" x14ac:dyDescent="0.2">
      <c r="A6" s="2" t="s">
        <v>91</v>
      </c>
      <c r="B6" s="79">
        <v>61</v>
      </c>
      <c r="C6" s="79">
        <v>910</v>
      </c>
      <c r="D6" s="79">
        <v>545</v>
      </c>
      <c r="E6" s="79">
        <v>998</v>
      </c>
      <c r="F6" s="79">
        <v>88</v>
      </c>
      <c r="G6" s="79">
        <v>673</v>
      </c>
      <c r="H6" s="79">
        <v>1102</v>
      </c>
      <c r="I6" s="79">
        <v>1638</v>
      </c>
      <c r="J6" s="79">
        <v>6015</v>
      </c>
      <c r="K6" s="46"/>
      <c r="L6" s="6"/>
    </row>
    <row r="7" spans="1:12" ht="12.95" customHeight="1" x14ac:dyDescent="0.2">
      <c r="A7" s="2" t="s">
        <v>92</v>
      </c>
      <c r="B7" s="79">
        <v>474</v>
      </c>
      <c r="C7" s="79">
        <v>6372</v>
      </c>
      <c r="D7" s="79">
        <v>3318</v>
      </c>
      <c r="E7" s="79">
        <v>7351</v>
      </c>
      <c r="F7" s="79">
        <v>792</v>
      </c>
      <c r="G7" s="79">
        <v>2637</v>
      </c>
      <c r="H7" s="79">
        <v>2331</v>
      </c>
      <c r="I7" s="79">
        <v>9094</v>
      </c>
      <c r="J7" s="79">
        <v>32369</v>
      </c>
      <c r="K7" s="46"/>
      <c r="L7" s="6"/>
    </row>
    <row r="8" spans="1:12" ht="12.95" customHeight="1" x14ac:dyDescent="0.2">
      <c r="A8" s="2" t="s">
        <v>93</v>
      </c>
      <c r="B8" s="79">
        <v>213</v>
      </c>
      <c r="C8" s="79">
        <v>2315</v>
      </c>
      <c r="D8" s="79">
        <v>1390</v>
      </c>
      <c r="E8" s="79">
        <v>2601</v>
      </c>
      <c r="F8" s="79">
        <v>514</v>
      </c>
      <c r="G8" s="79">
        <v>918</v>
      </c>
      <c r="H8" s="79">
        <v>1004</v>
      </c>
      <c r="I8" s="79">
        <v>3212</v>
      </c>
      <c r="J8" s="79">
        <v>12167</v>
      </c>
      <c r="K8" s="46"/>
      <c r="L8" s="6"/>
    </row>
    <row r="9" spans="1:12" ht="12.95" customHeight="1" x14ac:dyDescent="0.2">
      <c r="A9" s="2" t="s">
        <v>94</v>
      </c>
      <c r="B9" s="79">
        <v>394</v>
      </c>
      <c r="C9" s="79">
        <v>4301</v>
      </c>
      <c r="D9" s="79">
        <v>2407</v>
      </c>
      <c r="E9" s="79">
        <v>7665</v>
      </c>
      <c r="F9" s="79">
        <v>1013</v>
      </c>
      <c r="G9" s="79">
        <v>5640</v>
      </c>
      <c r="H9" s="79">
        <v>11952</v>
      </c>
      <c r="I9" s="79">
        <v>9617</v>
      </c>
      <c r="J9" s="79">
        <v>42989</v>
      </c>
      <c r="K9" s="46"/>
      <c r="L9" s="6"/>
    </row>
    <row r="10" spans="1:12" ht="12.95" customHeight="1" x14ac:dyDescent="0.2">
      <c r="A10" s="2" t="s">
        <v>95</v>
      </c>
      <c r="B10" s="79">
        <v>746</v>
      </c>
      <c r="C10" s="79">
        <v>11020</v>
      </c>
      <c r="D10" s="79">
        <v>6045</v>
      </c>
      <c r="E10" s="79">
        <v>12357</v>
      </c>
      <c r="F10" s="79">
        <v>1488</v>
      </c>
      <c r="G10" s="79">
        <v>6651</v>
      </c>
      <c r="H10" s="79">
        <v>26936</v>
      </c>
      <c r="I10" s="79">
        <v>30506</v>
      </c>
      <c r="J10" s="79">
        <v>95749</v>
      </c>
      <c r="K10" s="46"/>
      <c r="L10" s="6"/>
    </row>
    <row r="11" spans="1:12" ht="12.95" customHeight="1" x14ac:dyDescent="0.2">
      <c r="A11" s="2" t="s">
        <v>96</v>
      </c>
      <c r="B11" s="79">
        <v>173</v>
      </c>
      <c r="C11" s="79">
        <v>3534</v>
      </c>
      <c r="D11" s="79">
        <v>2094</v>
      </c>
      <c r="E11" s="79">
        <v>2256</v>
      </c>
      <c r="F11" s="79">
        <v>388</v>
      </c>
      <c r="G11" s="79">
        <v>627</v>
      </c>
      <c r="H11" s="79">
        <v>500</v>
      </c>
      <c r="I11" s="79">
        <v>4134</v>
      </c>
      <c r="J11" s="79">
        <v>13706</v>
      </c>
      <c r="K11" s="46"/>
      <c r="L11" s="6"/>
    </row>
    <row r="12" spans="1:12" ht="12.95" customHeight="1" x14ac:dyDescent="0.2">
      <c r="A12" s="2" t="s">
        <v>97</v>
      </c>
      <c r="B12" s="79">
        <v>543</v>
      </c>
      <c r="C12" s="79">
        <v>32185</v>
      </c>
      <c r="D12" s="79">
        <v>16152</v>
      </c>
      <c r="E12" s="79">
        <v>4965</v>
      </c>
      <c r="F12" s="79">
        <v>819</v>
      </c>
      <c r="G12" s="79">
        <v>5836</v>
      </c>
      <c r="H12" s="79">
        <v>4477</v>
      </c>
      <c r="I12" s="79">
        <v>20344</v>
      </c>
      <c r="J12" s="79">
        <v>85321</v>
      </c>
      <c r="K12" s="46"/>
      <c r="L12" s="6"/>
    </row>
    <row r="13" spans="1:12" ht="12.95" customHeight="1" x14ac:dyDescent="0.25">
      <c r="A13" s="4" t="s">
        <v>98</v>
      </c>
      <c r="B13" s="81">
        <v>3247</v>
      </c>
      <c r="C13" s="81">
        <v>73172</v>
      </c>
      <c r="D13" s="81">
        <v>39126</v>
      </c>
      <c r="E13" s="81">
        <v>47488</v>
      </c>
      <c r="F13" s="81">
        <v>6410</v>
      </c>
      <c r="G13" s="81">
        <v>28337</v>
      </c>
      <c r="H13" s="81">
        <v>57515</v>
      </c>
      <c r="I13" s="81">
        <v>93642</v>
      </c>
      <c r="J13" s="81">
        <v>348937</v>
      </c>
      <c r="K13" s="46"/>
      <c r="L13" s="6"/>
    </row>
    <row r="14" spans="1:12" ht="12.95" customHeight="1" x14ac:dyDescent="0.2">
      <c r="A14" s="2" t="s">
        <v>99</v>
      </c>
      <c r="B14" s="79">
        <v>1454</v>
      </c>
      <c r="C14" s="79">
        <v>11540</v>
      </c>
      <c r="D14" s="79">
        <v>7008</v>
      </c>
      <c r="E14" s="79">
        <v>31364</v>
      </c>
      <c r="F14" s="79">
        <v>4184</v>
      </c>
      <c r="G14" s="79">
        <v>30781</v>
      </c>
      <c r="H14" s="79">
        <v>42433</v>
      </c>
      <c r="I14" s="79">
        <v>42669</v>
      </c>
      <c r="J14" s="79">
        <v>171433</v>
      </c>
      <c r="K14" s="46"/>
      <c r="L14" s="6"/>
    </row>
    <row r="15" spans="1:12" ht="12.95" customHeight="1" x14ac:dyDescent="0.2">
      <c r="A15" s="2" t="s">
        <v>100</v>
      </c>
      <c r="B15" s="79">
        <v>422</v>
      </c>
      <c r="C15" s="79">
        <v>3084</v>
      </c>
      <c r="D15" s="79">
        <v>1961</v>
      </c>
      <c r="E15" s="79">
        <v>8502</v>
      </c>
      <c r="F15" s="79">
        <v>990</v>
      </c>
      <c r="G15" s="79">
        <v>3381</v>
      </c>
      <c r="H15" s="79">
        <v>4522</v>
      </c>
      <c r="I15" s="79">
        <v>9839</v>
      </c>
      <c r="J15" s="79">
        <v>32701</v>
      </c>
      <c r="K15" s="46"/>
      <c r="L15" s="6"/>
    </row>
    <row r="16" spans="1:12" ht="12.95" customHeight="1" x14ac:dyDescent="0.2">
      <c r="A16" s="2" t="s">
        <v>101</v>
      </c>
      <c r="B16" s="79">
        <v>1656</v>
      </c>
      <c r="C16" s="79">
        <v>8366</v>
      </c>
      <c r="D16" s="79">
        <v>7286</v>
      </c>
      <c r="E16" s="79">
        <v>32818</v>
      </c>
      <c r="F16" s="79">
        <v>3650</v>
      </c>
      <c r="G16" s="79">
        <v>14571</v>
      </c>
      <c r="H16" s="79">
        <v>33154</v>
      </c>
      <c r="I16" s="79">
        <v>36650</v>
      </c>
      <c r="J16" s="79">
        <v>138151</v>
      </c>
      <c r="K16" s="46"/>
      <c r="L16" s="6"/>
    </row>
    <row r="17" spans="1:12" ht="12.95" customHeight="1" x14ac:dyDescent="0.2">
      <c r="A17" s="2" t="s">
        <v>102</v>
      </c>
      <c r="B17" s="79">
        <v>85</v>
      </c>
      <c r="C17" s="79">
        <v>571</v>
      </c>
      <c r="D17" s="79">
        <v>325</v>
      </c>
      <c r="E17" s="79">
        <v>1662</v>
      </c>
      <c r="F17" s="79">
        <v>347</v>
      </c>
      <c r="G17" s="79">
        <v>2952</v>
      </c>
      <c r="H17" s="79">
        <v>2483</v>
      </c>
      <c r="I17" s="79">
        <v>1790</v>
      </c>
      <c r="J17" s="79">
        <v>10215</v>
      </c>
      <c r="K17" s="46"/>
      <c r="L17" s="6"/>
    </row>
    <row r="18" spans="1:12" ht="12.95" customHeight="1" x14ac:dyDescent="0.2">
      <c r="A18" s="2" t="s">
        <v>103</v>
      </c>
      <c r="B18" s="79">
        <v>898</v>
      </c>
      <c r="C18" s="79">
        <v>15518</v>
      </c>
      <c r="D18" s="79">
        <v>8456</v>
      </c>
      <c r="E18" s="79">
        <v>18457</v>
      </c>
      <c r="F18" s="79">
        <v>2440</v>
      </c>
      <c r="G18" s="79">
        <v>26640</v>
      </c>
      <c r="H18" s="79">
        <v>37541</v>
      </c>
      <c r="I18" s="79">
        <v>32866</v>
      </c>
      <c r="J18" s="79">
        <v>142816</v>
      </c>
      <c r="K18" s="46"/>
      <c r="L18" s="6"/>
    </row>
    <row r="19" spans="1:12" ht="12.95" customHeight="1" x14ac:dyDescent="0.2">
      <c r="A19" s="2" t="s">
        <v>104</v>
      </c>
      <c r="B19" s="79">
        <v>120</v>
      </c>
      <c r="C19" s="79">
        <v>3278</v>
      </c>
      <c r="D19" s="79">
        <v>1885</v>
      </c>
      <c r="E19" s="79">
        <v>2195</v>
      </c>
      <c r="F19" s="79">
        <v>424</v>
      </c>
      <c r="G19" s="79">
        <v>1032</v>
      </c>
      <c r="H19" s="79">
        <v>2329</v>
      </c>
      <c r="I19" s="79">
        <v>3394</v>
      </c>
      <c r="J19" s="79">
        <v>14657</v>
      </c>
      <c r="K19" s="46"/>
      <c r="L19" s="6"/>
    </row>
    <row r="20" spans="1:12" ht="12.95" customHeight="1" x14ac:dyDescent="0.2">
      <c r="A20" s="2" t="s">
        <v>105</v>
      </c>
      <c r="B20" s="79">
        <v>798</v>
      </c>
      <c r="C20" s="79">
        <v>30904</v>
      </c>
      <c r="D20" s="79">
        <v>17300</v>
      </c>
      <c r="E20" s="79">
        <v>8402</v>
      </c>
      <c r="F20" s="79">
        <v>1138</v>
      </c>
      <c r="G20" s="79">
        <v>11038</v>
      </c>
      <c r="H20" s="79">
        <v>15090</v>
      </c>
      <c r="I20" s="79">
        <v>30580</v>
      </c>
      <c r="J20" s="79">
        <v>115250</v>
      </c>
      <c r="K20" s="46"/>
      <c r="L20" s="6"/>
    </row>
    <row r="21" spans="1:12" ht="12.95" customHeight="1" x14ac:dyDescent="0.2">
      <c r="A21" s="2" t="s">
        <v>106</v>
      </c>
      <c r="B21" s="79">
        <v>1172</v>
      </c>
      <c r="C21" s="79">
        <v>6749</v>
      </c>
      <c r="D21" s="79">
        <v>3947</v>
      </c>
      <c r="E21" s="79">
        <v>19417</v>
      </c>
      <c r="F21" s="79">
        <v>2198</v>
      </c>
      <c r="G21" s="79">
        <v>5896</v>
      </c>
      <c r="H21" s="79">
        <v>10468</v>
      </c>
      <c r="I21" s="79">
        <v>18169</v>
      </c>
      <c r="J21" s="79">
        <v>68016</v>
      </c>
      <c r="K21" s="46"/>
      <c r="L21" s="6"/>
    </row>
    <row r="22" spans="1:12" ht="12.95" customHeight="1" x14ac:dyDescent="0.2">
      <c r="A22" s="2" t="s">
        <v>107</v>
      </c>
      <c r="B22" s="79">
        <v>309</v>
      </c>
      <c r="C22" s="79">
        <v>14361</v>
      </c>
      <c r="D22" s="79">
        <v>8514</v>
      </c>
      <c r="E22" s="79">
        <v>3877</v>
      </c>
      <c r="F22" s="79">
        <v>365</v>
      </c>
      <c r="G22" s="79">
        <v>12924</v>
      </c>
      <c r="H22" s="79">
        <v>30286</v>
      </c>
      <c r="I22" s="79">
        <v>19339</v>
      </c>
      <c r="J22" s="79">
        <v>89975</v>
      </c>
      <c r="K22" s="46"/>
      <c r="L22" s="6"/>
    </row>
    <row r="23" spans="1:12" ht="12.95" customHeight="1" x14ac:dyDescent="0.2">
      <c r="A23" s="2" t="s">
        <v>108</v>
      </c>
      <c r="B23" s="79">
        <v>1509</v>
      </c>
      <c r="C23" s="79">
        <v>23819</v>
      </c>
      <c r="D23" s="79">
        <v>16495</v>
      </c>
      <c r="E23" s="79">
        <v>13782</v>
      </c>
      <c r="F23" s="79">
        <v>1693</v>
      </c>
      <c r="G23" s="79">
        <v>11196</v>
      </c>
      <c r="H23" s="79">
        <v>34186</v>
      </c>
      <c r="I23" s="79">
        <v>32939</v>
      </c>
      <c r="J23" s="79">
        <v>135619</v>
      </c>
      <c r="K23" s="46"/>
      <c r="L23" s="6"/>
    </row>
    <row r="24" spans="1:12" ht="12.95" customHeight="1" x14ac:dyDescent="0.25">
      <c r="A24" s="4" t="s">
        <v>109</v>
      </c>
      <c r="B24" s="81">
        <v>8423</v>
      </c>
      <c r="C24" s="81">
        <v>118190</v>
      </c>
      <c r="D24" s="81">
        <v>73177</v>
      </c>
      <c r="E24" s="81">
        <v>140476</v>
      </c>
      <c r="F24" s="81">
        <v>17429</v>
      </c>
      <c r="G24" s="81">
        <v>120411</v>
      </c>
      <c r="H24" s="81">
        <v>212492</v>
      </c>
      <c r="I24" s="81">
        <v>228235</v>
      </c>
      <c r="J24" s="81">
        <v>918833</v>
      </c>
      <c r="K24" s="46"/>
      <c r="L24" s="6"/>
    </row>
    <row r="25" spans="1:12" ht="12.95" customHeight="1" x14ac:dyDescent="0.2">
      <c r="A25" s="2" t="s">
        <v>110</v>
      </c>
      <c r="B25" s="79">
        <v>608</v>
      </c>
      <c r="C25" s="79">
        <v>9270</v>
      </c>
      <c r="D25" s="79">
        <v>5242</v>
      </c>
      <c r="E25" s="79">
        <v>10206</v>
      </c>
      <c r="F25" s="79">
        <v>1409</v>
      </c>
      <c r="G25" s="79">
        <v>2524</v>
      </c>
      <c r="H25" s="79">
        <v>4639</v>
      </c>
      <c r="I25" s="79">
        <v>11955</v>
      </c>
      <c r="J25" s="79">
        <v>45853</v>
      </c>
      <c r="K25" s="46"/>
      <c r="L25" s="6"/>
    </row>
    <row r="26" spans="1:12" ht="12.95" customHeight="1" x14ac:dyDescent="0.2">
      <c r="A26" s="2" t="s">
        <v>111</v>
      </c>
      <c r="B26" s="80">
        <v>24</v>
      </c>
      <c r="C26" s="80" t="s">
        <v>143</v>
      </c>
      <c r="D26" s="80" t="s">
        <v>143</v>
      </c>
      <c r="E26" s="80" t="s">
        <v>143</v>
      </c>
      <c r="F26" s="80">
        <v>38</v>
      </c>
      <c r="G26" s="80" t="s">
        <v>143</v>
      </c>
      <c r="H26" s="80">
        <v>22</v>
      </c>
      <c r="I26" s="80">
        <v>266</v>
      </c>
      <c r="J26" s="80">
        <v>792</v>
      </c>
      <c r="K26" s="46"/>
      <c r="L26" s="6"/>
    </row>
    <row r="27" spans="1:12" ht="12.95" customHeight="1" x14ac:dyDescent="0.2">
      <c r="A27" s="2" t="s">
        <v>112</v>
      </c>
      <c r="B27" s="79">
        <v>641</v>
      </c>
      <c r="C27" s="79">
        <v>6324</v>
      </c>
      <c r="D27" s="79">
        <v>4300</v>
      </c>
      <c r="E27" s="79">
        <v>10849</v>
      </c>
      <c r="F27" s="79">
        <v>1467</v>
      </c>
      <c r="G27" s="79">
        <v>2326</v>
      </c>
      <c r="H27" s="79">
        <v>2263</v>
      </c>
      <c r="I27" s="79">
        <v>10917</v>
      </c>
      <c r="J27" s="79">
        <v>39087</v>
      </c>
      <c r="K27" s="46"/>
      <c r="L27" s="6"/>
    </row>
    <row r="28" spans="1:12" ht="12.95" customHeight="1" x14ac:dyDescent="0.2">
      <c r="A28" s="2" t="s">
        <v>113</v>
      </c>
      <c r="B28" s="79">
        <v>881</v>
      </c>
      <c r="C28" s="79">
        <v>4321</v>
      </c>
      <c r="D28" s="79">
        <v>2064</v>
      </c>
      <c r="E28" s="79">
        <v>19269</v>
      </c>
      <c r="F28" s="79">
        <v>2197</v>
      </c>
      <c r="G28" s="79">
        <v>4184</v>
      </c>
      <c r="H28" s="79">
        <v>4440</v>
      </c>
      <c r="I28" s="79">
        <v>17309</v>
      </c>
      <c r="J28" s="79">
        <v>54665</v>
      </c>
      <c r="K28" s="46"/>
      <c r="L28" s="6"/>
    </row>
    <row r="29" spans="1:12" ht="12.95" customHeight="1" x14ac:dyDescent="0.2">
      <c r="A29" s="2" t="s">
        <v>114</v>
      </c>
      <c r="B29" s="80">
        <v>34</v>
      </c>
      <c r="C29" s="80" t="s">
        <v>143</v>
      </c>
      <c r="D29" s="80">
        <v>0</v>
      </c>
      <c r="E29" s="80" t="s">
        <v>143</v>
      </c>
      <c r="F29" s="80">
        <v>101</v>
      </c>
      <c r="G29" s="80">
        <v>93</v>
      </c>
      <c r="H29" s="80">
        <v>99</v>
      </c>
      <c r="I29" s="80">
        <v>502</v>
      </c>
      <c r="J29" s="80">
        <v>1507</v>
      </c>
      <c r="K29" s="46"/>
      <c r="L29" s="6"/>
    </row>
    <row r="30" spans="1:12" ht="12.95" customHeight="1" x14ac:dyDescent="0.2">
      <c r="A30" s="2" t="s">
        <v>115</v>
      </c>
      <c r="B30" s="79">
        <v>511</v>
      </c>
      <c r="C30" s="79">
        <v>5875</v>
      </c>
      <c r="D30" s="79">
        <v>3162</v>
      </c>
      <c r="E30" s="79">
        <v>9702</v>
      </c>
      <c r="F30" s="79">
        <v>1241</v>
      </c>
      <c r="G30" s="79">
        <v>1283</v>
      </c>
      <c r="H30" s="79">
        <v>2496</v>
      </c>
      <c r="I30" s="79">
        <v>9877</v>
      </c>
      <c r="J30" s="79">
        <v>34147</v>
      </c>
      <c r="K30" s="46"/>
      <c r="L30" s="6"/>
    </row>
    <row r="31" spans="1:12" ht="12.95" customHeight="1" x14ac:dyDescent="0.2">
      <c r="A31" s="2" t="s">
        <v>116</v>
      </c>
      <c r="B31" s="79">
        <v>141</v>
      </c>
      <c r="C31" s="79">
        <v>237</v>
      </c>
      <c r="D31" s="79" t="s">
        <v>143</v>
      </c>
      <c r="E31" s="79">
        <v>2573</v>
      </c>
      <c r="F31" s="79">
        <v>358</v>
      </c>
      <c r="G31" s="79" t="s">
        <v>143</v>
      </c>
      <c r="H31" s="79">
        <v>161</v>
      </c>
      <c r="I31" s="79">
        <v>1590</v>
      </c>
      <c r="J31" s="79">
        <v>5322</v>
      </c>
      <c r="K31" s="46"/>
      <c r="L31" s="6"/>
    </row>
    <row r="32" spans="1:12" ht="12.95" customHeight="1" x14ac:dyDescent="0.2">
      <c r="A32" s="2" t="s">
        <v>117</v>
      </c>
      <c r="B32" s="79">
        <v>693</v>
      </c>
      <c r="C32" s="79">
        <v>4081</v>
      </c>
      <c r="D32" s="79">
        <v>2612</v>
      </c>
      <c r="E32" s="79">
        <v>13892</v>
      </c>
      <c r="F32" s="79">
        <v>1918</v>
      </c>
      <c r="G32" s="79">
        <v>1582</v>
      </c>
      <c r="H32" s="79">
        <v>1886</v>
      </c>
      <c r="I32" s="79">
        <v>11761</v>
      </c>
      <c r="J32" s="79">
        <v>38425</v>
      </c>
      <c r="K32" s="46"/>
      <c r="L32" s="6"/>
    </row>
    <row r="33" spans="1:12" ht="12.95" customHeight="1" x14ac:dyDescent="0.2">
      <c r="A33" s="2" t="s">
        <v>118</v>
      </c>
      <c r="B33" s="79">
        <v>167</v>
      </c>
      <c r="C33" s="79">
        <v>3036</v>
      </c>
      <c r="D33" s="79">
        <v>1663</v>
      </c>
      <c r="E33" s="79">
        <v>2933</v>
      </c>
      <c r="F33" s="79">
        <v>433</v>
      </c>
      <c r="G33" s="79">
        <v>238</v>
      </c>
      <c r="H33" s="79">
        <v>365</v>
      </c>
      <c r="I33" s="79">
        <v>3661</v>
      </c>
      <c r="J33" s="79">
        <v>12496</v>
      </c>
      <c r="K33" s="46"/>
      <c r="L33" s="6"/>
    </row>
    <row r="34" spans="1:12" ht="12.95" customHeight="1" x14ac:dyDescent="0.2">
      <c r="A34" s="2" t="s">
        <v>119</v>
      </c>
      <c r="B34" s="79">
        <v>208</v>
      </c>
      <c r="C34" s="79">
        <v>2361</v>
      </c>
      <c r="D34" s="79">
        <v>1414</v>
      </c>
      <c r="E34" s="79">
        <v>3020</v>
      </c>
      <c r="F34" s="79">
        <v>369</v>
      </c>
      <c r="G34" s="79">
        <v>993</v>
      </c>
      <c r="H34" s="79">
        <v>5347</v>
      </c>
      <c r="I34" s="79">
        <v>3557</v>
      </c>
      <c r="J34" s="79">
        <v>17269</v>
      </c>
      <c r="K34" s="46"/>
      <c r="L34" s="6"/>
    </row>
    <row r="35" spans="1:12" ht="12.95" customHeight="1" x14ac:dyDescent="0.25">
      <c r="A35" s="4" t="s">
        <v>120</v>
      </c>
      <c r="B35" s="81">
        <v>3908</v>
      </c>
      <c r="C35" s="81">
        <v>35555</v>
      </c>
      <c r="D35" s="81">
        <v>20633</v>
      </c>
      <c r="E35" s="81">
        <v>73456</v>
      </c>
      <c r="F35" s="81">
        <v>9531</v>
      </c>
      <c r="G35" s="81">
        <v>13367</v>
      </c>
      <c r="H35" s="81">
        <v>21718</v>
      </c>
      <c r="I35" s="81">
        <v>71395</v>
      </c>
      <c r="J35" s="81">
        <v>249563</v>
      </c>
      <c r="K35" s="46"/>
      <c r="L35" s="6"/>
    </row>
    <row r="36" spans="1:12" ht="12.95" customHeight="1" x14ac:dyDescent="0.2">
      <c r="A36" s="2" t="s">
        <v>121</v>
      </c>
      <c r="B36" s="79">
        <v>423</v>
      </c>
      <c r="C36" s="79">
        <v>3404</v>
      </c>
      <c r="D36" s="79">
        <v>2312</v>
      </c>
      <c r="E36" s="79">
        <v>7310</v>
      </c>
      <c r="F36" s="79">
        <v>1062</v>
      </c>
      <c r="G36" s="79">
        <v>977</v>
      </c>
      <c r="H36" s="79">
        <v>541</v>
      </c>
      <c r="I36" s="79">
        <v>6590</v>
      </c>
      <c r="J36" s="79">
        <v>22619</v>
      </c>
      <c r="K36" s="46"/>
      <c r="L36" s="6"/>
    </row>
    <row r="37" spans="1:12" ht="12.95" customHeight="1" x14ac:dyDescent="0.2">
      <c r="A37" s="2" t="s">
        <v>122</v>
      </c>
      <c r="B37" s="79">
        <v>490</v>
      </c>
      <c r="C37" s="79">
        <v>2763</v>
      </c>
      <c r="D37" s="79">
        <v>1615</v>
      </c>
      <c r="E37" s="79">
        <v>9123</v>
      </c>
      <c r="F37" s="79">
        <v>1297</v>
      </c>
      <c r="G37" s="79">
        <v>936</v>
      </c>
      <c r="H37" s="79">
        <v>1720</v>
      </c>
      <c r="I37" s="79">
        <v>7986</v>
      </c>
      <c r="J37" s="79">
        <v>25930</v>
      </c>
      <c r="K37" s="46"/>
      <c r="L37" s="6"/>
    </row>
    <row r="38" spans="1:12" ht="12.95" customHeight="1" x14ac:dyDescent="0.2">
      <c r="A38" s="2" t="s">
        <v>123</v>
      </c>
      <c r="B38" s="79">
        <v>903</v>
      </c>
      <c r="C38" s="79">
        <v>9985</v>
      </c>
      <c r="D38" s="79">
        <v>5677</v>
      </c>
      <c r="E38" s="79">
        <v>10590</v>
      </c>
      <c r="F38" s="79">
        <v>1821</v>
      </c>
      <c r="G38" s="79">
        <v>1184</v>
      </c>
      <c r="H38" s="79">
        <v>1427</v>
      </c>
      <c r="I38" s="79">
        <v>11394</v>
      </c>
      <c r="J38" s="79">
        <v>42981</v>
      </c>
      <c r="K38" s="46"/>
      <c r="L38" s="6"/>
    </row>
    <row r="39" spans="1:12" ht="12.95" customHeight="1" x14ac:dyDescent="0.2">
      <c r="A39" s="2" t="s">
        <v>124</v>
      </c>
      <c r="B39" s="79">
        <v>356</v>
      </c>
      <c r="C39" s="79">
        <v>3793</v>
      </c>
      <c r="D39" s="79">
        <v>2410</v>
      </c>
      <c r="E39" s="79">
        <v>7199</v>
      </c>
      <c r="F39" s="79">
        <v>846</v>
      </c>
      <c r="G39" s="79">
        <v>505</v>
      </c>
      <c r="H39" s="79">
        <v>1348</v>
      </c>
      <c r="I39" s="79">
        <v>6503</v>
      </c>
      <c r="J39" s="79">
        <v>22960</v>
      </c>
      <c r="K39" s="46"/>
      <c r="L39" s="6"/>
    </row>
    <row r="40" spans="1:12" ht="12.95" customHeight="1" x14ac:dyDescent="0.2">
      <c r="A40" s="2" t="s">
        <v>125</v>
      </c>
      <c r="B40" s="79">
        <v>483</v>
      </c>
      <c r="C40" s="79">
        <v>12357</v>
      </c>
      <c r="D40" s="79">
        <v>6591</v>
      </c>
      <c r="E40" s="79">
        <v>7832</v>
      </c>
      <c r="F40" s="79">
        <v>1055</v>
      </c>
      <c r="G40" s="79">
        <v>1196</v>
      </c>
      <c r="H40" s="79">
        <v>1901</v>
      </c>
      <c r="I40" s="79">
        <v>10945</v>
      </c>
      <c r="J40" s="79">
        <v>42360</v>
      </c>
      <c r="K40" s="46"/>
      <c r="L40" s="6"/>
    </row>
    <row r="41" spans="1:12" ht="12.95" customHeight="1" x14ac:dyDescent="0.2">
      <c r="A41" s="2" t="s">
        <v>126</v>
      </c>
      <c r="B41" s="79">
        <v>448</v>
      </c>
      <c r="C41" s="79">
        <v>23797</v>
      </c>
      <c r="D41" s="79">
        <v>11535</v>
      </c>
      <c r="E41" s="79">
        <v>4112</v>
      </c>
      <c r="F41" s="79">
        <v>533</v>
      </c>
      <c r="G41" s="79">
        <v>1459</v>
      </c>
      <c r="H41" s="79">
        <v>1432</v>
      </c>
      <c r="I41" s="79">
        <v>12008</v>
      </c>
      <c r="J41" s="79">
        <v>55324</v>
      </c>
      <c r="K41" s="46"/>
      <c r="L41" s="6"/>
    </row>
    <row r="42" spans="1:12" ht="12.95" customHeight="1" x14ac:dyDescent="0.2">
      <c r="A42" s="2" t="s">
        <v>127</v>
      </c>
      <c r="B42" s="79">
        <v>1064</v>
      </c>
      <c r="C42" s="79">
        <v>6156</v>
      </c>
      <c r="D42" s="79">
        <v>3219</v>
      </c>
      <c r="E42" s="79">
        <v>20798</v>
      </c>
      <c r="F42" s="79">
        <v>2244</v>
      </c>
      <c r="G42" s="79">
        <v>3189</v>
      </c>
      <c r="H42" s="79">
        <v>3636</v>
      </c>
      <c r="I42" s="79">
        <v>18450</v>
      </c>
      <c r="J42" s="79">
        <v>58756</v>
      </c>
      <c r="K42" s="46"/>
      <c r="L42" s="6"/>
    </row>
    <row r="43" spans="1:12" ht="12.95" customHeight="1" x14ac:dyDescent="0.2">
      <c r="A43" s="2" t="s">
        <v>128</v>
      </c>
      <c r="B43" s="79">
        <v>756</v>
      </c>
      <c r="C43" s="79">
        <v>28643</v>
      </c>
      <c r="D43" s="79">
        <v>15109</v>
      </c>
      <c r="E43" s="79">
        <v>9247</v>
      </c>
      <c r="F43" s="79">
        <v>1689</v>
      </c>
      <c r="G43" s="79">
        <v>2681</v>
      </c>
      <c r="H43" s="79">
        <v>2288</v>
      </c>
      <c r="I43" s="79">
        <v>25069</v>
      </c>
      <c r="J43" s="79">
        <v>85482</v>
      </c>
      <c r="K43" s="46"/>
      <c r="L43" s="6"/>
    </row>
    <row r="44" spans="1:12" ht="12.95" customHeight="1" x14ac:dyDescent="0.25">
      <c r="A44" s="4" t="s">
        <v>129</v>
      </c>
      <c r="B44" s="81">
        <v>4923</v>
      </c>
      <c r="C44" s="81">
        <v>90898</v>
      </c>
      <c r="D44" s="81">
        <v>48468</v>
      </c>
      <c r="E44" s="81">
        <v>76211</v>
      </c>
      <c r="F44" s="81">
        <v>10547</v>
      </c>
      <c r="G44" s="81">
        <v>12127</v>
      </c>
      <c r="H44" s="81">
        <v>14293</v>
      </c>
      <c r="I44" s="81">
        <v>98945</v>
      </c>
      <c r="J44" s="81">
        <v>356412</v>
      </c>
      <c r="K44" s="46"/>
      <c r="L44" s="6"/>
    </row>
    <row r="45" spans="1:12" ht="12.95" customHeight="1" x14ac:dyDescent="0.2">
      <c r="A45" s="2" t="s">
        <v>130</v>
      </c>
      <c r="B45" s="79">
        <v>160</v>
      </c>
      <c r="C45" s="79">
        <v>869</v>
      </c>
      <c r="D45" s="79">
        <v>335</v>
      </c>
      <c r="E45" s="79">
        <v>3983</v>
      </c>
      <c r="F45" s="79">
        <v>514</v>
      </c>
      <c r="G45" s="79">
        <v>757</v>
      </c>
      <c r="H45" s="79">
        <v>1196</v>
      </c>
      <c r="I45" s="79">
        <v>3305</v>
      </c>
      <c r="J45" s="79">
        <v>11119</v>
      </c>
      <c r="K45" s="46"/>
      <c r="L45" s="6"/>
    </row>
    <row r="46" spans="1:12" ht="12.95" customHeight="1" x14ac:dyDescent="0.2">
      <c r="A46" s="2" t="s">
        <v>131</v>
      </c>
      <c r="B46" s="79">
        <v>156</v>
      </c>
      <c r="C46" s="79" t="s">
        <v>143</v>
      </c>
      <c r="D46" s="79">
        <v>201</v>
      </c>
      <c r="E46" s="79" t="s">
        <v>143</v>
      </c>
      <c r="F46" s="79">
        <v>356</v>
      </c>
      <c r="G46" s="80">
        <v>154</v>
      </c>
      <c r="H46" s="79">
        <v>140</v>
      </c>
      <c r="I46" s="79">
        <v>2011</v>
      </c>
      <c r="J46" s="79">
        <v>6069</v>
      </c>
      <c r="K46" s="46"/>
      <c r="L46" s="6"/>
    </row>
    <row r="47" spans="1:12" ht="12.95" customHeight="1" x14ac:dyDescent="0.2">
      <c r="A47" s="2" t="s">
        <v>132</v>
      </c>
      <c r="B47" s="80">
        <v>37</v>
      </c>
      <c r="C47" s="80">
        <v>0</v>
      </c>
      <c r="D47" s="80">
        <v>0</v>
      </c>
      <c r="E47" s="80">
        <v>501</v>
      </c>
      <c r="F47" s="80">
        <v>74</v>
      </c>
      <c r="G47" s="80">
        <v>25</v>
      </c>
      <c r="H47" s="80">
        <v>97</v>
      </c>
      <c r="I47" s="80">
        <v>343</v>
      </c>
      <c r="J47" s="79">
        <v>1077</v>
      </c>
      <c r="K47" s="46"/>
      <c r="L47" s="6"/>
    </row>
    <row r="48" spans="1:12" ht="12.95" customHeight="1" x14ac:dyDescent="0.2">
      <c r="A48" s="2" t="s">
        <v>133</v>
      </c>
      <c r="B48" s="79">
        <v>46</v>
      </c>
      <c r="C48" s="79" t="s">
        <v>143</v>
      </c>
      <c r="D48" s="79" t="s">
        <v>143</v>
      </c>
      <c r="E48" s="79" t="s">
        <v>143</v>
      </c>
      <c r="F48" s="79">
        <v>117</v>
      </c>
      <c r="G48" s="79" t="s">
        <v>143</v>
      </c>
      <c r="H48" s="79">
        <v>136</v>
      </c>
      <c r="I48" s="79">
        <v>1119</v>
      </c>
      <c r="J48" s="79">
        <v>2782</v>
      </c>
      <c r="K48" s="46"/>
      <c r="L48" s="6"/>
    </row>
    <row r="49" spans="1:12" ht="12.95" customHeight="1" x14ac:dyDescent="0.2">
      <c r="A49" s="2" t="s">
        <v>134</v>
      </c>
      <c r="B49" s="80">
        <v>315</v>
      </c>
      <c r="C49" s="79">
        <v>511</v>
      </c>
      <c r="D49" s="79">
        <v>255</v>
      </c>
      <c r="E49" s="79">
        <v>7627</v>
      </c>
      <c r="F49" s="79">
        <v>811</v>
      </c>
      <c r="G49" s="79">
        <v>1060</v>
      </c>
      <c r="H49" s="79">
        <v>1490</v>
      </c>
      <c r="I49" s="79">
        <v>5796</v>
      </c>
      <c r="J49" s="79">
        <v>17865</v>
      </c>
      <c r="K49" s="46"/>
      <c r="L49" s="6"/>
    </row>
    <row r="50" spans="1:12" ht="12.95" customHeight="1" x14ac:dyDescent="0.2">
      <c r="A50" s="2" t="s">
        <v>135</v>
      </c>
      <c r="B50" s="79">
        <v>133</v>
      </c>
      <c r="C50" s="79">
        <v>861</v>
      </c>
      <c r="D50" s="79" t="s">
        <v>143</v>
      </c>
      <c r="E50" s="79">
        <v>2454</v>
      </c>
      <c r="F50" s="79">
        <v>271</v>
      </c>
      <c r="G50" s="79" t="s">
        <v>143</v>
      </c>
      <c r="H50" s="79">
        <v>214</v>
      </c>
      <c r="I50" s="79">
        <v>2216</v>
      </c>
      <c r="J50" s="79">
        <v>6888</v>
      </c>
      <c r="K50" s="46"/>
      <c r="L50" s="6"/>
    </row>
    <row r="51" spans="1:12" ht="12.95" customHeight="1" x14ac:dyDescent="0.2">
      <c r="A51" s="2" t="s">
        <v>136</v>
      </c>
      <c r="B51" s="79">
        <v>624</v>
      </c>
      <c r="C51" s="79">
        <v>686</v>
      </c>
      <c r="D51" s="79">
        <v>242</v>
      </c>
      <c r="E51" s="79">
        <v>11180</v>
      </c>
      <c r="F51" s="79">
        <v>1420</v>
      </c>
      <c r="G51" s="79">
        <v>941</v>
      </c>
      <c r="H51" s="79">
        <v>1407</v>
      </c>
      <c r="I51" s="79">
        <v>8630</v>
      </c>
      <c r="J51" s="79">
        <v>25130</v>
      </c>
      <c r="K51" s="46"/>
      <c r="L51" s="6"/>
    </row>
    <row r="52" spans="1:12" ht="12.95" customHeight="1" x14ac:dyDescent="0.2">
      <c r="A52" s="2" t="s">
        <v>137</v>
      </c>
      <c r="B52" s="80">
        <v>73</v>
      </c>
      <c r="C52" s="80">
        <v>879</v>
      </c>
      <c r="D52" s="80">
        <v>403</v>
      </c>
      <c r="E52" s="80">
        <v>1500</v>
      </c>
      <c r="F52" s="80">
        <v>216</v>
      </c>
      <c r="G52" s="80">
        <v>65</v>
      </c>
      <c r="H52" s="80">
        <v>122</v>
      </c>
      <c r="I52" s="80">
        <v>1312</v>
      </c>
      <c r="J52" s="79">
        <v>4570</v>
      </c>
      <c r="K52" s="46"/>
      <c r="L52" s="6"/>
    </row>
    <row r="53" spans="1:12" ht="12.95" customHeight="1" x14ac:dyDescent="0.2">
      <c r="A53" s="2" t="s">
        <v>138</v>
      </c>
      <c r="B53" s="80">
        <v>78</v>
      </c>
      <c r="C53" s="79">
        <v>2534</v>
      </c>
      <c r="D53" s="79" t="s">
        <v>143</v>
      </c>
      <c r="E53" s="79">
        <v>1067</v>
      </c>
      <c r="F53" s="79">
        <v>206</v>
      </c>
      <c r="G53" s="80" t="s">
        <v>143</v>
      </c>
      <c r="H53" s="80">
        <v>310</v>
      </c>
      <c r="I53" s="79">
        <v>1972</v>
      </c>
      <c r="J53" s="79">
        <v>7609</v>
      </c>
      <c r="K53" s="46"/>
      <c r="L53" s="6"/>
    </row>
    <row r="54" spans="1:12" ht="12.95" customHeight="1" x14ac:dyDescent="0.2">
      <c r="A54" s="2" t="s">
        <v>139</v>
      </c>
      <c r="B54" s="79">
        <v>413</v>
      </c>
      <c r="C54" s="79">
        <v>5061</v>
      </c>
      <c r="D54" s="79">
        <v>2258</v>
      </c>
      <c r="E54" s="79">
        <v>7687</v>
      </c>
      <c r="F54" s="79">
        <v>854</v>
      </c>
      <c r="G54" s="79">
        <v>1034</v>
      </c>
      <c r="H54" s="79">
        <v>859</v>
      </c>
      <c r="I54" s="79">
        <v>7631</v>
      </c>
      <c r="J54" s="79">
        <v>25797</v>
      </c>
      <c r="K54" s="46"/>
      <c r="L54" s="6"/>
    </row>
    <row r="55" spans="1:12" ht="12.95" customHeight="1" x14ac:dyDescent="0.25">
      <c r="A55" s="4" t="s">
        <v>140</v>
      </c>
      <c r="B55" s="81">
        <v>2035</v>
      </c>
      <c r="C55" s="81">
        <v>11922</v>
      </c>
      <c r="D55" s="81">
        <v>5597</v>
      </c>
      <c r="E55" s="81">
        <v>39723</v>
      </c>
      <c r="F55" s="81">
        <v>4839</v>
      </c>
      <c r="G55" s="81">
        <v>4484</v>
      </c>
      <c r="H55" s="81">
        <v>5971</v>
      </c>
      <c r="I55" s="81">
        <v>34335</v>
      </c>
      <c r="J55" s="81">
        <v>108906</v>
      </c>
      <c r="K55" s="46"/>
      <c r="L55" s="6"/>
    </row>
    <row r="56" spans="1:12" ht="12.95" customHeight="1" x14ac:dyDescent="0.25">
      <c r="A56" s="4" t="s">
        <v>0</v>
      </c>
      <c r="B56" s="81">
        <v>22536</v>
      </c>
      <c r="C56" s="81">
        <v>329737</v>
      </c>
      <c r="D56" s="81">
        <v>187001</v>
      </c>
      <c r="E56" s="81">
        <v>377354</v>
      </c>
      <c r="F56" s="81">
        <v>48756</v>
      </c>
      <c r="G56" s="81">
        <v>178726</v>
      </c>
      <c r="H56" s="81">
        <v>311989</v>
      </c>
      <c r="I56" s="81" t="s">
        <v>144</v>
      </c>
      <c r="J56" s="81">
        <v>1982651</v>
      </c>
      <c r="K56" s="46"/>
      <c r="L56" s="6"/>
    </row>
    <row r="57" spans="1:12" ht="12.95" customHeight="1" x14ac:dyDescent="0.2">
      <c r="A57" s="76"/>
      <c r="B57" s="6"/>
      <c r="C57" s="6"/>
      <c r="D57" s="6"/>
      <c r="E57" s="6"/>
      <c r="F57" s="6"/>
      <c r="G57" s="6"/>
      <c r="H57" s="6"/>
      <c r="I57" s="6"/>
      <c r="J57" s="6"/>
      <c r="K57" s="1"/>
      <c r="L57" s="1"/>
    </row>
    <row r="58" spans="1:12" ht="12.95" customHeight="1" x14ac:dyDescent="0.2">
      <c r="A58" s="1"/>
      <c r="B58" s="6"/>
      <c r="C58" s="6"/>
      <c r="D58" s="6"/>
      <c r="E58" s="6"/>
      <c r="F58" s="6"/>
      <c r="G58" s="6"/>
      <c r="H58" s="6"/>
      <c r="I58" s="6"/>
      <c r="J58" s="6"/>
      <c r="K58" s="1"/>
      <c r="L58" s="1"/>
    </row>
    <row r="59" spans="1:12" ht="12.95" customHeight="1" x14ac:dyDescent="0.2">
      <c r="B59" s="6"/>
      <c r="C59" s="6"/>
      <c r="D59" s="6"/>
      <c r="E59" s="6"/>
      <c r="F59" s="6"/>
      <c r="G59" s="6"/>
      <c r="H59" s="6"/>
      <c r="I59" s="6"/>
      <c r="J59" s="6"/>
      <c r="K59" s="1"/>
      <c r="L59" s="1"/>
    </row>
    <row r="60" spans="1:12" ht="12.95" customHeight="1" x14ac:dyDescent="0.2">
      <c r="A60" s="3" t="s">
        <v>71</v>
      </c>
      <c r="B60" s="6"/>
      <c r="C60" s="6"/>
      <c r="D60" s="6"/>
      <c r="E60" s="6"/>
      <c r="F60" s="6"/>
      <c r="G60" s="6"/>
      <c r="H60" s="6"/>
      <c r="I60" s="6"/>
      <c r="J60" s="6"/>
      <c r="K60" s="1"/>
      <c r="L60" s="1"/>
    </row>
    <row r="61" spans="1:12" ht="12.95" customHeight="1" x14ac:dyDescent="0.2">
      <c r="A61" s="1"/>
      <c r="B61" s="6"/>
      <c r="C61" s="6"/>
      <c r="D61" s="6"/>
      <c r="E61" s="6"/>
      <c r="F61" s="6"/>
      <c r="G61" s="6"/>
      <c r="H61" s="6"/>
      <c r="I61" s="6"/>
      <c r="J61" s="6"/>
      <c r="K61" s="1"/>
      <c r="L61" s="1"/>
    </row>
    <row r="62" spans="1:12" ht="12.95" customHeight="1" x14ac:dyDescent="0.2">
      <c r="B62" s="6"/>
      <c r="C62" s="6"/>
      <c r="D62" s="6"/>
      <c r="E62" s="6"/>
      <c r="F62" s="6"/>
      <c r="G62" s="6"/>
      <c r="H62" s="6"/>
      <c r="I62" s="6"/>
      <c r="J62" s="6"/>
    </row>
    <row r="63" spans="1:12" ht="12.95" customHeight="1" x14ac:dyDescent="0.2">
      <c r="B63" s="6"/>
      <c r="C63" s="6"/>
      <c r="D63" s="6"/>
      <c r="E63" s="6"/>
      <c r="F63" s="6"/>
      <c r="G63" s="6"/>
      <c r="H63" s="6"/>
      <c r="I63" s="6"/>
      <c r="J63" s="6"/>
    </row>
  </sheetData>
  <pageMargins left="0.7" right="0.7" top="0.75" bottom="0.75" header="0.3" footer="0.3"/>
  <pageSetup orientation="portrait" horizontalDpi="90" verticalDpi="9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L63"/>
  <sheetViews>
    <sheetView workbookViewId="0">
      <selection sqref="A1:J1"/>
    </sheetView>
  </sheetViews>
  <sheetFormatPr defaultColWidth="6.6640625" defaultRowHeight="14.25" x14ac:dyDescent="0.2"/>
  <cols>
    <col min="1" max="1" width="31.44140625" style="2" bestFit="1" customWidth="1"/>
    <col min="2" max="2" width="6.88671875" style="2" customWidth="1"/>
    <col min="3" max="5" width="8" style="2" bestFit="1" customWidth="1"/>
    <col min="6" max="6" width="11.21875" style="2" bestFit="1" customWidth="1"/>
    <col min="7" max="7" width="11.6640625" style="2" bestFit="1" customWidth="1"/>
    <col min="8" max="9" width="8" style="2" bestFit="1" customWidth="1"/>
    <col min="10" max="10" width="9.33203125" style="2" bestFit="1" customWidth="1"/>
    <col min="11" max="11" width="3.33203125" style="2" bestFit="1" customWidth="1"/>
    <col min="12" max="12" width="4.5546875" style="2" bestFit="1" customWidth="1"/>
    <col min="13" max="16384" width="6.6640625" style="2"/>
  </cols>
  <sheetData>
    <row r="1" spans="1:12" ht="12.95" customHeight="1" thickBot="1" x14ac:dyDescent="0.3">
      <c r="A1" s="23" t="s">
        <v>141</v>
      </c>
      <c r="B1" s="23"/>
      <c r="C1" s="23"/>
      <c r="D1" s="23"/>
      <c r="E1" s="23"/>
      <c r="F1" s="23"/>
      <c r="G1" s="23"/>
      <c r="H1" s="23"/>
      <c r="I1" s="23"/>
      <c r="J1" s="23"/>
      <c r="K1" s="1"/>
      <c r="L1" s="1"/>
    </row>
    <row r="2" spans="1:12" ht="45.75" thickBot="1" x14ac:dyDescent="0.3">
      <c r="A2" s="5"/>
      <c r="B2" s="7" t="s">
        <v>4</v>
      </c>
      <c r="C2" s="7" t="s">
        <v>1</v>
      </c>
      <c r="D2" s="7" t="s">
        <v>5</v>
      </c>
      <c r="E2" s="7" t="s">
        <v>2</v>
      </c>
      <c r="F2" s="7" t="s">
        <v>6</v>
      </c>
      <c r="G2" s="7" t="s">
        <v>7</v>
      </c>
      <c r="H2" s="7" t="s">
        <v>8</v>
      </c>
      <c r="I2" s="7" t="s">
        <v>9</v>
      </c>
      <c r="J2" s="7" t="s">
        <v>3</v>
      </c>
      <c r="L2" s="1"/>
    </row>
    <row r="3" spans="1:12" ht="12.95" customHeight="1" x14ac:dyDescent="0.2">
      <c r="A3" s="2" t="s">
        <v>88</v>
      </c>
      <c r="B3" s="79">
        <v>150</v>
      </c>
      <c r="C3" s="79">
        <v>4600</v>
      </c>
      <c r="D3" s="79">
        <v>2300</v>
      </c>
      <c r="E3" s="79">
        <v>2600</v>
      </c>
      <c r="F3" s="79">
        <v>400</v>
      </c>
      <c r="G3" s="79">
        <v>1000</v>
      </c>
      <c r="H3" s="79">
        <v>1800</v>
      </c>
      <c r="I3" s="79">
        <v>5100</v>
      </c>
      <c r="J3" s="79">
        <v>17950</v>
      </c>
      <c r="K3" s="46"/>
      <c r="L3" s="6"/>
    </row>
    <row r="4" spans="1:12" ht="12.95" customHeight="1" x14ac:dyDescent="0.2">
      <c r="A4" s="2" t="s">
        <v>89</v>
      </c>
      <c r="B4" s="79">
        <v>100</v>
      </c>
      <c r="C4" s="79">
        <v>800</v>
      </c>
      <c r="D4" s="79">
        <v>300</v>
      </c>
      <c r="E4" s="80">
        <v>1500</v>
      </c>
      <c r="F4" s="80">
        <v>300</v>
      </c>
      <c r="G4" s="79">
        <v>3200</v>
      </c>
      <c r="H4" s="79">
        <v>5500</v>
      </c>
      <c r="I4" s="79">
        <v>4000</v>
      </c>
      <c r="J4" s="79">
        <v>15700</v>
      </c>
      <c r="K4" s="46"/>
      <c r="L4" s="6"/>
    </row>
    <row r="5" spans="1:12" ht="12.95" customHeight="1" x14ac:dyDescent="0.2">
      <c r="A5" s="2" t="s">
        <v>90</v>
      </c>
      <c r="B5" s="79">
        <v>450</v>
      </c>
      <c r="C5" s="79">
        <v>9100</v>
      </c>
      <c r="D5" s="79">
        <v>4300</v>
      </c>
      <c r="E5" s="79">
        <v>4800</v>
      </c>
      <c r="F5" s="79">
        <v>700</v>
      </c>
      <c r="G5" s="79">
        <v>4500</v>
      </c>
      <c r="H5" s="79">
        <v>5200</v>
      </c>
      <c r="I5" s="79">
        <v>8700</v>
      </c>
      <c r="J5" s="79">
        <v>37750</v>
      </c>
      <c r="K5" s="46"/>
      <c r="L5" s="6"/>
    </row>
    <row r="6" spans="1:12" ht="12.95" customHeight="1" x14ac:dyDescent="0.2">
      <c r="A6" s="2" t="s">
        <v>91</v>
      </c>
      <c r="B6" s="79">
        <v>50</v>
      </c>
      <c r="C6" s="79">
        <v>800</v>
      </c>
      <c r="D6" s="79">
        <v>500</v>
      </c>
      <c r="E6" s="79">
        <v>1000</v>
      </c>
      <c r="F6" s="79">
        <v>200</v>
      </c>
      <c r="G6" s="79">
        <v>700</v>
      </c>
      <c r="H6" s="79">
        <v>1300</v>
      </c>
      <c r="I6" s="79">
        <v>1600</v>
      </c>
      <c r="J6" s="79">
        <v>6150</v>
      </c>
      <c r="K6" s="46"/>
      <c r="L6" s="6"/>
    </row>
    <row r="7" spans="1:12" ht="12.95" customHeight="1" x14ac:dyDescent="0.2">
      <c r="A7" s="2" t="s">
        <v>92</v>
      </c>
      <c r="B7" s="79">
        <v>400</v>
      </c>
      <c r="C7" s="79">
        <v>7100</v>
      </c>
      <c r="D7" s="79">
        <v>4000</v>
      </c>
      <c r="E7" s="79">
        <v>7700</v>
      </c>
      <c r="F7" s="79">
        <v>1200</v>
      </c>
      <c r="G7" s="79">
        <v>3100</v>
      </c>
      <c r="H7" s="79">
        <v>3000</v>
      </c>
      <c r="I7" s="79">
        <v>9200</v>
      </c>
      <c r="J7" s="79">
        <v>35700</v>
      </c>
      <c r="K7" s="46"/>
      <c r="L7" s="6"/>
    </row>
    <row r="8" spans="1:12" ht="12.95" customHeight="1" x14ac:dyDescent="0.2">
      <c r="A8" s="2" t="s">
        <v>93</v>
      </c>
      <c r="B8" s="79">
        <v>200</v>
      </c>
      <c r="C8" s="79">
        <v>2900</v>
      </c>
      <c r="D8" s="79">
        <v>1900</v>
      </c>
      <c r="E8" s="79">
        <v>3400</v>
      </c>
      <c r="F8" s="79">
        <v>700</v>
      </c>
      <c r="G8" s="79">
        <v>1200</v>
      </c>
      <c r="H8" s="79">
        <v>900</v>
      </c>
      <c r="I8" s="79">
        <v>8500</v>
      </c>
      <c r="J8" s="79">
        <v>19700</v>
      </c>
      <c r="K8" s="46"/>
      <c r="L8" s="6"/>
    </row>
    <row r="9" spans="1:12" ht="12.95" customHeight="1" x14ac:dyDescent="0.2">
      <c r="A9" s="2" t="s">
        <v>94</v>
      </c>
      <c r="B9" s="79">
        <v>500</v>
      </c>
      <c r="C9" s="79">
        <v>4800</v>
      </c>
      <c r="D9" s="79">
        <v>2900</v>
      </c>
      <c r="E9" s="79">
        <v>8800</v>
      </c>
      <c r="F9" s="79">
        <v>1200</v>
      </c>
      <c r="G9" s="79">
        <v>6200</v>
      </c>
      <c r="H9" s="79">
        <v>14300</v>
      </c>
      <c r="I9" s="79">
        <v>17900</v>
      </c>
      <c r="J9" s="79">
        <v>56600</v>
      </c>
      <c r="K9" s="46"/>
      <c r="L9" s="6"/>
    </row>
    <row r="10" spans="1:12" ht="12.95" customHeight="1" x14ac:dyDescent="0.2">
      <c r="A10" s="2" t="s">
        <v>95</v>
      </c>
      <c r="B10" s="79">
        <v>800</v>
      </c>
      <c r="C10" s="79">
        <v>13300</v>
      </c>
      <c r="D10" s="79">
        <v>7500</v>
      </c>
      <c r="E10" s="79">
        <v>12400</v>
      </c>
      <c r="F10" s="79">
        <v>1900</v>
      </c>
      <c r="G10" s="79">
        <v>8300</v>
      </c>
      <c r="H10" s="79">
        <v>23700</v>
      </c>
      <c r="I10" s="79">
        <v>38000</v>
      </c>
      <c r="J10" s="79">
        <v>105900</v>
      </c>
      <c r="K10" s="46"/>
      <c r="L10" s="6"/>
    </row>
    <row r="11" spans="1:12" ht="12.95" customHeight="1" x14ac:dyDescent="0.2">
      <c r="A11" s="2" t="s">
        <v>96</v>
      </c>
      <c r="B11" s="79">
        <v>200</v>
      </c>
      <c r="C11" s="79">
        <v>4100</v>
      </c>
      <c r="D11" s="79">
        <v>2600</v>
      </c>
      <c r="E11" s="79">
        <v>3000</v>
      </c>
      <c r="F11" s="79">
        <v>600</v>
      </c>
      <c r="G11" s="79">
        <v>400</v>
      </c>
      <c r="H11" s="79">
        <v>900</v>
      </c>
      <c r="I11" s="79">
        <v>5000</v>
      </c>
      <c r="J11" s="79">
        <v>16800</v>
      </c>
      <c r="K11" s="46"/>
      <c r="L11" s="6"/>
    </row>
    <row r="12" spans="1:12" ht="12.95" customHeight="1" x14ac:dyDescent="0.2">
      <c r="A12" s="2" t="s">
        <v>97</v>
      </c>
      <c r="B12" s="79">
        <v>700</v>
      </c>
      <c r="C12" s="79">
        <v>37600</v>
      </c>
      <c r="D12" s="79">
        <v>14800</v>
      </c>
      <c r="E12" s="79">
        <v>6700</v>
      </c>
      <c r="F12" s="79">
        <v>1600</v>
      </c>
      <c r="G12" s="79">
        <v>5900</v>
      </c>
      <c r="H12" s="79">
        <v>8200</v>
      </c>
      <c r="I12" s="79">
        <v>29600</v>
      </c>
      <c r="J12" s="79">
        <v>105100</v>
      </c>
      <c r="K12" s="46"/>
      <c r="L12" s="6"/>
    </row>
    <row r="13" spans="1:12" ht="12.95" customHeight="1" x14ac:dyDescent="0.25">
      <c r="A13" s="4" t="s">
        <v>98</v>
      </c>
      <c r="B13" s="81">
        <v>3550</v>
      </c>
      <c r="C13" s="81">
        <v>85100</v>
      </c>
      <c r="D13" s="81">
        <v>41100</v>
      </c>
      <c r="E13" s="81">
        <v>51900</v>
      </c>
      <c r="F13" s="81">
        <v>8800</v>
      </c>
      <c r="G13" s="81">
        <v>34500</v>
      </c>
      <c r="H13" s="81">
        <v>64800</v>
      </c>
      <c r="I13" s="81">
        <v>127600</v>
      </c>
      <c r="J13" s="81">
        <v>417350</v>
      </c>
      <c r="K13" s="46"/>
      <c r="L13" s="6"/>
    </row>
    <row r="14" spans="1:12" ht="12.95" customHeight="1" x14ac:dyDescent="0.2">
      <c r="A14" s="2" t="s">
        <v>99</v>
      </c>
      <c r="B14" s="79">
        <v>1700</v>
      </c>
      <c r="C14" s="79">
        <v>12800</v>
      </c>
      <c r="D14" s="79">
        <v>9300</v>
      </c>
      <c r="E14" s="79">
        <v>30200</v>
      </c>
      <c r="F14" s="79">
        <v>5700</v>
      </c>
      <c r="G14" s="79">
        <v>31900</v>
      </c>
      <c r="H14" s="79">
        <v>51000</v>
      </c>
      <c r="I14" s="79">
        <v>50800</v>
      </c>
      <c r="J14" s="79">
        <v>193400</v>
      </c>
      <c r="K14" s="46"/>
      <c r="L14" s="6"/>
    </row>
    <row r="15" spans="1:12" ht="12.95" customHeight="1" x14ac:dyDescent="0.2">
      <c r="A15" s="2" t="s">
        <v>100</v>
      </c>
      <c r="B15" s="79">
        <v>500</v>
      </c>
      <c r="C15" s="79">
        <v>3200</v>
      </c>
      <c r="D15" s="79">
        <v>2200</v>
      </c>
      <c r="E15" s="79">
        <v>8700</v>
      </c>
      <c r="F15" s="79">
        <v>1200</v>
      </c>
      <c r="G15" s="79">
        <v>4100</v>
      </c>
      <c r="H15" s="79">
        <v>9200</v>
      </c>
      <c r="I15" s="79">
        <v>8500</v>
      </c>
      <c r="J15" s="79">
        <v>37600</v>
      </c>
      <c r="K15" s="46"/>
      <c r="L15" s="6"/>
    </row>
    <row r="16" spans="1:12" ht="12.95" customHeight="1" x14ac:dyDescent="0.2">
      <c r="A16" s="2" t="s">
        <v>101</v>
      </c>
      <c r="B16" s="79">
        <v>1750</v>
      </c>
      <c r="C16" s="79">
        <v>8400</v>
      </c>
      <c r="D16" s="79">
        <v>7200</v>
      </c>
      <c r="E16" s="79">
        <v>35400</v>
      </c>
      <c r="F16" s="79">
        <v>5100</v>
      </c>
      <c r="G16" s="79">
        <v>16300</v>
      </c>
      <c r="H16" s="79">
        <v>37400</v>
      </c>
      <c r="I16" s="79">
        <v>48100</v>
      </c>
      <c r="J16" s="79">
        <v>159650</v>
      </c>
      <c r="K16" s="46"/>
      <c r="L16" s="6"/>
    </row>
    <row r="17" spans="1:12" ht="12.95" customHeight="1" x14ac:dyDescent="0.2">
      <c r="A17" s="2" t="s">
        <v>102</v>
      </c>
      <c r="B17" s="79">
        <v>100</v>
      </c>
      <c r="C17" s="79">
        <v>600</v>
      </c>
      <c r="D17" s="79">
        <v>700</v>
      </c>
      <c r="E17" s="79">
        <v>1600</v>
      </c>
      <c r="F17" s="79">
        <v>400</v>
      </c>
      <c r="G17" s="79">
        <v>2300</v>
      </c>
      <c r="H17" s="79">
        <v>2700</v>
      </c>
      <c r="I17" s="79">
        <v>2800</v>
      </c>
      <c r="J17" s="79">
        <v>11200</v>
      </c>
      <c r="K17" s="46"/>
      <c r="L17" s="6"/>
    </row>
    <row r="18" spans="1:12" ht="12.95" customHeight="1" x14ac:dyDescent="0.2">
      <c r="A18" s="2" t="s">
        <v>103</v>
      </c>
      <c r="B18" s="79">
        <v>1250</v>
      </c>
      <c r="C18" s="79">
        <v>17500</v>
      </c>
      <c r="D18" s="79">
        <v>9500</v>
      </c>
      <c r="E18" s="79">
        <v>21700</v>
      </c>
      <c r="F18" s="79">
        <v>4200</v>
      </c>
      <c r="G18" s="79">
        <v>23900</v>
      </c>
      <c r="H18" s="79">
        <v>38800</v>
      </c>
      <c r="I18" s="79">
        <v>43600</v>
      </c>
      <c r="J18" s="79">
        <v>160450</v>
      </c>
      <c r="K18" s="46"/>
      <c r="L18" s="6"/>
    </row>
    <row r="19" spans="1:12" ht="12.95" customHeight="1" x14ac:dyDescent="0.2">
      <c r="A19" s="2" t="s">
        <v>104</v>
      </c>
      <c r="B19" s="79">
        <v>150</v>
      </c>
      <c r="C19" s="79">
        <v>3500</v>
      </c>
      <c r="D19" s="79">
        <v>2400</v>
      </c>
      <c r="E19" s="79">
        <v>3200</v>
      </c>
      <c r="F19" s="79">
        <v>600</v>
      </c>
      <c r="G19" s="79">
        <v>1200</v>
      </c>
      <c r="H19" s="79">
        <v>4700</v>
      </c>
      <c r="I19" s="79">
        <v>4600</v>
      </c>
      <c r="J19" s="79">
        <v>20350</v>
      </c>
      <c r="K19" s="46"/>
      <c r="L19" s="6"/>
    </row>
    <row r="20" spans="1:12" ht="12.95" customHeight="1" x14ac:dyDescent="0.2">
      <c r="A20" s="2" t="s">
        <v>105</v>
      </c>
      <c r="B20" s="79">
        <v>850</v>
      </c>
      <c r="C20" s="79">
        <v>34900</v>
      </c>
      <c r="D20" s="79">
        <v>16900</v>
      </c>
      <c r="E20" s="79">
        <v>11000</v>
      </c>
      <c r="F20" s="79">
        <v>2600</v>
      </c>
      <c r="G20" s="79">
        <v>15100</v>
      </c>
      <c r="H20" s="79">
        <v>17000</v>
      </c>
      <c r="I20" s="79">
        <v>32700</v>
      </c>
      <c r="J20" s="79">
        <v>131050</v>
      </c>
      <c r="K20" s="46"/>
      <c r="L20" s="6"/>
    </row>
    <row r="21" spans="1:12" ht="12.95" customHeight="1" x14ac:dyDescent="0.2">
      <c r="A21" s="2" t="s">
        <v>106</v>
      </c>
      <c r="B21" s="79">
        <v>1000</v>
      </c>
      <c r="C21" s="79">
        <v>7100</v>
      </c>
      <c r="D21" s="79">
        <v>5200</v>
      </c>
      <c r="E21" s="79">
        <v>18700</v>
      </c>
      <c r="F21" s="79">
        <v>3200</v>
      </c>
      <c r="G21" s="79">
        <v>5600</v>
      </c>
      <c r="H21" s="79">
        <v>15900</v>
      </c>
      <c r="I21" s="79">
        <v>22900</v>
      </c>
      <c r="J21" s="79">
        <v>79600</v>
      </c>
      <c r="K21" s="46"/>
      <c r="L21" s="6"/>
    </row>
    <row r="22" spans="1:12" ht="12.95" customHeight="1" x14ac:dyDescent="0.2">
      <c r="A22" s="2" t="s">
        <v>107</v>
      </c>
      <c r="B22" s="79">
        <v>750</v>
      </c>
      <c r="C22" s="79">
        <v>15900</v>
      </c>
      <c r="D22" s="79">
        <v>7900</v>
      </c>
      <c r="E22" s="79">
        <v>3800</v>
      </c>
      <c r="F22" s="79">
        <v>900</v>
      </c>
      <c r="G22" s="79">
        <v>8200</v>
      </c>
      <c r="H22" s="79">
        <v>35800</v>
      </c>
      <c r="I22" s="79">
        <v>32500</v>
      </c>
      <c r="J22" s="79">
        <v>105750</v>
      </c>
      <c r="K22" s="46"/>
      <c r="L22" s="6"/>
    </row>
    <row r="23" spans="1:12" ht="12.95" customHeight="1" x14ac:dyDescent="0.2">
      <c r="A23" s="2" t="s">
        <v>108</v>
      </c>
      <c r="B23" s="79">
        <v>1350</v>
      </c>
      <c r="C23" s="79">
        <v>26500</v>
      </c>
      <c r="D23" s="79">
        <v>13800</v>
      </c>
      <c r="E23" s="79">
        <v>17200</v>
      </c>
      <c r="F23" s="79">
        <v>2500</v>
      </c>
      <c r="G23" s="79">
        <v>15000</v>
      </c>
      <c r="H23" s="79">
        <v>34100</v>
      </c>
      <c r="I23" s="79">
        <v>41000</v>
      </c>
      <c r="J23" s="79">
        <v>151450</v>
      </c>
      <c r="K23" s="46"/>
      <c r="L23" s="6"/>
    </row>
    <row r="24" spans="1:12" ht="12.95" customHeight="1" x14ac:dyDescent="0.25">
      <c r="A24" s="4" t="s">
        <v>109</v>
      </c>
      <c r="B24" s="81">
        <v>9400</v>
      </c>
      <c r="C24" s="81">
        <v>130400</v>
      </c>
      <c r="D24" s="81">
        <v>75100</v>
      </c>
      <c r="E24" s="81">
        <v>151500</v>
      </c>
      <c r="F24" s="81">
        <v>26400</v>
      </c>
      <c r="G24" s="81">
        <v>123600</v>
      </c>
      <c r="H24" s="81">
        <v>246600</v>
      </c>
      <c r="I24" s="81">
        <v>287500</v>
      </c>
      <c r="J24" s="81">
        <v>1050500</v>
      </c>
      <c r="K24" s="46"/>
      <c r="L24" s="6"/>
    </row>
    <row r="25" spans="1:12" ht="12.95" customHeight="1" x14ac:dyDescent="0.2">
      <c r="A25" s="2" t="s">
        <v>110</v>
      </c>
      <c r="B25" s="79">
        <v>650</v>
      </c>
      <c r="C25" s="79">
        <v>9600</v>
      </c>
      <c r="D25" s="79">
        <v>5800</v>
      </c>
      <c r="E25" s="79">
        <v>12200</v>
      </c>
      <c r="F25" s="79">
        <v>2100</v>
      </c>
      <c r="G25" s="79">
        <v>2900</v>
      </c>
      <c r="H25" s="79">
        <v>6200</v>
      </c>
      <c r="I25" s="79">
        <v>16900</v>
      </c>
      <c r="J25" s="79">
        <v>56350</v>
      </c>
      <c r="K25" s="46"/>
      <c r="L25" s="6"/>
    </row>
    <row r="26" spans="1:12" ht="12.95" customHeight="1" x14ac:dyDescent="0.2">
      <c r="A26" s="2" t="s">
        <v>111</v>
      </c>
      <c r="B26" s="80">
        <v>0</v>
      </c>
      <c r="C26" s="80">
        <v>0</v>
      </c>
      <c r="D26" s="80">
        <v>0</v>
      </c>
      <c r="E26" s="80">
        <v>300</v>
      </c>
      <c r="F26" s="80">
        <v>100</v>
      </c>
      <c r="G26" s="80">
        <v>0</v>
      </c>
      <c r="H26" s="80">
        <v>100</v>
      </c>
      <c r="I26" s="80">
        <v>300</v>
      </c>
      <c r="J26" s="80">
        <v>800</v>
      </c>
      <c r="K26" s="46"/>
      <c r="L26" s="6"/>
    </row>
    <row r="27" spans="1:12" ht="12.95" customHeight="1" x14ac:dyDescent="0.2">
      <c r="A27" s="2" t="s">
        <v>112</v>
      </c>
      <c r="B27" s="79">
        <v>700</v>
      </c>
      <c r="C27" s="79">
        <v>5200</v>
      </c>
      <c r="D27" s="79">
        <v>4900</v>
      </c>
      <c r="E27" s="79">
        <v>12100</v>
      </c>
      <c r="F27" s="79">
        <v>2000</v>
      </c>
      <c r="G27" s="79">
        <v>1200</v>
      </c>
      <c r="H27" s="79">
        <v>3200</v>
      </c>
      <c r="I27" s="79">
        <v>13100</v>
      </c>
      <c r="J27" s="79">
        <v>42400</v>
      </c>
      <c r="K27" s="46"/>
      <c r="L27" s="6"/>
    </row>
    <row r="28" spans="1:12" ht="12.95" customHeight="1" x14ac:dyDescent="0.2">
      <c r="A28" s="2" t="s">
        <v>113</v>
      </c>
      <c r="B28" s="79">
        <v>1050</v>
      </c>
      <c r="C28" s="79">
        <v>4300</v>
      </c>
      <c r="D28" s="79">
        <v>2800</v>
      </c>
      <c r="E28" s="79">
        <v>18500</v>
      </c>
      <c r="F28" s="79">
        <v>2900</v>
      </c>
      <c r="G28" s="79">
        <v>3500</v>
      </c>
      <c r="H28" s="79">
        <v>6900</v>
      </c>
      <c r="I28" s="79">
        <v>22100</v>
      </c>
      <c r="J28" s="79">
        <v>62050</v>
      </c>
      <c r="K28" s="46"/>
      <c r="L28" s="6"/>
    </row>
    <row r="29" spans="1:12" ht="12.95" customHeight="1" x14ac:dyDescent="0.2">
      <c r="A29" s="2" t="s">
        <v>114</v>
      </c>
      <c r="B29" s="80">
        <v>50</v>
      </c>
      <c r="C29" s="80">
        <v>0</v>
      </c>
      <c r="D29" s="80">
        <v>0</v>
      </c>
      <c r="E29" s="80">
        <v>900</v>
      </c>
      <c r="F29" s="80">
        <v>300</v>
      </c>
      <c r="G29" s="80">
        <v>0</v>
      </c>
      <c r="H29" s="80">
        <v>100</v>
      </c>
      <c r="I29" s="80">
        <v>700</v>
      </c>
      <c r="J29" s="80">
        <v>2050</v>
      </c>
      <c r="K29" s="46"/>
      <c r="L29" s="6"/>
    </row>
    <row r="30" spans="1:12" ht="12.95" customHeight="1" x14ac:dyDescent="0.2">
      <c r="A30" s="2" t="s">
        <v>115</v>
      </c>
      <c r="B30" s="79">
        <v>650</v>
      </c>
      <c r="C30" s="79">
        <v>6500</v>
      </c>
      <c r="D30" s="79">
        <v>3200</v>
      </c>
      <c r="E30" s="79">
        <v>10600</v>
      </c>
      <c r="F30" s="79">
        <v>1700</v>
      </c>
      <c r="G30" s="79">
        <v>1400</v>
      </c>
      <c r="H30" s="79">
        <v>4500</v>
      </c>
      <c r="I30" s="79">
        <v>12300</v>
      </c>
      <c r="J30" s="79">
        <v>40850</v>
      </c>
      <c r="K30" s="46"/>
      <c r="L30" s="6"/>
    </row>
    <row r="31" spans="1:12" ht="12.95" customHeight="1" x14ac:dyDescent="0.2">
      <c r="A31" s="2" t="s">
        <v>116</v>
      </c>
      <c r="B31" s="79">
        <v>150</v>
      </c>
      <c r="C31" s="79">
        <v>200</v>
      </c>
      <c r="D31" s="79">
        <v>200</v>
      </c>
      <c r="E31" s="79">
        <v>2300</v>
      </c>
      <c r="F31" s="79">
        <v>500</v>
      </c>
      <c r="G31" s="79">
        <v>100</v>
      </c>
      <c r="H31" s="79">
        <v>400</v>
      </c>
      <c r="I31" s="79">
        <v>2200</v>
      </c>
      <c r="J31" s="79">
        <v>6050</v>
      </c>
      <c r="K31" s="46"/>
      <c r="L31" s="6"/>
    </row>
    <row r="32" spans="1:12" ht="12.95" customHeight="1" x14ac:dyDescent="0.2">
      <c r="A32" s="2" t="s">
        <v>117</v>
      </c>
      <c r="B32" s="79">
        <v>650</v>
      </c>
      <c r="C32" s="79">
        <v>4200</v>
      </c>
      <c r="D32" s="79">
        <v>3700</v>
      </c>
      <c r="E32" s="79">
        <v>13100</v>
      </c>
      <c r="F32" s="79">
        <v>2200</v>
      </c>
      <c r="G32" s="79">
        <v>1900</v>
      </c>
      <c r="H32" s="79">
        <v>2500</v>
      </c>
      <c r="I32" s="79">
        <v>14700</v>
      </c>
      <c r="J32" s="79">
        <v>42950</v>
      </c>
      <c r="K32" s="46"/>
      <c r="L32" s="6"/>
    </row>
    <row r="33" spans="1:12" ht="12.95" customHeight="1" x14ac:dyDescent="0.2">
      <c r="A33" s="2" t="s">
        <v>118</v>
      </c>
      <c r="B33" s="79">
        <v>250</v>
      </c>
      <c r="C33" s="79">
        <v>3600</v>
      </c>
      <c r="D33" s="79">
        <v>2100</v>
      </c>
      <c r="E33" s="79">
        <v>4100</v>
      </c>
      <c r="F33" s="79">
        <v>900</v>
      </c>
      <c r="G33" s="79">
        <v>200</v>
      </c>
      <c r="H33" s="79">
        <v>500</v>
      </c>
      <c r="I33" s="79">
        <v>4800</v>
      </c>
      <c r="J33" s="79">
        <v>16450</v>
      </c>
      <c r="K33" s="46"/>
      <c r="L33" s="6"/>
    </row>
    <row r="34" spans="1:12" ht="12.95" customHeight="1" x14ac:dyDescent="0.2">
      <c r="A34" s="2" t="s">
        <v>119</v>
      </c>
      <c r="B34" s="79">
        <v>200</v>
      </c>
      <c r="C34" s="79">
        <v>2000</v>
      </c>
      <c r="D34" s="79">
        <v>1300</v>
      </c>
      <c r="E34" s="79">
        <v>4500</v>
      </c>
      <c r="F34" s="79">
        <v>700</v>
      </c>
      <c r="G34" s="79">
        <v>1400</v>
      </c>
      <c r="H34" s="79">
        <v>5400</v>
      </c>
      <c r="I34" s="79">
        <v>5200</v>
      </c>
      <c r="J34" s="79">
        <v>20700</v>
      </c>
      <c r="K34" s="46"/>
      <c r="L34" s="6"/>
    </row>
    <row r="35" spans="1:12" ht="12.95" customHeight="1" x14ac:dyDescent="0.25">
      <c r="A35" s="4" t="s">
        <v>120</v>
      </c>
      <c r="B35" s="81">
        <v>4350</v>
      </c>
      <c r="C35" s="81">
        <v>35600</v>
      </c>
      <c r="D35" s="81">
        <v>24000</v>
      </c>
      <c r="E35" s="81">
        <v>78600</v>
      </c>
      <c r="F35" s="81">
        <v>13400</v>
      </c>
      <c r="G35" s="81">
        <v>12600</v>
      </c>
      <c r="H35" s="81">
        <v>29800</v>
      </c>
      <c r="I35" s="81">
        <v>92300</v>
      </c>
      <c r="J35" s="81">
        <v>290650</v>
      </c>
      <c r="K35" s="46"/>
      <c r="L35" s="6"/>
    </row>
    <row r="36" spans="1:12" ht="12.95" customHeight="1" x14ac:dyDescent="0.2">
      <c r="A36" s="2" t="s">
        <v>121</v>
      </c>
      <c r="B36" s="79">
        <v>450</v>
      </c>
      <c r="C36" s="79">
        <v>3200</v>
      </c>
      <c r="D36" s="79">
        <v>3200</v>
      </c>
      <c r="E36" s="79">
        <v>7700</v>
      </c>
      <c r="F36" s="79">
        <v>1400</v>
      </c>
      <c r="G36" s="79">
        <v>700</v>
      </c>
      <c r="H36" s="79">
        <v>1200</v>
      </c>
      <c r="I36" s="79">
        <v>8300</v>
      </c>
      <c r="J36" s="79">
        <v>26150</v>
      </c>
      <c r="K36" s="46"/>
      <c r="L36" s="6"/>
    </row>
    <row r="37" spans="1:12" ht="12.95" customHeight="1" x14ac:dyDescent="0.2">
      <c r="A37" s="2" t="s">
        <v>122</v>
      </c>
      <c r="B37" s="79">
        <v>600</v>
      </c>
      <c r="C37" s="79">
        <v>2600</v>
      </c>
      <c r="D37" s="79">
        <v>3000</v>
      </c>
      <c r="E37" s="79">
        <v>9200</v>
      </c>
      <c r="F37" s="79">
        <v>1600</v>
      </c>
      <c r="G37" s="79">
        <v>1100</v>
      </c>
      <c r="H37" s="79">
        <v>2300</v>
      </c>
      <c r="I37" s="79">
        <v>12600</v>
      </c>
      <c r="J37" s="79">
        <v>33000</v>
      </c>
      <c r="K37" s="46"/>
      <c r="L37" s="6"/>
    </row>
    <row r="38" spans="1:12" ht="12.95" customHeight="1" x14ac:dyDescent="0.2">
      <c r="A38" s="2" t="s">
        <v>123</v>
      </c>
      <c r="B38" s="79">
        <v>850</v>
      </c>
      <c r="C38" s="79">
        <v>10300</v>
      </c>
      <c r="D38" s="79">
        <v>6200</v>
      </c>
      <c r="E38" s="79">
        <v>10300</v>
      </c>
      <c r="F38" s="79">
        <v>2200</v>
      </c>
      <c r="G38" s="79">
        <v>700</v>
      </c>
      <c r="H38" s="79">
        <v>2000</v>
      </c>
      <c r="I38" s="79">
        <v>14900</v>
      </c>
      <c r="J38" s="79">
        <v>47450</v>
      </c>
      <c r="K38" s="46"/>
      <c r="L38" s="6"/>
    </row>
    <row r="39" spans="1:12" ht="12.95" customHeight="1" x14ac:dyDescent="0.2">
      <c r="A39" s="2" t="s">
        <v>124</v>
      </c>
      <c r="B39" s="79">
        <v>400</v>
      </c>
      <c r="C39" s="79">
        <v>3500</v>
      </c>
      <c r="D39" s="79">
        <v>2600</v>
      </c>
      <c r="E39" s="79">
        <v>7400</v>
      </c>
      <c r="F39" s="79">
        <v>1200</v>
      </c>
      <c r="G39" s="79">
        <v>800</v>
      </c>
      <c r="H39" s="79">
        <v>1800</v>
      </c>
      <c r="I39" s="79">
        <v>10300</v>
      </c>
      <c r="J39" s="79">
        <v>28000</v>
      </c>
      <c r="K39" s="46"/>
      <c r="L39" s="6"/>
    </row>
    <row r="40" spans="1:12" ht="12.95" customHeight="1" x14ac:dyDescent="0.2">
      <c r="A40" s="2" t="s">
        <v>125</v>
      </c>
      <c r="B40" s="79">
        <v>550</v>
      </c>
      <c r="C40" s="79">
        <v>13400</v>
      </c>
      <c r="D40" s="79">
        <v>7500</v>
      </c>
      <c r="E40" s="79">
        <v>10700</v>
      </c>
      <c r="F40" s="79">
        <v>2100</v>
      </c>
      <c r="G40" s="79">
        <v>1000</v>
      </c>
      <c r="H40" s="79">
        <v>2100</v>
      </c>
      <c r="I40" s="79">
        <v>14300</v>
      </c>
      <c r="J40" s="79">
        <v>51650</v>
      </c>
      <c r="K40" s="46"/>
      <c r="L40" s="6"/>
    </row>
    <row r="41" spans="1:12" ht="12.95" customHeight="1" x14ac:dyDescent="0.2">
      <c r="A41" s="2" t="s">
        <v>126</v>
      </c>
      <c r="B41" s="79">
        <v>550</v>
      </c>
      <c r="C41" s="79">
        <v>25800</v>
      </c>
      <c r="D41" s="79">
        <v>11100</v>
      </c>
      <c r="E41" s="79">
        <v>6500</v>
      </c>
      <c r="F41" s="79">
        <v>1200</v>
      </c>
      <c r="G41" s="79">
        <v>600</v>
      </c>
      <c r="H41" s="79">
        <v>1400</v>
      </c>
      <c r="I41" s="79">
        <v>14500</v>
      </c>
      <c r="J41" s="79">
        <v>61650</v>
      </c>
      <c r="K41" s="46"/>
      <c r="L41" s="6"/>
    </row>
    <row r="42" spans="1:12" ht="12.95" customHeight="1" x14ac:dyDescent="0.2">
      <c r="A42" s="2" t="s">
        <v>127</v>
      </c>
      <c r="B42" s="79">
        <v>1300</v>
      </c>
      <c r="C42" s="79">
        <v>6400</v>
      </c>
      <c r="D42" s="79">
        <v>4100</v>
      </c>
      <c r="E42" s="79">
        <v>21000</v>
      </c>
      <c r="F42" s="79">
        <v>3700</v>
      </c>
      <c r="G42" s="79">
        <v>2400</v>
      </c>
      <c r="H42" s="79">
        <v>4300</v>
      </c>
      <c r="I42" s="79">
        <v>25100</v>
      </c>
      <c r="J42" s="79">
        <v>68300</v>
      </c>
      <c r="K42" s="46"/>
      <c r="L42" s="6"/>
    </row>
    <row r="43" spans="1:12" ht="12.95" customHeight="1" x14ac:dyDescent="0.2">
      <c r="A43" s="2" t="s">
        <v>128</v>
      </c>
      <c r="B43" s="79">
        <v>800</v>
      </c>
      <c r="C43" s="79">
        <v>31100</v>
      </c>
      <c r="D43" s="79">
        <v>15500</v>
      </c>
      <c r="E43" s="79">
        <v>11500</v>
      </c>
      <c r="F43" s="79">
        <v>2800</v>
      </c>
      <c r="G43" s="79">
        <v>1900</v>
      </c>
      <c r="H43" s="79">
        <v>2300</v>
      </c>
      <c r="I43" s="79">
        <v>30500</v>
      </c>
      <c r="J43" s="79">
        <v>96400</v>
      </c>
      <c r="K43" s="46"/>
      <c r="L43" s="6"/>
    </row>
    <row r="44" spans="1:12" ht="12.95" customHeight="1" x14ac:dyDescent="0.25">
      <c r="A44" s="4" t="s">
        <v>129</v>
      </c>
      <c r="B44" s="81">
        <v>5500</v>
      </c>
      <c r="C44" s="81">
        <v>96300</v>
      </c>
      <c r="D44" s="81">
        <v>53200</v>
      </c>
      <c r="E44" s="81">
        <v>84300</v>
      </c>
      <c r="F44" s="81">
        <v>16200</v>
      </c>
      <c r="G44" s="81">
        <v>9200</v>
      </c>
      <c r="H44" s="81">
        <v>17400</v>
      </c>
      <c r="I44" s="81">
        <v>130500</v>
      </c>
      <c r="J44" s="81">
        <v>412600</v>
      </c>
      <c r="K44" s="46"/>
      <c r="L44" s="6"/>
    </row>
    <row r="45" spans="1:12" ht="12.95" customHeight="1" x14ac:dyDescent="0.2">
      <c r="A45" s="2" t="s">
        <v>130</v>
      </c>
      <c r="B45" s="79">
        <v>200</v>
      </c>
      <c r="C45" s="79">
        <v>1000</v>
      </c>
      <c r="D45" s="79">
        <v>400</v>
      </c>
      <c r="E45" s="79">
        <v>4600</v>
      </c>
      <c r="F45" s="79">
        <v>700</v>
      </c>
      <c r="G45" s="79">
        <v>800</v>
      </c>
      <c r="H45" s="79">
        <v>1500</v>
      </c>
      <c r="I45" s="79">
        <v>5200</v>
      </c>
      <c r="J45" s="79">
        <v>14400</v>
      </c>
      <c r="K45" s="46"/>
      <c r="L45" s="6"/>
    </row>
    <row r="46" spans="1:12" ht="12.95" customHeight="1" x14ac:dyDescent="0.2">
      <c r="A46" s="2" t="s">
        <v>131</v>
      </c>
      <c r="B46" s="79">
        <v>150</v>
      </c>
      <c r="C46" s="79">
        <v>500</v>
      </c>
      <c r="D46" s="79">
        <v>300</v>
      </c>
      <c r="E46" s="79">
        <v>2600</v>
      </c>
      <c r="F46" s="79">
        <v>500</v>
      </c>
      <c r="G46" s="80">
        <v>200</v>
      </c>
      <c r="H46" s="79">
        <v>500</v>
      </c>
      <c r="I46" s="79">
        <v>2300</v>
      </c>
      <c r="J46" s="79">
        <v>7050</v>
      </c>
      <c r="K46" s="46"/>
      <c r="L46" s="6"/>
    </row>
    <row r="47" spans="1:12" ht="12.95" customHeight="1" x14ac:dyDescent="0.2">
      <c r="A47" s="2" t="s">
        <v>132</v>
      </c>
      <c r="B47" s="80">
        <v>100</v>
      </c>
      <c r="C47" s="80">
        <v>300</v>
      </c>
      <c r="D47" s="80">
        <v>200</v>
      </c>
      <c r="E47" s="80">
        <v>800</v>
      </c>
      <c r="F47" s="80">
        <v>200</v>
      </c>
      <c r="G47" s="80">
        <v>200</v>
      </c>
      <c r="H47" s="80">
        <v>300</v>
      </c>
      <c r="I47" s="80">
        <v>1100</v>
      </c>
      <c r="J47" s="79">
        <v>3200</v>
      </c>
      <c r="K47" s="46"/>
      <c r="L47" s="6"/>
    </row>
    <row r="48" spans="1:12" ht="12.95" customHeight="1" x14ac:dyDescent="0.2">
      <c r="A48" s="2" t="s">
        <v>133</v>
      </c>
      <c r="B48" s="79">
        <v>350</v>
      </c>
      <c r="C48" s="79">
        <v>300</v>
      </c>
      <c r="D48" s="79">
        <v>300</v>
      </c>
      <c r="E48" s="79">
        <v>7700</v>
      </c>
      <c r="F48" s="79">
        <v>1200</v>
      </c>
      <c r="G48" s="79">
        <v>1400</v>
      </c>
      <c r="H48" s="79">
        <v>2300</v>
      </c>
      <c r="I48" s="79">
        <v>8700</v>
      </c>
      <c r="J48" s="79">
        <v>22250</v>
      </c>
      <c r="K48" s="46"/>
      <c r="L48" s="6"/>
    </row>
    <row r="49" spans="1:12" ht="12.95" customHeight="1" x14ac:dyDescent="0.2">
      <c r="A49" s="2" t="s">
        <v>134</v>
      </c>
      <c r="B49" s="80">
        <v>150</v>
      </c>
      <c r="C49" s="79">
        <v>1200</v>
      </c>
      <c r="D49" s="79">
        <v>700</v>
      </c>
      <c r="E49" s="79">
        <v>2600</v>
      </c>
      <c r="F49" s="79">
        <v>400</v>
      </c>
      <c r="G49" s="79">
        <v>100</v>
      </c>
      <c r="H49" s="79">
        <v>300</v>
      </c>
      <c r="I49" s="79">
        <v>3000</v>
      </c>
      <c r="J49" s="79">
        <v>8450</v>
      </c>
      <c r="K49" s="46"/>
      <c r="L49" s="6"/>
    </row>
    <row r="50" spans="1:12" ht="12.95" customHeight="1" x14ac:dyDescent="0.2">
      <c r="A50" s="2" t="s">
        <v>135</v>
      </c>
      <c r="B50" s="79">
        <v>500</v>
      </c>
      <c r="C50" s="79">
        <v>500</v>
      </c>
      <c r="D50" s="79">
        <v>400</v>
      </c>
      <c r="E50" s="79">
        <v>9200</v>
      </c>
      <c r="F50" s="79">
        <v>2100</v>
      </c>
      <c r="G50" s="79">
        <v>1000</v>
      </c>
      <c r="H50" s="79">
        <v>1900</v>
      </c>
      <c r="I50" s="79">
        <v>8600</v>
      </c>
      <c r="J50" s="79">
        <v>24200</v>
      </c>
      <c r="K50" s="46"/>
      <c r="L50" s="6"/>
    </row>
    <row r="51" spans="1:12" ht="12.95" customHeight="1" x14ac:dyDescent="0.2">
      <c r="A51" s="2" t="s">
        <v>136</v>
      </c>
      <c r="B51" s="79">
        <v>100</v>
      </c>
      <c r="C51" s="79">
        <v>500</v>
      </c>
      <c r="D51" s="79">
        <v>400</v>
      </c>
      <c r="E51" s="79">
        <v>2000</v>
      </c>
      <c r="F51" s="79">
        <v>300</v>
      </c>
      <c r="G51" s="79">
        <v>100</v>
      </c>
      <c r="H51" s="79">
        <v>100</v>
      </c>
      <c r="I51" s="79">
        <v>2200</v>
      </c>
      <c r="J51" s="79">
        <v>5700</v>
      </c>
      <c r="K51" s="46"/>
      <c r="L51" s="6"/>
    </row>
    <row r="52" spans="1:12" ht="12.95" customHeight="1" x14ac:dyDescent="0.2">
      <c r="A52" s="2" t="s">
        <v>137</v>
      </c>
      <c r="B52" s="80">
        <v>50</v>
      </c>
      <c r="C52" s="80">
        <v>500</v>
      </c>
      <c r="D52" s="80">
        <v>0</v>
      </c>
      <c r="E52" s="80">
        <v>600</v>
      </c>
      <c r="F52" s="80">
        <v>100</v>
      </c>
      <c r="G52" s="80">
        <v>100</v>
      </c>
      <c r="H52" s="80">
        <v>100</v>
      </c>
      <c r="I52" s="80">
        <v>700</v>
      </c>
      <c r="J52" s="79">
        <v>2150</v>
      </c>
      <c r="K52" s="46"/>
      <c r="L52" s="6"/>
    </row>
    <row r="53" spans="1:12" ht="12.95" customHeight="1" x14ac:dyDescent="0.2">
      <c r="A53" s="2" t="s">
        <v>138</v>
      </c>
      <c r="B53" s="80">
        <v>100</v>
      </c>
      <c r="C53" s="79">
        <v>2900</v>
      </c>
      <c r="D53" s="79">
        <v>1200</v>
      </c>
      <c r="E53" s="79">
        <v>1100</v>
      </c>
      <c r="F53" s="79">
        <v>200</v>
      </c>
      <c r="G53" s="80">
        <v>100</v>
      </c>
      <c r="H53" s="80">
        <v>200</v>
      </c>
      <c r="I53" s="79">
        <v>2400</v>
      </c>
      <c r="J53" s="79">
        <v>8200</v>
      </c>
      <c r="K53" s="46"/>
      <c r="L53" s="6"/>
    </row>
    <row r="54" spans="1:12" ht="12.95" customHeight="1" x14ac:dyDescent="0.2">
      <c r="A54" s="2" t="s">
        <v>139</v>
      </c>
      <c r="B54" s="79">
        <v>500</v>
      </c>
      <c r="C54" s="79">
        <v>4900</v>
      </c>
      <c r="D54" s="79">
        <v>2700</v>
      </c>
      <c r="E54" s="79">
        <v>10500</v>
      </c>
      <c r="F54" s="79">
        <v>1500</v>
      </c>
      <c r="G54" s="79">
        <v>1100</v>
      </c>
      <c r="H54" s="79">
        <v>2200</v>
      </c>
      <c r="I54" s="79">
        <v>9900</v>
      </c>
      <c r="J54" s="79">
        <v>33300</v>
      </c>
      <c r="K54" s="46"/>
      <c r="L54" s="6"/>
    </row>
    <row r="55" spans="1:12" ht="12.95" customHeight="1" x14ac:dyDescent="0.25">
      <c r="A55" s="4" t="s">
        <v>140</v>
      </c>
      <c r="B55" s="81">
        <v>2200</v>
      </c>
      <c r="C55" s="81">
        <v>12600</v>
      </c>
      <c r="D55" s="81">
        <v>6600</v>
      </c>
      <c r="E55" s="81">
        <v>41700</v>
      </c>
      <c r="F55" s="81">
        <v>7200</v>
      </c>
      <c r="G55" s="81">
        <v>5100</v>
      </c>
      <c r="H55" s="81">
        <v>9400</v>
      </c>
      <c r="I55" s="81">
        <v>44100</v>
      </c>
      <c r="J55" s="81">
        <v>128900</v>
      </c>
      <c r="K55" s="46"/>
      <c r="L55" s="6"/>
    </row>
    <row r="56" spans="1:12" ht="12.95" customHeight="1" x14ac:dyDescent="0.25">
      <c r="A56" s="4" t="s">
        <v>0</v>
      </c>
      <c r="B56" s="81">
        <v>25000</v>
      </c>
      <c r="C56" s="81">
        <v>360000</v>
      </c>
      <c r="D56" s="81">
        <v>200000</v>
      </c>
      <c r="E56" s="81">
        <v>408000</v>
      </c>
      <c r="F56" s="81">
        <v>72000</v>
      </c>
      <c r="G56" s="81">
        <v>185000</v>
      </c>
      <c r="H56" s="81">
        <v>368000</v>
      </c>
      <c r="I56" s="81">
        <v>682000</v>
      </c>
      <c r="J56" s="81">
        <v>2300000</v>
      </c>
      <c r="K56" s="46"/>
      <c r="L56" s="6"/>
    </row>
    <row r="57" spans="1:12" ht="12.95" customHeight="1" x14ac:dyDescent="0.2">
      <c r="A57" s="76"/>
      <c r="B57" s="6"/>
      <c r="C57" s="6"/>
      <c r="D57" s="6"/>
      <c r="E57" s="6"/>
      <c r="F57" s="6"/>
      <c r="G57" s="6"/>
      <c r="H57" s="6"/>
      <c r="I57" s="6"/>
      <c r="J57" s="6"/>
      <c r="K57" s="1"/>
      <c r="L57" s="1"/>
    </row>
    <row r="58" spans="1:12" ht="12.95" customHeight="1" x14ac:dyDescent="0.2">
      <c r="A58" s="1"/>
      <c r="B58" s="6"/>
      <c r="C58" s="6"/>
      <c r="D58" s="6"/>
      <c r="E58" s="6"/>
      <c r="F58" s="6"/>
      <c r="G58" s="6"/>
      <c r="H58" s="6"/>
      <c r="I58" s="6"/>
      <c r="J58" s="6"/>
      <c r="K58" s="1"/>
      <c r="L58" s="1"/>
    </row>
    <row r="59" spans="1:12" ht="12.95" customHeight="1" x14ac:dyDescent="0.2">
      <c r="B59" s="6"/>
      <c r="C59" s="6"/>
      <c r="D59" s="6"/>
      <c r="E59" s="6"/>
      <c r="F59" s="6"/>
      <c r="G59" s="6"/>
      <c r="H59" s="6"/>
      <c r="I59" s="6"/>
      <c r="J59" s="6"/>
      <c r="K59" s="1"/>
      <c r="L59" s="1"/>
    </row>
    <row r="60" spans="1:12" ht="12.95" customHeight="1" x14ac:dyDescent="0.2">
      <c r="A60" s="3" t="s">
        <v>71</v>
      </c>
      <c r="B60" s="6"/>
      <c r="C60" s="6"/>
      <c r="D60" s="6"/>
      <c r="E60" s="6"/>
      <c r="F60" s="6"/>
      <c r="G60" s="6"/>
      <c r="H60" s="6"/>
      <c r="I60" s="6"/>
      <c r="J60" s="6"/>
      <c r="K60" s="1"/>
      <c r="L60" s="1"/>
    </row>
    <row r="61" spans="1:12" ht="12.95" customHeight="1" x14ac:dyDescent="0.2">
      <c r="A61" s="1"/>
      <c r="B61" s="6"/>
      <c r="C61" s="6"/>
      <c r="D61" s="6"/>
      <c r="E61" s="6"/>
      <c r="F61" s="6"/>
      <c r="G61" s="6"/>
      <c r="H61" s="6"/>
      <c r="I61" s="6"/>
      <c r="J61" s="6"/>
      <c r="K61" s="1"/>
      <c r="L61" s="1"/>
    </row>
    <row r="62" spans="1:12" ht="12.95" customHeight="1" x14ac:dyDescent="0.2">
      <c r="B62" s="6"/>
      <c r="C62" s="6"/>
      <c r="D62" s="6"/>
      <c r="E62" s="6"/>
      <c r="F62" s="6"/>
      <c r="G62" s="6"/>
      <c r="H62" s="6"/>
      <c r="I62" s="6"/>
      <c r="J62" s="6"/>
    </row>
    <row r="63" spans="1:12" ht="12.95" customHeight="1" x14ac:dyDescent="0.2">
      <c r="B63" s="6"/>
      <c r="C63" s="6"/>
      <c r="D63" s="6"/>
      <c r="E63" s="6"/>
      <c r="F63" s="6"/>
      <c r="G63" s="6"/>
      <c r="H63" s="6"/>
      <c r="I63" s="6"/>
      <c r="J63" s="6"/>
    </row>
  </sheetData>
  <pageMargins left="0.7" right="0.7" top="0.75" bottom="0.75" header="0.3" footer="0.3"/>
  <pageSetup orientation="portrait" horizontalDpi="90" verticalDpi="9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L63"/>
  <sheetViews>
    <sheetView workbookViewId="0">
      <selection sqref="A1:J1"/>
    </sheetView>
  </sheetViews>
  <sheetFormatPr defaultColWidth="6.6640625" defaultRowHeight="14.25" x14ac:dyDescent="0.2"/>
  <cols>
    <col min="1" max="1" width="31.44140625" style="2" bestFit="1" customWidth="1"/>
    <col min="2" max="2" width="6.88671875" style="2" customWidth="1"/>
    <col min="3" max="5" width="8" style="2" bestFit="1" customWidth="1"/>
    <col min="6" max="6" width="11.21875" style="2" bestFit="1" customWidth="1"/>
    <col min="7" max="7" width="11.6640625" style="2" bestFit="1" customWidth="1"/>
    <col min="8" max="9" width="8" style="2" bestFit="1" customWidth="1"/>
    <col min="10" max="10" width="9.33203125" style="2" bestFit="1" customWidth="1"/>
    <col min="11" max="11" width="3.33203125" style="2" bestFit="1" customWidth="1"/>
    <col min="12" max="12" width="4.5546875" style="2" bestFit="1" customWidth="1"/>
    <col min="13" max="16384" width="6.6640625" style="2"/>
  </cols>
  <sheetData>
    <row r="1" spans="1:12" ht="12.95" customHeight="1" thickBot="1" x14ac:dyDescent="0.3">
      <c r="A1" s="23" t="s">
        <v>87</v>
      </c>
      <c r="B1" s="23"/>
      <c r="C1" s="23"/>
      <c r="D1" s="23"/>
      <c r="E1" s="23"/>
      <c r="F1" s="23"/>
      <c r="G1" s="23"/>
      <c r="H1" s="23"/>
      <c r="I1" s="23"/>
      <c r="J1" s="23"/>
      <c r="K1" s="1"/>
      <c r="L1" s="1"/>
    </row>
    <row r="2" spans="1:12" ht="45.75" thickBot="1" x14ac:dyDescent="0.3">
      <c r="A2" s="5"/>
      <c r="B2" s="7" t="s">
        <v>4</v>
      </c>
      <c r="C2" s="7" t="s">
        <v>1</v>
      </c>
      <c r="D2" s="7" t="s">
        <v>5</v>
      </c>
      <c r="E2" s="7" t="s">
        <v>2</v>
      </c>
      <c r="F2" s="7" t="s">
        <v>6</v>
      </c>
      <c r="G2" s="7" t="s">
        <v>7</v>
      </c>
      <c r="H2" s="7" t="s">
        <v>8</v>
      </c>
      <c r="I2" s="7" t="s">
        <v>9</v>
      </c>
      <c r="J2" s="7" t="s">
        <v>3</v>
      </c>
      <c r="L2" s="1"/>
    </row>
    <row r="3" spans="1:12" ht="12.95" customHeight="1" x14ac:dyDescent="0.2">
      <c r="A3" s="2" t="s">
        <v>88</v>
      </c>
      <c r="B3" s="79">
        <v>150</v>
      </c>
      <c r="C3" s="79">
        <v>4900</v>
      </c>
      <c r="D3" s="79">
        <v>2600</v>
      </c>
      <c r="E3" s="79">
        <v>2600</v>
      </c>
      <c r="F3" s="79">
        <v>500</v>
      </c>
      <c r="G3" s="79">
        <v>1000</v>
      </c>
      <c r="H3" s="79">
        <v>2000</v>
      </c>
      <c r="I3" s="79">
        <v>5100</v>
      </c>
      <c r="J3" s="79">
        <v>18850</v>
      </c>
      <c r="K3" s="46"/>
      <c r="L3" s="6"/>
    </row>
    <row r="4" spans="1:12" ht="12.95" customHeight="1" x14ac:dyDescent="0.2">
      <c r="A4" s="2" t="s">
        <v>89</v>
      </c>
      <c r="B4" s="79">
        <v>100</v>
      </c>
      <c r="C4" s="79">
        <v>900</v>
      </c>
      <c r="D4" s="79">
        <v>300</v>
      </c>
      <c r="E4" s="80">
        <v>1700</v>
      </c>
      <c r="F4" s="80">
        <v>400</v>
      </c>
      <c r="G4" s="79">
        <v>3500</v>
      </c>
      <c r="H4" s="79">
        <v>6100</v>
      </c>
      <c r="I4" s="79">
        <v>4000</v>
      </c>
      <c r="J4" s="79">
        <v>17000</v>
      </c>
      <c r="K4" s="46"/>
      <c r="L4" s="6"/>
    </row>
    <row r="5" spans="1:12" ht="12.95" customHeight="1" x14ac:dyDescent="0.2">
      <c r="A5" s="2" t="s">
        <v>90</v>
      </c>
      <c r="B5" s="79">
        <v>450</v>
      </c>
      <c r="C5" s="79">
        <v>9500</v>
      </c>
      <c r="D5" s="79">
        <v>4300</v>
      </c>
      <c r="E5" s="79">
        <v>4400</v>
      </c>
      <c r="F5" s="79">
        <v>900</v>
      </c>
      <c r="G5" s="79">
        <v>5000</v>
      </c>
      <c r="H5" s="79">
        <v>5800</v>
      </c>
      <c r="I5" s="79">
        <v>7900</v>
      </c>
      <c r="J5" s="79">
        <v>38250</v>
      </c>
      <c r="K5" s="46"/>
      <c r="L5" s="6"/>
    </row>
    <row r="6" spans="1:12" ht="12.95" customHeight="1" x14ac:dyDescent="0.2">
      <c r="A6" s="2" t="s">
        <v>91</v>
      </c>
      <c r="B6" s="79">
        <v>50</v>
      </c>
      <c r="C6" s="79">
        <v>900</v>
      </c>
      <c r="D6" s="79">
        <v>500</v>
      </c>
      <c r="E6" s="79">
        <v>1100</v>
      </c>
      <c r="F6" s="79">
        <v>200</v>
      </c>
      <c r="G6" s="79">
        <v>800</v>
      </c>
      <c r="H6" s="79">
        <v>1400</v>
      </c>
      <c r="I6" s="79">
        <v>1600</v>
      </c>
      <c r="J6" s="79">
        <v>6550</v>
      </c>
      <c r="K6" s="46"/>
      <c r="L6" s="6"/>
    </row>
    <row r="7" spans="1:12" ht="12.95" customHeight="1" x14ac:dyDescent="0.2">
      <c r="A7" s="2" t="s">
        <v>92</v>
      </c>
      <c r="B7" s="79">
        <v>400</v>
      </c>
      <c r="C7" s="79">
        <v>7400</v>
      </c>
      <c r="D7" s="79">
        <v>4400</v>
      </c>
      <c r="E7" s="79">
        <v>7000</v>
      </c>
      <c r="F7" s="79">
        <v>1400</v>
      </c>
      <c r="G7" s="79">
        <v>3400</v>
      </c>
      <c r="H7" s="79">
        <v>3300</v>
      </c>
      <c r="I7" s="79">
        <v>8600</v>
      </c>
      <c r="J7" s="79">
        <v>35900</v>
      </c>
      <c r="K7" s="46"/>
      <c r="L7" s="6"/>
    </row>
    <row r="8" spans="1:12" ht="12.95" customHeight="1" x14ac:dyDescent="0.2">
      <c r="A8" s="2" t="s">
        <v>93</v>
      </c>
      <c r="B8" s="79">
        <v>200</v>
      </c>
      <c r="C8" s="79">
        <v>3100</v>
      </c>
      <c r="D8" s="79">
        <v>2100</v>
      </c>
      <c r="E8" s="79">
        <v>3100</v>
      </c>
      <c r="F8" s="79">
        <v>800</v>
      </c>
      <c r="G8" s="79">
        <v>1200</v>
      </c>
      <c r="H8" s="79">
        <v>1000</v>
      </c>
      <c r="I8" s="79">
        <v>7700</v>
      </c>
      <c r="J8" s="79">
        <v>19200</v>
      </c>
      <c r="K8" s="46"/>
      <c r="L8" s="6"/>
    </row>
    <row r="9" spans="1:12" ht="12.95" customHeight="1" x14ac:dyDescent="0.2">
      <c r="A9" s="2" t="s">
        <v>94</v>
      </c>
      <c r="B9" s="79">
        <v>600</v>
      </c>
      <c r="C9" s="79">
        <v>4900</v>
      </c>
      <c r="D9" s="79">
        <v>2900</v>
      </c>
      <c r="E9" s="79">
        <v>8000</v>
      </c>
      <c r="F9" s="79">
        <v>1400</v>
      </c>
      <c r="G9" s="79">
        <v>6100</v>
      </c>
      <c r="H9" s="79">
        <v>15900</v>
      </c>
      <c r="I9" s="79">
        <v>16900</v>
      </c>
      <c r="J9" s="79">
        <v>56700</v>
      </c>
      <c r="K9" s="46"/>
      <c r="L9" s="6"/>
    </row>
    <row r="10" spans="1:12" ht="12.95" customHeight="1" x14ac:dyDescent="0.2">
      <c r="A10" s="2" t="s">
        <v>95</v>
      </c>
      <c r="B10" s="79">
        <v>950</v>
      </c>
      <c r="C10" s="79">
        <v>13400</v>
      </c>
      <c r="D10" s="79">
        <v>8300</v>
      </c>
      <c r="E10" s="79">
        <v>11400</v>
      </c>
      <c r="F10" s="79">
        <v>2000</v>
      </c>
      <c r="G10" s="79">
        <v>8100</v>
      </c>
      <c r="H10" s="79">
        <v>23500</v>
      </c>
      <c r="I10" s="79">
        <v>36000</v>
      </c>
      <c r="J10" s="79">
        <v>103650</v>
      </c>
      <c r="K10" s="46"/>
      <c r="L10" s="6"/>
    </row>
    <row r="11" spans="1:12" ht="12.95" customHeight="1" x14ac:dyDescent="0.2">
      <c r="A11" s="2" t="s">
        <v>96</v>
      </c>
      <c r="B11" s="79">
        <v>200</v>
      </c>
      <c r="C11" s="79">
        <v>4500</v>
      </c>
      <c r="D11" s="79">
        <v>2900</v>
      </c>
      <c r="E11" s="79">
        <v>3300</v>
      </c>
      <c r="F11" s="79">
        <v>700</v>
      </c>
      <c r="G11" s="79">
        <v>400</v>
      </c>
      <c r="H11" s="79">
        <v>1000</v>
      </c>
      <c r="I11" s="79">
        <v>4500</v>
      </c>
      <c r="J11" s="79">
        <v>17500</v>
      </c>
      <c r="K11" s="46"/>
      <c r="L11" s="6"/>
    </row>
    <row r="12" spans="1:12" ht="12.95" customHeight="1" x14ac:dyDescent="0.2">
      <c r="A12" s="2" t="s">
        <v>97</v>
      </c>
      <c r="B12" s="79">
        <v>700</v>
      </c>
      <c r="C12" s="79">
        <v>37700</v>
      </c>
      <c r="D12" s="79">
        <v>14500</v>
      </c>
      <c r="E12" s="79">
        <v>6100</v>
      </c>
      <c r="F12" s="79">
        <v>2000</v>
      </c>
      <c r="G12" s="79">
        <v>6500</v>
      </c>
      <c r="H12" s="79">
        <v>9100</v>
      </c>
      <c r="I12" s="79">
        <v>26000</v>
      </c>
      <c r="J12" s="79">
        <v>102600</v>
      </c>
      <c r="K12" s="46"/>
      <c r="L12" s="6"/>
    </row>
    <row r="13" spans="1:12" ht="12.95" customHeight="1" x14ac:dyDescent="0.25">
      <c r="A13" s="4" t="s">
        <v>98</v>
      </c>
      <c r="B13" s="81">
        <v>3800</v>
      </c>
      <c r="C13" s="81">
        <v>87200</v>
      </c>
      <c r="D13" s="81">
        <v>42800</v>
      </c>
      <c r="E13" s="81">
        <v>48700</v>
      </c>
      <c r="F13" s="81">
        <v>10300</v>
      </c>
      <c r="G13" s="81">
        <v>36000</v>
      </c>
      <c r="H13" s="81">
        <v>69100</v>
      </c>
      <c r="I13" s="81">
        <v>118300</v>
      </c>
      <c r="J13" s="81">
        <v>416200</v>
      </c>
      <c r="K13" s="46"/>
      <c r="L13" s="6"/>
    </row>
    <row r="14" spans="1:12" ht="12.95" customHeight="1" x14ac:dyDescent="0.2">
      <c r="A14" s="2" t="s">
        <v>99</v>
      </c>
      <c r="B14" s="79">
        <v>1950</v>
      </c>
      <c r="C14" s="79">
        <v>13100</v>
      </c>
      <c r="D14" s="79">
        <v>10300</v>
      </c>
      <c r="E14" s="79">
        <v>28800</v>
      </c>
      <c r="F14" s="79">
        <v>5800</v>
      </c>
      <c r="G14" s="79">
        <v>34700</v>
      </c>
      <c r="H14" s="79">
        <v>50700</v>
      </c>
      <c r="I14" s="79">
        <v>48700</v>
      </c>
      <c r="J14" s="79">
        <v>194050</v>
      </c>
      <c r="K14" s="46"/>
      <c r="L14" s="6"/>
    </row>
    <row r="15" spans="1:12" ht="12.95" customHeight="1" x14ac:dyDescent="0.2">
      <c r="A15" s="2" t="s">
        <v>100</v>
      </c>
      <c r="B15" s="79">
        <v>500</v>
      </c>
      <c r="C15" s="79">
        <v>3200</v>
      </c>
      <c r="D15" s="79">
        <v>2400</v>
      </c>
      <c r="E15" s="79">
        <v>9200</v>
      </c>
      <c r="F15" s="79">
        <v>1300</v>
      </c>
      <c r="G15" s="79">
        <v>4100</v>
      </c>
      <c r="H15" s="79">
        <v>8900</v>
      </c>
      <c r="I15" s="79">
        <v>7700</v>
      </c>
      <c r="J15" s="79">
        <v>37300</v>
      </c>
      <c r="K15" s="46"/>
      <c r="L15" s="6"/>
    </row>
    <row r="16" spans="1:12" ht="12.95" customHeight="1" x14ac:dyDescent="0.2">
      <c r="A16" s="2" t="s">
        <v>101</v>
      </c>
      <c r="B16" s="79">
        <v>1800</v>
      </c>
      <c r="C16" s="79">
        <v>8600</v>
      </c>
      <c r="D16" s="79">
        <v>8000</v>
      </c>
      <c r="E16" s="79">
        <v>32400</v>
      </c>
      <c r="F16" s="79">
        <v>5500</v>
      </c>
      <c r="G16" s="79">
        <v>15800</v>
      </c>
      <c r="H16" s="79">
        <v>37100</v>
      </c>
      <c r="I16" s="79">
        <v>43700</v>
      </c>
      <c r="J16" s="79">
        <v>152900</v>
      </c>
      <c r="K16" s="46"/>
      <c r="L16" s="6"/>
    </row>
    <row r="17" spans="1:12" ht="12.95" customHeight="1" x14ac:dyDescent="0.2">
      <c r="A17" s="2" t="s">
        <v>102</v>
      </c>
      <c r="B17" s="79">
        <v>100</v>
      </c>
      <c r="C17" s="79">
        <v>700</v>
      </c>
      <c r="D17" s="79">
        <v>800</v>
      </c>
      <c r="E17" s="79">
        <v>1800</v>
      </c>
      <c r="F17" s="79">
        <v>500</v>
      </c>
      <c r="G17" s="79">
        <v>2500</v>
      </c>
      <c r="H17" s="79">
        <v>3000</v>
      </c>
      <c r="I17" s="79">
        <v>2800</v>
      </c>
      <c r="J17" s="79">
        <v>12200</v>
      </c>
      <c r="K17" s="46"/>
      <c r="L17" s="6"/>
    </row>
    <row r="18" spans="1:12" ht="12.95" customHeight="1" x14ac:dyDescent="0.2">
      <c r="A18" s="2" t="s">
        <v>103</v>
      </c>
      <c r="B18" s="79">
        <v>1450</v>
      </c>
      <c r="C18" s="79">
        <v>18500</v>
      </c>
      <c r="D18" s="79">
        <v>10600</v>
      </c>
      <c r="E18" s="79">
        <v>19900</v>
      </c>
      <c r="F18" s="79">
        <v>4200</v>
      </c>
      <c r="G18" s="79">
        <v>23800</v>
      </c>
      <c r="H18" s="79">
        <v>40600</v>
      </c>
      <c r="I18" s="79">
        <v>42200</v>
      </c>
      <c r="J18" s="79">
        <v>161250</v>
      </c>
      <c r="K18" s="46"/>
      <c r="L18" s="6"/>
    </row>
    <row r="19" spans="1:12" ht="12.95" customHeight="1" x14ac:dyDescent="0.2">
      <c r="A19" s="2" t="s">
        <v>104</v>
      </c>
      <c r="B19" s="79">
        <v>150</v>
      </c>
      <c r="C19" s="79">
        <v>3900</v>
      </c>
      <c r="D19" s="79">
        <v>2700</v>
      </c>
      <c r="E19" s="79">
        <v>3500</v>
      </c>
      <c r="F19" s="79">
        <v>800</v>
      </c>
      <c r="G19" s="79">
        <v>1100</v>
      </c>
      <c r="H19" s="79">
        <v>4500</v>
      </c>
      <c r="I19" s="79">
        <v>4400</v>
      </c>
      <c r="J19" s="79">
        <v>21050</v>
      </c>
      <c r="K19" s="46"/>
      <c r="L19" s="6"/>
    </row>
    <row r="20" spans="1:12" ht="12.95" customHeight="1" x14ac:dyDescent="0.2">
      <c r="A20" s="2" t="s">
        <v>105</v>
      </c>
      <c r="B20" s="79">
        <v>900</v>
      </c>
      <c r="C20" s="79">
        <v>35200</v>
      </c>
      <c r="D20" s="79">
        <v>16600</v>
      </c>
      <c r="E20" s="79">
        <v>11000</v>
      </c>
      <c r="F20" s="79">
        <v>3100</v>
      </c>
      <c r="G20" s="79">
        <v>14600</v>
      </c>
      <c r="H20" s="79">
        <v>16800</v>
      </c>
      <c r="I20" s="79">
        <v>29300</v>
      </c>
      <c r="J20" s="79">
        <v>127500</v>
      </c>
      <c r="K20" s="46"/>
      <c r="L20" s="6"/>
    </row>
    <row r="21" spans="1:12" ht="12.95" customHeight="1" x14ac:dyDescent="0.2">
      <c r="A21" s="2" t="s">
        <v>106</v>
      </c>
      <c r="B21" s="79">
        <v>1100</v>
      </c>
      <c r="C21" s="79">
        <v>7600</v>
      </c>
      <c r="D21" s="79">
        <v>5800</v>
      </c>
      <c r="E21" s="79">
        <v>19700</v>
      </c>
      <c r="F21" s="79">
        <v>3600</v>
      </c>
      <c r="G21" s="79">
        <v>6200</v>
      </c>
      <c r="H21" s="79">
        <v>17700</v>
      </c>
      <c r="I21" s="79">
        <v>19900</v>
      </c>
      <c r="J21" s="79">
        <v>81600</v>
      </c>
      <c r="K21" s="46"/>
      <c r="L21" s="6"/>
    </row>
    <row r="22" spans="1:12" ht="12.95" customHeight="1" x14ac:dyDescent="0.2">
      <c r="A22" s="2" t="s">
        <v>107</v>
      </c>
      <c r="B22" s="79">
        <v>750</v>
      </c>
      <c r="C22" s="79">
        <v>16500</v>
      </c>
      <c r="D22" s="79">
        <v>7900</v>
      </c>
      <c r="E22" s="79">
        <v>4200</v>
      </c>
      <c r="F22" s="79">
        <v>1100</v>
      </c>
      <c r="G22" s="79">
        <v>9100</v>
      </c>
      <c r="H22" s="79">
        <v>39800</v>
      </c>
      <c r="I22" s="79">
        <v>31500</v>
      </c>
      <c r="J22" s="79">
        <v>110850</v>
      </c>
      <c r="K22" s="46"/>
      <c r="L22" s="6"/>
    </row>
    <row r="23" spans="1:12" ht="12.95" customHeight="1" x14ac:dyDescent="0.2">
      <c r="A23" s="2" t="s">
        <v>108</v>
      </c>
      <c r="B23" s="79">
        <v>1400</v>
      </c>
      <c r="C23" s="79">
        <v>26600</v>
      </c>
      <c r="D23" s="79">
        <v>13500</v>
      </c>
      <c r="E23" s="79">
        <v>18900</v>
      </c>
      <c r="F23" s="79">
        <v>3000</v>
      </c>
      <c r="G23" s="79">
        <v>14700</v>
      </c>
      <c r="H23" s="79">
        <v>33800</v>
      </c>
      <c r="I23" s="79">
        <v>39100</v>
      </c>
      <c r="J23" s="79">
        <v>151000</v>
      </c>
      <c r="K23" s="46"/>
      <c r="L23" s="6"/>
    </row>
    <row r="24" spans="1:12" ht="12.95" customHeight="1" x14ac:dyDescent="0.25">
      <c r="A24" s="4" t="s">
        <v>109</v>
      </c>
      <c r="B24" s="81">
        <v>10100</v>
      </c>
      <c r="C24" s="81">
        <v>133700</v>
      </c>
      <c r="D24" s="81">
        <v>78600</v>
      </c>
      <c r="E24" s="81">
        <v>149400</v>
      </c>
      <c r="F24" s="81">
        <v>28900</v>
      </c>
      <c r="G24" s="81">
        <v>126600</v>
      </c>
      <c r="H24" s="81">
        <v>252900</v>
      </c>
      <c r="I24" s="81">
        <v>269300</v>
      </c>
      <c r="J24" s="81">
        <v>1049700</v>
      </c>
      <c r="K24" s="46"/>
      <c r="L24" s="6"/>
    </row>
    <row r="25" spans="1:12" ht="12.95" customHeight="1" x14ac:dyDescent="0.2">
      <c r="A25" s="2" t="s">
        <v>110</v>
      </c>
      <c r="B25" s="79">
        <v>750</v>
      </c>
      <c r="C25" s="79">
        <v>10100</v>
      </c>
      <c r="D25" s="79">
        <v>5800</v>
      </c>
      <c r="E25" s="79">
        <v>13500</v>
      </c>
      <c r="F25" s="79">
        <v>2400</v>
      </c>
      <c r="G25" s="79">
        <v>3000</v>
      </c>
      <c r="H25" s="79">
        <v>6000</v>
      </c>
      <c r="I25" s="79">
        <v>15400</v>
      </c>
      <c r="J25" s="79">
        <v>56950</v>
      </c>
      <c r="K25" s="46"/>
      <c r="L25" s="6"/>
    </row>
    <row r="26" spans="1:12" ht="12.95" customHeight="1" x14ac:dyDescent="0.2">
      <c r="A26" s="2" t="s">
        <v>111</v>
      </c>
      <c r="B26" s="80">
        <v>0</v>
      </c>
      <c r="C26" s="80">
        <v>0</v>
      </c>
      <c r="D26" s="80">
        <v>0</v>
      </c>
      <c r="E26" s="80">
        <v>300</v>
      </c>
      <c r="F26" s="80">
        <v>100</v>
      </c>
      <c r="G26" s="80">
        <v>0</v>
      </c>
      <c r="H26" s="80">
        <v>100</v>
      </c>
      <c r="I26" s="80">
        <v>200</v>
      </c>
      <c r="J26" s="80">
        <v>700</v>
      </c>
      <c r="K26" s="46"/>
      <c r="L26" s="6"/>
    </row>
    <row r="27" spans="1:12" ht="12.95" customHeight="1" x14ac:dyDescent="0.2">
      <c r="A27" s="2" t="s">
        <v>112</v>
      </c>
      <c r="B27" s="79">
        <v>750</v>
      </c>
      <c r="C27" s="79">
        <v>5500</v>
      </c>
      <c r="D27" s="79">
        <v>4900</v>
      </c>
      <c r="E27" s="79">
        <v>13400</v>
      </c>
      <c r="F27" s="79">
        <v>2400</v>
      </c>
      <c r="G27" s="79">
        <v>1200</v>
      </c>
      <c r="H27" s="79">
        <v>3000</v>
      </c>
      <c r="I27" s="79">
        <v>12900</v>
      </c>
      <c r="J27" s="79">
        <v>44050</v>
      </c>
      <c r="K27" s="46"/>
      <c r="L27" s="6"/>
    </row>
    <row r="28" spans="1:12" ht="12.95" customHeight="1" x14ac:dyDescent="0.2">
      <c r="A28" s="2" t="s">
        <v>113</v>
      </c>
      <c r="B28" s="79">
        <v>1200</v>
      </c>
      <c r="C28" s="79">
        <v>4400</v>
      </c>
      <c r="D28" s="79">
        <v>2900</v>
      </c>
      <c r="E28" s="79">
        <v>19000</v>
      </c>
      <c r="F28" s="79">
        <v>3200</v>
      </c>
      <c r="G28" s="79">
        <v>3400</v>
      </c>
      <c r="H28" s="79">
        <v>6700</v>
      </c>
      <c r="I28" s="79">
        <v>21600</v>
      </c>
      <c r="J28" s="79">
        <v>62400</v>
      </c>
      <c r="K28" s="46"/>
      <c r="L28" s="6"/>
    </row>
    <row r="29" spans="1:12" ht="12.95" customHeight="1" x14ac:dyDescent="0.2">
      <c r="A29" s="2" t="s">
        <v>114</v>
      </c>
      <c r="B29" s="80">
        <v>50</v>
      </c>
      <c r="C29" s="80">
        <v>0</v>
      </c>
      <c r="D29" s="80">
        <v>0</v>
      </c>
      <c r="E29" s="80">
        <v>800</v>
      </c>
      <c r="F29" s="80">
        <v>300</v>
      </c>
      <c r="G29" s="80">
        <v>0</v>
      </c>
      <c r="H29" s="80">
        <v>100</v>
      </c>
      <c r="I29" s="80">
        <v>600</v>
      </c>
      <c r="J29" s="80">
        <v>1850</v>
      </c>
      <c r="K29" s="46"/>
      <c r="L29" s="6"/>
    </row>
    <row r="30" spans="1:12" ht="12.95" customHeight="1" x14ac:dyDescent="0.2">
      <c r="A30" s="2" t="s">
        <v>115</v>
      </c>
      <c r="B30" s="79">
        <v>650</v>
      </c>
      <c r="C30" s="79">
        <v>6800</v>
      </c>
      <c r="D30" s="79">
        <v>3600</v>
      </c>
      <c r="E30" s="79">
        <v>10200</v>
      </c>
      <c r="F30" s="79">
        <v>1800</v>
      </c>
      <c r="G30" s="79">
        <v>1600</v>
      </c>
      <c r="H30" s="79">
        <v>4300</v>
      </c>
      <c r="I30" s="79">
        <v>10900</v>
      </c>
      <c r="J30" s="79">
        <v>39850</v>
      </c>
      <c r="K30" s="46"/>
      <c r="L30" s="6"/>
    </row>
    <row r="31" spans="1:12" ht="12.95" customHeight="1" x14ac:dyDescent="0.2">
      <c r="A31" s="2" t="s">
        <v>116</v>
      </c>
      <c r="B31" s="79">
        <v>150</v>
      </c>
      <c r="C31" s="79">
        <v>200</v>
      </c>
      <c r="D31" s="79">
        <v>200</v>
      </c>
      <c r="E31" s="79">
        <v>2500</v>
      </c>
      <c r="F31" s="79">
        <v>500</v>
      </c>
      <c r="G31" s="79">
        <v>100</v>
      </c>
      <c r="H31" s="79">
        <v>400</v>
      </c>
      <c r="I31" s="79">
        <v>1900</v>
      </c>
      <c r="J31" s="79">
        <v>5950</v>
      </c>
      <c r="K31" s="46"/>
      <c r="L31" s="6"/>
    </row>
    <row r="32" spans="1:12" ht="12.95" customHeight="1" x14ac:dyDescent="0.2">
      <c r="A32" s="2" t="s">
        <v>117</v>
      </c>
      <c r="B32" s="79">
        <v>700</v>
      </c>
      <c r="C32" s="79">
        <v>4600</v>
      </c>
      <c r="D32" s="79">
        <v>3700</v>
      </c>
      <c r="E32" s="79">
        <v>13600</v>
      </c>
      <c r="F32" s="79">
        <v>2300</v>
      </c>
      <c r="G32" s="79">
        <v>2100</v>
      </c>
      <c r="H32" s="79">
        <v>2800</v>
      </c>
      <c r="I32" s="79">
        <v>14400</v>
      </c>
      <c r="J32" s="79">
        <v>44200</v>
      </c>
      <c r="K32" s="46"/>
      <c r="L32" s="6"/>
    </row>
    <row r="33" spans="1:12" ht="12.95" customHeight="1" x14ac:dyDescent="0.2">
      <c r="A33" s="2" t="s">
        <v>118</v>
      </c>
      <c r="B33" s="79">
        <v>250</v>
      </c>
      <c r="C33" s="79">
        <v>3800</v>
      </c>
      <c r="D33" s="79">
        <v>2100</v>
      </c>
      <c r="E33" s="79">
        <v>4500</v>
      </c>
      <c r="F33" s="79">
        <v>1100</v>
      </c>
      <c r="G33" s="79">
        <v>200</v>
      </c>
      <c r="H33" s="79">
        <v>600</v>
      </c>
      <c r="I33" s="79">
        <v>4100</v>
      </c>
      <c r="J33" s="79">
        <v>16650</v>
      </c>
      <c r="K33" s="46"/>
      <c r="L33" s="6"/>
    </row>
    <row r="34" spans="1:12" ht="12.95" customHeight="1" x14ac:dyDescent="0.2">
      <c r="A34" s="2" t="s">
        <v>119</v>
      </c>
      <c r="B34" s="79">
        <v>200</v>
      </c>
      <c r="C34" s="79">
        <v>2200</v>
      </c>
      <c r="D34" s="79">
        <v>1400</v>
      </c>
      <c r="E34" s="79">
        <v>4100</v>
      </c>
      <c r="F34" s="79">
        <v>700</v>
      </c>
      <c r="G34" s="79">
        <v>1400</v>
      </c>
      <c r="H34" s="79">
        <v>6000</v>
      </c>
      <c r="I34" s="79">
        <v>4700</v>
      </c>
      <c r="J34" s="79">
        <v>20700</v>
      </c>
      <c r="K34" s="46"/>
      <c r="L34" s="6"/>
    </row>
    <row r="35" spans="1:12" ht="12.95" customHeight="1" x14ac:dyDescent="0.25">
      <c r="A35" s="4" t="s">
        <v>120</v>
      </c>
      <c r="B35" s="81">
        <v>4700</v>
      </c>
      <c r="C35" s="81">
        <v>37600</v>
      </c>
      <c r="D35" s="81">
        <v>24600</v>
      </c>
      <c r="E35" s="81">
        <v>81900</v>
      </c>
      <c r="F35" s="81">
        <v>14800</v>
      </c>
      <c r="G35" s="81">
        <v>13000</v>
      </c>
      <c r="H35" s="81">
        <v>30000</v>
      </c>
      <c r="I35" s="81">
        <v>86700</v>
      </c>
      <c r="J35" s="81">
        <v>293300</v>
      </c>
      <c r="K35" s="46"/>
      <c r="L35" s="6"/>
    </row>
    <row r="36" spans="1:12" ht="12.95" customHeight="1" x14ac:dyDescent="0.2">
      <c r="A36" s="2" t="s">
        <v>121</v>
      </c>
      <c r="B36" s="79">
        <v>500</v>
      </c>
      <c r="C36" s="79">
        <v>3400</v>
      </c>
      <c r="D36" s="79">
        <v>3500</v>
      </c>
      <c r="E36" s="79">
        <v>7900</v>
      </c>
      <c r="F36" s="79">
        <v>1400</v>
      </c>
      <c r="G36" s="79">
        <v>600</v>
      </c>
      <c r="H36" s="79">
        <v>1300</v>
      </c>
      <c r="I36" s="79">
        <v>7600</v>
      </c>
      <c r="J36" s="79">
        <v>26200</v>
      </c>
      <c r="K36" s="46"/>
      <c r="L36" s="6"/>
    </row>
    <row r="37" spans="1:12" ht="12.95" customHeight="1" x14ac:dyDescent="0.2">
      <c r="A37" s="2" t="s">
        <v>122</v>
      </c>
      <c r="B37" s="79">
        <v>700</v>
      </c>
      <c r="C37" s="79">
        <v>2900</v>
      </c>
      <c r="D37" s="79">
        <v>3300</v>
      </c>
      <c r="E37" s="79">
        <v>10100</v>
      </c>
      <c r="F37" s="79">
        <v>1800</v>
      </c>
      <c r="G37" s="79">
        <v>1200</v>
      </c>
      <c r="H37" s="79">
        <v>2600</v>
      </c>
      <c r="I37" s="79">
        <v>12600</v>
      </c>
      <c r="J37" s="79">
        <v>35200</v>
      </c>
      <c r="K37" s="46"/>
      <c r="L37" s="6"/>
    </row>
    <row r="38" spans="1:12" ht="12.95" customHeight="1" x14ac:dyDescent="0.2">
      <c r="A38" s="2" t="s">
        <v>123</v>
      </c>
      <c r="B38" s="79">
        <v>850</v>
      </c>
      <c r="C38" s="79">
        <v>10600</v>
      </c>
      <c r="D38" s="79">
        <v>6900</v>
      </c>
      <c r="E38" s="79">
        <v>10200</v>
      </c>
      <c r="F38" s="79">
        <v>2400</v>
      </c>
      <c r="G38" s="79">
        <v>700</v>
      </c>
      <c r="H38" s="79">
        <v>2200</v>
      </c>
      <c r="I38" s="79">
        <v>13500</v>
      </c>
      <c r="J38" s="79">
        <v>47350</v>
      </c>
      <c r="K38" s="46"/>
      <c r="L38" s="6"/>
    </row>
    <row r="39" spans="1:12" ht="12.95" customHeight="1" x14ac:dyDescent="0.2">
      <c r="A39" s="2" t="s">
        <v>124</v>
      </c>
      <c r="B39" s="79">
        <v>400</v>
      </c>
      <c r="C39" s="79">
        <v>3600</v>
      </c>
      <c r="D39" s="79">
        <v>2900</v>
      </c>
      <c r="E39" s="79">
        <v>6700</v>
      </c>
      <c r="F39" s="79">
        <v>1300</v>
      </c>
      <c r="G39" s="79">
        <v>700</v>
      </c>
      <c r="H39" s="79">
        <v>1900</v>
      </c>
      <c r="I39" s="79">
        <v>10300</v>
      </c>
      <c r="J39" s="79">
        <v>27800</v>
      </c>
      <c r="K39" s="46"/>
      <c r="L39" s="6"/>
    </row>
    <row r="40" spans="1:12" ht="12.95" customHeight="1" x14ac:dyDescent="0.2">
      <c r="A40" s="2" t="s">
        <v>125</v>
      </c>
      <c r="B40" s="79">
        <v>600</v>
      </c>
      <c r="C40" s="79">
        <v>14100</v>
      </c>
      <c r="D40" s="79">
        <v>8100</v>
      </c>
      <c r="E40" s="79">
        <v>10700</v>
      </c>
      <c r="F40" s="79">
        <v>2200</v>
      </c>
      <c r="G40" s="79">
        <v>1100</v>
      </c>
      <c r="H40" s="79">
        <v>2300</v>
      </c>
      <c r="I40" s="79">
        <v>12800</v>
      </c>
      <c r="J40" s="79">
        <v>51900</v>
      </c>
      <c r="K40" s="46"/>
      <c r="L40" s="6"/>
    </row>
    <row r="41" spans="1:12" ht="12.95" customHeight="1" x14ac:dyDescent="0.2">
      <c r="A41" s="2" t="s">
        <v>126</v>
      </c>
      <c r="B41" s="79">
        <v>600</v>
      </c>
      <c r="C41" s="79">
        <v>26500</v>
      </c>
      <c r="D41" s="79">
        <v>12300</v>
      </c>
      <c r="E41" s="79">
        <v>7200</v>
      </c>
      <c r="F41" s="79">
        <v>1500</v>
      </c>
      <c r="G41" s="79">
        <v>700</v>
      </c>
      <c r="H41" s="79">
        <v>1300</v>
      </c>
      <c r="I41" s="79">
        <v>13100</v>
      </c>
      <c r="J41" s="79">
        <v>63200</v>
      </c>
      <c r="K41" s="46"/>
      <c r="L41" s="6"/>
    </row>
    <row r="42" spans="1:12" ht="12.95" customHeight="1" x14ac:dyDescent="0.2">
      <c r="A42" s="2" t="s">
        <v>127</v>
      </c>
      <c r="B42" s="79">
        <v>1500</v>
      </c>
      <c r="C42" s="79">
        <v>6500</v>
      </c>
      <c r="D42" s="79">
        <v>4600</v>
      </c>
      <c r="E42" s="79">
        <v>22800</v>
      </c>
      <c r="F42" s="79">
        <v>4100</v>
      </c>
      <c r="G42" s="79">
        <v>2300</v>
      </c>
      <c r="H42" s="79">
        <v>4800</v>
      </c>
      <c r="I42" s="79">
        <v>24900</v>
      </c>
      <c r="J42" s="79">
        <v>71500</v>
      </c>
      <c r="K42" s="46"/>
      <c r="L42" s="6"/>
    </row>
    <row r="43" spans="1:12" ht="12.95" customHeight="1" x14ac:dyDescent="0.2">
      <c r="A43" s="2" t="s">
        <v>128</v>
      </c>
      <c r="B43" s="79">
        <v>950</v>
      </c>
      <c r="C43" s="79">
        <v>32700</v>
      </c>
      <c r="D43" s="79">
        <v>15500</v>
      </c>
      <c r="E43" s="79">
        <v>12800</v>
      </c>
      <c r="F43" s="79">
        <v>3400</v>
      </c>
      <c r="G43" s="79">
        <v>2100</v>
      </c>
      <c r="H43" s="79">
        <v>2600</v>
      </c>
      <c r="I43" s="79">
        <v>29600</v>
      </c>
      <c r="J43" s="79">
        <v>99650</v>
      </c>
      <c r="K43" s="46"/>
      <c r="L43" s="6"/>
    </row>
    <row r="44" spans="1:12" ht="12.95" customHeight="1" x14ac:dyDescent="0.25">
      <c r="A44" s="4" t="s">
        <v>129</v>
      </c>
      <c r="B44" s="81">
        <v>6100</v>
      </c>
      <c r="C44" s="81">
        <v>100300</v>
      </c>
      <c r="D44" s="81">
        <v>57100</v>
      </c>
      <c r="E44" s="81">
        <v>88400</v>
      </c>
      <c r="F44" s="81">
        <v>18100</v>
      </c>
      <c r="G44" s="81">
        <v>9400</v>
      </c>
      <c r="H44" s="81">
        <v>19000</v>
      </c>
      <c r="I44" s="81">
        <v>124400</v>
      </c>
      <c r="J44" s="81">
        <v>422800</v>
      </c>
      <c r="K44" s="46"/>
      <c r="L44" s="6"/>
    </row>
    <row r="45" spans="1:12" ht="12.95" customHeight="1" x14ac:dyDescent="0.2">
      <c r="A45" s="2" t="s">
        <v>130</v>
      </c>
      <c r="B45" s="79">
        <v>200</v>
      </c>
      <c r="C45" s="79">
        <v>1100</v>
      </c>
      <c r="D45" s="79">
        <v>400</v>
      </c>
      <c r="E45" s="79">
        <v>4200</v>
      </c>
      <c r="F45" s="79">
        <v>700</v>
      </c>
      <c r="G45" s="79">
        <v>800</v>
      </c>
      <c r="H45" s="79">
        <v>1500</v>
      </c>
      <c r="I45" s="79">
        <v>4700</v>
      </c>
      <c r="J45" s="79">
        <v>13600</v>
      </c>
      <c r="K45" s="46"/>
      <c r="L45" s="6"/>
    </row>
    <row r="46" spans="1:12" ht="12.95" customHeight="1" x14ac:dyDescent="0.2">
      <c r="A46" s="2" t="s">
        <v>131</v>
      </c>
      <c r="B46" s="79">
        <v>150</v>
      </c>
      <c r="C46" s="79">
        <v>400</v>
      </c>
      <c r="D46" s="79">
        <v>300</v>
      </c>
      <c r="E46" s="79">
        <v>2600</v>
      </c>
      <c r="F46" s="79">
        <v>500</v>
      </c>
      <c r="G46" s="80">
        <v>200</v>
      </c>
      <c r="H46" s="79">
        <v>500</v>
      </c>
      <c r="I46" s="79">
        <v>1900</v>
      </c>
      <c r="J46" s="79">
        <v>6550</v>
      </c>
      <c r="K46" s="46"/>
      <c r="L46" s="6"/>
    </row>
    <row r="47" spans="1:12" ht="12.95" customHeight="1" x14ac:dyDescent="0.2">
      <c r="A47" s="2" t="s">
        <v>132</v>
      </c>
      <c r="B47" s="80">
        <v>100</v>
      </c>
      <c r="C47" s="80">
        <v>300</v>
      </c>
      <c r="D47" s="80">
        <v>200</v>
      </c>
      <c r="E47" s="80">
        <v>900</v>
      </c>
      <c r="F47" s="80">
        <v>200</v>
      </c>
      <c r="G47" s="80">
        <v>200</v>
      </c>
      <c r="H47" s="80">
        <v>300</v>
      </c>
      <c r="I47" s="80">
        <v>1000</v>
      </c>
      <c r="J47" s="79">
        <v>3200</v>
      </c>
      <c r="K47" s="46"/>
      <c r="L47" s="6"/>
    </row>
    <row r="48" spans="1:12" ht="12.95" customHeight="1" x14ac:dyDescent="0.2">
      <c r="A48" s="2" t="s">
        <v>133</v>
      </c>
      <c r="B48" s="79">
        <v>350</v>
      </c>
      <c r="C48" s="79">
        <v>300</v>
      </c>
      <c r="D48" s="79">
        <v>300</v>
      </c>
      <c r="E48" s="79">
        <v>7000</v>
      </c>
      <c r="F48" s="79">
        <v>1300</v>
      </c>
      <c r="G48" s="79">
        <v>1300</v>
      </c>
      <c r="H48" s="79">
        <v>2300</v>
      </c>
      <c r="I48" s="79">
        <v>8400</v>
      </c>
      <c r="J48" s="79">
        <v>21250</v>
      </c>
      <c r="K48" s="46"/>
      <c r="L48" s="6"/>
    </row>
    <row r="49" spans="1:12" ht="12.95" customHeight="1" x14ac:dyDescent="0.2">
      <c r="A49" s="2" t="s">
        <v>134</v>
      </c>
      <c r="B49" s="80">
        <v>150</v>
      </c>
      <c r="C49" s="79">
        <v>1400</v>
      </c>
      <c r="D49" s="79">
        <v>800</v>
      </c>
      <c r="E49" s="79">
        <v>2900</v>
      </c>
      <c r="F49" s="79">
        <v>500</v>
      </c>
      <c r="G49" s="79">
        <v>100</v>
      </c>
      <c r="H49" s="79">
        <v>300</v>
      </c>
      <c r="I49" s="79">
        <v>2500</v>
      </c>
      <c r="J49" s="79">
        <v>8650</v>
      </c>
      <c r="K49" s="46"/>
      <c r="L49" s="6"/>
    </row>
    <row r="50" spans="1:12" ht="12.95" customHeight="1" x14ac:dyDescent="0.2">
      <c r="A50" s="2" t="s">
        <v>135</v>
      </c>
      <c r="B50" s="79">
        <v>550</v>
      </c>
      <c r="C50" s="79">
        <v>500</v>
      </c>
      <c r="D50" s="79">
        <v>400</v>
      </c>
      <c r="E50" s="79">
        <v>8800</v>
      </c>
      <c r="F50" s="79">
        <v>2200</v>
      </c>
      <c r="G50" s="79">
        <v>1100</v>
      </c>
      <c r="H50" s="79">
        <v>1900</v>
      </c>
      <c r="I50" s="79">
        <v>7800</v>
      </c>
      <c r="J50" s="79">
        <v>23250</v>
      </c>
      <c r="K50" s="46"/>
      <c r="L50" s="6"/>
    </row>
    <row r="51" spans="1:12" ht="12.95" customHeight="1" x14ac:dyDescent="0.2">
      <c r="A51" s="2" t="s">
        <v>136</v>
      </c>
      <c r="B51" s="79">
        <v>100</v>
      </c>
      <c r="C51" s="79">
        <v>500</v>
      </c>
      <c r="D51" s="79">
        <v>400</v>
      </c>
      <c r="E51" s="79">
        <v>2200</v>
      </c>
      <c r="F51" s="79">
        <v>300</v>
      </c>
      <c r="G51" s="79">
        <v>100</v>
      </c>
      <c r="H51" s="79">
        <v>100</v>
      </c>
      <c r="I51" s="79">
        <v>1800</v>
      </c>
      <c r="J51" s="79">
        <v>5500</v>
      </c>
      <c r="K51" s="46"/>
      <c r="L51" s="6"/>
    </row>
    <row r="52" spans="1:12" ht="12.95" customHeight="1" x14ac:dyDescent="0.2">
      <c r="A52" s="2" t="s">
        <v>137</v>
      </c>
      <c r="B52" s="80">
        <v>50</v>
      </c>
      <c r="C52" s="80">
        <v>500</v>
      </c>
      <c r="D52" s="80">
        <v>0</v>
      </c>
      <c r="E52" s="80">
        <v>700</v>
      </c>
      <c r="F52" s="80">
        <v>100</v>
      </c>
      <c r="G52" s="80">
        <v>100</v>
      </c>
      <c r="H52" s="80">
        <v>100</v>
      </c>
      <c r="I52" s="80">
        <v>600</v>
      </c>
      <c r="J52" s="79">
        <v>2150</v>
      </c>
      <c r="K52" s="46"/>
      <c r="L52" s="6"/>
    </row>
    <row r="53" spans="1:12" ht="12.95" customHeight="1" x14ac:dyDescent="0.2">
      <c r="A53" s="2" t="s">
        <v>138</v>
      </c>
      <c r="B53" s="80">
        <v>100</v>
      </c>
      <c r="C53" s="79">
        <v>3000</v>
      </c>
      <c r="D53" s="79">
        <v>1300</v>
      </c>
      <c r="E53" s="79">
        <v>1200</v>
      </c>
      <c r="F53" s="79">
        <v>200</v>
      </c>
      <c r="G53" s="80">
        <v>100</v>
      </c>
      <c r="H53" s="80">
        <v>200</v>
      </c>
      <c r="I53" s="79">
        <v>2200</v>
      </c>
      <c r="J53" s="79">
        <v>8300</v>
      </c>
      <c r="K53" s="46"/>
      <c r="L53" s="6"/>
    </row>
    <row r="54" spans="1:12" ht="12.95" customHeight="1" x14ac:dyDescent="0.2">
      <c r="A54" s="2" t="s">
        <v>139</v>
      </c>
      <c r="B54" s="79">
        <v>550</v>
      </c>
      <c r="C54" s="79">
        <v>5000</v>
      </c>
      <c r="D54" s="79">
        <v>2800</v>
      </c>
      <c r="E54" s="79">
        <v>11100</v>
      </c>
      <c r="F54" s="79">
        <v>1900</v>
      </c>
      <c r="G54" s="79">
        <v>1000</v>
      </c>
      <c r="H54" s="79">
        <v>2400</v>
      </c>
      <c r="I54" s="79">
        <v>9100</v>
      </c>
      <c r="J54" s="79">
        <v>33850</v>
      </c>
      <c r="K54" s="46"/>
      <c r="L54" s="6"/>
    </row>
    <row r="55" spans="1:12" ht="12.95" customHeight="1" x14ac:dyDescent="0.25">
      <c r="A55" s="4" t="s">
        <v>140</v>
      </c>
      <c r="B55" s="81">
        <v>2300</v>
      </c>
      <c r="C55" s="81">
        <v>13100</v>
      </c>
      <c r="D55" s="81">
        <v>6900</v>
      </c>
      <c r="E55" s="81">
        <v>41600</v>
      </c>
      <c r="F55" s="81">
        <v>7900</v>
      </c>
      <c r="G55" s="81">
        <v>5000</v>
      </c>
      <c r="H55" s="81">
        <v>9600</v>
      </c>
      <c r="I55" s="81">
        <v>40000</v>
      </c>
      <c r="J55" s="81">
        <v>126300</v>
      </c>
      <c r="K55" s="46"/>
      <c r="L55" s="6"/>
    </row>
    <row r="56" spans="1:12" ht="12.95" customHeight="1" x14ac:dyDescent="0.25">
      <c r="A56" s="4" t="s">
        <v>0</v>
      </c>
      <c r="B56" s="81">
        <v>27000</v>
      </c>
      <c r="C56" s="81">
        <v>372000</v>
      </c>
      <c r="D56" s="81">
        <v>210000</v>
      </c>
      <c r="E56" s="81">
        <v>410000</v>
      </c>
      <c r="F56" s="81">
        <v>80000</v>
      </c>
      <c r="G56" s="81">
        <v>190000</v>
      </c>
      <c r="H56" s="81">
        <v>380600</v>
      </c>
      <c r="I56" s="81">
        <v>638700</v>
      </c>
      <c r="J56" s="81">
        <v>2308300</v>
      </c>
      <c r="K56" s="46"/>
      <c r="L56" s="6"/>
    </row>
    <row r="57" spans="1:12" ht="12.95" customHeight="1" x14ac:dyDescent="0.2">
      <c r="A57" s="76"/>
      <c r="B57" s="6"/>
      <c r="C57" s="6"/>
      <c r="D57" s="6"/>
      <c r="E57" s="6"/>
      <c r="F57" s="6"/>
      <c r="G57" s="6"/>
      <c r="H57" s="6"/>
      <c r="I57" s="6"/>
      <c r="J57" s="6"/>
      <c r="K57" s="1"/>
      <c r="L57" s="1"/>
    </row>
    <row r="58" spans="1:12" ht="12.95" customHeight="1" x14ac:dyDescent="0.2">
      <c r="A58" s="1"/>
      <c r="B58" s="6"/>
      <c r="C58" s="6"/>
      <c r="D58" s="6"/>
      <c r="E58" s="6"/>
      <c r="F58" s="6"/>
      <c r="G58" s="6"/>
      <c r="H58" s="6"/>
      <c r="I58" s="6"/>
      <c r="J58" s="6"/>
      <c r="K58" s="1"/>
      <c r="L58" s="1"/>
    </row>
    <row r="59" spans="1:12" ht="12.95" customHeight="1" x14ac:dyDescent="0.2">
      <c r="B59" s="6"/>
      <c r="C59" s="6"/>
      <c r="D59" s="6"/>
      <c r="E59" s="6"/>
      <c r="F59" s="6"/>
      <c r="G59" s="6"/>
      <c r="H59" s="6"/>
      <c r="I59" s="6"/>
      <c r="J59" s="6"/>
      <c r="K59" s="1"/>
      <c r="L59" s="1"/>
    </row>
    <row r="60" spans="1:12" ht="12.95" customHeight="1" x14ac:dyDescent="0.2">
      <c r="A60" s="3" t="s">
        <v>71</v>
      </c>
      <c r="B60" s="6"/>
      <c r="C60" s="6"/>
      <c r="D60" s="6"/>
      <c r="E60" s="6"/>
      <c r="F60" s="6"/>
      <c r="G60" s="6"/>
      <c r="H60" s="6"/>
      <c r="I60" s="6"/>
      <c r="J60" s="6"/>
      <c r="K60" s="1"/>
      <c r="L60" s="1"/>
    </row>
    <row r="61" spans="1:12" ht="12.95" customHeight="1" x14ac:dyDescent="0.2">
      <c r="A61" s="1"/>
      <c r="B61" s="6"/>
      <c r="C61" s="6"/>
      <c r="D61" s="6"/>
      <c r="E61" s="6"/>
      <c r="F61" s="6"/>
      <c r="G61" s="6"/>
      <c r="H61" s="6"/>
      <c r="I61" s="6"/>
      <c r="J61" s="6"/>
      <c r="K61" s="1"/>
      <c r="L61" s="1"/>
    </row>
    <row r="62" spans="1:12" ht="12.95" customHeight="1" x14ac:dyDescent="0.2">
      <c r="B62" s="6"/>
      <c r="C62" s="6"/>
      <c r="D62" s="6"/>
      <c r="E62" s="6"/>
      <c r="F62" s="6"/>
      <c r="G62" s="6"/>
      <c r="H62" s="6"/>
      <c r="I62" s="6"/>
      <c r="J62" s="6"/>
    </row>
    <row r="63" spans="1:12" ht="12.95" customHeight="1" x14ac:dyDescent="0.2">
      <c r="B63" s="6"/>
      <c r="C63" s="6"/>
      <c r="D63" s="6"/>
      <c r="E63" s="6"/>
      <c r="F63" s="6"/>
      <c r="G63" s="6"/>
      <c r="H63" s="6"/>
      <c r="I63" s="6"/>
      <c r="J63" s="6"/>
    </row>
  </sheetData>
  <pageMargins left="0.7" right="0.7" top="0.75" bottom="0.75" header="0.3" footer="0.3"/>
  <pageSetup orientation="portrait" horizontalDpi="90" verticalDpi="9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86258C-9EC6-487D-89BF-DBE4DBA8B02C}">
  <dimension ref="A1:J66"/>
  <sheetViews>
    <sheetView topLeftCell="A52" workbookViewId="0">
      <selection activeCell="A52" sqref="A1:XFD1048576"/>
    </sheetView>
  </sheetViews>
  <sheetFormatPr defaultColWidth="6.6640625" defaultRowHeight="14.25" x14ac:dyDescent="0.2"/>
  <cols>
    <col min="1" max="1" width="24.6640625" style="2" customWidth="1"/>
    <col min="2" max="2" width="6.88671875" style="2" customWidth="1"/>
    <col min="3" max="5" width="10.21875" style="2" bestFit="1" customWidth="1"/>
    <col min="6" max="6" width="11.33203125" style="2" bestFit="1" customWidth="1"/>
    <col min="7" max="7" width="11.77734375" style="2" bestFit="1" customWidth="1"/>
    <col min="8" max="9" width="10.21875" style="2" bestFit="1" customWidth="1"/>
    <col min="10" max="10" width="11.5546875" style="2" bestFit="1" customWidth="1"/>
    <col min="11" max="16384" width="6.6640625" style="2"/>
  </cols>
  <sheetData>
    <row r="1" spans="1:10" ht="33" customHeight="1" x14ac:dyDescent="0.25">
      <c r="A1" s="89" t="s">
        <v>151</v>
      </c>
    </row>
    <row r="2" spans="1:10" ht="21" customHeight="1" thickBot="1" x14ac:dyDescent="0.3">
      <c r="A2" s="22" t="s">
        <v>150</v>
      </c>
      <c r="B2" s="23"/>
      <c r="C2" s="23"/>
      <c r="D2" s="23"/>
      <c r="E2" s="23"/>
      <c r="F2" s="23"/>
      <c r="G2" s="23"/>
      <c r="H2" s="23"/>
      <c r="I2" s="23"/>
      <c r="J2" s="23"/>
    </row>
    <row r="3" spans="1:10" ht="45" x14ac:dyDescent="0.25">
      <c r="A3" s="87"/>
      <c r="B3" s="88" t="s">
        <v>4</v>
      </c>
      <c r="C3" s="88" t="s">
        <v>1</v>
      </c>
      <c r="D3" s="88" t="s">
        <v>5</v>
      </c>
      <c r="E3" s="88" t="s">
        <v>2</v>
      </c>
      <c r="F3" s="88" t="s">
        <v>6</v>
      </c>
      <c r="G3" s="88" t="s">
        <v>7</v>
      </c>
      <c r="H3" s="88" t="s">
        <v>8</v>
      </c>
      <c r="I3" s="88" t="s">
        <v>9</v>
      </c>
      <c r="J3" s="88" t="s">
        <v>3</v>
      </c>
    </row>
    <row r="4" spans="1:10" ht="15" customHeight="1" x14ac:dyDescent="0.2">
      <c r="A4" s="52" t="s">
        <v>10</v>
      </c>
      <c r="B4" s="26">
        <v>293.43907714491712</v>
      </c>
      <c r="C4" s="26">
        <v>5194.7663161943838</v>
      </c>
      <c r="D4" s="26">
        <v>2030.3017716101829</v>
      </c>
      <c r="E4" s="26">
        <v>1372.6615111765777</v>
      </c>
      <c r="F4" s="26">
        <v>242.16992140199469</v>
      </c>
      <c r="G4" s="26">
        <v>1492.9732882871936</v>
      </c>
      <c r="H4" s="26">
        <v>1210.2515760325223</v>
      </c>
      <c r="I4" s="26">
        <v>3404.5869115785449</v>
      </c>
      <c r="J4" s="15">
        <v>15241.150373426319</v>
      </c>
    </row>
    <row r="5" spans="1:10" ht="15" customHeight="1" x14ac:dyDescent="0.2">
      <c r="A5" s="52" t="s">
        <v>11</v>
      </c>
      <c r="B5" s="26">
        <v>139.53746325772281</v>
      </c>
      <c r="C5" s="26">
        <v>797.30285934094104</v>
      </c>
      <c r="D5" s="26">
        <v>344.42619339815599</v>
      </c>
      <c r="E5" s="26">
        <v>1723.5442512899306</v>
      </c>
      <c r="F5" s="26">
        <v>517.32018229453342</v>
      </c>
      <c r="G5" s="26">
        <v>4907.6659456043553</v>
      </c>
      <c r="H5" s="26">
        <v>2310.3104931361577</v>
      </c>
      <c r="I5" s="26">
        <v>3441.2784324633963</v>
      </c>
      <c r="J5" s="15">
        <v>14181.385820785194</v>
      </c>
    </row>
    <row r="6" spans="1:10" ht="15" customHeight="1" x14ac:dyDescent="0.2">
      <c r="A6" s="52" t="s">
        <v>12</v>
      </c>
      <c r="B6" s="26">
        <v>220.59231323831179</v>
      </c>
      <c r="C6" s="26">
        <v>8315.315425054494</v>
      </c>
      <c r="D6" s="26">
        <v>4319.1617105635796</v>
      </c>
      <c r="E6" s="26">
        <v>2640.366894811918</v>
      </c>
      <c r="F6" s="26">
        <v>587.05004293168361</v>
      </c>
      <c r="G6" s="26">
        <v>1410.4829497119802</v>
      </c>
      <c r="H6" s="26">
        <v>2023.6228127025277</v>
      </c>
      <c r="I6" s="26">
        <v>6373.7034042342539</v>
      </c>
      <c r="J6" s="15">
        <v>25890.295553248747</v>
      </c>
    </row>
    <row r="7" spans="1:10" ht="15" customHeight="1" x14ac:dyDescent="0.2">
      <c r="A7" s="52" t="s">
        <v>13</v>
      </c>
      <c r="B7" s="26">
        <v>38.988408851422555</v>
      </c>
      <c r="C7" s="26">
        <v>1093.4732016925245</v>
      </c>
      <c r="D7" s="26">
        <v>442.6973787721451</v>
      </c>
      <c r="E7" s="26">
        <v>488.76628021654756</v>
      </c>
      <c r="F7" s="26">
        <v>69.729860637150225</v>
      </c>
      <c r="G7" s="26">
        <v>197.56945288384418</v>
      </c>
      <c r="H7" s="26">
        <v>424.89542214104756</v>
      </c>
      <c r="I7" s="26">
        <v>1279.3753992744107</v>
      </c>
      <c r="J7" s="15">
        <v>4035.4954044690921</v>
      </c>
    </row>
    <row r="8" spans="1:10" ht="15" customHeight="1" x14ac:dyDescent="0.2">
      <c r="A8" s="52" t="s">
        <v>14</v>
      </c>
      <c r="B8" s="26">
        <v>341.66158282957127</v>
      </c>
      <c r="C8" s="26">
        <v>6049.4585844339017</v>
      </c>
      <c r="D8" s="26">
        <v>2858.4511784511787</v>
      </c>
      <c r="E8" s="26">
        <v>4439.0268060088129</v>
      </c>
      <c r="F8" s="26">
        <v>930.04557363334141</v>
      </c>
      <c r="G8" s="26">
        <v>1641.6595775709111</v>
      </c>
      <c r="H8" s="26">
        <v>1641.6838508218937</v>
      </c>
      <c r="I8" s="26">
        <v>6709.7204902323629</v>
      </c>
      <c r="J8" s="15">
        <v>24611.707643981976</v>
      </c>
    </row>
    <row r="9" spans="1:10" ht="15" customHeight="1" x14ac:dyDescent="0.2">
      <c r="A9" s="52" t="s">
        <v>15</v>
      </c>
      <c r="B9" s="26">
        <v>98.497032887804338</v>
      </c>
      <c r="C9" s="26">
        <v>2294.5515450698804</v>
      </c>
      <c r="D9" s="26">
        <v>947.41055413952608</v>
      </c>
      <c r="E9" s="26">
        <v>1241.9808425713111</v>
      </c>
      <c r="F9" s="26">
        <v>291.16928293080292</v>
      </c>
      <c r="G9" s="26">
        <v>471.51884889288584</v>
      </c>
      <c r="H9" s="26">
        <v>565.90467212631836</v>
      </c>
      <c r="I9" s="26">
        <v>1955.2718366269298</v>
      </c>
      <c r="J9" s="15">
        <v>7866.304615245459</v>
      </c>
    </row>
    <row r="10" spans="1:10" ht="15" customHeight="1" x14ac:dyDescent="0.2">
      <c r="A10" s="52" t="s">
        <v>16</v>
      </c>
      <c r="B10" s="26">
        <v>255.47667905274253</v>
      </c>
      <c r="C10" s="26">
        <v>4627.0210924477487</v>
      </c>
      <c r="D10" s="26">
        <v>2002.6331854369237</v>
      </c>
      <c r="E10" s="26">
        <v>4190.0132485090135</v>
      </c>
      <c r="F10" s="26">
        <v>740.64419541621714</v>
      </c>
      <c r="G10" s="26">
        <v>4132.6641226940192</v>
      </c>
      <c r="H10" s="26">
        <v>9798.7421198373904</v>
      </c>
      <c r="I10" s="26">
        <v>6825.5884509213656</v>
      </c>
      <c r="J10" s="15">
        <v>32572.783094315426</v>
      </c>
    </row>
    <row r="11" spans="1:10" ht="15" customHeight="1" x14ac:dyDescent="0.2">
      <c r="A11" s="52" t="s">
        <v>17</v>
      </c>
      <c r="B11" s="26">
        <v>694.60928401087017</v>
      </c>
      <c r="C11" s="26">
        <v>12532.412168226694</v>
      </c>
      <c r="D11" s="26">
        <v>5788.4590452814755</v>
      </c>
      <c r="E11" s="26">
        <v>7672.087126935955</v>
      </c>
      <c r="F11" s="26">
        <v>1233.4646969463465</v>
      </c>
      <c r="G11" s="26">
        <v>4999.3218773545923</v>
      </c>
      <c r="H11" s="26">
        <v>13915.091616096155</v>
      </c>
      <c r="I11" s="26">
        <v>17414.95449155719</v>
      </c>
      <c r="J11" s="15">
        <v>64250.400306409276</v>
      </c>
    </row>
    <row r="12" spans="1:10" ht="15" customHeight="1" x14ac:dyDescent="0.2">
      <c r="A12" s="52" t="s">
        <v>18</v>
      </c>
      <c r="B12" s="26">
        <v>114.91320503577174</v>
      </c>
      <c r="C12" s="26">
        <v>2856.1479035773809</v>
      </c>
      <c r="D12" s="26">
        <v>1333.8166713867647</v>
      </c>
      <c r="E12" s="26">
        <v>1277.9952000609514</v>
      </c>
      <c r="F12" s="26">
        <v>239.34303515994804</v>
      </c>
      <c r="G12" s="26">
        <v>278.02299297571886</v>
      </c>
      <c r="H12" s="26">
        <v>493.06545690213875</v>
      </c>
      <c r="I12" s="26">
        <v>2981.6688550636836</v>
      </c>
      <c r="J12" s="15">
        <v>9574.9733201623585</v>
      </c>
    </row>
    <row r="13" spans="1:10" ht="15" customHeight="1" x14ac:dyDescent="0.2">
      <c r="A13" s="52" t="s">
        <v>19</v>
      </c>
      <c r="B13" s="26">
        <v>503.7712827907493</v>
      </c>
      <c r="C13" s="26">
        <v>36189.146364918575</v>
      </c>
      <c r="D13" s="26">
        <v>15619.393939393938</v>
      </c>
      <c r="E13" s="26">
        <v>3637.4501064536748</v>
      </c>
      <c r="F13" s="26">
        <v>1122.2738380925123</v>
      </c>
      <c r="G13" s="26">
        <v>5321.1360377220908</v>
      </c>
      <c r="H13" s="26">
        <v>5524.5743239262365</v>
      </c>
      <c r="I13" s="26">
        <v>27355.459952334593</v>
      </c>
      <c r="J13" s="15">
        <v>95273.205845632372</v>
      </c>
    </row>
    <row r="14" spans="1:10" s="4" customFormat="1" ht="15" customHeight="1" x14ac:dyDescent="0.25">
      <c r="A14" s="82" t="s">
        <v>58</v>
      </c>
      <c r="B14" s="83">
        <v>2701.4863290998837</v>
      </c>
      <c r="C14" s="83">
        <v>79949.595460956523</v>
      </c>
      <c r="D14" s="83">
        <v>35686.751628433871</v>
      </c>
      <c r="E14" s="83">
        <v>28683.892268034691</v>
      </c>
      <c r="F14" s="83">
        <v>5973.2106294445302</v>
      </c>
      <c r="G14" s="83">
        <v>24853.015093697592</v>
      </c>
      <c r="H14" s="83">
        <v>37908.142343722386</v>
      </c>
      <c r="I14" s="83">
        <v>77741.608224286727</v>
      </c>
      <c r="J14" s="83">
        <v>293497.70197767619</v>
      </c>
    </row>
    <row r="15" spans="1:10" ht="15" customHeight="1" x14ac:dyDescent="0.2">
      <c r="A15" s="52" t="s">
        <v>20</v>
      </c>
      <c r="B15" s="26">
        <v>1201.4585990793632</v>
      </c>
      <c r="C15" s="26">
        <v>11447.137453519683</v>
      </c>
      <c r="D15" s="26">
        <v>6587.9857767708236</v>
      </c>
      <c r="E15" s="26">
        <v>21222.746377823772</v>
      </c>
      <c r="F15" s="26">
        <v>3099.2096166971228</v>
      </c>
      <c r="G15" s="26">
        <v>18370.903920472498</v>
      </c>
      <c r="H15" s="26">
        <v>42472.733164437632</v>
      </c>
      <c r="I15" s="26">
        <v>31145.307833204068</v>
      </c>
      <c r="J15" s="15">
        <v>135547.48274200497</v>
      </c>
    </row>
    <row r="16" spans="1:10" ht="15" customHeight="1" x14ac:dyDescent="0.2">
      <c r="A16" s="52" t="s">
        <v>21</v>
      </c>
      <c r="B16" s="26">
        <v>247.26859297875879</v>
      </c>
      <c r="C16" s="26">
        <v>2631.7143223490193</v>
      </c>
      <c r="D16" s="26">
        <v>1233.6373076559994</v>
      </c>
      <c r="E16" s="26">
        <v>4211.6218630027979</v>
      </c>
      <c r="F16" s="26">
        <v>783.04748904691667</v>
      </c>
      <c r="G16" s="26">
        <v>2080.5896507303792</v>
      </c>
      <c r="H16" s="26">
        <v>6303.3936251693858</v>
      </c>
      <c r="I16" s="26">
        <v>5682.3579054565334</v>
      </c>
      <c r="J16" s="15">
        <v>23173.63075638979</v>
      </c>
    </row>
    <row r="17" spans="1:10" ht="15" customHeight="1" x14ac:dyDescent="0.2">
      <c r="A17" s="52" t="s">
        <v>22</v>
      </c>
      <c r="B17" s="26">
        <v>1254.8111585602574</v>
      </c>
      <c r="C17" s="26">
        <v>9512.2945249390959</v>
      </c>
      <c r="D17" s="26">
        <v>4760.905000157336</v>
      </c>
      <c r="E17" s="26">
        <v>21106.471452214362</v>
      </c>
      <c r="F17" s="26">
        <v>3456.3395786090136</v>
      </c>
      <c r="G17" s="26">
        <v>8298.9354203631246</v>
      </c>
      <c r="H17" s="26">
        <v>39441.501207800618</v>
      </c>
      <c r="I17" s="26">
        <v>34637.761281638443</v>
      </c>
      <c r="J17" s="15">
        <v>122469.01962428224</v>
      </c>
    </row>
    <row r="18" spans="1:10" ht="15" customHeight="1" x14ac:dyDescent="0.2">
      <c r="A18" s="52" t="s">
        <v>23</v>
      </c>
      <c r="B18" s="26">
        <v>58.482613277133822</v>
      </c>
      <c r="C18" s="26">
        <v>388.40332093858189</v>
      </c>
      <c r="D18" s="26">
        <v>270.96132666226123</v>
      </c>
      <c r="E18" s="26">
        <v>849.93883675551206</v>
      </c>
      <c r="F18" s="26">
        <v>181.86301490499991</v>
      </c>
      <c r="G18" s="26">
        <v>345.23734292589262</v>
      </c>
      <c r="H18" s="26">
        <v>359.52689565780946</v>
      </c>
      <c r="I18" s="26">
        <v>720.31248894997009</v>
      </c>
      <c r="J18" s="15">
        <v>3174.7258400721612</v>
      </c>
    </row>
    <row r="19" spans="1:10" ht="15" customHeight="1" x14ac:dyDescent="0.2">
      <c r="A19" s="52" t="s">
        <v>24</v>
      </c>
      <c r="B19" s="26">
        <v>780.794187787699</v>
      </c>
      <c r="C19" s="26">
        <v>17787.642325939225</v>
      </c>
      <c r="D19" s="26">
        <v>8450.3678529846748</v>
      </c>
      <c r="E19" s="26">
        <v>12248.997473047963</v>
      </c>
      <c r="F19" s="26">
        <v>1519.9225028070716</v>
      </c>
      <c r="G19" s="26">
        <v>19145.905743382835</v>
      </c>
      <c r="H19" s="26">
        <v>37320.759441465852</v>
      </c>
      <c r="I19" s="26">
        <v>29239.279879869966</v>
      </c>
      <c r="J19" s="15">
        <v>126493.6694072853</v>
      </c>
    </row>
    <row r="20" spans="1:10" ht="15" customHeight="1" x14ac:dyDescent="0.2">
      <c r="A20" s="52" t="s">
        <v>25</v>
      </c>
      <c r="B20" s="26">
        <v>79.002828462093063</v>
      </c>
      <c r="C20" s="26">
        <v>1809.816002051545</v>
      </c>
      <c r="D20" s="26">
        <v>875.85386576040787</v>
      </c>
      <c r="E20" s="26">
        <v>1423.0816116620742</v>
      </c>
      <c r="F20" s="26">
        <v>326.97650866339359</v>
      </c>
      <c r="G20" s="26">
        <v>435.87487543446031</v>
      </c>
      <c r="H20" s="26">
        <v>1806.0390031226063</v>
      </c>
      <c r="I20" s="26">
        <v>2182.1799263095609</v>
      </c>
      <c r="J20" s="15">
        <v>8938.8246214661413</v>
      </c>
    </row>
    <row r="21" spans="1:10" ht="15" customHeight="1" x14ac:dyDescent="0.2">
      <c r="A21" s="52" t="s">
        <v>26</v>
      </c>
      <c r="B21" s="26">
        <v>448.36670179135928</v>
      </c>
      <c r="C21" s="26">
        <v>34627.334594178741</v>
      </c>
      <c r="D21" s="26">
        <v>17766.094590767487</v>
      </c>
      <c r="E21" s="26">
        <v>5234.4296157085837</v>
      </c>
      <c r="F21" s="26">
        <v>809.43176063935186</v>
      </c>
      <c r="G21" s="26">
        <v>6985.200398609727</v>
      </c>
      <c r="H21" s="26">
        <v>11756.996406056678</v>
      </c>
      <c r="I21" s="26">
        <v>25150.106433887227</v>
      </c>
      <c r="J21" s="15">
        <v>102777.96050163914</v>
      </c>
    </row>
    <row r="22" spans="1:10" ht="15" customHeight="1" x14ac:dyDescent="0.2">
      <c r="A22" s="52" t="s">
        <v>27</v>
      </c>
      <c r="B22" s="26">
        <v>808.49647828739387</v>
      </c>
      <c r="C22" s="26">
        <v>5491.9614694191569</v>
      </c>
      <c r="D22" s="26">
        <v>2711.5214449793889</v>
      </c>
      <c r="E22" s="26">
        <v>12067.896703957198</v>
      </c>
      <c r="F22" s="26">
        <v>1891.186895929196</v>
      </c>
      <c r="G22" s="26">
        <v>3178.4240332498848</v>
      </c>
      <c r="H22" s="26">
        <v>8099.1604312731988</v>
      </c>
      <c r="I22" s="26">
        <v>11029.664291254034</v>
      </c>
      <c r="J22" s="15">
        <v>45278.31174834945</v>
      </c>
    </row>
    <row r="23" spans="1:10" ht="15" customHeight="1" x14ac:dyDescent="0.2">
      <c r="A23" s="52" t="s">
        <v>28</v>
      </c>
      <c r="B23" s="26">
        <v>437.08058343963177</v>
      </c>
      <c r="C23" s="26">
        <v>14752.152519553789</v>
      </c>
      <c r="D23" s="26">
        <v>7404.6861134711598</v>
      </c>
      <c r="E23" s="26">
        <v>2271.9914667750249</v>
      </c>
      <c r="F23" s="26">
        <v>722.74058254992201</v>
      </c>
      <c r="G23" s="26">
        <v>10514.97217023552</v>
      </c>
      <c r="H23" s="26">
        <v>31387.164908973074</v>
      </c>
      <c r="I23" s="26">
        <v>23717.205986699886</v>
      </c>
      <c r="J23" s="15">
        <v>91207.994331698006</v>
      </c>
    </row>
    <row r="24" spans="1:10" ht="15" customHeight="1" x14ac:dyDescent="0.2">
      <c r="A24" s="52" t="s">
        <v>29</v>
      </c>
      <c r="B24" s="26">
        <v>1811.9350008319007</v>
      </c>
      <c r="C24" s="26">
        <v>27270.217335555841</v>
      </c>
      <c r="D24" s="26">
        <v>13218.905566569118</v>
      </c>
      <c r="E24" s="26">
        <v>8128.9549762331062</v>
      </c>
      <c r="F24" s="26">
        <v>1760.2078333810352</v>
      </c>
      <c r="G24" s="26">
        <v>8278.5674355297378</v>
      </c>
      <c r="H24" s="26">
        <v>35933.079007835971</v>
      </c>
      <c r="I24" s="26">
        <v>31314.281942542199</v>
      </c>
      <c r="J24" s="15">
        <v>127716.1490984789</v>
      </c>
    </row>
    <row r="25" spans="1:10" s="4" customFormat="1" ht="15" customHeight="1" x14ac:dyDescent="0.25">
      <c r="A25" s="82" t="s">
        <v>57</v>
      </c>
      <c r="B25" s="83">
        <v>7127.6967444955908</v>
      </c>
      <c r="C25" s="83">
        <v>125718.67386844468</v>
      </c>
      <c r="D25" s="83">
        <v>63280.918845778659</v>
      </c>
      <c r="E25" s="83">
        <v>88766.130377180394</v>
      </c>
      <c r="F25" s="83">
        <v>14550.925783228024</v>
      </c>
      <c r="G25" s="83">
        <v>77634.610990934059</v>
      </c>
      <c r="H25" s="83">
        <v>214880.35409179283</v>
      </c>
      <c r="I25" s="83">
        <v>194818.45796981189</v>
      </c>
      <c r="J25" s="83">
        <v>786777.76867166604</v>
      </c>
    </row>
    <row r="26" spans="1:10" ht="15" customHeight="1" x14ac:dyDescent="0.2">
      <c r="A26" s="52" t="s">
        <v>30</v>
      </c>
      <c r="B26" s="26">
        <v>592.00820808607398</v>
      </c>
      <c r="C26" s="26">
        <v>6675.6180279523014</v>
      </c>
      <c r="D26" s="26">
        <v>3174.2546964976873</v>
      </c>
      <c r="E26" s="26">
        <v>6779.9600428354352</v>
      </c>
      <c r="F26" s="26">
        <v>1199.5420620417869</v>
      </c>
      <c r="G26" s="26">
        <v>2897.3458425491581</v>
      </c>
      <c r="H26" s="26">
        <v>1556.7047663936842</v>
      </c>
      <c r="I26" s="26">
        <v>8518.2262433198903</v>
      </c>
      <c r="J26" s="15">
        <v>31393.659889676019</v>
      </c>
    </row>
    <row r="27" spans="1:10" ht="15" customHeight="1" x14ac:dyDescent="0.2">
      <c r="A27" s="52" t="s">
        <v>31</v>
      </c>
      <c r="B27" s="84">
        <v>25.650268981199048</v>
      </c>
      <c r="C27" s="84">
        <v>180.36671368124118</v>
      </c>
      <c r="D27" s="84">
        <v>1.9081783567764874</v>
      </c>
      <c r="E27" s="84">
        <v>160.5211362395398</v>
      </c>
      <c r="F27" s="84">
        <v>179.03612866295327</v>
      </c>
      <c r="G27" s="84">
        <v>18.3311863500474</v>
      </c>
      <c r="H27" s="84">
        <v>8.4045248335591829</v>
      </c>
      <c r="I27" s="84">
        <v>335.0515196590344</v>
      </c>
      <c r="J27" s="53">
        <v>909.26965676435077</v>
      </c>
    </row>
    <row r="28" spans="1:10" ht="15" customHeight="1" x14ac:dyDescent="0.2">
      <c r="A28" s="52" t="s">
        <v>32</v>
      </c>
      <c r="B28" s="84">
        <v>545.83772391991567</v>
      </c>
      <c r="C28" s="84">
        <v>3971.1421336068724</v>
      </c>
      <c r="D28" s="84">
        <v>1914.856981025205</v>
      </c>
      <c r="E28" s="84">
        <v>8245.2299018425165</v>
      </c>
      <c r="F28" s="84">
        <v>1568.9218643358799</v>
      </c>
      <c r="G28" s="84">
        <v>1598.8868094208008</v>
      </c>
      <c r="H28" s="84">
        <v>3674.6450244505982</v>
      </c>
      <c r="I28" s="84">
        <v>7545.900939871337</v>
      </c>
      <c r="J28" s="53">
        <v>29065.421378473122</v>
      </c>
    </row>
    <row r="29" spans="1:10" ht="15" customHeight="1" x14ac:dyDescent="0.2">
      <c r="A29" s="52" t="s">
        <v>33</v>
      </c>
      <c r="B29" s="84">
        <v>725.38960678830904</v>
      </c>
      <c r="C29" s="84">
        <v>4237.5929606359787</v>
      </c>
      <c r="D29" s="84">
        <v>1867.1525221057932</v>
      </c>
      <c r="E29" s="84">
        <v>12301.47553681858</v>
      </c>
      <c r="F29" s="84">
        <v>1729.1120847185225</v>
      </c>
      <c r="G29" s="84">
        <v>3539.9557640424864</v>
      </c>
      <c r="H29" s="84">
        <v>4996.0230955046254</v>
      </c>
      <c r="I29" s="84">
        <v>11988.471665955536</v>
      </c>
      <c r="J29" s="53">
        <v>41385.173236569834</v>
      </c>
    </row>
    <row r="30" spans="1:10" ht="15" customHeight="1" x14ac:dyDescent="0.2">
      <c r="A30" s="52" t="s">
        <v>34</v>
      </c>
      <c r="B30" s="84">
        <v>14.364150629471467</v>
      </c>
      <c r="C30" s="84">
        <v>0</v>
      </c>
      <c r="D30" s="84">
        <v>1.9081783567764874</v>
      </c>
      <c r="E30" s="84">
        <v>604.0122241833966</v>
      </c>
      <c r="F30" s="84">
        <v>5.6537724840932606</v>
      </c>
      <c r="G30" s="84">
        <v>53.975159808472895</v>
      </c>
      <c r="H30" s="84">
        <v>83.11141224297414</v>
      </c>
      <c r="I30" s="84">
        <v>296.42886609603329</v>
      </c>
      <c r="J30" s="53">
        <v>1059.4537638012182</v>
      </c>
    </row>
    <row r="31" spans="1:10" ht="15" customHeight="1" x14ac:dyDescent="0.2">
      <c r="A31" s="52" t="s">
        <v>35</v>
      </c>
      <c r="B31" s="84">
        <v>387.83206699572963</v>
      </c>
      <c r="C31" s="84">
        <v>4998.00262854212</v>
      </c>
      <c r="D31" s="84">
        <v>2544.5558387614465</v>
      </c>
      <c r="E31" s="84">
        <v>6405.4107249431754</v>
      </c>
      <c r="F31" s="84">
        <v>1087.4089077739372</v>
      </c>
      <c r="G31" s="84">
        <v>809.62739712709345</v>
      </c>
      <c r="H31" s="84">
        <v>1276.5539386083781</v>
      </c>
      <c r="I31" s="84">
        <v>6367.9100061998042</v>
      </c>
      <c r="J31" s="53">
        <v>23877.301508951685</v>
      </c>
    </row>
    <row r="32" spans="1:10" ht="15" customHeight="1" x14ac:dyDescent="0.2">
      <c r="A32" s="52" t="s">
        <v>36</v>
      </c>
      <c r="B32" s="84">
        <v>129.27735566524319</v>
      </c>
      <c r="C32" s="84">
        <v>31.769137068854981</v>
      </c>
      <c r="D32" s="84">
        <v>45.796280562635701</v>
      </c>
      <c r="E32" s="84">
        <v>1800.7178744820171</v>
      </c>
      <c r="F32" s="84">
        <v>312.84207745316047</v>
      </c>
      <c r="G32" s="84">
        <v>85.545536300221187</v>
      </c>
      <c r="H32" s="84">
        <v>93.383609261768697</v>
      </c>
      <c r="I32" s="84">
        <v>1246.54614374586</v>
      </c>
      <c r="J32" s="53">
        <v>3745.8780145397614</v>
      </c>
    </row>
    <row r="33" spans="1:10" ht="15" customHeight="1" x14ac:dyDescent="0.2">
      <c r="A33" s="52" t="s">
        <v>37</v>
      </c>
      <c r="B33" s="84">
        <v>561.22788530863511</v>
      </c>
      <c r="C33" s="84">
        <v>3159.4919220412876</v>
      </c>
      <c r="D33" s="84">
        <v>1505.5527234966487</v>
      </c>
      <c r="E33" s="84">
        <v>9647.7318806533676</v>
      </c>
      <c r="F33" s="84">
        <v>1720.6314259923824</v>
      </c>
      <c r="G33" s="84">
        <v>1243.465474078215</v>
      </c>
      <c r="H33" s="84">
        <v>1268.1494137748189</v>
      </c>
      <c r="I33" s="84">
        <v>7728.392977956516</v>
      </c>
      <c r="J33" s="53">
        <v>26834.643703301874</v>
      </c>
    </row>
    <row r="34" spans="1:10" ht="15" customHeight="1" x14ac:dyDescent="0.2">
      <c r="A34" s="52" t="s">
        <v>38</v>
      </c>
      <c r="B34" s="84">
        <v>133.38139870223506</v>
      </c>
      <c r="C34" s="84">
        <v>2521.0347480446208</v>
      </c>
      <c r="D34" s="84">
        <v>1147.7692816010572</v>
      </c>
      <c r="E34" s="84">
        <v>1743.0949024985928</v>
      </c>
      <c r="F34" s="84">
        <v>285.5155104467097</v>
      </c>
      <c r="G34" s="84">
        <v>244.41581800063199</v>
      </c>
      <c r="H34" s="84">
        <v>488.39627643905033</v>
      </c>
      <c r="I34" s="84">
        <v>2353.0851683258411</v>
      </c>
      <c r="J34" s="53">
        <v>8916.6931040587388</v>
      </c>
    </row>
    <row r="35" spans="1:10" ht="15" customHeight="1" x14ac:dyDescent="0.2">
      <c r="A35" s="52" t="s">
        <v>39</v>
      </c>
      <c r="B35" s="84">
        <v>184.68193666463313</v>
      </c>
      <c r="C35" s="84">
        <v>1643.796640594948</v>
      </c>
      <c r="D35" s="84">
        <v>979.84958620472628</v>
      </c>
      <c r="E35" s="84">
        <v>2800.8880310514573</v>
      </c>
      <c r="F35" s="84">
        <v>614.37660993813438</v>
      </c>
      <c r="G35" s="84">
        <v>980.71846972753576</v>
      </c>
      <c r="H35" s="84">
        <v>3155.4321569551644</v>
      </c>
      <c r="I35" s="84">
        <v>2660.1352641516996</v>
      </c>
      <c r="J35" s="84">
        <v>13019.8786952883</v>
      </c>
    </row>
    <row r="36" spans="1:10" s="4" customFormat="1" ht="15" customHeight="1" x14ac:dyDescent="0.25">
      <c r="A36" s="82" t="s">
        <v>59</v>
      </c>
      <c r="B36" s="85">
        <v>3299.6506017414454</v>
      </c>
      <c r="C36" s="85">
        <v>27418.814912168225</v>
      </c>
      <c r="D36" s="85">
        <v>13183.604266968752</v>
      </c>
      <c r="E36" s="85">
        <v>50489.042255548076</v>
      </c>
      <c r="F36" s="85">
        <v>8703.0404438475598</v>
      </c>
      <c r="G36" s="85">
        <v>11472.267457404663</v>
      </c>
      <c r="H36" s="85">
        <v>16600.804218464622</v>
      </c>
      <c r="I36" s="85">
        <v>49040.148795281551</v>
      </c>
      <c r="J36" s="85">
        <v>180207.37295142488</v>
      </c>
    </row>
    <row r="37" spans="1:10" ht="15" customHeight="1" x14ac:dyDescent="0.2">
      <c r="A37" s="52" t="s">
        <v>40</v>
      </c>
      <c r="B37" s="84">
        <v>305.75120625589261</v>
      </c>
      <c r="C37" s="84">
        <v>2446.2235543018337</v>
      </c>
      <c r="D37" s="84">
        <v>1392.9702004468359</v>
      </c>
      <c r="E37" s="84">
        <v>5061.5606997583109</v>
      </c>
      <c r="F37" s="84">
        <v>927.21868739129468</v>
      </c>
      <c r="G37" s="84">
        <v>730.19225627688809</v>
      </c>
      <c r="H37" s="84">
        <v>543.49260590349377</v>
      </c>
      <c r="I37" s="84">
        <v>4374.981082348947</v>
      </c>
      <c r="J37" s="53">
        <v>15782.390292683498</v>
      </c>
    </row>
    <row r="38" spans="1:10" ht="15" customHeight="1" x14ac:dyDescent="0.2">
      <c r="A38" s="52" t="s">
        <v>41</v>
      </c>
      <c r="B38" s="84">
        <v>349.86966890355495</v>
      </c>
      <c r="C38" s="84">
        <v>2039.3736376458521</v>
      </c>
      <c r="D38" s="84">
        <v>987.48229963183246</v>
      </c>
      <c r="E38" s="84">
        <v>6230.4838457077794</v>
      </c>
      <c r="F38" s="84">
        <v>1010.1406838246626</v>
      </c>
      <c r="G38" s="84">
        <v>599.83715334321766</v>
      </c>
      <c r="H38" s="84">
        <v>1147.684557827137</v>
      </c>
      <c r="I38" s="84">
        <v>4905.077002501137</v>
      </c>
      <c r="J38" s="53">
        <v>17269.948849385171</v>
      </c>
    </row>
    <row r="39" spans="1:10" ht="15" customHeight="1" x14ac:dyDescent="0.2">
      <c r="A39" s="52" t="s">
        <v>42</v>
      </c>
      <c r="B39" s="84">
        <v>579.69607897509843</v>
      </c>
      <c r="C39" s="84">
        <v>8874.8621618156176</v>
      </c>
      <c r="D39" s="84">
        <v>4205.6250983353784</v>
      </c>
      <c r="E39" s="84">
        <v>6571.0767693955213</v>
      </c>
      <c r="F39" s="84">
        <v>1325.8096475198697</v>
      </c>
      <c r="G39" s="84">
        <v>779.0754198770145</v>
      </c>
      <c r="H39" s="84">
        <v>719.98762740823656</v>
      </c>
      <c r="I39" s="84">
        <v>7664.6655995775636</v>
      </c>
      <c r="J39" s="53">
        <v>30720.7984029043</v>
      </c>
    </row>
    <row r="40" spans="1:10" ht="15" customHeight="1" x14ac:dyDescent="0.2">
      <c r="A40" s="52" t="s">
        <v>43</v>
      </c>
      <c r="B40" s="84">
        <v>286.25700183018131</v>
      </c>
      <c r="C40" s="84">
        <v>2914.562123349147</v>
      </c>
      <c r="D40" s="84">
        <v>1233.6373076559994</v>
      </c>
      <c r="E40" s="84">
        <v>4642.7651712359211</v>
      </c>
      <c r="F40" s="84">
        <v>759.49010369652808</v>
      </c>
      <c r="G40" s="84">
        <v>687.41948812677754</v>
      </c>
      <c r="H40" s="84">
        <v>1229.8621339774936</v>
      </c>
      <c r="I40" s="84">
        <v>4423.2593993026985</v>
      </c>
      <c r="J40" s="53">
        <v>16177.252729174746</v>
      </c>
    </row>
    <row r="41" spans="1:10" ht="15" customHeight="1" x14ac:dyDescent="0.2">
      <c r="A41" s="52" t="s">
        <v>44</v>
      </c>
      <c r="B41" s="84">
        <v>349.86966890355495</v>
      </c>
      <c r="C41" s="84">
        <v>9547.1380946275149</v>
      </c>
      <c r="D41" s="84">
        <v>4431.7442336133927</v>
      </c>
      <c r="E41" s="84">
        <v>3914.2461683026249</v>
      </c>
      <c r="F41" s="84">
        <v>872.56555337839313</v>
      </c>
      <c r="G41" s="84">
        <v>1337.1582043117908</v>
      </c>
      <c r="H41" s="84">
        <v>1394.2172862782065</v>
      </c>
      <c r="I41" s="84">
        <v>6686.5468980945616</v>
      </c>
      <c r="J41" s="53">
        <v>28533.486107510038</v>
      </c>
    </row>
    <row r="42" spans="1:10" ht="15" customHeight="1" x14ac:dyDescent="0.2">
      <c r="A42" s="52" t="s">
        <v>45</v>
      </c>
      <c r="B42" s="84">
        <v>411.43031445843263</v>
      </c>
      <c r="C42" s="84">
        <v>20741.147262469545</v>
      </c>
      <c r="D42" s="84">
        <v>8712.7423770414425</v>
      </c>
      <c r="E42" s="84">
        <v>2324.4695305456439</v>
      </c>
      <c r="F42" s="84">
        <v>506.95493274036238</v>
      </c>
      <c r="G42" s="84">
        <v>632.42592907663527</v>
      </c>
      <c r="H42" s="84">
        <v>848.85700818947737</v>
      </c>
      <c r="I42" s="84">
        <v>9078.2547199834044</v>
      </c>
      <c r="J42" s="53">
        <v>43256.282074504947</v>
      </c>
    </row>
    <row r="43" spans="1:10" ht="15" customHeight="1" x14ac:dyDescent="0.2">
      <c r="A43" s="52" t="s">
        <v>46</v>
      </c>
      <c r="B43" s="84">
        <v>929.56574787865338</v>
      </c>
      <c r="C43" s="84">
        <v>5668.2289396076421</v>
      </c>
      <c r="D43" s="84">
        <v>2570.3162465779292</v>
      </c>
      <c r="E43" s="84">
        <v>14437.641426775534</v>
      </c>
      <c r="F43" s="84">
        <v>2351.0270579687808</v>
      </c>
      <c r="G43" s="84">
        <v>2220.1103468390738</v>
      </c>
      <c r="H43" s="84">
        <v>1798.568314381665</v>
      </c>
      <c r="I43" s="84">
        <v>13083.423894466616</v>
      </c>
      <c r="J43" s="53">
        <v>43058.881974495896</v>
      </c>
    </row>
    <row r="44" spans="1:10" ht="15" customHeight="1" x14ac:dyDescent="0.2">
      <c r="A44" s="52" t="s">
        <v>47</v>
      </c>
      <c r="B44" s="84">
        <v>480.17303532804607</v>
      </c>
      <c r="C44" s="84">
        <v>24886.507244518529</v>
      </c>
      <c r="D44" s="84">
        <v>11412.814751880172</v>
      </c>
      <c r="E44" s="84">
        <v>4506.9395944178486</v>
      </c>
      <c r="F44" s="84">
        <v>957.37214063979218</v>
      </c>
      <c r="G44" s="84">
        <v>917.57771674403921</v>
      </c>
      <c r="H44" s="84">
        <v>1402.6218111117657</v>
      </c>
      <c r="I44" s="84">
        <v>12772.511533284456</v>
      </c>
      <c r="J44" s="53">
        <v>57336.517827924647</v>
      </c>
    </row>
    <row r="45" spans="1:10" s="4" customFormat="1" ht="15" customHeight="1" x14ac:dyDescent="0.25">
      <c r="A45" s="82" t="s">
        <v>60</v>
      </c>
      <c r="B45" s="85">
        <v>3692.6127225334144</v>
      </c>
      <c r="C45" s="85">
        <v>77118.04301833568</v>
      </c>
      <c r="D45" s="85">
        <v>34947.332515182985</v>
      </c>
      <c r="E45" s="85">
        <v>47689.183206139183</v>
      </c>
      <c r="F45" s="85">
        <v>8710.5788071596835</v>
      </c>
      <c r="G45" s="85">
        <v>7903.7965145954367</v>
      </c>
      <c r="H45" s="85">
        <v>9085.2913450774759</v>
      </c>
      <c r="I45" s="85">
        <v>62988.720129559384</v>
      </c>
      <c r="J45" s="85">
        <v>252135.55825858325</v>
      </c>
    </row>
    <row r="46" spans="1:10" ht="15" customHeight="1" x14ac:dyDescent="0.2">
      <c r="A46" s="52" t="s">
        <v>48</v>
      </c>
      <c r="B46" s="84">
        <v>179.55188286839331</v>
      </c>
      <c r="C46" s="84">
        <v>756.31042441338639</v>
      </c>
      <c r="D46" s="84">
        <v>342.51801504137956</v>
      </c>
      <c r="E46" s="84">
        <v>2926.4237914439182</v>
      </c>
      <c r="F46" s="84">
        <v>451.35950331344537</v>
      </c>
      <c r="G46" s="84">
        <v>384.9549133509953</v>
      </c>
      <c r="H46" s="84">
        <v>705.98008601897129</v>
      </c>
      <c r="I46" s="84">
        <v>2235.2860749586875</v>
      </c>
      <c r="J46" s="53">
        <v>7982.3846914091773</v>
      </c>
    </row>
    <row r="47" spans="1:10" ht="15" customHeight="1" x14ac:dyDescent="0.2">
      <c r="A47" s="52" t="s">
        <v>49</v>
      </c>
      <c r="B47" s="84">
        <v>100.54905440630026</v>
      </c>
      <c r="C47" s="84">
        <v>343.31164251827164</v>
      </c>
      <c r="D47" s="84">
        <v>188.90965732087227</v>
      </c>
      <c r="E47" s="84">
        <v>1381.922345959628</v>
      </c>
      <c r="F47" s="84">
        <v>207.30499108341957</v>
      </c>
      <c r="G47" s="84">
        <v>177.20146805045815</v>
      </c>
      <c r="H47" s="84">
        <v>535.08808106993456</v>
      </c>
      <c r="I47" s="84">
        <v>957.84180836242683</v>
      </c>
      <c r="J47" s="53">
        <v>3892.1290487713113</v>
      </c>
    </row>
    <row r="48" spans="1:10" ht="15" customHeight="1" x14ac:dyDescent="0.2">
      <c r="A48" s="86" t="s">
        <v>62</v>
      </c>
      <c r="B48" s="26">
        <v>22.572236703455157</v>
      </c>
      <c r="C48" s="26">
        <v>0</v>
      </c>
      <c r="D48" s="26">
        <v>0</v>
      </c>
      <c r="E48" s="26">
        <v>242.83966764443204</v>
      </c>
      <c r="F48" s="26">
        <v>47.114770700777179</v>
      </c>
      <c r="G48" s="26">
        <v>27.496779525071094</v>
      </c>
      <c r="H48" s="26">
        <v>39.221115889942851</v>
      </c>
      <c r="I48" s="26">
        <v>155.45618059107935</v>
      </c>
      <c r="J48" s="15">
        <v>534.70075105475769</v>
      </c>
    </row>
    <row r="49" spans="1:10" ht="15" customHeight="1" x14ac:dyDescent="0.2">
      <c r="A49" s="52" t="s">
        <v>50</v>
      </c>
      <c r="B49" s="26">
        <v>52.326548721646056</v>
      </c>
      <c r="C49" s="26">
        <v>0</v>
      </c>
      <c r="D49" s="26">
        <v>0</v>
      </c>
      <c r="E49" s="26">
        <v>881.83726767490793</v>
      </c>
      <c r="F49" s="26">
        <v>149.82497082847144</v>
      </c>
      <c r="G49" s="26">
        <v>184.33026274214325</v>
      </c>
      <c r="H49" s="26">
        <v>171.82584104165437</v>
      </c>
      <c r="I49" s="26">
        <v>595.75443120929174</v>
      </c>
      <c r="J49" s="15">
        <v>2035.8993222181148</v>
      </c>
    </row>
    <row r="50" spans="1:10" ht="15" customHeight="1" x14ac:dyDescent="0.2">
      <c r="A50" s="52" t="s">
        <v>51</v>
      </c>
      <c r="B50" s="26">
        <v>234.95646386778324</v>
      </c>
      <c r="C50" s="26">
        <v>180.36671368124121</v>
      </c>
      <c r="D50" s="26">
        <v>168.87378457471914</v>
      </c>
      <c r="E50" s="26">
        <v>5082.1403326095333</v>
      </c>
      <c r="F50" s="26">
        <v>632.28022280442974</v>
      </c>
      <c r="G50" s="26">
        <v>855.45536300221181</v>
      </c>
      <c r="H50" s="26">
        <v>2332.7225593589819</v>
      </c>
      <c r="I50" s="26">
        <v>3860.3342236219582</v>
      </c>
      <c r="J50" s="15">
        <v>13347.129663520862</v>
      </c>
    </row>
    <row r="51" spans="1:10" ht="15" customHeight="1" x14ac:dyDescent="0.2">
      <c r="A51" s="52" t="s">
        <v>52</v>
      </c>
      <c r="B51" s="26">
        <v>116.96522655426764</v>
      </c>
      <c r="C51" s="26">
        <v>475.51224515963594</v>
      </c>
      <c r="D51" s="26">
        <v>155.51653607728375</v>
      </c>
      <c r="E51" s="26">
        <v>2031.2097624157154</v>
      </c>
      <c r="F51" s="26">
        <v>473.97459324981844</v>
      </c>
      <c r="G51" s="26">
        <v>158.87028170041077</v>
      </c>
      <c r="H51" s="26">
        <v>198.9070877275673</v>
      </c>
      <c r="I51" s="26">
        <v>1469.5919680721913</v>
      </c>
      <c r="J51" s="15">
        <v>5080.5477009568904</v>
      </c>
    </row>
    <row r="52" spans="1:10" ht="15" customHeight="1" x14ac:dyDescent="0.2">
      <c r="A52" s="52" t="s">
        <v>53</v>
      </c>
      <c r="B52" s="26">
        <v>459.65282014308684</v>
      </c>
      <c r="C52" s="26">
        <v>582.09257597127839</v>
      </c>
      <c r="D52" s="26">
        <v>209.89961924541365</v>
      </c>
      <c r="E52" s="26">
        <v>8662.996448722346</v>
      </c>
      <c r="F52" s="26">
        <v>1671.6320644635741</v>
      </c>
      <c r="G52" s="26">
        <v>1120.2391658362299</v>
      </c>
      <c r="H52" s="26">
        <v>1358.7315147587344</v>
      </c>
      <c r="I52" s="26">
        <v>8240.1431376662804</v>
      </c>
      <c r="J52" s="15">
        <v>22305.387346806947</v>
      </c>
    </row>
    <row r="53" spans="1:10" ht="15" customHeight="1" x14ac:dyDescent="0.2">
      <c r="A53" s="52" t="s">
        <v>54</v>
      </c>
      <c r="B53" s="26">
        <v>94.392989850812484</v>
      </c>
      <c r="C53" s="26">
        <v>723.51647647134246</v>
      </c>
      <c r="D53" s="26">
        <v>336.79347997105009</v>
      </c>
      <c r="E53" s="26">
        <v>1536.2695923438009</v>
      </c>
      <c r="F53" s="26">
        <v>294.93846458686511</v>
      </c>
      <c r="G53" s="26">
        <v>261.72860510901</v>
      </c>
      <c r="H53" s="26">
        <v>266.14328639604076</v>
      </c>
      <c r="I53" s="26">
        <v>1368.2075024693133</v>
      </c>
      <c r="J53" s="15">
        <v>4881.9903971982349</v>
      </c>
    </row>
    <row r="54" spans="1:10" ht="15" customHeight="1" x14ac:dyDescent="0.2">
      <c r="A54" s="52" t="s">
        <v>55</v>
      </c>
      <c r="B54" s="26">
        <v>79.002828462093063</v>
      </c>
      <c r="C54" s="26">
        <v>2474.9182587511223</v>
      </c>
      <c r="D54" s="26">
        <v>1118.1925170710217</v>
      </c>
      <c r="E54" s="26">
        <v>858.17068989600136</v>
      </c>
      <c r="F54" s="26">
        <v>208.24728649743511</v>
      </c>
      <c r="G54" s="26">
        <v>86.563935541890487</v>
      </c>
      <c r="H54" s="26">
        <v>131.67088905909384</v>
      </c>
      <c r="I54" s="26">
        <v>1658.8429705308965</v>
      </c>
      <c r="J54" s="15">
        <v>6615.609375809554</v>
      </c>
    </row>
    <row r="55" spans="1:10" ht="15" customHeight="1" x14ac:dyDescent="0.2">
      <c r="A55" s="52" t="s">
        <v>56</v>
      </c>
      <c r="B55" s="26">
        <v>338.58355055182739</v>
      </c>
      <c r="C55" s="26">
        <v>3958.8444031286067</v>
      </c>
      <c r="D55" s="26">
        <v>1980.6891343339942</v>
      </c>
      <c r="E55" s="26">
        <v>3867.9419943873731</v>
      </c>
      <c r="F55" s="26">
        <v>725.56746879196851</v>
      </c>
      <c r="G55" s="26">
        <v>579.46916850983155</v>
      </c>
      <c r="H55" s="26">
        <v>1085.117539621752</v>
      </c>
      <c r="I55" s="26">
        <v>4469.6065835783002</v>
      </c>
      <c r="J55" s="15">
        <v>17005.819842903653</v>
      </c>
    </row>
    <row r="56" spans="1:10" s="4" customFormat="1" ht="15" customHeight="1" x14ac:dyDescent="0.25">
      <c r="A56" s="82" t="s">
        <v>61</v>
      </c>
      <c r="B56" s="83">
        <v>1678.5536021296655</v>
      </c>
      <c r="C56" s="83">
        <v>9494.8727400948846</v>
      </c>
      <c r="D56" s="83">
        <v>4501.3927436357344</v>
      </c>
      <c r="E56" s="83">
        <v>27471.751893097655</v>
      </c>
      <c r="F56" s="83">
        <v>4862.2443363202046</v>
      </c>
      <c r="G56" s="83">
        <v>3836.3099433682523</v>
      </c>
      <c r="H56" s="83">
        <v>6825.4080009426734</v>
      </c>
      <c r="I56" s="83">
        <v>25011.064881060425</v>
      </c>
      <c r="J56" s="83">
        <v>83681.598140649498</v>
      </c>
    </row>
    <row r="57" spans="1:10" s="4" customFormat="1" ht="15" customHeight="1" x14ac:dyDescent="0.25">
      <c r="A57" s="61" t="s">
        <v>0</v>
      </c>
      <c r="B57" s="83">
        <v>18500</v>
      </c>
      <c r="C57" s="83">
        <v>319700</v>
      </c>
      <c r="D57" s="83">
        <v>151600</v>
      </c>
      <c r="E57" s="83">
        <v>243100</v>
      </c>
      <c r="F57" s="83">
        <v>42800</v>
      </c>
      <c r="G57" s="83">
        <v>125700</v>
      </c>
      <c r="H57" s="83">
        <v>285300</v>
      </c>
      <c r="I57" s="83">
        <v>409600</v>
      </c>
      <c r="J57" s="83">
        <v>1596300</v>
      </c>
    </row>
    <row r="58" spans="1:10" s="4" customFormat="1" ht="15" customHeight="1" x14ac:dyDescent="0.25">
      <c r="B58" s="11"/>
      <c r="C58" s="11"/>
      <c r="D58" s="11"/>
      <c r="E58" s="11"/>
      <c r="F58" s="11"/>
      <c r="G58" s="11"/>
      <c r="H58" s="11"/>
      <c r="I58" s="11"/>
      <c r="J58" s="11"/>
    </row>
    <row r="59" spans="1:10" ht="12.95" customHeight="1" x14ac:dyDescent="0.25">
      <c r="A59" s="9" t="s">
        <v>63</v>
      </c>
      <c r="B59" s="6"/>
      <c r="C59" s="6"/>
      <c r="D59" s="6"/>
      <c r="E59" s="6"/>
      <c r="F59" s="6"/>
      <c r="G59" s="6"/>
      <c r="H59" s="6"/>
      <c r="I59" s="6"/>
      <c r="J59" s="21"/>
    </row>
    <row r="60" spans="1:10" ht="12.95" customHeight="1" x14ac:dyDescent="0.2">
      <c r="A60" s="13" t="s">
        <v>152</v>
      </c>
      <c r="B60" s="6"/>
      <c r="C60" s="6"/>
      <c r="D60" s="6"/>
      <c r="E60" s="6"/>
      <c r="F60" s="6"/>
      <c r="G60" s="6"/>
      <c r="H60" s="6"/>
      <c r="I60" s="6"/>
      <c r="J60" s="6"/>
    </row>
    <row r="61" spans="1:10" ht="12.95" customHeight="1" x14ac:dyDescent="0.2">
      <c r="B61" s="6"/>
      <c r="C61" s="6"/>
      <c r="D61" s="6"/>
      <c r="E61" s="6"/>
      <c r="F61" s="6"/>
      <c r="G61" s="6"/>
      <c r="H61" s="6"/>
      <c r="I61" s="6"/>
      <c r="J61" s="6"/>
    </row>
    <row r="62" spans="1:10" ht="12.95" customHeight="1" x14ac:dyDescent="0.2">
      <c r="A62" s="3"/>
      <c r="B62" s="6"/>
      <c r="C62" s="6"/>
      <c r="D62" s="6"/>
      <c r="E62" s="6"/>
      <c r="F62" s="6"/>
      <c r="G62" s="6"/>
      <c r="H62" s="6"/>
      <c r="I62" s="6"/>
      <c r="J62" s="6"/>
    </row>
    <row r="63" spans="1:10" ht="12.95" customHeight="1" x14ac:dyDescent="0.2">
      <c r="A63" s="1"/>
      <c r="B63" s="24"/>
      <c r="C63" s="24"/>
      <c r="D63" s="24"/>
      <c r="E63" s="24"/>
      <c r="F63" s="24"/>
      <c r="G63" s="24"/>
      <c r="H63" s="24"/>
      <c r="I63" s="24"/>
      <c r="J63" s="24"/>
    </row>
    <row r="64" spans="1:10" ht="12.95" customHeight="1" x14ac:dyDescent="0.2">
      <c r="B64" s="6"/>
      <c r="C64" s="6"/>
      <c r="D64" s="6"/>
      <c r="E64" s="6"/>
      <c r="F64" s="6"/>
      <c r="G64" s="6"/>
      <c r="H64" s="6"/>
      <c r="I64" s="6"/>
      <c r="J64" s="6"/>
    </row>
    <row r="65" spans="2:10" ht="12.95" customHeight="1" x14ac:dyDescent="0.2">
      <c r="B65" s="6"/>
      <c r="C65" s="6"/>
      <c r="D65" s="6"/>
      <c r="E65" s="6"/>
      <c r="F65" s="6"/>
      <c r="G65" s="6"/>
      <c r="H65" s="6"/>
      <c r="I65" s="6"/>
      <c r="J65" s="6"/>
    </row>
    <row r="66" spans="2:10" ht="12.95" customHeight="1" x14ac:dyDescent="0.2">
      <c r="B66" s="25"/>
      <c r="C66" s="25"/>
      <c r="D66" s="25"/>
      <c r="E66" s="25"/>
      <c r="F66" s="25"/>
      <c r="G66" s="25"/>
      <c r="H66" s="25"/>
      <c r="I66" s="25"/>
      <c r="J66" s="25"/>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0712EC-E21B-492B-B163-A211FF83766B}">
  <dimension ref="A1:J66"/>
  <sheetViews>
    <sheetView workbookViewId="0">
      <selection activeCell="C62" sqref="C62"/>
    </sheetView>
  </sheetViews>
  <sheetFormatPr defaultColWidth="6.6640625" defaultRowHeight="14.25" x14ac:dyDescent="0.2"/>
  <cols>
    <col min="1" max="1" width="24.6640625" style="2" customWidth="1"/>
    <col min="2" max="2" width="6.88671875" style="2" customWidth="1"/>
    <col min="3" max="5" width="10.21875" style="2" bestFit="1" customWidth="1"/>
    <col min="6" max="6" width="11.33203125" style="2" bestFit="1" customWidth="1"/>
    <col min="7" max="7" width="11.77734375" style="2" bestFit="1" customWidth="1"/>
    <col min="8" max="9" width="10.21875" style="2" bestFit="1" customWidth="1"/>
    <col min="10" max="10" width="11.5546875" style="2" bestFit="1" customWidth="1"/>
    <col min="11" max="16384" width="6.6640625" style="2"/>
  </cols>
  <sheetData>
    <row r="1" spans="1:10" ht="33" customHeight="1" x14ac:dyDescent="0.25">
      <c r="A1" s="89" t="s">
        <v>147</v>
      </c>
    </row>
    <row r="2" spans="1:10" ht="21" customHeight="1" thickBot="1" x14ac:dyDescent="0.3">
      <c r="A2" s="22" t="s">
        <v>146</v>
      </c>
      <c r="B2" s="23"/>
      <c r="C2" s="23"/>
      <c r="D2" s="23"/>
      <c r="E2" s="23"/>
      <c r="F2" s="23"/>
      <c r="G2" s="23"/>
      <c r="H2" s="23"/>
      <c r="I2" s="23"/>
      <c r="J2" s="23"/>
    </row>
    <row r="3" spans="1:10" ht="45" x14ac:dyDescent="0.25">
      <c r="A3" s="87"/>
      <c r="B3" s="88" t="s">
        <v>4</v>
      </c>
      <c r="C3" s="88" t="s">
        <v>1</v>
      </c>
      <c r="D3" s="88" t="s">
        <v>5</v>
      </c>
      <c r="E3" s="88" t="s">
        <v>2</v>
      </c>
      <c r="F3" s="88" t="s">
        <v>6</v>
      </c>
      <c r="G3" s="88" t="s">
        <v>7</v>
      </c>
      <c r="H3" s="88" t="s">
        <v>8</v>
      </c>
      <c r="I3" s="88" t="s">
        <v>9</v>
      </c>
      <c r="J3" s="88" t="s">
        <v>3</v>
      </c>
    </row>
    <row r="4" spans="1:10" ht="15" customHeight="1" x14ac:dyDescent="0.2">
      <c r="A4" s="52" t="s">
        <v>10</v>
      </c>
      <c r="B4" s="26">
        <v>299.78370583994234</v>
      </c>
      <c r="C4" s="26">
        <v>5206.1405308372869</v>
      </c>
      <c r="D4" s="26">
        <v>2041.0157651279146</v>
      </c>
      <c r="E4" s="26">
        <v>1359.6745861428215</v>
      </c>
      <c r="F4" s="26">
        <v>246.69646198894785</v>
      </c>
      <c r="G4" s="26">
        <v>1479.9082873554837</v>
      </c>
      <c r="H4" s="26">
        <v>1248.8540623342958</v>
      </c>
      <c r="I4" s="26">
        <v>3619.0359895051238</v>
      </c>
      <c r="J4" s="15">
        <v>15501.109389131814</v>
      </c>
    </row>
    <row r="5" spans="1:10" ht="15" customHeight="1" x14ac:dyDescent="0.2">
      <c r="A5" s="52" t="s">
        <v>11</v>
      </c>
      <c r="B5" s="26">
        <v>142.55448949032223</v>
      </c>
      <c r="C5" s="26">
        <v>799.04859597384268</v>
      </c>
      <c r="D5" s="26">
        <v>346.24374586991405</v>
      </c>
      <c r="E5" s="26">
        <v>1707.2375800518935</v>
      </c>
      <c r="F5" s="26">
        <v>526.98971841218827</v>
      </c>
      <c r="G5" s="26">
        <v>4864.7189882442535</v>
      </c>
      <c r="H5" s="26">
        <v>2384.0007331906231</v>
      </c>
      <c r="I5" s="26">
        <v>3658.0386462269598</v>
      </c>
      <c r="J5" s="15">
        <v>14428.832497459996</v>
      </c>
    </row>
    <row r="6" spans="1:10" ht="15" customHeight="1" x14ac:dyDescent="0.2">
      <c r="A6" s="52" t="s">
        <v>12</v>
      </c>
      <c r="B6" s="26">
        <v>225.3618767677888</v>
      </c>
      <c r="C6" s="26">
        <v>8333.5222464418512</v>
      </c>
      <c r="D6" s="26">
        <v>4341.9541206457088</v>
      </c>
      <c r="E6" s="26">
        <v>2615.3860480078561</v>
      </c>
      <c r="F6" s="26">
        <v>598.02294093040666</v>
      </c>
      <c r="G6" s="26">
        <v>1398.1398212737686</v>
      </c>
      <c r="H6" s="26">
        <v>2088.1687909555703</v>
      </c>
      <c r="I6" s="26">
        <v>6775.1720268642439</v>
      </c>
      <c r="J6" s="15">
        <v>26375.727871887193</v>
      </c>
    </row>
    <row r="7" spans="1:10" ht="15" customHeight="1" x14ac:dyDescent="0.2">
      <c r="A7" s="52" t="s">
        <v>13</v>
      </c>
      <c r="B7" s="26">
        <v>39.831401475237094</v>
      </c>
      <c r="C7" s="26">
        <v>1095.8674188998589</v>
      </c>
      <c r="D7" s="26">
        <v>445.03351269706405</v>
      </c>
      <c r="E7" s="26">
        <v>484.14200031322355</v>
      </c>
      <c r="F7" s="26">
        <v>71.033222518218452</v>
      </c>
      <c r="G7" s="26">
        <v>195.8405237018853</v>
      </c>
      <c r="H7" s="26">
        <v>438.44799256335227</v>
      </c>
      <c r="I7" s="26">
        <v>1359.9610567482384</v>
      </c>
      <c r="J7" s="15">
        <v>4130.1571289170779</v>
      </c>
    </row>
    <row r="8" spans="1:10" ht="15" customHeight="1" x14ac:dyDescent="0.2">
      <c r="A8" s="52" t="s">
        <v>14</v>
      </c>
      <c r="B8" s="26">
        <v>349.04886029615659</v>
      </c>
      <c r="C8" s="26">
        <v>6062.7041928452363</v>
      </c>
      <c r="D8" s="26">
        <v>2873.5353535353534</v>
      </c>
      <c r="E8" s="26">
        <v>4397.0286091605185</v>
      </c>
      <c r="F8" s="26">
        <v>947.42960304704877</v>
      </c>
      <c r="G8" s="26">
        <v>1627.2934237496861</v>
      </c>
      <c r="H8" s="26">
        <v>1694.0474086293921</v>
      </c>
      <c r="I8" s="26">
        <v>7132.3542515800073</v>
      </c>
      <c r="J8" s="15">
        <v>25083.441702843396</v>
      </c>
    </row>
    <row r="9" spans="1:10" ht="15" customHeight="1" x14ac:dyDescent="0.2">
      <c r="A9" s="52" t="s">
        <v>15</v>
      </c>
      <c r="B9" s="26">
        <v>100.62669846375687</v>
      </c>
      <c r="C9" s="26">
        <v>2299.5755866136683</v>
      </c>
      <c r="D9" s="26">
        <v>952.41008212970814</v>
      </c>
      <c r="E9" s="26">
        <v>1230.2303039538122</v>
      </c>
      <c r="F9" s="26">
        <v>296.61169943418241</v>
      </c>
      <c r="G9" s="26">
        <v>467.39259007202526</v>
      </c>
      <c r="H9" s="26">
        <v>583.95490877668465</v>
      </c>
      <c r="I9" s="26">
        <v>2078.4310489925911</v>
      </c>
      <c r="J9" s="15">
        <v>8009.232918436428</v>
      </c>
    </row>
    <row r="10" spans="1:10" ht="15" customHeight="1" x14ac:dyDescent="0.2">
      <c r="A10" s="52" t="s">
        <v>16</v>
      </c>
      <c r="B10" s="26">
        <v>261.00049914036936</v>
      </c>
      <c r="C10" s="26">
        <v>4637.152198999871</v>
      </c>
      <c r="D10" s="26">
        <v>2013.2011705843479</v>
      </c>
      <c r="E10" s="26">
        <v>4150.3710005798866</v>
      </c>
      <c r="F10" s="26">
        <v>754.48801215296896</v>
      </c>
      <c r="G10" s="26">
        <v>4096.4992019703641</v>
      </c>
      <c r="H10" s="26">
        <v>10111.285243884078</v>
      </c>
      <c r="I10" s="26">
        <v>7255.5205359647525</v>
      </c>
      <c r="J10" s="15">
        <v>33279.517863276633</v>
      </c>
    </row>
    <row r="11" spans="1:10" ht="15" customHeight="1" x14ac:dyDescent="0.2">
      <c r="A11" s="52" t="s">
        <v>17</v>
      </c>
      <c r="B11" s="26">
        <v>709.62786312461878</v>
      </c>
      <c r="C11" s="26">
        <v>12559.8525451981</v>
      </c>
      <c r="D11" s="26">
        <v>5819.0050033040689</v>
      </c>
      <c r="E11" s="26">
        <v>7599.5005354429368</v>
      </c>
      <c r="F11" s="26">
        <v>1256.5201118425398</v>
      </c>
      <c r="G11" s="26">
        <v>4955.5728394461594</v>
      </c>
      <c r="H11" s="26">
        <v>14358.930850959368</v>
      </c>
      <c r="I11" s="26">
        <v>18511.892543027345</v>
      </c>
      <c r="J11" s="15">
        <v>65770.902292345141</v>
      </c>
    </row>
    <row r="12" spans="1:10" ht="15" customHeight="1" x14ac:dyDescent="0.2">
      <c r="A12" s="52" t="s">
        <v>18</v>
      </c>
      <c r="B12" s="26">
        <v>117.39781487438302</v>
      </c>
      <c r="C12" s="26">
        <v>2862.4015899474284</v>
      </c>
      <c r="D12" s="26">
        <v>1340.855281789861</v>
      </c>
      <c r="E12" s="26">
        <v>1265.9039250295234</v>
      </c>
      <c r="F12" s="26">
        <v>243.81673675172277</v>
      </c>
      <c r="G12" s="26">
        <v>275.59001531244684</v>
      </c>
      <c r="H12" s="26">
        <v>508.79239576582421</v>
      </c>
      <c r="I12" s="26">
        <v>3169.4790515008003</v>
      </c>
      <c r="J12" s="15">
        <v>9784.2368109719901</v>
      </c>
    </row>
    <row r="13" spans="1:10" ht="15" customHeight="1" x14ac:dyDescent="0.2">
      <c r="A13" s="52" t="s">
        <v>19</v>
      </c>
      <c r="B13" s="26">
        <v>514.6636348510898</v>
      </c>
      <c r="C13" s="26">
        <v>36268.384408257465</v>
      </c>
      <c r="D13" s="26">
        <v>15701.81818181818</v>
      </c>
      <c r="E13" s="26">
        <v>3603.035728646832</v>
      </c>
      <c r="F13" s="26">
        <v>1143.2509191783538</v>
      </c>
      <c r="G13" s="26">
        <v>5274.5708058884056</v>
      </c>
      <c r="H13" s="26">
        <v>5700.7875252852573</v>
      </c>
      <c r="I13" s="26">
        <v>29078.533357535358</v>
      </c>
      <c r="J13" s="15">
        <v>97285.044561460949</v>
      </c>
    </row>
    <row r="14" spans="1:10" s="4" customFormat="1" ht="15" customHeight="1" x14ac:dyDescent="0.25">
      <c r="A14" s="82" t="s">
        <v>58</v>
      </c>
      <c r="B14" s="83">
        <v>2759.8968443236649</v>
      </c>
      <c r="C14" s="83">
        <v>80124.649314014605</v>
      </c>
      <c r="D14" s="83">
        <v>35875.072217502122</v>
      </c>
      <c r="E14" s="83">
        <v>28412.510317329303</v>
      </c>
      <c r="F14" s="83">
        <v>6084.8594262565775</v>
      </c>
      <c r="G14" s="83">
        <v>24635.526497014478</v>
      </c>
      <c r="H14" s="83">
        <v>39117.269912344447</v>
      </c>
      <c r="I14" s="83">
        <v>82638.418507945418</v>
      </c>
      <c r="J14" s="83">
        <v>299648.20303673064</v>
      </c>
    </row>
    <row r="15" spans="1:10" ht="15" customHeight="1" x14ac:dyDescent="0.2">
      <c r="A15" s="52" t="s">
        <v>20</v>
      </c>
      <c r="B15" s="26">
        <v>1227.4360823027009</v>
      </c>
      <c r="C15" s="26">
        <v>11472.201564303117</v>
      </c>
      <c r="D15" s="26">
        <v>6622.7508732181632</v>
      </c>
      <c r="E15" s="26">
        <v>21021.955276758388</v>
      </c>
      <c r="F15" s="26">
        <v>3157.1387684110878</v>
      </c>
      <c r="G15" s="26">
        <v>18210.140242568603</v>
      </c>
      <c r="H15" s="26">
        <v>43827.454061025026</v>
      </c>
      <c r="I15" s="26">
        <v>33107.097242619755</v>
      </c>
      <c r="J15" s="15">
        <v>138646.17411120681</v>
      </c>
    </row>
    <row r="16" spans="1:10" ht="15" customHeight="1" x14ac:dyDescent="0.2">
      <c r="A16" s="52" t="s">
        <v>21</v>
      </c>
      <c r="B16" s="26">
        <v>252.6149409350563</v>
      </c>
      <c r="C16" s="26">
        <v>2637.4765995640469</v>
      </c>
      <c r="D16" s="26">
        <v>1240.1472670631549</v>
      </c>
      <c r="E16" s="26">
        <v>4171.7751732253137</v>
      </c>
      <c r="F16" s="26">
        <v>797.68389071134504</v>
      </c>
      <c r="G16" s="26">
        <v>2062.3824222832559</v>
      </c>
      <c r="H16" s="26">
        <v>6504.4482413244568</v>
      </c>
      <c r="I16" s="26">
        <v>6040.2798633685907</v>
      </c>
      <c r="J16" s="15">
        <v>23706.808398475219</v>
      </c>
    </row>
    <row r="17" spans="1:10" ht="15" customHeight="1" x14ac:dyDescent="0.2">
      <c r="A17" s="52" t="s">
        <v>22</v>
      </c>
      <c r="B17" s="26">
        <v>1281.9422106372358</v>
      </c>
      <c r="C17" s="26">
        <v>9533.1221951532261</v>
      </c>
      <c r="D17" s="26">
        <v>4786.0285093929951</v>
      </c>
      <c r="E17" s="26">
        <v>20906.780442999665</v>
      </c>
      <c r="F17" s="26">
        <v>3520.9440567138549</v>
      </c>
      <c r="G17" s="26">
        <v>8226.3114827147601</v>
      </c>
      <c r="H17" s="26">
        <v>40699.537173419223</v>
      </c>
      <c r="I17" s="26">
        <v>36819.534331116643</v>
      </c>
      <c r="J17" s="15">
        <v>125774.2004021476</v>
      </c>
    </row>
    <row r="18" spans="1:10" ht="15" customHeight="1" x14ac:dyDescent="0.2">
      <c r="A18" s="52" t="s">
        <v>23</v>
      </c>
      <c r="B18" s="26">
        <v>59.747102212855637</v>
      </c>
      <c r="C18" s="26">
        <v>389.25375048083089</v>
      </c>
      <c r="D18" s="26">
        <v>272.39120173699615</v>
      </c>
      <c r="E18" s="26">
        <v>841.89745738678448</v>
      </c>
      <c r="F18" s="26">
        <v>185.26232359481298</v>
      </c>
      <c r="G18" s="26">
        <v>342.21617286051088</v>
      </c>
      <c r="H18" s="26">
        <v>370.99445524591346</v>
      </c>
      <c r="I18" s="26">
        <v>765.6837345918384</v>
      </c>
      <c r="J18" s="15">
        <v>3227.4461981105433</v>
      </c>
    </row>
    <row r="19" spans="1:10" ht="15" customHeight="1" x14ac:dyDescent="0.2">
      <c r="A19" s="52" t="s">
        <v>24</v>
      </c>
      <c r="B19" s="26">
        <v>797.67622428040602</v>
      </c>
      <c r="C19" s="26">
        <v>17826.589306321326</v>
      </c>
      <c r="D19" s="26">
        <v>8494.9608231851216</v>
      </c>
      <c r="E19" s="26">
        <v>12133.108151007607</v>
      </c>
      <c r="F19" s="26">
        <v>1548.3322692146805</v>
      </c>
      <c r="G19" s="26">
        <v>18978.360028842493</v>
      </c>
      <c r="H19" s="26">
        <v>38511.151698449168</v>
      </c>
      <c r="I19" s="26">
        <v>31081.011864490683</v>
      </c>
      <c r="J19" s="15">
        <v>129371.19036579148</v>
      </c>
    </row>
    <row r="20" spans="1:10" ht="15" customHeight="1" x14ac:dyDescent="0.2">
      <c r="A20" s="52" t="s">
        <v>25</v>
      </c>
      <c r="B20" s="26">
        <v>80.710997726138316</v>
      </c>
      <c r="C20" s="26">
        <v>1813.7786895755867</v>
      </c>
      <c r="D20" s="26">
        <v>880.47578589634668</v>
      </c>
      <c r="E20" s="26">
        <v>1409.6176556488172</v>
      </c>
      <c r="F20" s="26">
        <v>333.08821910570003</v>
      </c>
      <c r="G20" s="26">
        <v>432.06053682683972</v>
      </c>
      <c r="H20" s="26">
        <v>1863.6448738846666</v>
      </c>
      <c r="I20" s="26">
        <v>2319.6316892460518</v>
      </c>
      <c r="J20" s="15">
        <v>9133.0084479101479</v>
      </c>
    </row>
    <row r="21" spans="1:10" ht="15" customHeight="1" x14ac:dyDescent="0.2">
      <c r="A21" s="52" t="s">
        <v>26</v>
      </c>
      <c r="B21" s="26">
        <v>458.06111696522652</v>
      </c>
      <c r="C21" s="26">
        <v>34703.152968329276</v>
      </c>
      <c r="D21" s="26">
        <v>17859.847068819032</v>
      </c>
      <c r="E21" s="26">
        <v>5184.9060117755116</v>
      </c>
      <c r="F21" s="26">
        <v>824.56132625877899</v>
      </c>
      <c r="G21" s="26">
        <v>6924.0729488207799</v>
      </c>
      <c r="H21" s="26">
        <v>12132.000497522209</v>
      </c>
      <c r="I21" s="26">
        <v>26734.268411412351</v>
      </c>
      <c r="J21" s="15">
        <v>104820.87034990317</v>
      </c>
    </row>
    <row r="22" spans="1:10" ht="15" customHeight="1" x14ac:dyDescent="0.2">
      <c r="A22" s="52" t="s">
        <v>27</v>
      </c>
      <c r="B22" s="26">
        <v>825.97748322333757</v>
      </c>
      <c r="C22" s="26">
        <v>5503.9864085139125</v>
      </c>
      <c r="D22" s="26">
        <v>2725.8302652695174</v>
      </c>
      <c r="E22" s="26">
        <v>11953.720799312599</v>
      </c>
      <c r="F22" s="26">
        <v>1926.5361837035734</v>
      </c>
      <c r="G22" s="26">
        <v>3150.6096622349692</v>
      </c>
      <c r="H22" s="26">
        <v>8357.4932736306691</v>
      </c>
      <c r="I22" s="26">
        <v>11724.403887724624</v>
      </c>
      <c r="J22" s="15">
        <v>46168.557963613202</v>
      </c>
    </row>
    <row r="23" spans="1:10" ht="15" customHeight="1" x14ac:dyDescent="0.2">
      <c r="A23" s="52" t="s">
        <v>28</v>
      </c>
      <c r="B23" s="26">
        <v>446.53097443292108</v>
      </c>
      <c r="C23" s="26">
        <v>14784.453135017311</v>
      </c>
      <c r="D23" s="26">
        <v>7443.7609742282639</v>
      </c>
      <c r="E23" s="26">
        <v>2250.4958667191527</v>
      </c>
      <c r="F23" s="26">
        <v>736.24975231721021</v>
      </c>
      <c r="G23" s="26">
        <v>10422.95570732972</v>
      </c>
      <c r="H23" s="26">
        <v>32388.297753949086</v>
      </c>
      <c r="I23" s="26">
        <v>25211.112027854324</v>
      </c>
      <c r="J23" s="15">
        <v>93683.856191847983</v>
      </c>
    </row>
    <row r="24" spans="1:10" ht="15" customHeight="1" x14ac:dyDescent="0.2">
      <c r="A24" s="52" t="s">
        <v>29</v>
      </c>
      <c r="B24" s="26">
        <v>1851.1119738228606</v>
      </c>
      <c r="C24" s="26">
        <v>27329.926913706888</v>
      </c>
      <c r="D24" s="26">
        <v>13288.662324176343</v>
      </c>
      <c r="E24" s="26">
        <v>8052.0458999462444</v>
      </c>
      <c r="F24" s="26">
        <v>1793.1089143788117</v>
      </c>
      <c r="G24" s="26">
        <v>8206.1217380032249</v>
      </c>
      <c r="H24" s="26">
        <v>37079.209463396117</v>
      </c>
      <c r="I24" s="26">
        <v>33286.714740680844</v>
      </c>
      <c r="J24" s="15">
        <v>130886.90196811133</v>
      </c>
    </row>
    <row r="25" spans="1:10" s="4" customFormat="1" ht="15" customHeight="1" x14ac:dyDescent="0.25">
      <c r="A25" s="82" t="s">
        <v>57</v>
      </c>
      <c r="B25" s="83">
        <v>7281.8091065387389</v>
      </c>
      <c r="C25" s="83">
        <v>125993.94153096552</v>
      </c>
      <c r="D25" s="83">
        <v>63614.855092985934</v>
      </c>
      <c r="E25" s="83">
        <v>87926.302734780082</v>
      </c>
      <c r="F25" s="83">
        <v>14822.905704409855</v>
      </c>
      <c r="G25" s="83">
        <v>76955.230942485156</v>
      </c>
      <c r="H25" s="83">
        <v>221734.23149184653</v>
      </c>
      <c r="I25" s="83">
        <v>207089.73779310571</v>
      </c>
      <c r="J25" s="83">
        <v>805419.01439711766</v>
      </c>
    </row>
    <row r="26" spans="1:10" ht="15" customHeight="1" x14ac:dyDescent="0.2">
      <c r="A26" s="52" t="s">
        <v>30</v>
      </c>
      <c r="B26" s="26">
        <v>604.80838555820526</v>
      </c>
      <c r="C26" s="26">
        <v>6690.234645467367</v>
      </c>
      <c r="D26" s="26">
        <v>3191.0053809119231</v>
      </c>
      <c r="E26" s="26">
        <v>6715.8139790817477</v>
      </c>
      <c r="F26" s="26">
        <v>1221.963408995839</v>
      </c>
      <c r="G26" s="26">
        <v>2871.991185215792</v>
      </c>
      <c r="H26" s="26">
        <v>1606.3578101167213</v>
      </c>
      <c r="I26" s="26">
        <v>9054.7746736852532</v>
      </c>
      <c r="J26" s="15">
        <v>31956.94946903285</v>
      </c>
    </row>
    <row r="27" spans="1:10" ht="15" customHeight="1" x14ac:dyDescent="0.2">
      <c r="A27" s="52" t="s">
        <v>31</v>
      </c>
      <c r="B27" s="84">
        <v>26.204869391603349</v>
      </c>
      <c r="C27" s="84">
        <v>180.76163610719323</v>
      </c>
      <c r="D27" s="84">
        <v>1.9182478995563106</v>
      </c>
      <c r="E27" s="84">
        <v>159.0024253660271</v>
      </c>
      <c r="F27" s="84">
        <v>182.38259835758791</v>
      </c>
      <c r="G27" s="84">
        <v>18.17077024038111</v>
      </c>
      <c r="H27" s="84">
        <v>8.6725976550992758</v>
      </c>
      <c r="I27" s="84">
        <v>356.15583901255758</v>
      </c>
      <c r="J27" s="53">
        <v>933.26898403000575</v>
      </c>
    </row>
    <row r="28" spans="1:10" ht="15" customHeight="1" x14ac:dyDescent="0.2">
      <c r="A28" s="52" t="s">
        <v>32</v>
      </c>
      <c r="B28" s="84">
        <v>557.6396206533193</v>
      </c>
      <c r="C28" s="84">
        <v>3979.8371586100784</v>
      </c>
      <c r="D28" s="84">
        <v>1924.9617672047577</v>
      </c>
      <c r="E28" s="84">
        <v>8167.2207337049695</v>
      </c>
      <c r="F28" s="84">
        <v>1598.247506659915</v>
      </c>
      <c r="G28" s="84">
        <v>1584.8949598554634</v>
      </c>
      <c r="H28" s="84">
        <v>3791.8524192017389</v>
      </c>
      <c r="I28" s="84">
        <v>8021.2042705565909</v>
      </c>
      <c r="J28" s="53">
        <v>29625.858436446837</v>
      </c>
    </row>
    <row r="29" spans="1:10" ht="15" customHeight="1" x14ac:dyDescent="0.2">
      <c r="A29" s="52" t="s">
        <v>33</v>
      </c>
      <c r="B29" s="84">
        <v>741.07370639454268</v>
      </c>
      <c r="C29" s="84">
        <v>4246.8713937684315</v>
      </c>
      <c r="D29" s="84">
        <v>1877.0055697158502</v>
      </c>
      <c r="E29" s="84">
        <v>12185.089713146499</v>
      </c>
      <c r="F29" s="84">
        <v>1761.4319367693358</v>
      </c>
      <c r="G29" s="84">
        <v>3508.9776308647079</v>
      </c>
      <c r="H29" s="84">
        <v>5155.3774949756807</v>
      </c>
      <c r="I29" s="84">
        <v>12743.604891008399</v>
      </c>
      <c r="J29" s="53">
        <v>42219.432336643447</v>
      </c>
    </row>
    <row r="30" spans="1:10" ht="15" customHeight="1" x14ac:dyDescent="0.2">
      <c r="A30" s="52" t="s">
        <v>34</v>
      </c>
      <c r="B30" s="84">
        <v>14.674726859297877</v>
      </c>
      <c r="C30" s="84">
        <v>0</v>
      </c>
      <c r="D30" s="84">
        <v>1.9182478995563106</v>
      </c>
      <c r="E30" s="84">
        <v>598.29758775549942</v>
      </c>
      <c r="F30" s="84">
        <v>5.7594504744501442</v>
      </c>
      <c r="G30" s="84">
        <v>53.502823485566601</v>
      </c>
      <c r="H30" s="84">
        <v>85.762354589315066</v>
      </c>
      <c r="I30" s="84">
        <v>315.10041088430881</v>
      </c>
      <c r="J30" s="53">
        <v>1075.0156019479941</v>
      </c>
    </row>
    <row r="31" spans="1:10" ht="15" customHeight="1" x14ac:dyDescent="0.2">
      <c r="A31" s="52" t="s">
        <v>35</v>
      </c>
      <c r="B31" s="84">
        <v>396.21762520104267</v>
      </c>
      <c r="C31" s="84">
        <v>5008.9460187203485</v>
      </c>
      <c r="D31" s="84">
        <v>2557.9835740583408</v>
      </c>
      <c r="E31" s="84">
        <v>6344.8083198943505</v>
      </c>
      <c r="F31" s="84">
        <v>1107.7343079192444</v>
      </c>
      <c r="G31" s="84">
        <v>802.5423522834991</v>
      </c>
      <c r="H31" s="84">
        <v>1317.2712216134123</v>
      </c>
      <c r="I31" s="84">
        <v>6769.0137126450063</v>
      </c>
      <c r="J31" s="53">
        <v>24304.517132335244</v>
      </c>
    </row>
    <row r="32" spans="1:10" ht="15" customHeight="1" x14ac:dyDescent="0.2">
      <c r="A32" s="52" t="s">
        <v>36</v>
      </c>
      <c r="B32" s="84">
        <v>132.07254173368088</v>
      </c>
      <c r="C32" s="84">
        <v>31.838697268880626</v>
      </c>
      <c r="D32" s="84">
        <v>46.037949589351463</v>
      </c>
      <c r="E32" s="84">
        <v>1783.6810537855604</v>
      </c>
      <c r="F32" s="84">
        <v>318.68959291957469</v>
      </c>
      <c r="G32" s="84">
        <v>84.796927788445188</v>
      </c>
      <c r="H32" s="84">
        <v>96.362196167769739</v>
      </c>
      <c r="I32" s="84">
        <v>1325.0639428392271</v>
      </c>
      <c r="J32" s="53">
        <v>3818.5429020924894</v>
      </c>
    </row>
    <row r="33" spans="1:10" ht="15" customHeight="1" x14ac:dyDescent="0.2">
      <c r="A33" s="52" t="s">
        <v>37</v>
      </c>
      <c r="B33" s="84">
        <v>573.36254228828125</v>
      </c>
      <c r="C33" s="84">
        <v>3166.4097961277089</v>
      </c>
      <c r="D33" s="84">
        <v>1513.4975927499293</v>
      </c>
      <c r="E33" s="84">
        <v>9556.453463024809</v>
      </c>
      <c r="F33" s="84">
        <v>1752.7927610576605</v>
      </c>
      <c r="G33" s="84">
        <v>1232.5839146391854</v>
      </c>
      <c r="H33" s="84">
        <v>1308.5986239583128</v>
      </c>
      <c r="I33" s="84">
        <v>8215.1911684625666</v>
      </c>
      <c r="J33" s="53">
        <v>27318.88986230845</v>
      </c>
    </row>
    <row r="34" spans="1:10" ht="15" customHeight="1" x14ac:dyDescent="0.2">
      <c r="A34" s="52" t="s">
        <v>38</v>
      </c>
      <c r="B34" s="84">
        <v>136.26532083633742</v>
      </c>
      <c r="C34" s="84">
        <v>2526.5546864982689</v>
      </c>
      <c r="D34" s="84">
        <v>1153.826111583121</v>
      </c>
      <c r="E34" s="84">
        <v>1726.6032600644226</v>
      </c>
      <c r="F34" s="84">
        <v>290.85224895973232</v>
      </c>
      <c r="G34" s="84">
        <v>242.27693653841484</v>
      </c>
      <c r="H34" s="84">
        <v>503.97428595743571</v>
      </c>
      <c r="I34" s="84">
        <v>2501.3019587135527</v>
      </c>
      <c r="J34" s="53">
        <v>9081.654809151285</v>
      </c>
    </row>
    <row r="35" spans="1:10" ht="15" customHeight="1" x14ac:dyDescent="0.2">
      <c r="A35" s="52" t="s">
        <v>39</v>
      </c>
      <c r="B35" s="84">
        <v>188.6750596195441</v>
      </c>
      <c r="C35" s="84">
        <v>1647.3958199769199</v>
      </c>
      <c r="D35" s="84">
        <v>985.02029642216553</v>
      </c>
      <c r="E35" s="84">
        <v>2774.3884733738828</v>
      </c>
      <c r="F35" s="84">
        <v>625.86028489024909</v>
      </c>
      <c r="G35" s="84">
        <v>972.13620786038939</v>
      </c>
      <c r="H35" s="84">
        <v>3256.0786085089394</v>
      </c>
      <c r="I35" s="84">
        <v>2827.69261233313</v>
      </c>
      <c r="J35" s="84">
        <v>13277.247362985221</v>
      </c>
    </row>
    <row r="36" spans="1:10" s="4" customFormat="1" ht="15" customHeight="1" x14ac:dyDescent="0.25">
      <c r="A36" s="82" t="s">
        <v>59</v>
      </c>
      <c r="B36" s="85">
        <v>3370.994398535855</v>
      </c>
      <c r="C36" s="85">
        <v>27478.849852545198</v>
      </c>
      <c r="D36" s="85">
        <v>13253.174738034551</v>
      </c>
      <c r="E36" s="85">
        <v>50011.359009197768</v>
      </c>
      <c r="F36" s="85">
        <v>8865.7140970035889</v>
      </c>
      <c r="G36" s="85">
        <v>11371.873708771845</v>
      </c>
      <c r="H36" s="85">
        <v>17130.307612744426</v>
      </c>
      <c r="I36" s="85">
        <v>52129.103480140591</v>
      </c>
      <c r="J36" s="85">
        <v>183611.37689697382</v>
      </c>
    </row>
    <row r="37" spans="1:10" ht="15" customHeight="1" x14ac:dyDescent="0.2">
      <c r="A37" s="52" t="s">
        <v>40</v>
      </c>
      <c r="B37" s="84">
        <v>312.36204314791189</v>
      </c>
      <c r="C37" s="84">
        <v>2451.5796897038085</v>
      </c>
      <c r="D37" s="84">
        <v>1400.3209666761068</v>
      </c>
      <c r="E37" s="84">
        <v>5013.6726306120991</v>
      </c>
      <c r="F37" s="84">
        <v>944.54987780982367</v>
      </c>
      <c r="G37" s="84">
        <v>723.80234790851432</v>
      </c>
      <c r="H37" s="84">
        <v>560.8279816964199</v>
      </c>
      <c r="I37" s="84">
        <v>4650.5536212273728</v>
      </c>
      <c r="J37" s="53">
        <v>16057.669158782055</v>
      </c>
    </row>
    <row r="38" spans="1:10" ht="15" customHeight="1" x14ac:dyDescent="0.2">
      <c r="A38" s="52" t="s">
        <v>41</v>
      </c>
      <c r="B38" s="84">
        <v>357.43441850146962</v>
      </c>
      <c r="C38" s="84">
        <v>2043.8389537120145</v>
      </c>
      <c r="D38" s="84">
        <v>992.69328802039092</v>
      </c>
      <c r="E38" s="84">
        <v>6171.5364460980391</v>
      </c>
      <c r="F38" s="84">
        <v>1029.0218181017592</v>
      </c>
      <c r="G38" s="84">
        <v>594.58798175469303</v>
      </c>
      <c r="H38" s="84">
        <v>1184.2913909018901</v>
      </c>
      <c r="I38" s="84">
        <v>5214.039372287586</v>
      </c>
      <c r="J38" s="53">
        <v>17587.443669377841</v>
      </c>
    </row>
    <row r="39" spans="1:10" ht="15" customHeight="1" x14ac:dyDescent="0.2">
      <c r="A39" s="52" t="s">
        <v>42</v>
      </c>
      <c r="B39" s="84">
        <v>592.23004825023565</v>
      </c>
      <c r="C39" s="84">
        <v>8894.2941402743945</v>
      </c>
      <c r="D39" s="84">
        <v>4227.8183706221089</v>
      </c>
      <c r="E39" s="84">
        <v>6508.9069768426234</v>
      </c>
      <c r="F39" s="84">
        <v>1350.5911362585589</v>
      </c>
      <c r="G39" s="84">
        <v>772.25773521619726</v>
      </c>
      <c r="H39" s="84">
        <v>742.95253245350455</v>
      </c>
      <c r="I39" s="84">
        <v>8147.4497120509559</v>
      </c>
      <c r="J39" s="53">
        <v>31236.500651968581</v>
      </c>
    </row>
    <row r="40" spans="1:10" ht="15" customHeight="1" x14ac:dyDescent="0.2">
      <c r="A40" s="52" t="s">
        <v>43</v>
      </c>
      <c r="B40" s="84">
        <v>292.44634241029337</v>
      </c>
      <c r="C40" s="84">
        <v>2920.9437107321451</v>
      </c>
      <c r="D40" s="84">
        <v>1240.1472670631549</v>
      </c>
      <c r="E40" s="84">
        <v>4598.8393798173993</v>
      </c>
      <c r="F40" s="84">
        <v>773.68618040113608</v>
      </c>
      <c r="G40" s="84">
        <v>681.40388401429175</v>
      </c>
      <c r="H40" s="84">
        <v>1269.0901235295273</v>
      </c>
      <c r="I40" s="84">
        <v>4701.8729063876835</v>
      </c>
      <c r="J40" s="53">
        <v>16478.42979435563</v>
      </c>
    </row>
    <row r="41" spans="1:10" ht="15" customHeight="1" x14ac:dyDescent="0.2">
      <c r="A41" s="52" t="s">
        <v>44</v>
      </c>
      <c r="B41" s="84">
        <v>357.43441850146962</v>
      </c>
      <c r="C41" s="84">
        <v>9568.0420566739322</v>
      </c>
      <c r="D41" s="84">
        <v>4455.130746719532</v>
      </c>
      <c r="E41" s="84">
        <v>3877.2129877715843</v>
      </c>
      <c r="F41" s="84">
        <v>888.87518989013893</v>
      </c>
      <c r="G41" s="84">
        <v>1325.4567403122444</v>
      </c>
      <c r="H41" s="84">
        <v>1438.6875887848021</v>
      </c>
      <c r="I41" s="84">
        <v>7107.7209947030578</v>
      </c>
      <c r="J41" s="53">
        <v>29018.560723356764</v>
      </c>
    </row>
    <row r="42" spans="1:10" ht="15" customHeight="1" x14ac:dyDescent="0.2">
      <c r="A42" s="52" t="s">
        <v>45</v>
      </c>
      <c r="B42" s="84">
        <v>420.3261050413177</v>
      </c>
      <c r="C42" s="84">
        <v>20786.56109757661</v>
      </c>
      <c r="D42" s="84">
        <v>8758.7199093741146</v>
      </c>
      <c r="E42" s="84">
        <v>2302.4774288580466</v>
      </c>
      <c r="F42" s="84">
        <v>516.43072587569634</v>
      </c>
      <c r="G42" s="84">
        <v>626.89157329314833</v>
      </c>
      <c r="H42" s="84">
        <v>875.93236316502691</v>
      </c>
      <c r="I42" s="84">
        <v>9650.0783815448594</v>
      </c>
      <c r="J42" s="53">
        <v>43937.417584728821</v>
      </c>
    </row>
    <row r="43" spans="1:10" ht="15" customHeight="1" x14ac:dyDescent="0.2">
      <c r="A43" s="52" t="s">
        <v>46</v>
      </c>
      <c r="B43" s="84">
        <v>949.66446675170528</v>
      </c>
      <c r="C43" s="84">
        <v>5680.6398256186694</v>
      </c>
      <c r="D43" s="84">
        <v>2583.8799207023508</v>
      </c>
      <c r="E43" s="84">
        <v>14301.045066094401</v>
      </c>
      <c r="F43" s="84">
        <v>2394.9714889588518</v>
      </c>
      <c r="G43" s="84">
        <v>2200.6821735572676</v>
      </c>
      <c r="H43" s="84">
        <v>1855.9358981912451</v>
      </c>
      <c r="I43" s="84">
        <v>13907.526278444249</v>
      </c>
      <c r="J43" s="53">
        <v>43874.345118318735</v>
      </c>
    </row>
    <row r="44" spans="1:10" ht="15" customHeight="1" x14ac:dyDescent="0.2">
      <c r="A44" s="52" t="s">
        <v>47</v>
      </c>
      <c r="B44" s="84">
        <v>490.55515501081464</v>
      </c>
      <c r="C44" s="84">
        <v>24940.997563790232</v>
      </c>
      <c r="D44" s="84">
        <v>11473.040687246295</v>
      </c>
      <c r="E44" s="84">
        <v>4464.298866046146</v>
      </c>
      <c r="F44" s="84">
        <v>975.26694700689109</v>
      </c>
      <c r="G44" s="84">
        <v>909.54799925463226</v>
      </c>
      <c r="H44" s="84">
        <v>1447.3601864399013</v>
      </c>
      <c r="I44" s="84">
        <v>13577.030082011846</v>
      </c>
      <c r="J44" s="53">
        <v>58278.097486806757</v>
      </c>
    </row>
    <row r="45" spans="1:10" s="4" customFormat="1" ht="15" customHeight="1" x14ac:dyDescent="0.25">
      <c r="A45" s="82" t="s">
        <v>60</v>
      </c>
      <c r="B45" s="85">
        <v>3772.452997615218</v>
      </c>
      <c r="C45" s="85">
        <v>77286.897038081806</v>
      </c>
      <c r="D45" s="85">
        <v>35131.751156424056</v>
      </c>
      <c r="E45" s="85">
        <v>47237.989782140336</v>
      </c>
      <c r="F45" s="85">
        <v>8873.3933643028558</v>
      </c>
      <c r="G45" s="85">
        <v>7834.630435310989</v>
      </c>
      <c r="H45" s="85">
        <v>9375.0780651623172</v>
      </c>
      <c r="I45" s="85">
        <v>66956.27134865761</v>
      </c>
      <c r="J45" s="85">
        <v>256468.46418769518</v>
      </c>
    </row>
    <row r="46" spans="1:10" ht="15" customHeight="1" x14ac:dyDescent="0.2">
      <c r="A46" s="52" t="s">
        <v>48</v>
      </c>
      <c r="B46" s="84">
        <v>183.43408574122344</v>
      </c>
      <c r="C46" s="84">
        <v>757.96640594948076</v>
      </c>
      <c r="D46" s="84">
        <v>344.32549797035779</v>
      </c>
      <c r="E46" s="84">
        <v>2898.7365239806481</v>
      </c>
      <c r="F46" s="84">
        <v>459.79612954360323</v>
      </c>
      <c r="G46" s="84">
        <v>381.58617504800327</v>
      </c>
      <c r="H46" s="84">
        <v>728.49820302833905</v>
      </c>
      <c r="I46" s="84">
        <v>2376.0829029223937</v>
      </c>
      <c r="J46" s="53">
        <v>8130.4259241840491</v>
      </c>
    </row>
    <row r="47" spans="1:10" ht="15" customHeight="1" x14ac:dyDescent="0.2">
      <c r="A47" s="52" t="s">
        <v>49</v>
      </c>
      <c r="B47" s="84">
        <v>102.72308801508512</v>
      </c>
      <c r="C47" s="84">
        <v>344.06334145403258</v>
      </c>
      <c r="D47" s="84">
        <v>189.90654205607476</v>
      </c>
      <c r="E47" s="84">
        <v>1368.8478029908617</v>
      </c>
      <c r="F47" s="84">
        <v>211.17985072983862</v>
      </c>
      <c r="G47" s="84">
        <v>175.65077899035072</v>
      </c>
      <c r="H47" s="84">
        <v>552.15538404132053</v>
      </c>
      <c r="I47" s="84">
        <v>1018.174617580568</v>
      </c>
      <c r="J47" s="53">
        <v>3962.7014058581321</v>
      </c>
    </row>
    <row r="48" spans="1:10" ht="15" customHeight="1" x14ac:dyDescent="0.2">
      <c r="A48" s="86" t="s">
        <v>62</v>
      </c>
      <c r="B48" s="26">
        <v>23.060285064610948</v>
      </c>
      <c r="C48" s="26">
        <v>0</v>
      </c>
      <c r="D48" s="26">
        <v>0</v>
      </c>
      <c r="E48" s="26">
        <v>240.54213068193846</v>
      </c>
      <c r="F48" s="26">
        <v>47.995420620417867</v>
      </c>
      <c r="G48" s="26">
        <v>27.256155360571665</v>
      </c>
      <c r="H48" s="26">
        <v>40.472122390463284</v>
      </c>
      <c r="I48" s="26">
        <v>165.24809821620104</v>
      </c>
      <c r="J48" s="15">
        <v>544.57421233420325</v>
      </c>
    </row>
    <row r="49" spans="1:10" ht="15" customHeight="1" x14ac:dyDescent="0.2">
      <c r="A49" s="52" t="s">
        <v>50</v>
      </c>
      <c r="B49" s="26">
        <v>53.457933558870835</v>
      </c>
      <c r="C49" s="26">
        <v>0</v>
      </c>
      <c r="D49" s="26">
        <v>0</v>
      </c>
      <c r="E49" s="26">
        <v>873.49409319670031</v>
      </c>
      <c r="F49" s="26">
        <v>152.62543757292883</v>
      </c>
      <c r="G49" s="26">
        <v>182.71718963938781</v>
      </c>
      <c r="H49" s="26">
        <v>177.30644094869629</v>
      </c>
      <c r="I49" s="26">
        <v>633.27997887823631</v>
      </c>
      <c r="J49" s="15">
        <v>2072.8810737948206</v>
      </c>
    </row>
    <row r="50" spans="1:10" ht="15" customHeight="1" x14ac:dyDescent="0.2">
      <c r="A50" s="52" t="s">
        <v>51</v>
      </c>
      <c r="B50" s="26">
        <v>240.03660362708666</v>
      </c>
      <c r="C50" s="26">
        <v>180.76163610719325</v>
      </c>
      <c r="D50" s="26">
        <v>169.76493911073348</v>
      </c>
      <c r="E50" s="26">
        <v>5034.0575569410767</v>
      </c>
      <c r="F50" s="26">
        <v>644.09854472600784</v>
      </c>
      <c r="G50" s="26">
        <v>847.96927788445169</v>
      </c>
      <c r="H50" s="26">
        <v>2407.1276602708876</v>
      </c>
      <c r="I50" s="26">
        <v>4103.4900414184585</v>
      </c>
      <c r="J50" s="15">
        <v>13627.306260085896</v>
      </c>
    </row>
    <row r="51" spans="1:10" ht="15" customHeight="1" x14ac:dyDescent="0.2">
      <c r="A51" s="52" t="s">
        <v>52</v>
      </c>
      <c r="B51" s="26">
        <v>119.49420442571127</v>
      </c>
      <c r="C51" s="26">
        <v>476.55340428260041</v>
      </c>
      <c r="D51" s="26">
        <v>156.33720381383932</v>
      </c>
      <c r="E51" s="26">
        <v>2011.9922286701124</v>
      </c>
      <c r="F51" s="26">
        <v>482.83393144140376</v>
      </c>
      <c r="G51" s="26">
        <v>157.48000874996964</v>
      </c>
      <c r="H51" s="26">
        <v>205.25147783734951</v>
      </c>
      <c r="I51" s="26">
        <v>1562.1590402798633</v>
      </c>
      <c r="J51" s="15">
        <v>5172.1014995008491</v>
      </c>
    </row>
    <row r="52" spans="1:10" ht="15" customHeight="1" x14ac:dyDescent="0.2">
      <c r="A52" s="52" t="s">
        <v>53</v>
      </c>
      <c r="B52" s="26">
        <v>469.59125949753201</v>
      </c>
      <c r="C52" s="26">
        <v>583.36709834594183</v>
      </c>
      <c r="D52" s="26">
        <v>211.00726895119419</v>
      </c>
      <c r="E52" s="26">
        <v>8581.0347381832198</v>
      </c>
      <c r="F52" s="26">
        <v>1702.8775236124259</v>
      </c>
      <c r="G52" s="26">
        <v>1110.4359591344012</v>
      </c>
      <c r="H52" s="26">
        <v>1402.0699542410493</v>
      </c>
      <c r="I52" s="26">
        <v>8759.1755911618602</v>
      </c>
      <c r="J52" s="15">
        <v>22819.559393127623</v>
      </c>
    </row>
    <row r="53" spans="1:10" ht="15" customHeight="1" x14ac:dyDescent="0.2">
      <c r="A53" s="52" t="s">
        <v>54</v>
      </c>
      <c r="B53" s="26">
        <v>96.433919361100322</v>
      </c>
      <c r="C53" s="26">
        <v>725.10065392999104</v>
      </c>
      <c r="D53" s="26">
        <v>338.57075427168883</v>
      </c>
      <c r="E53" s="26">
        <v>1521.7347504581953</v>
      </c>
      <c r="F53" s="26">
        <v>300.45133308381588</v>
      </c>
      <c r="G53" s="26">
        <v>259.43821954321913</v>
      </c>
      <c r="H53" s="26">
        <v>274.6322590781437</v>
      </c>
      <c r="I53" s="26">
        <v>1454.3885414432104</v>
      </c>
      <c r="J53" s="15">
        <v>4970.7504311693638</v>
      </c>
    </row>
    <row r="54" spans="1:10" ht="15" customHeight="1" x14ac:dyDescent="0.2">
      <c r="A54" s="52" t="s">
        <v>55</v>
      </c>
      <c r="B54" s="26">
        <v>80.710997726138316</v>
      </c>
      <c r="C54" s="26">
        <v>2480.337222720862</v>
      </c>
      <c r="D54" s="26">
        <v>1124.093269139998</v>
      </c>
      <c r="E54" s="26">
        <v>850.05142791837568</v>
      </c>
      <c r="F54" s="26">
        <v>212.13975914224699</v>
      </c>
      <c r="G54" s="26">
        <v>85.806415024021902</v>
      </c>
      <c r="H54" s="26">
        <v>135.87069659655529</v>
      </c>
      <c r="I54" s="26">
        <v>1763.3306381082821</v>
      </c>
      <c r="J54" s="15">
        <v>6732.3404263764796</v>
      </c>
    </row>
    <row r="55" spans="1:10" ht="15" customHeight="1" x14ac:dyDescent="0.2">
      <c r="A55" s="52" t="s">
        <v>56</v>
      </c>
      <c r="B55" s="26">
        <v>345.90427596916425</v>
      </c>
      <c r="C55" s="26">
        <v>3967.51250160277</v>
      </c>
      <c r="D55" s="26">
        <v>1991.1413197394504</v>
      </c>
      <c r="E55" s="26">
        <v>3831.3469035313842</v>
      </c>
      <c r="F55" s="26">
        <v>739.12947755443508</v>
      </c>
      <c r="G55" s="26">
        <v>574.39823704315836</v>
      </c>
      <c r="H55" s="26">
        <v>1119.7287194694841</v>
      </c>
      <c r="I55" s="26">
        <v>4751.1394201415824</v>
      </c>
      <c r="J55" s="15">
        <v>17320.300855051428</v>
      </c>
    </row>
    <row r="56" spans="1:10" s="4" customFormat="1" ht="15" customHeight="1" x14ac:dyDescent="0.25">
      <c r="A56" s="82" t="s">
        <v>61</v>
      </c>
      <c r="B56" s="83">
        <v>1714.8466529865232</v>
      </c>
      <c r="C56" s="83">
        <v>9515.6622643928713</v>
      </c>
      <c r="D56" s="83">
        <v>4525.146795053337</v>
      </c>
      <c r="E56" s="83">
        <v>27211.838156552512</v>
      </c>
      <c r="F56" s="83">
        <v>4953.1274080271241</v>
      </c>
      <c r="G56" s="83">
        <v>3802.7384164175355</v>
      </c>
      <c r="H56" s="83">
        <v>7043.1129179022892</v>
      </c>
      <c r="I56" s="83">
        <v>26586.468870150657</v>
      </c>
      <c r="J56" s="83">
        <v>85352.941481482849</v>
      </c>
    </row>
    <row r="57" spans="1:10" s="4" customFormat="1" ht="15" customHeight="1" x14ac:dyDescent="0.25">
      <c r="A57" s="61" t="s">
        <v>0</v>
      </c>
      <c r="B57" s="83">
        <v>18900</v>
      </c>
      <c r="C57" s="83">
        <v>320400</v>
      </c>
      <c r="D57" s="83">
        <v>152400</v>
      </c>
      <c r="E57" s="83">
        <v>240800</v>
      </c>
      <c r="F57" s="83">
        <v>43600</v>
      </c>
      <c r="G57" s="83">
        <v>124600</v>
      </c>
      <c r="H57" s="83">
        <v>294400</v>
      </c>
      <c r="I57" s="83">
        <v>435400</v>
      </c>
      <c r="J57" s="83">
        <v>1630500</v>
      </c>
    </row>
    <row r="58" spans="1:10" s="4" customFormat="1" ht="15" customHeight="1" x14ac:dyDescent="0.25">
      <c r="B58" s="11"/>
      <c r="C58" s="11"/>
      <c r="D58" s="11"/>
      <c r="E58" s="11"/>
      <c r="F58" s="11"/>
      <c r="G58" s="11"/>
      <c r="H58" s="11"/>
      <c r="I58" s="11"/>
      <c r="J58" s="11"/>
    </row>
    <row r="59" spans="1:10" ht="12.95" customHeight="1" x14ac:dyDescent="0.25">
      <c r="A59" s="9" t="s">
        <v>63</v>
      </c>
      <c r="B59" s="6"/>
      <c r="C59" s="6"/>
      <c r="D59" s="6"/>
      <c r="E59" s="6"/>
      <c r="F59" s="6"/>
      <c r="G59" s="6"/>
      <c r="H59" s="6"/>
      <c r="I59" s="6"/>
      <c r="J59" s="21"/>
    </row>
    <row r="60" spans="1:10" ht="12.95" customHeight="1" x14ac:dyDescent="0.2">
      <c r="A60" s="13" t="s">
        <v>148</v>
      </c>
      <c r="B60" s="6"/>
      <c r="C60" s="6"/>
      <c r="D60" s="6"/>
      <c r="E60" s="6"/>
      <c r="F60" s="6"/>
      <c r="G60" s="6"/>
      <c r="H60" s="6"/>
      <c r="I60" s="6"/>
      <c r="J60" s="6"/>
    </row>
    <row r="61" spans="1:10" ht="12.95" customHeight="1" x14ac:dyDescent="0.2">
      <c r="B61" s="6"/>
      <c r="C61" s="6"/>
      <c r="D61" s="6"/>
      <c r="E61" s="6"/>
      <c r="F61" s="6"/>
      <c r="G61" s="6"/>
      <c r="H61" s="6"/>
      <c r="I61" s="6"/>
      <c r="J61" s="6"/>
    </row>
    <row r="62" spans="1:10" ht="12.95" customHeight="1" x14ac:dyDescent="0.2">
      <c r="A62" s="3"/>
      <c r="B62" s="6"/>
      <c r="C62" s="6"/>
      <c r="D62" s="6"/>
      <c r="E62" s="6"/>
      <c r="F62" s="6"/>
      <c r="G62" s="6"/>
      <c r="H62" s="6"/>
      <c r="I62" s="6"/>
      <c r="J62" s="6"/>
    </row>
    <row r="63" spans="1:10" ht="12.95" customHeight="1" x14ac:dyDescent="0.2">
      <c r="A63" s="1"/>
      <c r="B63" s="24"/>
      <c r="C63" s="24"/>
      <c r="D63" s="24"/>
      <c r="E63" s="24"/>
      <c r="F63" s="24"/>
      <c r="G63" s="24"/>
      <c r="H63" s="24"/>
      <c r="I63" s="24"/>
      <c r="J63" s="24"/>
    </row>
    <row r="64" spans="1:10" ht="12.95" customHeight="1" x14ac:dyDescent="0.2">
      <c r="B64" s="6"/>
      <c r="C64" s="6"/>
      <c r="D64" s="6"/>
      <c r="E64" s="6"/>
      <c r="F64" s="6"/>
      <c r="G64" s="6"/>
      <c r="H64" s="6"/>
      <c r="I64" s="6"/>
      <c r="J64" s="6"/>
    </row>
    <row r="65" spans="2:10" ht="12.95" customHeight="1" x14ac:dyDescent="0.2">
      <c r="B65" s="6"/>
      <c r="C65" s="6"/>
      <c r="D65" s="6"/>
      <c r="E65" s="6"/>
      <c r="F65" s="6"/>
      <c r="G65" s="6"/>
      <c r="H65" s="6"/>
      <c r="I65" s="6"/>
      <c r="J65" s="6"/>
    </row>
    <row r="66" spans="2:10" ht="12.95" customHeight="1" x14ac:dyDescent="0.2">
      <c r="B66" s="25"/>
      <c r="C66" s="25"/>
      <c r="D66" s="25"/>
      <c r="E66" s="25"/>
      <c r="F66" s="25"/>
      <c r="G66" s="25"/>
      <c r="H66" s="25"/>
      <c r="I66" s="25"/>
      <c r="J66" s="25"/>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ransitionEvaluation="1">
    <pageSetUpPr fitToPage="1"/>
  </sheetPr>
  <dimension ref="A1:J65"/>
  <sheetViews>
    <sheetView defaultGridColor="0" colorId="22" zoomScale="98" zoomScaleNormal="98" workbookViewId="0">
      <pane xSplit="1" ySplit="2" topLeftCell="B42" activePane="bottomRight" state="frozen"/>
      <selection pane="topRight" activeCell="B1" sqref="B1"/>
      <selection pane="bottomLeft" activeCell="A3" sqref="A3"/>
      <selection pane="bottomRight" activeCell="D10" sqref="D10"/>
    </sheetView>
  </sheetViews>
  <sheetFormatPr defaultColWidth="6.6640625" defaultRowHeight="12.95" customHeight="1" x14ac:dyDescent="0.2"/>
  <cols>
    <col min="1" max="1" width="24.6640625" style="2" customWidth="1"/>
    <col min="2" max="2" width="6.88671875" style="2" customWidth="1"/>
    <col min="3" max="5" width="10.21875" style="2" bestFit="1" customWidth="1"/>
    <col min="6" max="6" width="11.33203125" style="2" bestFit="1" customWidth="1"/>
    <col min="7" max="7" width="11.77734375" style="2" bestFit="1" customWidth="1"/>
    <col min="8" max="9" width="10.21875" style="2" bestFit="1" customWidth="1"/>
    <col min="10" max="10" width="11.5546875" style="2" bestFit="1" customWidth="1"/>
    <col min="11" max="16384" width="6.6640625" style="2"/>
  </cols>
  <sheetData>
    <row r="1" spans="1:10" ht="21" customHeight="1" thickBot="1" x14ac:dyDescent="0.3">
      <c r="A1" s="22" t="s">
        <v>65</v>
      </c>
      <c r="B1" s="23"/>
      <c r="C1" s="23"/>
      <c r="D1" s="23"/>
      <c r="E1" s="23"/>
      <c r="F1" s="23"/>
      <c r="G1" s="23"/>
      <c r="H1" s="23"/>
      <c r="I1" s="23"/>
      <c r="J1" s="23"/>
    </row>
    <row r="2" spans="1:10" ht="45.75" thickBot="1" x14ac:dyDescent="0.3">
      <c r="A2" s="5"/>
      <c r="B2" s="7" t="s">
        <v>4</v>
      </c>
      <c r="C2" s="7" t="s">
        <v>1</v>
      </c>
      <c r="D2" s="7" t="s">
        <v>5</v>
      </c>
      <c r="E2" s="7" t="s">
        <v>2</v>
      </c>
      <c r="F2" s="7" t="s">
        <v>6</v>
      </c>
      <c r="G2" s="7" t="s">
        <v>7</v>
      </c>
      <c r="H2" s="7" t="s">
        <v>8</v>
      </c>
      <c r="I2" s="7" t="s">
        <v>9</v>
      </c>
      <c r="J2" s="7" t="s">
        <v>3</v>
      </c>
    </row>
    <row r="3" spans="1:10" ht="15" customHeight="1" thickBot="1" x14ac:dyDescent="0.25">
      <c r="A3" s="2" t="s">
        <v>10</v>
      </c>
      <c r="B3" s="26">
        <v>290.26676279740451</v>
      </c>
      <c r="C3" s="26">
        <v>5185.0169893576103</v>
      </c>
      <c r="D3" s="26">
        <v>2030.3017716101829</v>
      </c>
      <c r="E3" s="26">
        <v>1350.0755545961322</v>
      </c>
      <c r="F3" s="26">
        <v>263.10517161665308</v>
      </c>
      <c r="G3" s="26">
        <v>1473.969650568343</v>
      </c>
      <c r="H3" s="26">
        <v>1320.9685971837625</v>
      </c>
      <c r="I3" s="26">
        <v>3355.546230967429</v>
      </c>
      <c r="J3" s="15">
        <v>15269.25072869752</v>
      </c>
    </row>
    <row r="4" spans="1:10" ht="15" customHeight="1" thickBot="1" x14ac:dyDescent="0.25">
      <c r="A4" s="2" t="s">
        <v>11</v>
      </c>
      <c r="B4" s="27">
        <v>138.02895014142311</v>
      </c>
      <c r="C4" s="28">
        <v>795.80651365559686</v>
      </c>
      <c r="D4" s="28">
        <v>344.42619339815599</v>
      </c>
      <c r="E4" s="28">
        <v>1695.1848230498661</v>
      </c>
      <c r="F4" s="28">
        <v>562.04178683868702</v>
      </c>
      <c r="G4" s="28">
        <v>4845.1976439896625</v>
      </c>
      <c r="H4" s="28">
        <v>2521.6638190066578</v>
      </c>
      <c r="I4" s="28">
        <v>3391.7092362926596</v>
      </c>
      <c r="J4" s="16">
        <v>14294.058966372706</v>
      </c>
    </row>
    <row r="5" spans="1:10" ht="15" customHeight="1" thickTop="1" thickBot="1" x14ac:dyDescent="0.25">
      <c r="A5" s="2" t="s">
        <v>12</v>
      </c>
      <c r="B5" s="27">
        <v>218.20753147357328</v>
      </c>
      <c r="C5" s="28">
        <v>8299.7095781510452</v>
      </c>
      <c r="D5" s="28">
        <v>4319.1617105635796</v>
      </c>
      <c r="E5" s="28">
        <v>2596.9219438483324</v>
      </c>
      <c r="F5" s="28">
        <v>637.79969617577785</v>
      </c>
      <c r="G5" s="28">
        <v>1392.5293083473089</v>
      </c>
      <c r="H5" s="28">
        <v>2208.7491898898252</v>
      </c>
      <c r="I5" s="28">
        <v>6281.8946882064665</v>
      </c>
      <c r="J5" s="16">
        <v>25954.973646655908</v>
      </c>
    </row>
    <row r="6" spans="1:10" ht="15" customHeight="1" thickTop="1" thickBot="1" x14ac:dyDescent="0.25">
      <c r="A6" s="2" t="s">
        <v>13</v>
      </c>
      <c r="B6" s="27">
        <v>38.566912539515279</v>
      </c>
      <c r="C6" s="28">
        <v>1091.4210155148096</v>
      </c>
      <c r="D6" s="28">
        <v>442.6973787721451</v>
      </c>
      <c r="E6" s="28">
        <v>480.72405429772328</v>
      </c>
      <c r="F6" s="28">
        <v>75.75790933709078</v>
      </c>
      <c r="G6" s="28">
        <v>195.05464680099493</v>
      </c>
      <c r="H6" s="28">
        <v>463.76598126436113</v>
      </c>
      <c r="I6" s="28">
        <v>1260.9468962086905</v>
      </c>
      <c r="J6" s="16">
        <v>4048.9347947353308</v>
      </c>
    </row>
    <row r="7" spans="1:10" ht="15" customHeight="1" thickTop="1" thickBot="1" x14ac:dyDescent="0.25">
      <c r="A7" s="2" t="s">
        <v>14</v>
      </c>
      <c r="B7" s="27">
        <v>337.96794409627859</v>
      </c>
      <c r="C7" s="28">
        <v>6038.1052057956149</v>
      </c>
      <c r="D7" s="28">
        <v>2858.4511784511787</v>
      </c>
      <c r="E7" s="28">
        <v>4365.9864636639541</v>
      </c>
      <c r="F7" s="28">
        <v>1010.4467096717378</v>
      </c>
      <c r="G7" s="28">
        <v>1620.7633538309474</v>
      </c>
      <c r="H7" s="28">
        <v>1791.8694396983446</v>
      </c>
      <c r="I7" s="28">
        <v>6613.0716843427863</v>
      </c>
      <c r="J7" s="16">
        <v>24636.661979550845</v>
      </c>
    </row>
    <row r="8" spans="1:10" ht="15" customHeight="1" thickTop="1" thickBot="1" x14ac:dyDescent="0.25">
      <c r="A8" s="2" t="s">
        <v>15</v>
      </c>
      <c r="B8" s="27">
        <v>97.432200099828066</v>
      </c>
      <c r="C8" s="28">
        <v>2290.2452237466341</v>
      </c>
      <c r="D8" s="28">
        <v>947.41055413952608</v>
      </c>
      <c r="E8" s="28">
        <v>1221.5451232365303</v>
      </c>
      <c r="F8" s="28">
        <v>316.34045925893309</v>
      </c>
      <c r="G8" s="28">
        <v>465.51701788072501</v>
      </c>
      <c r="H8" s="28">
        <v>617.67513109055562</v>
      </c>
      <c r="I8" s="28">
        <v>1927.1075206208293</v>
      </c>
      <c r="J8" s="16">
        <v>7883.2732300735624</v>
      </c>
    </row>
    <row r="9" spans="1:10" ht="15" customHeight="1" thickTop="1" thickBot="1" x14ac:dyDescent="0.25">
      <c r="A9" s="2" t="s">
        <v>16</v>
      </c>
      <c r="B9" s="27">
        <v>252.71476900892907</v>
      </c>
      <c r="C9" s="28">
        <v>4618.3372868316446</v>
      </c>
      <c r="D9" s="28">
        <v>2002.6331854369237</v>
      </c>
      <c r="E9" s="28">
        <v>4121.0702086322708</v>
      </c>
      <c r="F9" s="28">
        <v>804.67184782369395</v>
      </c>
      <c r="G9" s="28">
        <v>4080.0606016414299</v>
      </c>
      <c r="H9" s="28">
        <v>10695.157014081189</v>
      </c>
      <c r="I9" s="28">
        <v>6727.270648527724</v>
      </c>
      <c r="J9" s="16">
        <v>33301.915561983806</v>
      </c>
    </row>
    <row r="10" spans="1:10" ht="15" customHeight="1" thickTop="1" thickBot="1" x14ac:dyDescent="0.25">
      <c r="A10" s="2" t="s">
        <v>17</v>
      </c>
      <c r="B10" s="27">
        <v>687.09999445399592</v>
      </c>
      <c r="C10" s="28">
        <v>12508.891845108346</v>
      </c>
      <c r="D10" s="28">
        <v>5788.4590452814755</v>
      </c>
      <c r="E10" s="28">
        <v>7545.8495765133148</v>
      </c>
      <c r="F10" s="28">
        <v>1340.095990841241</v>
      </c>
      <c r="G10" s="28">
        <v>4935.6869131241447</v>
      </c>
      <c r="H10" s="28">
        <v>15188.081069934606</v>
      </c>
      <c r="I10" s="28">
        <v>17164.104316996185</v>
      </c>
      <c r="J10" s="16">
        <v>65158.268752253301</v>
      </c>
    </row>
    <row r="11" spans="1:10" ht="15" customHeight="1" thickTop="1" thickBot="1" x14ac:dyDescent="0.25">
      <c r="A11" s="2" t="s">
        <v>18</v>
      </c>
      <c r="B11" s="27">
        <v>113.67090011646609</v>
      </c>
      <c r="C11" s="28">
        <v>2850.7876009744837</v>
      </c>
      <c r="D11" s="28">
        <v>1333.8166713867647</v>
      </c>
      <c r="E11" s="28">
        <v>1256.9668956584678</v>
      </c>
      <c r="F11" s="28">
        <v>260.03390502190615</v>
      </c>
      <c r="G11" s="28">
        <v>274.48411637459594</v>
      </c>
      <c r="H11" s="28">
        <v>538.1723914452366</v>
      </c>
      <c r="I11" s="28">
        <v>2938.7200116924055</v>
      </c>
      <c r="J11" s="16">
        <v>9566.652492670326</v>
      </c>
    </row>
    <row r="12" spans="1:10" ht="15" customHeight="1" thickTop="1" thickBot="1" x14ac:dyDescent="0.25">
      <c r="A12" s="2" t="s">
        <v>19</v>
      </c>
      <c r="B12" s="27">
        <v>498.32510676057899</v>
      </c>
      <c r="C12" s="28">
        <v>36121.228042056668</v>
      </c>
      <c r="D12" s="28">
        <v>15619.393939393938</v>
      </c>
      <c r="E12" s="28">
        <v>3577.5990146156878</v>
      </c>
      <c r="F12" s="28">
        <v>1219.2928381145286</v>
      </c>
      <c r="G12" s="28">
        <v>5253.4047914185485</v>
      </c>
      <c r="H12" s="28">
        <v>6029.9770223295836</v>
      </c>
      <c r="I12" s="28">
        <v>26961.423786028998</v>
      </c>
      <c r="J12" s="16">
        <v>95280.644540718524</v>
      </c>
    </row>
    <row r="13" spans="1:10" s="4" customFormat="1" ht="15" customHeight="1" thickTop="1" thickBot="1" x14ac:dyDescent="0.3">
      <c r="A13" s="9" t="s">
        <v>58</v>
      </c>
      <c r="B13" s="29">
        <v>2672.2810714879929</v>
      </c>
      <c r="C13" s="30">
        <v>79799.549301192455</v>
      </c>
      <c r="D13" s="30">
        <v>35686.751628433871</v>
      </c>
      <c r="E13" s="30">
        <v>28211.923658112279</v>
      </c>
      <c r="F13" s="30">
        <v>6489.5863147002492</v>
      </c>
      <c r="G13" s="30">
        <v>24536.668043976701</v>
      </c>
      <c r="H13" s="30">
        <v>41376.079655924121</v>
      </c>
      <c r="I13" s="30">
        <v>76621.795019884172</v>
      </c>
      <c r="J13" s="14">
        <v>295394.63469371182</v>
      </c>
    </row>
    <row r="14" spans="1:10" ht="15" customHeight="1" thickTop="1" thickBot="1" x14ac:dyDescent="0.25">
      <c r="A14" s="2" t="s">
        <v>20</v>
      </c>
      <c r="B14" s="27">
        <v>1188.4698574676945</v>
      </c>
      <c r="C14" s="28">
        <v>11425.653929991026</v>
      </c>
      <c r="D14" s="28">
        <v>6587.9857767708236</v>
      </c>
      <c r="E14" s="28">
        <v>20873.544462927453</v>
      </c>
      <c r="F14" s="28">
        <v>3367.1319433742106</v>
      </c>
      <c r="G14" s="28">
        <v>18137.065843521374</v>
      </c>
      <c r="H14" s="28">
        <v>46358.251340364106</v>
      </c>
      <c r="I14" s="28">
        <v>30696.681572911337</v>
      </c>
      <c r="J14" s="16">
        <v>138634.78472732802</v>
      </c>
    </row>
    <row r="15" spans="1:10" ht="15" customHeight="1" thickTop="1" thickBot="1" x14ac:dyDescent="0.25">
      <c r="A15" s="2" t="s">
        <v>21</v>
      </c>
      <c r="B15" s="27">
        <v>244.59541900061004</v>
      </c>
      <c r="C15" s="28">
        <v>2626.7752275932812</v>
      </c>
      <c r="D15" s="28">
        <v>1233.6373076559994</v>
      </c>
      <c r="E15" s="28">
        <v>4142.3232720854339</v>
      </c>
      <c r="F15" s="28">
        <v>850.74084674489779</v>
      </c>
      <c r="G15" s="28">
        <v>2054.1064093527452</v>
      </c>
      <c r="H15" s="28">
        <v>6880.0447769987632</v>
      </c>
      <c r="I15" s="28">
        <v>5600.5075352363347</v>
      </c>
      <c r="J15" s="16">
        <v>23632.730794668067</v>
      </c>
    </row>
    <row r="16" spans="1:10" ht="15" customHeight="1" thickTop="1" thickBot="1" x14ac:dyDescent="0.25">
      <c r="A16" s="2" t="s">
        <v>22</v>
      </c>
      <c r="B16" s="27">
        <v>1241.2456325217679</v>
      </c>
      <c r="C16" s="28">
        <v>9494.4422361841262</v>
      </c>
      <c r="D16" s="28">
        <v>4760.905000157336</v>
      </c>
      <c r="E16" s="28">
        <v>20759.182740536628</v>
      </c>
      <c r="F16" s="28">
        <v>3755.135289843905</v>
      </c>
      <c r="G16" s="28">
        <v>8193.3006019655022</v>
      </c>
      <c r="H16" s="28">
        <v>43049.714252047372</v>
      </c>
      <c r="I16" s="28">
        <v>34138.828685052344</v>
      </c>
      <c r="J16" s="16">
        <v>125392.75443830897</v>
      </c>
    </row>
    <row r="17" spans="1:10" ht="15" customHeight="1" thickTop="1" thickBot="1" x14ac:dyDescent="0.25">
      <c r="A17" s="2" t="s">
        <v>23</v>
      </c>
      <c r="B17" s="27">
        <v>57.850368809272915</v>
      </c>
      <c r="C17" s="27">
        <v>387.67438133093992</v>
      </c>
      <c r="D17" s="27">
        <v>270.96132666226123</v>
      </c>
      <c r="E17" s="27">
        <v>835.95382915772495</v>
      </c>
      <c r="F17" s="27">
        <v>197.5848175953854</v>
      </c>
      <c r="G17" s="27">
        <v>340.84291373988282</v>
      </c>
      <c r="H17" s="27">
        <v>392.41736876215168</v>
      </c>
      <c r="I17" s="27">
        <v>709.93689401636459</v>
      </c>
      <c r="J17" s="17">
        <v>3193.2219000739833</v>
      </c>
    </row>
    <row r="18" spans="1:10" ht="15" customHeight="1" thickBot="1" x14ac:dyDescent="0.25">
      <c r="A18" s="2" t="s">
        <v>24</v>
      </c>
      <c r="B18" s="27">
        <v>772.35316954134544</v>
      </c>
      <c r="C18" s="28">
        <v>17754.259199897424</v>
      </c>
      <c r="D18" s="28">
        <v>8450.3678529846748</v>
      </c>
      <c r="E18" s="28">
        <v>12047.450826021257</v>
      </c>
      <c r="F18" s="28">
        <v>1651.3176724422624</v>
      </c>
      <c r="G18" s="28">
        <v>18902.20288586961</v>
      </c>
      <c r="H18" s="28">
        <v>40734.961409297117</v>
      </c>
      <c r="I18" s="28">
        <v>28818.108612069107</v>
      </c>
      <c r="J18" s="16">
        <v>129131.02162812281</v>
      </c>
    </row>
    <row r="19" spans="1:10" ht="15" customHeight="1" thickTop="1" thickBot="1" x14ac:dyDescent="0.25">
      <c r="A19" s="2" t="s">
        <v>25</v>
      </c>
      <c r="B19" s="27">
        <v>78.14874383007043</v>
      </c>
      <c r="C19" s="28">
        <v>1806.4194127452238</v>
      </c>
      <c r="D19" s="28">
        <v>875.85386576040787</v>
      </c>
      <c r="E19" s="28">
        <v>1399.6660359868447</v>
      </c>
      <c r="F19" s="28">
        <v>355.24316945906082</v>
      </c>
      <c r="G19" s="28">
        <v>430.32674655064852</v>
      </c>
      <c r="H19" s="28">
        <v>1971.2602368467567</v>
      </c>
      <c r="I19" s="28">
        <v>2150.7471588163326</v>
      </c>
      <c r="J19" s="16">
        <v>9067.665369995344</v>
      </c>
    </row>
    <row r="20" spans="1:10" ht="15" customHeight="1" thickTop="1" thickBot="1" x14ac:dyDescent="0.25">
      <c r="A20" s="2" t="s">
        <v>26</v>
      </c>
      <c r="B20" s="27">
        <v>443.51949420442565</v>
      </c>
      <c r="C20" s="28">
        <v>34562.347416335426</v>
      </c>
      <c r="D20" s="28">
        <v>17766.094590767487</v>
      </c>
      <c r="E20" s="28">
        <v>5148.301608868459</v>
      </c>
      <c r="F20" s="28">
        <v>879.40600162920236</v>
      </c>
      <c r="G20" s="28">
        <v>6896.2877443712578</v>
      </c>
      <c r="H20" s="28">
        <v>12832.557591468803</v>
      </c>
      <c r="I20" s="28">
        <v>24787.83683437567</v>
      </c>
      <c r="J20" s="16">
        <v>103316.35128202074</v>
      </c>
    </row>
    <row r="21" spans="1:10" ht="15" customHeight="1" thickTop="1" thickBot="1" x14ac:dyDescent="0.25">
      <c r="A21" s="2" t="s">
        <v>27</v>
      </c>
      <c r="B21" s="27">
        <v>799.75597581942202</v>
      </c>
      <c r="C21" s="28">
        <v>5481.6543787665087</v>
      </c>
      <c r="D21" s="28">
        <v>2711.5214449793889</v>
      </c>
      <c r="E21" s="28">
        <v>11869.329913270942</v>
      </c>
      <c r="F21" s="28">
        <v>2054.6773518856917</v>
      </c>
      <c r="G21" s="28">
        <v>3137.9667663190985</v>
      </c>
      <c r="H21" s="28">
        <v>8840.0930890237451</v>
      </c>
      <c r="I21" s="28">
        <v>10870.789732371224</v>
      </c>
      <c r="J21" s="16">
        <v>45765.788652436022</v>
      </c>
    </row>
    <row r="22" spans="1:10" ht="15" customHeight="1" thickTop="1" thickBot="1" x14ac:dyDescent="0.25">
      <c r="A22" s="2" t="s">
        <v>28</v>
      </c>
      <c r="B22" s="27">
        <v>432.35538794298708</v>
      </c>
      <c r="C22" s="28">
        <v>14724.466277727914</v>
      </c>
      <c r="D22" s="28">
        <v>7404.6861134711598</v>
      </c>
      <c r="E22" s="28">
        <v>2234.6078145039428</v>
      </c>
      <c r="F22" s="28">
        <v>785.22049272363017</v>
      </c>
      <c r="G22" s="28">
        <v>10381.130042372539</v>
      </c>
      <c r="H22" s="28">
        <v>34258.545925882288</v>
      </c>
      <c r="I22" s="28">
        <v>23375.576310621935</v>
      </c>
      <c r="J22" s="16">
        <v>93596.588365246396</v>
      </c>
    </row>
    <row r="23" spans="1:10" ht="15" customHeight="1" thickTop="1" thickBot="1" x14ac:dyDescent="0.25">
      <c r="A23" s="2" t="s">
        <v>29</v>
      </c>
      <c r="B23" s="27">
        <v>1792.3465143364206</v>
      </c>
      <c r="C23" s="28">
        <v>27219.037697140662</v>
      </c>
      <c r="D23" s="28">
        <v>13218.905566569118</v>
      </c>
      <c r="E23" s="28">
        <v>7995.2000609516072</v>
      </c>
      <c r="F23" s="28">
        <v>1912.375332995751</v>
      </c>
      <c r="G23" s="28">
        <v>8173.1918754911731</v>
      </c>
      <c r="H23" s="28">
        <v>39220.332292464504</v>
      </c>
      <c r="I23" s="28">
        <v>30863.221729014371</v>
      </c>
      <c r="J23" s="16">
        <v>130394.61106896361</v>
      </c>
    </row>
    <row r="24" spans="1:10" s="4" customFormat="1" ht="15" customHeight="1" thickTop="1" thickBot="1" x14ac:dyDescent="0.3">
      <c r="A24" s="9" t="s">
        <v>57</v>
      </c>
      <c r="B24" s="29">
        <v>7050.6405634740167</v>
      </c>
      <c r="C24" s="30">
        <v>125482.73015771253</v>
      </c>
      <c r="D24" s="30">
        <v>63280.918845778659</v>
      </c>
      <c r="E24" s="30">
        <v>87305.56056431029</v>
      </c>
      <c r="F24" s="30">
        <v>15808.832918693997</v>
      </c>
      <c r="G24" s="30">
        <v>76646.42182955383</v>
      </c>
      <c r="H24" s="30">
        <v>234538.1782831556</v>
      </c>
      <c r="I24" s="30">
        <v>192012.23506448502</v>
      </c>
      <c r="J24" s="14">
        <v>802125.51822716394</v>
      </c>
    </row>
    <row r="25" spans="1:10" ht="15" customHeight="1" thickTop="1" thickBot="1" x14ac:dyDescent="0.25">
      <c r="A25" s="2" t="s">
        <v>30</v>
      </c>
      <c r="B25" s="27">
        <v>585.60811935000834</v>
      </c>
      <c r="C25" s="28">
        <v>6663.0894986536732</v>
      </c>
      <c r="D25" s="28">
        <v>3174.2546964976873</v>
      </c>
      <c r="E25" s="28">
        <v>6668.4016710898914</v>
      </c>
      <c r="F25" s="28">
        <v>1303.2407917042776</v>
      </c>
      <c r="G25" s="28">
        <v>2860.466340973353</v>
      </c>
      <c r="H25" s="28">
        <v>1699.1162434454725</v>
      </c>
      <c r="I25" s="28">
        <v>8395.5271836626944</v>
      </c>
      <c r="J25" s="16">
        <v>31349.704545377055</v>
      </c>
    </row>
    <row r="26" spans="1:10" ht="15" customHeight="1" thickTop="1" thickBot="1" x14ac:dyDescent="0.25">
      <c r="A26" s="2" t="s">
        <v>31</v>
      </c>
      <c r="B26" s="31">
        <v>25.372968775996899</v>
      </c>
      <c r="C26" s="32">
        <v>180.02820874471084</v>
      </c>
      <c r="D26" s="32">
        <v>1.9081783567764874</v>
      </c>
      <c r="E26" s="32">
        <v>157.87989993777856</v>
      </c>
      <c r="F26" s="32">
        <v>194.51355100063847</v>
      </c>
      <c r="G26" s="32">
        <v>18.097853826896433</v>
      </c>
      <c r="H26" s="32">
        <v>9.1733930359983518</v>
      </c>
      <c r="I26" s="32">
        <v>330.2253381014458</v>
      </c>
      <c r="J26" s="18">
        <v>917.19939178024185</v>
      </c>
    </row>
    <row r="27" spans="1:10" ht="15" customHeight="1" thickTop="1" thickBot="1" x14ac:dyDescent="0.25">
      <c r="A27" s="2" t="s">
        <v>32</v>
      </c>
      <c r="B27" s="31">
        <v>539.93677555321392</v>
      </c>
      <c r="C27" s="32">
        <v>3963.6892550326966</v>
      </c>
      <c r="D27" s="32">
        <v>1914.856981025205</v>
      </c>
      <c r="E27" s="32">
        <v>8109.5617833424349</v>
      </c>
      <c r="F27" s="32">
        <v>1704.5529600845423</v>
      </c>
      <c r="G27" s="32">
        <v>1578.5350282348554</v>
      </c>
      <c r="H27" s="32">
        <v>4010.8112885170572</v>
      </c>
      <c r="I27" s="32">
        <v>7437.2075425440889</v>
      </c>
      <c r="J27" s="18">
        <v>29259.151614334092</v>
      </c>
    </row>
    <row r="28" spans="1:10" ht="15" customHeight="1" thickTop="1" thickBot="1" x14ac:dyDescent="0.25">
      <c r="A28" s="2" t="s">
        <v>33</v>
      </c>
      <c r="B28" s="31">
        <v>717.54755698519216</v>
      </c>
      <c r="C28" s="32">
        <v>4229.6400179510192</v>
      </c>
      <c r="D28" s="32">
        <v>1867.1525221057932</v>
      </c>
      <c r="E28" s="32">
        <v>12099.065408693223</v>
      </c>
      <c r="F28" s="32">
        <v>1878.5914004535348</v>
      </c>
      <c r="G28" s="32">
        <v>3494.8966612384447</v>
      </c>
      <c r="H28" s="32">
        <v>5453.0725269545756</v>
      </c>
      <c r="I28" s="32">
        <v>11815.786161001588</v>
      </c>
      <c r="J28" s="18">
        <v>41555.75225538337</v>
      </c>
    </row>
    <row r="29" spans="1:10" ht="15" customHeight="1" thickTop="1" thickBot="1" x14ac:dyDescent="0.25">
      <c r="A29" s="2" t="s">
        <v>34</v>
      </c>
      <c r="B29" s="31">
        <v>14.208862514558263</v>
      </c>
      <c r="C29" s="32">
        <v>0</v>
      </c>
      <c r="D29" s="32">
        <v>1.9081783567764874</v>
      </c>
      <c r="E29" s="32">
        <v>594.07372604792317</v>
      </c>
      <c r="F29" s="32">
        <v>6.1425331894938457</v>
      </c>
      <c r="G29" s="32">
        <v>53.288125156972832</v>
      </c>
      <c r="H29" s="32">
        <v>90.714664467094806</v>
      </c>
      <c r="I29" s="32">
        <v>292.15901670646645</v>
      </c>
      <c r="J29" s="18">
        <v>1052.4951064392858</v>
      </c>
    </row>
    <row r="30" spans="1:10" ht="15" customHeight="1" thickTop="1" thickBot="1" x14ac:dyDescent="0.25">
      <c r="A30" s="2" t="s">
        <v>35</v>
      </c>
      <c r="B30" s="31">
        <v>383.63928789307312</v>
      </c>
      <c r="C30" s="32">
        <v>4988.6225798179248</v>
      </c>
      <c r="D30" s="32">
        <v>2544.5558387614465</v>
      </c>
      <c r="E30" s="32">
        <v>6300.0152379017418</v>
      </c>
      <c r="F30" s="32">
        <v>1181.4138834459829</v>
      </c>
      <c r="G30" s="32">
        <v>799.32187735459252</v>
      </c>
      <c r="H30" s="32">
        <v>1393.3364755788607</v>
      </c>
      <c r="I30" s="32">
        <v>6276.1847399972194</v>
      </c>
      <c r="J30" s="18">
        <v>23867.089920750845</v>
      </c>
    </row>
    <row r="31" spans="1:10" ht="15" customHeight="1" thickTop="1" thickBot="1" x14ac:dyDescent="0.25">
      <c r="A31" s="2" t="s">
        <v>36</v>
      </c>
      <c r="B31" s="31">
        <v>127.87976263102436</v>
      </c>
      <c r="C31" s="32">
        <v>31.70951404026157</v>
      </c>
      <c r="D31" s="32">
        <v>45.796280562635701</v>
      </c>
      <c r="E31" s="32">
        <v>1771.0886210968749</v>
      </c>
      <c r="F31" s="32">
        <v>339.88683648532617</v>
      </c>
      <c r="G31" s="32">
        <v>84.456651192183358</v>
      </c>
      <c r="H31" s="32">
        <v>101.92658928887057</v>
      </c>
      <c r="I31" s="32">
        <v>1228.5905230229582</v>
      </c>
      <c r="J31" s="18">
        <v>3731.3347783201352</v>
      </c>
    </row>
    <row r="32" spans="1:10" ht="15" customHeight="1" thickTop="1" thickBot="1" x14ac:dyDescent="0.25">
      <c r="A32" s="2" t="s">
        <v>37</v>
      </c>
      <c r="B32" s="31">
        <v>555.1605568188121</v>
      </c>
      <c r="C32" s="32">
        <v>3153.5623156814977</v>
      </c>
      <c r="D32" s="32">
        <v>1505.5527234966487</v>
      </c>
      <c r="E32" s="32">
        <v>9488.9868065167429</v>
      </c>
      <c r="F32" s="32">
        <v>1869.3776006692938</v>
      </c>
      <c r="G32" s="32">
        <v>1227.6377512578081</v>
      </c>
      <c r="H32" s="32">
        <v>1384.1630825428622</v>
      </c>
      <c r="I32" s="32">
        <v>7617.0709111353653</v>
      </c>
      <c r="J32" s="18">
        <v>26801.511748119032</v>
      </c>
    </row>
    <row r="33" spans="1:10" ht="15" customHeight="1" thickTop="1" thickBot="1" x14ac:dyDescent="0.25">
      <c r="A33" s="2" t="s">
        <v>38</v>
      </c>
      <c r="B33" s="31">
        <v>131.93943763518388</v>
      </c>
      <c r="C33" s="32">
        <v>2516.3033722272085</v>
      </c>
      <c r="D33" s="32">
        <v>1147.7692816010572</v>
      </c>
      <c r="E33" s="32">
        <v>1714.4137852217752</v>
      </c>
      <c r="F33" s="32">
        <v>310.19792606943923</v>
      </c>
      <c r="G33" s="32">
        <v>241.30471769195248</v>
      </c>
      <c r="H33" s="32">
        <v>533.07606198079316</v>
      </c>
      <c r="I33" s="32">
        <v>2319.1906309891165</v>
      </c>
      <c r="J33" s="18">
        <v>8914.1952134165276</v>
      </c>
    </row>
    <row r="34" spans="1:10" ht="15" customHeight="1" thickTop="1" thickBot="1" x14ac:dyDescent="0.25">
      <c r="A34" s="2" t="s">
        <v>39</v>
      </c>
      <c r="B34" s="31">
        <v>182.68537518717764</v>
      </c>
      <c r="C34" s="32">
        <v>1640.7116296961149</v>
      </c>
      <c r="D34" s="32">
        <v>979.84958620472628</v>
      </c>
      <c r="E34" s="32">
        <v>2754.801843786111</v>
      </c>
      <c r="F34" s="32">
        <v>667.48860659166462</v>
      </c>
      <c r="G34" s="32">
        <v>968.23517973895923</v>
      </c>
      <c r="H34" s="32">
        <v>3444.0994520709364</v>
      </c>
      <c r="I34" s="32">
        <v>2621.8178860792023</v>
      </c>
      <c r="J34" s="19">
        <v>13259.689559354894</v>
      </c>
    </row>
    <row r="35" spans="1:10" s="4" customFormat="1" ht="15" customHeight="1" thickTop="1" thickBot="1" x14ac:dyDescent="0.3">
      <c r="A35" s="9" t="s">
        <v>59</v>
      </c>
      <c r="B35" s="33">
        <v>3263.9787033442408</v>
      </c>
      <c r="C35" s="34">
        <v>27367.356391845107</v>
      </c>
      <c r="D35" s="34">
        <v>13183.604266968752</v>
      </c>
      <c r="E35" s="34">
        <v>49658.288783634496</v>
      </c>
      <c r="F35" s="34">
        <v>9455.4060896941937</v>
      </c>
      <c r="G35" s="34">
        <v>11326.240186666018</v>
      </c>
      <c r="H35" s="34">
        <v>18119.489777882522</v>
      </c>
      <c r="I35" s="34">
        <v>48333.759933240144</v>
      </c>
      <c r="J35" s="20">
        <v>180708.12413327547</v>
      </c>
    </row>
    <row r="36" spans="1:10" ht="15" customHeight="1" thickTop="1" thickBot="1" x14ac:dyDescent="0.25">
      <c r="A36" s="2" t="s">
        <v>40</v>
      </c>
      <c r="B36" s="31">
        <v>302.44578780988297</v>
      </c>
      <c r="C36" s="32">
        <v>2441.6325811001416</v>
      </c>
      <c r="D36" s="32">
        <v>1392.9702004468359</v>
      </c>
      <c r="E36" s="32">
        <v>4978.2771012431594</v>
      </c>
      <c r="F36" s="32">
        <v>1007.3754430769907</v>
      </c>
      <c r="G36" s="32">
        <v>720.89784410470804</v>
      </c>
      <c r="H36" s="32">
        <v>593.21274966122667</v>
      </c>
      <c r="I36" s="32">
        <v>4311.9625560162849</v>
      </c>
      <c r="J36" s="18">
        <v>15748.774263459229</v>
      </c>
    </row>
    <row r="37" spans="1:10" ht="15" customHeight="1" thickTop="1" thickBot="1" x14ac:dyDescent="0.25">
      <c r="A37" s="2" t="s">
        <v>41</v>
      </c>
      <c r="B37" s="31">
        <v>346.08729410459762</v>
      </c>
      <c r="C37" s="32">
        <v>2035.546223874856</v>
      </c>
      <c r="D37" s="32">
        <v>987.48229963183246</v>
      </c>
      <c r="E37" s="32">
        <v>6127.9666289951874</v>
      </c>
      <c r="F37" s="32">
        <v>1097.465929856234</v>
      </c>
      <c r="G37" s="32">
        <v>592.2019946690001</v>
      </c>
      <c r="H37" s="32">
        <v>1252.6777823602192</v>
      </c>
      <c r="I37" s="32">
        <v>4834.4228171623754</v>
      </c>
      <c r="J37" s="18">
        <v>17273.850970654301</v>
      </c>
    </row>
    <row r="38" spans="1:10" ht="15" customHeight="1" thickTop="1" thickBot="1" x14ac:dyDescent="0.25">
      <c r="A38" s="2" t="s">
        <v>42</v>
      </c>
      <c r="B38" s="31">
        <v>573.42909433752982</v>
      </c>
      <c r="C38" s="32">
        <v>8858.2061802795233</v>
      </c>
      <c r="D38" s="31">
        <v>4205.6250983353784</v>
      </c>
      <c r="E38" s="31">
        <v>6462.9553910426539</v>
      </c>
      <c r="F38" s="31">
        <v>1440.424032936307</v>
      </c>
      <c r="G38" s="31">
        <v>769.15878764309855</v>
      </c>
      <c r="H38" s="32">
        <v>785.85400341719196</v>
      </c>
      <c r="I38" s="31">
        <v>7554.2614808336493</v>
      </c>
      <c r="J38" s="18">
        <v>30649.914068825332</v>
      </c>
    </row>
    <row r="39" spans="1:10" ht="15" customHeight="1" thickTop="1" thickBot="1" x14ac:dyDescent="0.25">
      <c r="A39" s="2" t="s">
        <v>43</v>
      </c>
      <c r="B39" s="31">
        <v>283.16233154012536</v>
      </c>
      <c r="C39" s="31">
        <v>2909.0921913065781</v>
      </c>
      <c r="D39" s="31">
        <v>1233.6373076559994</v>
      </c>
      <c r="E39" s="32">
        <v>4566.3724905080571</v>
      </c>
      <c r="F39" s="32">
        <v>825.14695845534004</v>
      </c>
      <c r="G39" s="32">
        <v>678.66951850861642</v>
      </c>
      <c r="H39" s="32">
        <v>1342.3731809344254</v>
      </c>
      <c r="I39" s="32">
        <v>4359.5454577600085</v>
      </c>
      <c r="J39" s="18">
        <v>16197.99943666915</v>
      </c>
    </row>
    <row r="40" spans="1:10" ht="15" customHeight="1" thickTop="1" thickBot="1" x14ac:dyDescent="0.25">
      <c r="A40" s="2" t="s">
        <v>44</v>
      </c>
      <c r="B40" s="31">
        <v>346.08729410459762</v>
      </c>
      <c r="C40" s="32">
        <v>9529.2204128734465</v>
      </c>
      <c r="D40" s="32">
        <v>4431.7442336133927</v>
      </c>
      <c r="E40" s="32">
        <v>3849.8406369442932</v>
      </c>
      <c r="F40" s="32">
        <v>947.9976222452168</v>
      </c>
      <c r="G40" s="32">
        <v>1320.1378930397234</v>
      </c>
      <c r="H40" s="32">
        <v>1521.7639780828374</v>
      </c>
      <c r="I40" s="32">
        <v>6590.2318915057976</v>
      </c>
      <c r="J40" s="18">
        <v>28537.023962409301</v>
      </c>
    </row>
    <row r="41" spans="1:10" ht="15" customHeight="1" thickTop="1" thickBot="1" x14ac:dyDescent="0.25">
      <c r="A41" s="2" t="s">
        <v>45</v>
      </c>
      <c r="B41" s="31">
        <v>406.98241916699016</v>
      </c>
      <c r="C41" s="32">
        <v>20702.221118092064</v>
      </c>
      <c r="D41" s="32">
        <v>8712.7423770414425</v>
      </c>
      <c r="E41" s="32">
        <v>2286.222397175909</v>
      </c>
      <c r="F41" s="32">
        <v>550.78047599128149</v>
      </c>
      <c r="G41" s="32">
        <v>624.37595702792703</v>
      </c>
      <c r="H41" s="32">
        <v>926.51269663583344</v>
      </c>
      <c r="I41" s="32">
        <v>8947.4888438898943</v>
      </c>
      <c r="J41" s="18">
        <v>43157.326285021343</v>
      </c>
    </row>
    <row r="42" spans="1:10" ht="15" customHeight="1" thickTop="1" thickBot="1" x14ac:dyDescent="0.25">
      <c r="A42" s="2" t="s">
        <v>46</v>
      </c>
      <c r="B42" s="31">
        <v>919.51638844212744</v>
      </c>
      <c r="C42" s="31">
        <v>5657.5910373124771</v>
      </c>
      <c r="D42" s="31">
        <v>2570.3162465779292</v>
      </c>
      <c r="E42" s="31">
        <v>14200.082538634431</v>
      </c>
      <c r="F42" s="31">
        <v>2554.2700512978577</v>
      </c>
      <c r="G42" s="31">
        <v>2191.8511857019016</v>
      </c>
      <c r="H42" s="32">
        <v>1963.106109703647</v>
      </c>
      <c r="I42" s="31">
        <v>12894.96637254925</v>
      </c>
      <c r="J42" s="18">
        <v>42951.69993021962</v>
      </c>
    </row>
    <row r="43" spans="1:10" ht="15" customHeight="1" thickTop="1" thickBot="1" x14ac:dyDescent="0.25">
      <c r="A43" s="2" t="s">
        <v>47</v>
      </c>
      <c r="B43" s="31">
        <v>474.98197548666184</v>
      </c>
      <c r="C43" s="32">
        <v>24839.801256571358</v>
      </c>
      <c r="D43" s="32">
        <v>11412.814751880172</v>
      </c>
      <c r="E43" s="32">
        <v>4432.7818059453211</v>
      </c>
      <c r="F43" s="32">
        <v>1040.1356200876246</v>
      </c>
      <c r="G43" s="32">
        <v>905.89812766853822</v>
      </c>
      <c r="H43" s="32">
        <v>1530.9373711188357</v>
      </c>
      <c r="I43" s="32">
        <v>12588.532485319667</v>
      </c>
      <c r="J43" s="18">
        <v>57225.883394078177</v>
      </c>
    </row>
    <row r="44" spans="1:10" s="4" customFormat="1" ht="15" customHeight="1" thickTop="1" thickBot="1" x14ac:dyDescent="0.3">
      <c r="A44" s="9" t="s">
        <v>60</v>
      </c>
      <c r="B44" s="33">
        <v>3652.6925849925128</v>
      </c>
      <c r="C44" s="34">
        <v>76973.311001410446</v>
      </c>
      <c r="D44" s="34">
        <v>34947.332515182985</v>
      </c>
      <c r="E44" s="34">
        <v>46904.49899048901</v>
      </c>
      <c r="F44" s="34">
        <v>9463.5961339468522</v>
      </c>
      <c r="G44" s="34">
        <v>7803.1913083635136</v>
      </c>
      <c r="H44" s="34">
        <v>9916.4378719142169</v>
      </c>
      <c r="I44" s="34">
        <v>62081.411905036926</v>
      </c>
      <c r="J44" s="20">
        <v>251742.47231133646</v>
      </c>
    </row>
    <row r="45" spans="1:10" ht="15" customHeight="1" thickTop="1" thickBot="1" x14ac:dyDescent="0.25">
      <c r="A45" s="2" t="s">
        <v>48</v>
      </c>
      <c r="B45" s="31">
        <v>177.61078143197824</v>
      </c>
      <c r="C45" s="32">
        <v>754.89101166816261</v>
      </c>
      <c r="D45" s="32">
        <v>342.51801504137956</v>
      </c>
      <c r="E45" s="32">
        <v>2878.2720219425787</v>
      </c>
      <c r="F45" s="32">
        <v>490.37889962792542</v>
      </c>
      <c r="G45" s="32">
        <v>380.05493036482511</v>
      </c>
      <c r="H45" s="32">
        <v>770.56501502386141</v>
      </c>
      <c r="I45" s="32">
        <v>2203.0883507344292</v>
      </c>
      <c r="J45" s="18">
        <v>7997.379025835141</v>
      </c>
    </row>
    <row r="46" spans="1:10" ht="15" customHeight="1" thickTop="1" thickBot="1" x14ac:dyDescent="0.25">
      <c r="A46" s="2" t="s">
        <v>49</v>
      </c>
      <c r="B46" s="31">
        <v>99.462037601907824</v>
      </c>
      <c r="C46" s="32">
        <v>342.66732914476216</v>
      </c>
      <c r="D46" s="32">
        <v>188.90965732087227</v>
      </c>
      <c r="E46" s="32">
        <v>1359.1840103617733</v>
      </c>
      <c r="F46" s="32">
        <v>225.22621694810769</v>
      </c>
      <c r="G46" s="32">
        <v>174.94592032666552</v>
      </c>
      <c r="H46" s="32">
        <v>584.03935662522827</v>
      </c>
      <c r="I46" s="32">
        <v>944.04477059548765</v>
      </c>
      <c r="J46" s="18">
        <v>3918.4792989248049</v>
      </c>
    </row>
    <row r="47" spans="1:10" ht="15" customHeight="1" thickTop="1" thickBot="1" x14ac:dyDescent="0.25">
      <c r="A47" s="10" t="s">
        <v>62</v>
      </c>
      <c r="B47" s="27">
        <v>22.328212522877266</v>
      </c>
      <c r="C47" s="27">
        <v>0</v>
      </c>
      <c r="D47" s="27">
        <v>0</v>
      </c>
      <c r="E47" s="27">
        <v>238.84395118792142</v>
      </c>
      <c r="F47" s="27">
        <v>51.187776579115386</v>
      </c>
      <c r="G47" s="28">
        <v>27.146780740344653</v>
      </c>
      <c r="H47" s="28">
        <v>42.809167501325632</v>
      </c>
      <c r="I47" s="27">
        <v>153.21694361479183</v>
      </c>
      <c r="J47" s="16">
        <v>535.53283214637622</v>
      </c>
    </row>
    <row r="48" spans="1:10" ht="15" customHeight="1" thickTop="1" thickBot="1" x14ac:dyDescent="0.25">
      <c r="A48" s="2" t="s">
        <v>50</v>
      </c>
      <c r="B48" s="27">
        <v>51.76085630303367</v>
      </c>
      <c r="C48" s="28">
        <v>0</v>
      </c>
      <c r="D48" s="28">
        <v>0</v>
      </c>
      <c r="E48" s="28">
        <v>867.32739901715536</v>
      </c>
      <c r="F48" s="28">
        <v>162.77712952158691</v>
      </c>
      <c r="G48" s="28">
        <v>181.9839745926808</v>
      </c>
      <c r="H48" s="28">
        <v>187.54492429152182</v>
      </c>
      <c r="I48" s="28">
        <v>587.17300751755636</v>
      </c>
      <c r="J48" s="16">
        <v>2038.567291243535</v>
      </c>
    </row>
    <row r="49" spans="1:10" ht="15" customHeight="1" thickTop="1" thickBot="1" x14ac:dyDescent="0.25">
      <c r="A49" s="2" t="s">
        <v>51</v>
      </c>
      <c r="B49" s="27">
        <v>232.41639398813155</v>
      </c>
      <c r="C49" s="28">
        <v>180.02820874471087</v>
      </c>
      <c r="D49" s="28">
        <v>168.87378457471914</v>
      </c>
      <c r="E49" s="28">
        <v>4998.5181140556952</v>
      </c>
      <c r="F49" s="28">
        <v>686.93996169172851</v>
      </c>
      <c r="G49" s="28">
        <v>844.56651192183358</v>
      </c>
      <c r="H49" s="28">
        <v>2546.1262004359864</v>
      </c>
      <c r="I49" s="28">
        <v>3804.728823428185</v>
      </c>
      <c r="J49" s="16">
        <v>13462.197998840989</v>
      </c>
    </row>
    <row r="50" spans="1:10" ht="15" customHeight="1" thickTop="1" thickBot="1" x14ac:dyDescent="0.25">
      <c r="A50" s="2" t="s">
        <v>52</v>
      </c>
      <c r="B50" s="27">
        <v>115.70073761854584</v>
      </c>
      <c r="C50" s="28">
        <v>474.61982305423771</v>
      </c>
      <c r="D50" s="28">
        <v>155.51653607728375</v>
      </c>
      <c r="E50" s="28">
        <v>1997.787964597275</v>
      </c>
      <c r="F50" s="28">
        <v>514.94903238590075</v>
      </c>
      <c r="G50" s="28">
        <v>156.84806649976912</v>
      </c>
      <c r="H50" s="28">
        <v>217.10363518529428</v>
      </c>
      <c r="I50" s="28">
        <v>1448.4235290789638</v>
      </c>
      <c r="J50" s="16">
        <v>5080.94932449727</v>
      </c>
    </row>
    <row r="51" spans="1:10" ht="15" customHeight="1" thickTop="1" thickBot="1" x14ac:dyDescent="0.25">
      <c r="A51" s="2" t="s">
        <v>53</v>
      </c>
      <c r="B51" s="28">
        <v>454.68360046586434</v>
      </c>
      <c r="C51" s="28">
        <v>581.0001282215668</v>
      </c>
      <c r="D51" s="28">
        <v>209.89961924541365</v>
      </c>
      <c r="E51" s="28">
        <v>8520.4543434369098</v>
      </c>
      <c r="F51" s="28">
        <v>1816.1423130270136</v>
      </c>
      <c r="G51" s="28">
        <v>1105.9799560881154</v>
      </c>
      <c r="H51" s="28">
        <v>1483.0318741530664</v>
      </c>
      <c r="I51" s="28">
        <v>8121.4496696188417</v>
      </c>
      <c r="J51" s="16">
        <v>22292.641504256793</v>
      </c>
    </row>
    <row r="52" spans="1:10" ht="15" customHeight="1" thickTop="1" thickBot="1" x14ac:dyDescent="0.25">
      <c r="A52" s="2" t="s">
        <v>54</v>
      </c>
      <c r="B52" s="27">
        <v>93.372525095668578</v>
      </c>
      <c r="C52" s="27">
        <v>722.15861007821502</v>
      </c>
      <c r="D52" s="27">
        <v>336.79347997105009</v>
      </c>
      <c r="E52" s="27">
        <v>1510.991606455791</v>
      </c>
      <c r="F52" s="27">
        <v>320.43548138526228</v>
      </c>
      <c r="G52" s="27">
        <v>258.39713519513242</v>
      </c>
      <c r="H52" s="27">
        <v>290.49077947328107</v>
      </c>
      <c r="I52" s="27">
        <v>1348.4994354171431</v>
      </c>
      <c r="J52" s="16">
        <v>4881.1390530715435</v>
      </c>
    </row>
    <row r="53" spans="1:10" ht="15" customHeight="1" thickTop="1" thickBot="1" x14ac:dyDescent="0.25">
      <c r="A53" s="2" t="s">
        <v>55</v>
      </c>
      <c r="B53" s="27">
        <v>78.14874383007043</v>
      </c>
      <c r="C53" s="28">
        <v>2470.2734324913449</v>
      </c>
      <c r="D53" s="28">
        <v>1118.1925170710217</v>
      </c>
      <c r="E53" s="28">
        <v>844.05023428273932</v>
      </c>
      <c r="F53" s="28">
        <v>226.24997247969</v>
      </c>
      <c r="G53" s="28">
        <v>85.462087515899825</v>
      </c>
      <c r="H53" s="28">
        <v>143.71649089730747</v>
      </c>
      <c r="I53" s="28">
        <v>1634.9485039143626</v>
      </c>
      <c r="J53" s="16">
        <v>6601.0419824824367</v>
      </c>
    </row>
    <row r="54" spans="1:10" ht="15" customHeight="1" thickTop="1" thickBot="1" x14ac:dyDescent="0.25">
      <c r="A54" s="2" t="s">
        <v>56</v>
      </c>
      <c r="B54" s="27">
        <v>334.92318784315904</v>
      </c>
      <c r="C54" s="28">
        <v>3951.4146044364661</v>
      </c>
      <c r="D54" s="28">
        <v>1980.6891343339942</v>
      </c>
      <c r="E54" s="28">
        <v>3804.2983581160879</v>
      </c>
      <c r="F54" s="28">
        <v>788.29175931837688</v>
      </c>
      <c r="G54" s="28">
        <v>572.0932681946706</v>
      </c>
      <c r="H54" s="28">
        <v>1184.3869675366759</v>
      </c>
      <c r="I54" s="28">
        <v>4405.225043433984</v>
      </c>
      <c r="J54" s="16">
        <v>17021.322323213415</v>
      </c>
    </row>
    <row r="55" spans="1:10" s="4" customFormat="1" ht="15" customHeight="1" thickTop="1" thickBot="1" x14ac:dyDescent="0.3">
      <c r="A55" s="9" t="s">
        <v>61</v>
      </c>
      <c r="B55" s="29">
        <v>1660.4070767012367</v>
      </c>
      <c r="C55" s="30">
        <v>9477.053147839466</v>
      </c>
      <c r="D55" s="30">
        <v>4501.3927436357344</v>
      </c>
      <c r="E55" s="30">
        <v>27019.728003453925</v>
      </c>
      <c r="F55" s="30">
        <v>5282.5785429647076</v>
      </c>
      <c r="G55" s="30">
        <v>3787.4786314399371</v>
      </c>
      <c r="H55" s="30">
        <v>7449.8144111235488</v>
      </c>
      <c r="I55" s="30">
        <v>24650.798077353746</v>
      </c>
      <c r="J55" s="14">
        <v>83829.250634512297</v>
      </c>
    </row>
    <row r="56" spans="1:10" s="4" customFormat="1" ht="15" customHeight="1" thickTop="1" thickBot="1" x14ac:dyDescent="0.3">
      <c r="A56" s="4" t="s">
        <v>0</v>
      </c>
      <c r="B56" s="29">
        <v>18300</v>
      </c>
      <c r="C56" s="30">
        <v>319100</v>
      </c>
      <c r="D56" s="30">
        <v>151600</v>
      </c>
      <c r="E56" s="30">
        <v>239100</v>
      </c>
      <c r="F56" s="30">
        <v>46500</v>
      </c>
      <c r="G56" s="30">
        <v>124100</v>
      </c>
      <c r="H56" s="30">
        <v>311400</v>
      </c>
      <c r="I56" s="30">
        <v>403700</v>
      </c>
      <c r="J56" s="14">
        <v>1613800</v>
      </c>
    </row>
    <row r="57" spans="1:10" s="4" customFormat="1" ht="15" customHeight="1" thickTop="1" x14ac:dyDescent="0.25">
      <c r="B57" s="11"/>
      <c r="C57" s="11"/>
      <c r="D57" s="11"/>
      <c r="E57" s="11"/>
      <c r="F57" s="11"/>
      <c r="G57" s="11"/>
      <c r="H57" s="11"/>
      <c r="I57" s="11"/>
      <c r="J57" s="11"/>
    </row>
    <row r="58" spans="1:10" ht="12.95" customHeight="1" x14ac:dyDescent="0.25">
      <c r="A58" s="9" t="s">
        <v>63</v>
      </c>
      <c r="B58" s="6"/>
      <c r="C58" s="6"/>
      <c r="D58" s="6"/>
      <c r="E58" s="6"/>
      <c r="F58" s="6"/>
      <c r="G58" s="6"/>
      <c r="H58" s="6"/>
      <c r="I58" s="6"/>
      <c r="J58" s="21"/>
    </row>
    <row r="59" spans="1:10" ht="12.95" customHeight="1" x14ac:dyDescent="0.2">
      <c r="A59" s="13" t="s">
        <v>64</v>
      </c>
      <c r="B59" s="6"/>
      <c r="C59" s="6"/>
      <c r="D59" s="6"/>
      <c r="E59" s="6"/>
      <c r="F59" s="6"/>
      <c r="G59" s="6"/>
      <c r="H59" s="6"/>
      <c r="I59" s="6"/>
      <c r="J59" s="6"/>
    </row>
    <row r="60" spans="1:10" ht="12.95" customHeight="1" x14ac:dyDescent="0.2">
      <c r="B60" s="6"/>
      <c r="C60" s="6"/>
      <c r="D60" s="6"/>
      <c r="E60" s="6"/>
      <c r="F60" s="6"/>
      <c r="G60" s="6"/>
      <c r="H60" s="6"/>
      <c r="I60" s="6"/>
      <c r="J60" s="6"/>
    </row>
    <row r="61" spans="1:10" ht="12.95" customHeight="1" x14ac:dyDescent="0.2">
      <c r="A61" s="3"/>
      <c r="B61" s="6"/>
      <c r="C61" s="6"/>
      <c r="D61" s="6"/>
      <c r="E61" s="6"/>
      <c r="F61" s="6"/>
      <c r="G61" s="6"/>
      <c r="H61" s="6"/>
      <c r="I61" s="6"/>
      <c r="J61" s="6"/>
    </row>
    <row r="62" spans="1:10" ht="12.95" customHeight="1" x14ac:dyDescent="0.2">
      <c r="A62" s="1"/>
      <c r="B62" s="24"/>
      <c r="C62" s="24"/>
      <c r="D62" s="24"/>
      <c r="E62" s="24"/>
      <c r="F62" s="24"/>
      <c r="G62" s="24"/>
      <c r="H62" s="24"/>
      <c r="I62" s="24"/>
      <c r="J62" s="24"/>
    </row>
    <row r="63" spans="1:10" ht="12.95" customHeight="1" x14ac:dyDescent="0.2">
      <c r="B63" s="6"/>
      <c r="C63" s="6"/>
      <c r="D63" s="6"/>
      <c r="E63" s="6"/>
      <c r="F63" s="6"/>
      <c r="G63" s="6"/>
      <c r="H63" s="6"/>
      <c r="I63" s="6"/>
      <c r="J63" s="6"/>
    </row>
    <row r="64" spans="1:10" ht="12.95" customHeight="1" x14ac:dyDescent="0.2">
      <c r="B64" s="6"/>
      <c r="C64" s="6"/>
      <c r="D64" s="6"/>
      <c r="E64" s="6"/>
      <c r="F64" s="6"/>
      <c r="G64" s="6"/>
      <c r="H64" s="6"/>
      <c r="I64" s="6"/>
      <c r="J64" s="6"/>
    </row>
    <row r="65" spans="2:10" ht="12.95" customHeight="1" x14ac:dyDescent="0.2">
      <c r="B65" s="25"/>
      <c r="C65" s="25"/>
      <c r="D65" s="25"/>
      <c r="E65" s="25"/>
      <c r="F65" s="25"/>
      <c r="G65" s="25"/>
      <c r="H65" s="25"/>
      <c r="I65" s="25"/>
      <c r="J65" s="25"/>
    </row>
  </sheetData>
  <phoneticPr fontId="0" type="noConversion"/>
  <pageMargins left="0.5" right="0.19" top="0.25" bottom="0.182" header="0.5" footer="0.5"/>
  <pageSetup scale="80"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65"/>
  <sheetViews>
    <sheetView workbookViewId="0">
      <selection sqref="A1:XFD1048576"/>
    </sheetView>
  </sheetViews>
  <sheetFormatPr defaultColWidth="6.6640625" defaultRowHeight="14.25" x14ac:dyDescent="0.2"/>
  <cols>
    <col min="1" max="1" width="24.6640625" style="2" customWidth="1"/>
    <col min="2" max="2" width="6.88671875" style="2" customWidth="1"/>
    <col min="3" max="5" width="10.21875" style="2" bestFit="1" customWidth="1"/>
    <col min="6" max="6" width="11.33203125" style="2" bestFit="1" customWidth="1"/>
    <col min="7" max="7" width="11.77734375" style="2" bestFit="1" customWidth="1"/>
    <col min="8" max="9" width="10.21875" style="2" bestFit="1" customWidth="1"/>
    <col min="10" max="10" width="11.5546875" style="2" bestFit="1" customWidth="1"/>
    <col min="11" max="16384" width="6.6640625" style="2"/>
  </cols>
  <sheetData>
    <row r="1" spans="1:10" ht="15.75" thickBot="1" x14ac:dyDescent="0.3">
      <c r="A1" s="22" t="s">
        <v>66</v>
      </c>
      <c r="B1" s="23"/>
      <c r="C1" s="23"/>
      <c r="D1" s="23"/>
      <c r="E1" s="23"/>
      <c r="F1" s="23"/>
      <c r="G1" s="23"/>
      <c r="H1" s="23"/>
      <c r="I1" s="23"/>
      <c r="J1" s="23"/>
    </row>
    <row r="2" spans="1:10" ht="45.75" thickBot="1" x14ac:dyDescent="0.3">
      <c r="A2" s="5"/>
      <c r="B2" s="7" t="s">
        <v>4</v>
      </c>
      <c r="C2" s="7" t="s">
        <v>1</v>
      </c>
      <c r="D2" s="7" t="s">
        <v>5</v>
      </c>
      <c r="E2" s="7" t="s">
        <v>2</v>
      </c>
      <c r="F2" s="7" t="s">
        <v>6</v>
      </c>
      <c r="G2" s="7" t="s">
        <v>7</v>
      </c>
      <c r="H2" s="7" t="s">
        <v>8</v>
      </c>
      <c r="I2" s="7" t="s">
        <v>9</v>
      </c>
      <c r="J2" s="7" t="s">
        <v>3</v>
      </c>
    </row>
    <row r="3" spans="1:10" ht="15" customHeight="1" thickBot="1" x14ac:dyDescent="0.25">
      <c r="A3" s="2" t="s">
        <v>10</v>
      </c>
      <c r="B3" s="26">
        <v>295.02523431867343</v>
      </c>
      <c r="C3" s="26">
        <v>5139.5201307859979</v>
      </c>
      <c r="D3" s="26">
        <v>2077.1754932502595</v>
      </c>
      <c r="E3" s="26">
        <v>1356.2866926557547</v>
      </c>
      <c r="F3" s="26">
        <v>254.61790801611588</v>
      </c>
      <c r="G3" s="26">
        <v>1444.2764666326391</v>
      </c>
      <c r="H3" s="26">
        <v>1337.088316738349</v>
      </c>
      <c r="I3" s="26">
        <v>3412.0676933666823</v>
      </c>
      <c r="J3" s="15">
        <v>15316.057935764471</v>
      </c>
    </row>
    <row r="4" spans="1:10" ht="15" customHeight="1" thickBot="1" x14ac:dyDescent="0.25">
      <c r="A4" s="2" t="s">
        <v>11</v>
      </c>
      <c r="B4" s="27">
        <v>140.29171981587265</v>
      </c>
      <c r="C4" s="28">
        <v>788.82356712399019</v>
      </c>
      <c r="D4" s="28">
        <v>352.37798546209763</v>
      </c>
      <c r="E4" s="28">
        <v>1702.9836658158838</v>
      </c>
      <c r="F4" s="28">
        <v>543.91140661808413</v>
      </c>
      <c r="G4" s="28">
        <v>4747.590922716704</v>
      </c>
      <c r="H4" s="28">
        <v>2552.4355676008299</v>
      </c>
      <c r="I4" s="28">
        <v>3448.8398352691024</v>
      </c>
      <c r="J4" s="16">
        <v>14277.254670422566</v>
      </c>
    </row>
    <row r="5" spans="1:10" ht="15" customHeight="1" thickTop="1" thickBot="1" x14ac:dyDescent="0.25">
      <c r="A5" s="2" t="s">
        <v>12</v>
      </c>
      <c r="B5" s="27">
        <v>221.78470412068103</v>
      </c>
      <c r="C5" s="28">
        <v>8226.8822926016146</v>
      </c>
      <c r="D5" s="28">
        <v>4418.8785046728972</v>
      </c>
      <c r="E5" s="28">
        <v>2608.8693053633183</v>
      </c>
      <c r="F5" s="28">
        <v>617.22551242817201</v>
      </c>
      <c r="G5" s="28">
        <v>1364.4767437150101</v>
      </c>
      <c r="H5" s="28">
        <v>2235.7024555339526</v>
      </c>
      <c r="I5" s="28">
        <v>6387.7081236283248</v>
      </c>
      <c r="J5" s="16">
        <v>26081.527642063971</v>
      </c>
    </row>
    <row r="6" spans="1:10" ht="15" customHeight="1" thickTop="1" thickBot="1" x14ac:dyDescent="0.25">
      <c r="A6" s="2" t="s">
        <v>13</v>
      </c>
      <c r="B6" s="27">
        <v>39.199157007376186</v>
      </c>
      <c r="C6" s="28">
        <v>1081.8441466854724</v>
      </c>
      <c r="D6" s="28">
        <v>452.91796469366562</v>
      </c>
      <c r="E6" s="28">
        <v>482.93566642539992</v>
      </c>
      <c r="F6" s="28">
        <v>73.314105810087852</v>
      </c>
      <c r="G6" s="28">
        <v>191.12526229654299</v>
      </c>
      <c r="H6" s="28">
        <v>469.42529638576298</v>
      </c>
      <c r="I6" s="28">
        <v>1282.1865268607073</v>
      </c>
      <c r="J6" s="16">
        <v>4072.9481261650153</v>
      </c>
    </row>
    <row r="7" spans="1:10" ht="15" customHeight="1" thickTop="1" thickBot="1" x14ac:dyDescent="0.25">
      <c r="A7" s="2" t="s">
        <v>14</v>
      </c>
      <c r="B7" s="27">
        <v>343.50840219621762</v>
      </c>
      <c r="C7" s="28">
        <v>5985.1227721502755</v>
      </c>
      <c r="D7" s="28">
        <v>2924.4444444444443</v>
      </c>
      <c r="E7" s="28">
        <v>4386.0725578087904</v>
      </c>
      <c r="F7" s="28">
        <v>977.85165452103649</v>
      </c>
      <c r="G7" s="28">
        <v>1588.1130042372538</v>
      </c>
      <c r="H7" s="28">
        <v>1813.7355407608161</v>
      </c>
      <c r="I7" s="28">
        <v>6724.4635284189098</v>
      </c>
      <c r="J7" s="16">
        <v>24743.311904537746</v>
      </c>
    </row>
    <row r="8" spans="1:10" ht="15" customHeight="1" thickTop="1" thickBot="1" x14ac:dyDescent="0.25">
      <c r="A8" s="2" t="s">
        <v>15</v>
      </c>
      <c r="B8" s="27">
        <v>99.029449281792466</v>
      </c>
      <c r="C8" s="28">
        <v>2270.1490575714834</v>
      </c>
      <c r="D8" s="28">
        <v>969.28348909657313</v>
      </c>
      <c r="E8" s="28">
        <v>1227.164946053595</v>
      </c>
      <c r="F8" s="28">
        <v>306.13592831509652</v>
      </c>
      <c r="G8" s="28">
        <v>456.1391569242237</v>
      </c>
      <c r="H8" s="28">
        <v>625.21259254895028</v>
      </c>
      <c r="I8" s="28">
        <v>1959.5680882210811</v>
      </c>
      <c r="J8" s="16">
        <v>7912.682708012795</v>
      </c>
    </row>
    <row r="9" spans="1:10" ht="15" customHeight="1" thickTop="1" thickBot="1" x14ac:dyDescent="0.25">
      <c r="A9" s="2" t="s">
        <v>16</v>
      </c>
      <c r="B9" s="27">
        <v>256.85763407464924</v>
      </c>
      <c r="C9" s="28">
        <v>4577.8128606231558</v>
      </c>
      <c r="D9" s="28">
        <v>2048.8681204569052</v>
      </c>
      <c r="E9" s="28">
        <v>4140.0295445983757</v>
      </c>
      <c r="F9" s="28">
        <v>778.71469144228433</v>
      </c>
      <c r="G9" s="28">
        <v>3997.8675999967595</v>
      </c>
      <c r="H9" s="28">
        <v>10825.669527419366</v>
      </c>
      <c r="I9" s="28">
        <v>6840.5860817949733</v>
      </c>
      <c r="J9" s="16">
        <v>33466.406060406473</v>
      </c>
    </row>
    <row r="10" spans="1:10" ht="15" customHeight="1" thickTop="1" thickBot="1" x14ac:dyDescent="0.25">
      <c r="A10" s="2" t="s">
        <v>17</v>
      </c>
      <c r="B10" s="27">
        <v>698.36392878930735</v>
      </c>
      <c r="C10" s="28">
        <v>12399.130337222719</v>
      </c>
      <c r="D10" s="28">
        <v>5922.0976116303218</v>
      </c>
      <c r="E10" s="28">
        <v>7580.5649028795406</v>
      </c>
      <c r="F10" s="28">
        <v>1296.8670879108781</v>
      </c>
      <c r="G10" s="28">
        <v>4836.2572815140693</v>
      </c>
      <c r="H10" s="28">
        <v>15373.420530646714</v>
      </c>
      <c r="I10" s="28">
        <v>17453.219772422428</v>
      </c>
      <c r="J10" s="16">
        <v>65559.921453015966</v>
      </c>
    </row>
    <row r="11" spans="1:10" ht="15" customHeight="1" thickTop="1" thickBot="1" x14ac:dyDescent="0.25">
      <c r="A11" s="2" t="s">
        <v>18</v>
      </c>
      <c r="B11" s="27">
        <v>115.53435749542456</v>
      </c>
      <c r="C11" s="28">
        <v>2825.7728554942937</v>
      </c>
      <c r="D11" s="28">
        <v>1364.6105919003114</v>
      </c>
      <c r="E11" s="28">
        <v>1262.7496793691507</v>
      </c>
      <c r="F11" s="28">
        <v>251.64571453732853</v>
      </c>
      <c r="G11" s="28">
        <v>268.95462168534141</v>
      </c>
      <c r="H11" s="28">
        <v>544.73968459710522</v>
      </c>
      <c r="I11" s="28">
        <v>2988.2203735440485</v>
      </c>
      <c r="J11" s="16">
        <v>9622.2278786230036</v>
      </c>
    </row>
    <row r="12" spans="1:10" ht="15" customHeight="1" thickTop="1" thickBot="1" x14ac:dyDescent="0.25">
      <c r="A12" s="2" t="s">
        <v>19</v>
      </c>
      <c r="B12" s="27">
        <v>506.49437080583442</v>
      </c>
      <c r="C12" s="28">
        <v>35804.275868701108</v>
      </c>
      <c r="D12" s="28">
        <v>15979.999999999998</v>
      </c>
      <c r="E12" s="28">
        <v>3594.0580648711343</v>
      </c>
      <c r="F12" s="28">
        <v>1179.9608110785759</v>
      </c>
      <c r="G12" s="28">
        <v>5147.5747190692628</v>
      </c>
      <c r="H12" s="28">
        <v>6103.5605569630197</v>
      </c>
      <c r="I12" s="28">
        <v>27415.567164143926</v>
      </c>
      <c r="J12" s="16">
        <v>95731.491555632849</v>
      </c>
    </row>
    <row r="13" spans="1:10" s="4" customFormat="1" ht="15" customHeight="1" thickTop="1" thickBot="1" x14ac:dyDescent="0.3">
      <c r="A13" s="9" t="s">
        <v>58</v>
      </c>
      <c r="B13" s="29">
        <v>2716.0889579058289</v>
      </c>
      <c r="C13" s="30">
        <v>79099.333888960115</v>
      </c>
      <c r="D13" s="30">
        <v>36510.654205607476</v>
      </c>
      <c r="E13" s="30">
        <v>28341.715025840942</v>
      </c>
      <c r="F13" s="30">
        <v>6280.2448206776598</v>
      </c>
      <c r="G13" s="30">
        <v>24042.375778787806</v>
      </c>
      <c r="H13" s="30">
        <v>41880.990069194864</v>
      </c>
      <c r="I13" s="30">
        <v>77912.427187670182</v>
      </c>
      <c r="J13" s="14">
        <v>296783.82993464486</v>
      </c>
    </row>
    <row r="14" spans="1:10" ht="15" customHeight="1" thickTop="1" thickBot="1" x14ac:dyDescent="0.25">
      <c r="A14" s="2" t="s">
        <v>20</v>
      </c>
      <c r="B14" s="27">
        <v>1207.9529698851977</v>
      </c>
      <c r="C14" s="28">
        <v>11325.39748685729</v>
      </c>
      <c r="D14" s="28">
        <v>6740.083073727933</v>
      </c>
      <c r="E14" s="28">
        <v>20969.574989523939</v>
      </c>
      <c r="F14" s="28">
        <v>3258.5147839105261</v>
      </c>
      <c r="G14" s="28">
        <v>17771.693848285249</v>
      </c>
      <c r="H14" s="28">
        <v>46923.958967510487</v>
      </c>
      <c r="I14" s="28">
        <v>31213.742347486012</v>
      </c>
      <c r="J14" s="16">
        <v>139410.91846718662</v>
      </c>
    </row>
    <row r="15" spans="1:10" ht="15" customHeight="1" thickTop="1" thickBot="1" x14ac:dyDescent="0.25">
      <c r="A15" s="2" t="s">
        <v>21</v>
      </c>
      <c r="B15" s="27">
        <v>248.60517996783318</v>
      </c>
      <c r="C15" s="28">
        <v>2603.726118733171</v>
      </c>
      <c r="D15" s="28">
        <v>1262.1183800623053</v>
      </c>
      <c r="E15" s="28">
        <v>4161.3803845877082</v>
      </c>
      <c r="F15" s="28">
        <v>823.29759362409459</v>
      </c>
      <c r="G15" s="28">
        <v>2012.7263447001922</v>
      </c>
      <c r="H15" s="28">
        <v>6964.0016496789012</v>
      </c>
      <c r="I15" s="28">
        <v>5694.8435551511402</v>
      </c>
      <c r="J15" s="16">
        <v>23770.699206505346</v>
      </c>
    </row>
    <row r="16" spans="1:10" ht="15" customHeight="1" thickTop="1" thickBot="1" x14ac:dyDescent="0.25">
      <c r="A16" s="2" t="s">
        <v>22</v>
      </c>
      <c r="B16" s="27">
        <v>1261.593921579502</v>
      </c>
      <c r="C16" s="28">
        <v>9411.1315553276072</v>
      </c>
      <c r="D16" s="28">
        <v>4870.8203530633427</v>
      </c>
      <c r="E16" s="28">
        <v>20854.687136248001</v>
      </c>
      <c r="F16" s="28">
        <v>3634.0018933973274</v>
      </c>
      <c r="G16" s="28">
        <v>8028.2461982192199</v>
      </c>
      <c r="H16" s="28">
        <v>43575.047951976012</v>
      </c>
      <c r="I16" s="28">
        <v>34713.869643829537</v>
      </c>
      <c r="J16" s="16">
        <v>126349.39865364056</v>
      </c>
    </row>
    <row r="17" spans="1:10" ht="15" customHeight="1" thickTop="1" thickBot="1" x14ac:dyDescent="0.25">
      <c r="A17" s="2" t="s">
        <v>23</v>
      </c>
      <c r="B17" s="27">
        <v>58.79873551106428</v>
      </c>
      <c r="C17" s="27">
        <v>384.27266316194385</v>
      </c>
      <c r="D17" s="27">
        <v>277.21703011422636</v>
      </c>
      <c r="E17" s="27">
        <v>839.79970624711632</v>
      </c>
      <c r="F17" s="27">
        <v>191.21111380198587</v>
      </c>
      <c r="G17" s="27">
        <v>333.97661813674262</v>
      </c>
      <c r="H17" s="27">
        <v>397.20602001872254</v>
      </c>
      <c r="I17" s="27">
        <v>721.89520682119803</v>
      </c>
      <c r="J17" s="17">
        <v>3204.3770938130006</v>
      </c>
    </row>
    <row r="18" spans="1:10" ht="15" customHeight="1" thickBot="1" x14ac:dyDescent="0.25">
      <c r="A18" s="2" t="s">
        <v>24</v>
      </c>
      <c r="B18" s="27">
        <v>785.01469691087584</v>
      </c>
      <c r="C18" s="28">
        <v>17598.471278369023</v>
      </c>
      <c r="D18" s="28">
        <v>8645.4620976116294</v>
      </c>
      <c r="E18" s="28">
        <v>12102.876153953601</v>
      </c>
      <c r="F18" s="28">
        <v>1598.0493604279959</v>
      </c>
      <c r="G18" s="28">
        <v>18521.417171005196</v>
      </c>
      <c r="H18" s="28">
        <v>41232.048285839599</v>
      </c>
      <c r="I18" s="28">
        <v>29303.526344449758</v>
      </c>
      <c r="J18" s="16">
        <v>129786.86538856768</v>
      </c>
    </row>
    <row r="19" spans="1:10" ht="15" customHeight="1" thickTop="1" thickBot="1" x14ac:dyDescent="0.25">
      <c r="A19" s="2" t="s">
        <v>25</v>
      </c>
      <c r="B19" s="27">
        <v>79.429870778104387</v>
      </c>
      <c r="C19" s="28">
        <v>1790.5686626490576</v>
      </c>
      <c r="D19" s="28">
        <v>896.07476635514013</v>
      </c>
      <c r="E19" s="28">
        <v>1406.1053192975326</v>
      </c>
      <c r="F19" s="28">
        <v>343.78371237973624</v>
      </c>
      <c r="G19" s="28">
        <v>421.65779516969269</v>
      </c>
      <c r="H19" s="28">
        <v>1995.3154356265179</v>
      </c>
      <c r="I19" s="28">
        <v>2186.9747552492058</v>
      </c>
      <c r="J19" s="16">
        <v>9119.9103175049859</v>
      </c>
    </row>
    <row r="20" spans="1:10" ht="15" customHeight="1" thickTop="1" thickBot="1" x14ac:dyDescent="0.25">
      <c r="A20" s="2" t="s">
        <v>26</v>
      </c>
      <c r="B20" s="27">
        <v>450.79030558482611</v>
      </c>
      <c r="C20" s="28">
        <v>34259.073919733302</v>
      </c>
      <c r="D20" s="28">
        <v>18176.261682242988</v>
      </c>
      <c r="E20" s="28">
        <v>5171.9868107494931</v>
      </c>
      <c r="F20" s="28">
        <v>851.03806609277649</v>
      </c>
      <c r="G20" s="28">
        <v>6757.3617221236509</v>
      </c>
      <c r="H20" s="28">
        <v>12989.152706586277</v>
      </c>
      <c r="I20" s="28">
        <v>25205.367898219498</v>
      </c>
      <c r="J20" s="16">
        <v>103861.03311133281</v>
      </c>
    </row>
    <row r="21" spans="1:10" ht="15" customHeight="1" thickTop="1" thickBot="1" x14ac:dyDescent="0.25">
      <c r="A21" s="2" t="s">
        <v>27</v>
      </c>
      <c r="B21" s="27">
        <v>812.86672952137985</v>
      </c>
      <c r="C21" s="28">
        <v>5433.5546223874853</v>
      </c>
      <c r="D21" s="28">
        <v>2774.1225337487017</v>
      </c>
      <c r="E21" s="28">
        <v>11923.93578070966</v>
      </c>
      <c r="F21" s="28">
        <v>1988.397437308734</v>
      </c>
      <c r="G21" s="28">
        <v>3074.7522867397456</v>
      </c>
      <c r="H21" s="28">
        <v>8947.9683418763125</v>
      </c>
      <c r="I21" s="28">
        <v>11053.899393456495</v>
      </c>
      <c r="J21" s="16">
        <v>46009.497125748516</v>
      </c>
    </row>
    <row r="22" spans="1:10" ht="15" customHeight="1" thickTop="1" thickBot="1" x14ac:dyDescent="0.25">
      <c r="A22" s="2" t="s">
        <v>28</v>
      </c>
      <c r="B22" s="27">
        <v>439.44318118795411</v>
      </c>
      <c r="C22" s="28">
        <v>14595.26381587383</v>
      </c>
      <c r="D22" s="28">
        <v>7575.6386292834886</v>
      </c>
      <c r="E22" s="28">
        <v>2244.8883188784903</v>
      </c>
      <c r="F22" s="28">
        <v>759.89079940996464</v>
      </c>
      <c r="G22" s="28">
        <v>10172.001717586631</v>
      </c>
      <c r="H22" s="28">
        <v>34676.601399608531</v>
      </c>
      <c r="I22" s="28">
        <v>23769.318988135507</v>
      </c>
      <c r="J22" s="16">
        <v>94233.046849964405</v>
      </c>
    </row>
    <row r="23" spans="1:10" ht="15" customHeight="1" thickTop="1" thickBot="1" x14ac:dyDescent="0.25">
      <c r="A23" s="2" t="s">
        <v>29</v>
      </c>
      <c r="B23" s="27">
        <v>1821.7292440796407</v>
      </c>
      <c r="C23" s="28">
        <v>26980.199384536481</v>
      </c>
      <c r="D23" s="28">
        <v>13524.091381100727</v>
      </c>
      <c r="E23" s="28">
        <v>8031.9826626540189</v>
      </c>
      <c r="F23" s="28">
        <v>1850.6858061249202</v>
      </c>
      <c r="G23" s="28">
        <v>8008.5425629309166</v>
      </c>
      <c r="H23" s="28">
        <v>39698.936218962139</v>
      </c>
      <c r="I23" s="28">
        <v>31383.087737826103</v>
      </c>
      <c r="J23" s="16">
        <v>131299.25499821495</v>
      </c>
    </row>
    <row r="24" spans="1:10" s="4" customFormat="1" ht="15" customHeight="1" thickTop="1" thickBot="1" x14ac:dyDescent="0.3">
      <c r="A24" s="9" t="s">
        <v>57</v>
      </c>
      <c r="B24" s="29">
        <v>7166.2248350063783</v>
      </c>
      <c r="C24" s="30">
        <v>124381.65950762919</v>
      </c>
      <c r="D24" s="30">
        <v>64741.889927310483</v>
      </c>
      <c r="E24" s="30">
        <v>87707.217262849561</v>
      </c>
      <c r="F24" s="30">
        <v>15298.870566478061</v>
      </c>
      <c r="G24" s="30">
        <v>75102.376264897233</v>
      </c>
      <c r="H24" s="30">
        <v>237400.2369776835</v>
      </c>
      <c r="I24" s="30">
        <v>195246.52587062446</v>
      </c>
      <c r="J24" s="14">
        <v>807045.00121247896</v>
      </c>
    </row>
    <row r="25" spans="1:10" ht="15" customHeight="1" thickTop="1" thickBot="1" x14ac:dyDescent="0.25">
      <c r="A25" s="2" t="s">
        <v>30</v>
      </c>
      <c r="B25" s="27">
        <v>595.20825245410686</v>
      </c>
      <c r="C25" s="28">
        <v>6604.6230285934089</v>
      </c>
      <c r="D25" s="28">
        <v>3247.5389408099691</v>
      </c>
      <c r="E25" s="28">
        <v>6699.0802233199165</v>
      </c>
      <c r="F25" s="28">
        <v>1261.2007661654302</v>
      </c>
      <c r="G25" s="28">
        <v>2802.8421197611578</v>
      </c>
      <c r="H25" s="28">
        <v>1719.8504814836635</v>
      </c>
      <c r="I25" s="28">
        <v>8536.9430490303093</v>
      </c>
      <c r="J25" s="16">
        <v>31467.286861617966</v>
      </c>
    </row>
    <row r="26" spans="1:10" ht="15" customHeight="1" thickTop="1" thickBot="1" x14ac:dyDescent="0.25">
      <c r="A26" s="2" t="s">
        <v>31</v>
      </c>
      <c r="B26" s="31">
        <v>25.788919083800124</v>
      </c>
      <c r="C26" s="32">
        <v>178.44851904090265</v>
      </c>
      <c r="D26" s="32">
        <v>1.9522326064382136</v>
      </c>
      <c r="E26" s="32">
        <v>158.6062399207629</v>
      </c>
      <c r="F26" s="32">
        <v>188.23892032319853</v>
      </c>
      <c r="G26" s="32">
        <v>17.733271759473059</v>
      </c>
      <c r="H26" s="32">
        <v>9.2853355329052025</v>
      </c>
      <c r="I26" s="32">
        <v>335.78771684578521</v>
      </c>
      <c r="J26" s="18">
        <v>915.84115511326581</v>
      </c>
    </row>
    <row r="27" spans="1:10" ht="15" customHeight="1" thickTop="1" thickBot="1" x14ac:dyDescent="0.25">
      <c r="A27" s="2" t="s">
        <v>32</v>
      </c>
      <c r="B27" s="31">
        <v>548.78819810326661</v>
      </c>
      <c r="C27" s="32">
        <v>3928.9091550198741</v>
      </c>
      <c r="D27" s="32">
        <v>1959.0654205607475</v>
      </c>
      <c r="E27" s="32">
        <v>8146.870515929957</v>
      </c>
      <c r="F27" s="32">
        <v>1649.5673807269764</v>
      </c>
      <c r="G27" s="32">
        <v>1546.7353701318166</v>
      </c>
      <c r="H27" s="32">
        <v>4059.7550357757746</v>
      </c>
      <c r="I27" s="32">
        <v>7562.4812886161708</v>
      </c>
      <c r="J27" s="18">
        <v>29402.172364864586</v>
      </c>
    </row>
    <row r="28" spans="1:10" ht="15" customHeight="1" thickTop="1" thickBot="1" x14ac:dyDescent="0.25">
      <c r="A28" s="2" t="s">
        <v>33</v>
      </c>
      <c r="B28" s="31">
        <v>729.31063168986748</v>
      </c>
      <c r="C28" s="32">
        <v>4192.5262854212078</v>
      </c>
      <c r="D28" s="32">
        <v>1910.2596053997925</v>
      </c>
      <c r="E28" s="32">
        <v>12154.728193927696</v>
      </c>
      <c r="F28" s="32">
        <v>1817.9916778582594</v>
      </c>
      <c r="G28" s="32">
        <v>3424.4918131071304</v>
      </c>
      <c r="H28" s="32">
        <v>5519.6161223380923</v>
      </c>
      <c r="I28" s="32">
        <v>12014.813522643426</v>
      </c>
      <c r="J28" s="18">
        <v>41763.737852385471</v>
      </c>
    </row>
    <row r="29" spans="1:10" ht="15" customHeight="1" thickTop="1" thickBot="1" x14ac:dyDescent="0.25">
      <c r="A29" s="2" t="s">
        <v>34</v>
      </c>
      <c r="B29" s="31">
        <v>14.44179468692807</v>
      </c>
      <c r="C29" s="32">
        <v>0</v>
      </c>
      <c r="D29" s="32">
        <v>1.9522326064382136</v>
      </c>
      <c r="E29" s="32">
        <v>596.80681303517838</v>
      </c>
      <c r="F29" s="32">
        <v>5.9443869575746904</v>
      </c>
      <c r="G29" s="32">
        <v>52.214633514003999</v>
      </c>
      <c r="H29" s="32">
        <v>91.821651380951451</v>
      </c>
      <c r="I29" s="32">
        <v>297.08019905376381</v>
      </c>
      <c r="J29" s="18">
        <v>1060.2617112348385</v>
      </c>
    </row>
    <row r="30" spans="1:10" ht="15" customHeight="1" thickTop="1" thickBot="1" x14ac:dyDescent="0.25">
      <c r="A30" s="2" t="s">
        <v>35</v>
      </c>
      <c r="B30" s="31">
        <v>389.92845654705786</v>
      </c>
      <c r="C30" s="32">
        <v>4944.8490191050132</v>
      </c>
      <c r="D30" s="32">
        <v>2603.3021806853585</v>
      </c>
      <c r="E30" s="32">
        <v>6328.998996838136</v>
      </c>
      <c r="F30" s="32">
        <v>1143.3037581735321</v>
      </c>
      <c r="G30" s="32">
        <v>783.21950271006006</v>
      </c>
      <c r="H30" s="32">
        <v>1410.3392970534903</v>
      </c>
      <c r="I30" s="32">
        <v>6381.9019959595207</v>
      </c>
      <c r="J30" s="18">
        <v>23985.843207072168</v>
      </c>
    </row>
    <row r="31" spans="1:10" ht="15" customHeight="1" thickTop="1" thickBot="1" x14ac:dyDescent="0.25">
      <c r="A31" s="2" t="s">
        <v>36</v>
      </c>
      <c r="B31" s="31">
        <v>129.97615218235262</v>
      </c>
      <c r="C31" s="32">
        <v>31.431273240158994</v>
      </c>
      <c r="D31" s="32">
        <v>46.853582554517132</v>
      </c>
      <c r="E31" s="32">
        <v>1779.2366657777891</v>
      </c>
      <c r="F31" s="32">
        <v>328.92274498579951</v>
      </c>
      <c r="G31" s="32">
        <v>82.755268210874263</v>
      </c>
      <c r="H31" s="32">
        <v>103.1703948100578</v>
      </c>
      <c r="I31" s="32">
        <v>1249.285136737489</v>
      </c>
      <c r="J31" s="18">
        <v>3751.6312184990384</v>
      </c>
    </row>
    <row r="32" spans="1:10" ht="15" customHeight="1" thickTop="1" thickBot="1" x14ac:dyDescent="0.25">
      <c r="A32" s="2" t="s">
        <v>37</v>
      </c>
      <c r="B32" s="31">
        <v>564.26154955354673</v>
      </c>
      <c r="C32" s="32">
        <v>3125.8908193358125</v>
      </c>
      <c r="D32" s="32">
        <v>1540.3115264797509</v>
      </c>
      <c r="E32" s="32">
        <v>9532.6417019043147</v>
      </c>
      <c r="F32" s="32">
        <v>1809.0750974218972</v>
      </c>
      <c r="G32" s="32">
        <v>1202.9069343509225</v>
      </c>
      <c r="H32" s="32">
        <v>1401.0539615205848</v>
      </c>
      <c r="I32" s="32">
        <v>7745.3743101834707</v>
      </c>
      <c r="J32" s="18">
        <v>26921.515900750295</v>
      </c>
    </row>
    <row r="33" spans="1:10" ht="15" customHeight="1" thickTop="1" thickBot="1" x14ac:dyDescent="0.25">
      <c r="A33" s="2" t="s">
        <v>38</v>
      </c>
      <c r="B33" s="31">
        <v>134.10237923576065</v>
      </c>
      <c r="C33" s="32">
        <v>2494.2236184126168</v>
      </c>
      <c r="D33" s="32">
        <v>1174.2679127725858</v>
      </c>
      <c r="E33" s="32">
        <v>1722.3010924728999</v>
      </c>
      <c r="F33" s="32">
        <v>300.19154135752188</v>
      </c>
      <c r="G33" s="32">
        <v>236.44362345964078</v>
      </c>
      <c r="H33" s="32">
        <v>539.5811648566023</v>
      </c>
      <c r="I33" s="32">
        <v>2358.2555214789004</v>
      </c>
      <c r="J33" s="18">
        <v>8959.3668540465278</v>
      </c>
    </row>
    <row r="34" spans="1:10" ht="15" customHeight="1" thickTop="1" thickBot="1" x14ac:dyDescent="0.25">
      <c r="A34" s="2" t="s">
        <v>39</v>
      </c>
      <c r="B34" s="31">
        <v>185.68021740336087</v>
      </c>
      <c r="C34" s="32">
        <v>1626.3149121682266</v>
      </c>
      <c r="D34" s="32">
        <v>1002.4714434060228</v>
      </c>
      <c r="E34" s="32">
        <v>2767.4755452840809</v>
      </c>
      <c r="F34" s="32">
        <v>645.95671605644964</v>
      </c>
      <c r="G34" s="32">
        <v>948.73003913180855</v>
      </c>
      <c r="H34" s="32">
        <v>3486.1276406318534</v>
      </c>
      <c r="I34" s="32">
        <v>2665.9802879254703</v>
      </c>
      <c r="J34" s="19">
        <v>13328.736802007272</v>
      </c>
    </row>
    <row r="35" spans="1:10" s="4" customFormat="1" ht="15" customHeight="1" thickTop="1" thickBot="1" x14ac:dyDescent="0.3">
      <c r="A35" s="9" t="s">
        <v>59</v>
      </c>
      <c r="B35" s="33">
        <v>3317.4865509400479</v>
      </c>
      <c r="C35" s="34">
        <v>27127.216630337221</v>
      </c>
      <c r="D35" s="34">
        <v>13487.97507788162</v>
      </c>
      <c r="E35" s="34">
        <v>49886.74598841073</v>
      </c>
      <c r="F35" s="34">
        <v>9150.3929900266394</v>
      </c>
      <c r="G35" s="34">
        <v>11098.072576136889</v>
      </c>
      <c r="H35" s="34">
        <v>18340.601085383976</v>
      </c>
      <c r="I35" s="34">
        <v>49147.903028474306</v>
      </c>
      <c r="J35" s="20">
        <v>181556.39392759142</v>
      </c>
    </row>
    <row r="36" spans="1:10" ht="15" customHeight="1" thickTop="1" thickBot="1" x14ac:dyDescent="0.25">
      <c r="A36" s="2" t="s">
        <v>40</v>
      </c>
      <c r="B36" s="31">
        <v>307.40391547889743</v>
      </c>
      <c r="C36" s="32">
        <v>2420.2080394922427</v>
      </c>
      <c r="D36" s="32">
        <v>1425.1298026998961</v>
      </c>
      <c r="E36" s="32">
        <v>5001.1800908348259</v>
      </c>
      <c r="F36" s="32">
        <v>974.87946104224909</v>
      </c>
      <c r="G36" s="32">
        <v>706.37532508567688</v>
      </c>
      <c r="H36" s="32">
        <v>600.45169779453647</v>
      </c>
      <c r="I36" s="32">
        <v>4384.5940778912181</v>
      </c>
      <c r="J36" s="18">
        <v>15820.222410319544</v>
      </c>
    </row>
    <row r="37" spans="1:10" ht="15" customHeight="1" thickTop="1" thickBot="1" x14ac:dyDescent="0.25">
      <c r="A37" s="2" t="s">
        <v>41</v>
      </c>
      <c r="B37" s="31">
        <v>351.76085630303362</v>
      </c>
      <c r="C37" s="32">
        <v>2017.6849596102065</v>
      </c>
      <c r="D37" s="32">
        <v>1010.2803738317758</v>
      </c>
      <c r="E37" s="32">
        <v>6156.1588635911503</v>
      </c>
      <c r="F37" s="32">
        <v>1062.063803086678</v>
      </c>
      <c r="G37" s="32">
        <v>580.2720592405351</v>
      </c>
      <c r="H37" s="32">
        <v>1267.9641522156105</v>
      </c>
      <c r="I37" s="32">
        <v>4915.8547595867103</v>
      </c>
      <c r="J37" s="18">
        <v>17362.039827465702</v>
      </c>
    </row>
    <row r="38" spans="1:10" ht="15" customHeight="1" thickTop="1" thickBot="1" x14ac:dyDescent="0.25">
      <c r="A38" s="2" t="s">
        <v>42</v>
      </c>
      <c r="B38" s="31">
        <v>582.82957129388274</v>
      </c>
      <c r="C38" s="32">
        <v>8780.4782664444156</v>
      </c>
      <c r="D38" s="31">
        <v>4302.7206645898232</v>
      </c>
      <c r="E38" s="31">
        <v>6492.6887700896923</v>
      </c>
      <c r="F38" s="31">
        <v>1393.9587415512647</v>
      </c>
      <c r="G38" s="31">
        <v>753.66404977760499</v>
      </c>
      <c r="H38" s="32">
        <v>795.44374398554567</v>
      </c>
      <c r="I38" s="31">
        <v>7681.5069058266363</v>
      </c>
      <c r="J38" s="18">
        <v>30783.290713558865</v>
      </c>
    </row>
    <row r="39" spans="1:10" ht="15" customHeight="1" thickTop="1" thickBot="1" x14ac:dyDescent="0.25">
      <c r="A39" s="2" t="s">
        <v>43</v>
      </c>
      <c r="B39" s="31">
        <v>287.80433697520937</v>
      </c>
      <c r="C39" s="31">
        <v>2883.5658417745863</v>
      </c>
      <c r="D39" s="31">
        <v>1262.1183800623055</v>
      </c>
      <c r="E39" s="32">
        <v>4587.3804777082196</v>
      </c>
      <c r="F39" s="32">
        <v>798.52931463419998</v>
      </c>
      <c r="G39" s="32">
        <v>664.99769098023978</v>
      </c>
      <c r="H39" s="32">
        <v>1358.7540996484615</v>
      </c>
      <c r="I39" s="32">
        <v>4432.9784751312445</v>
      </c>
      <c r="J39" s="18">
        <v>16276.128616914466</v>
      </c>
    </row>
    <row r="40" spans="1:10" ht="15" customHeight="1" thickTop="1" thickBot="1" x14ac:dyDescent="0.25">
      <c r="A40" s="2" t="s">
        <v>44</v>
      </c>
      <c r="B40" s="31">
        <v>351.76085630303362</v>
      </c>
      <c r="C40" s="32">
        <v>9445.604564687781</v>
      </c>
      <c r="D40" s="32">
        <v>4534.0602284527522</v>
      </c>
      <c r="E40" s="32">
        <v>3867.5521580678342</v>
      </c>
      <c r="F40" s="32">
        <v>917.41705378569372</v>
      </c>
      <c r="G40" s="32">
        <v>1293.5436566771182</v>
      </c>
      <c r="H40" s="32">
        <v>1540.3339945141631</v>
      </c>
      <c r="I40" s="32">
        <v>6701.2390177436955</v>
      </c>
      <c r="J40" s="18">
        <v>28651.511530232074</v>
      </c>
    </row>
    <row r="41" spans="1:10" ht="15" customHeight="1" thickTop="1" thickBot="1" x14ac:dyDescent="0.25">
      <c r="A41" s="2" t="s">
        <v>45</v>
      </c>
      <c r="B41" s="31">
        <v>413.65426210415393</v>
      </c>
      <c r="C41" s="32">
        <v>20520.565777663804</v>
      </c>
      <c r="D41" s="32">
        <v>8913.8940809968844</v>
      </c>
      <c r="E41" s="32">
        <v>2296.7403588525858</v>
      </c>
      <c r="F41" s="32">
        <v>533.01336386253047</v>
      </c>
      <c r="G41" s="32">
        <v>611.79787570182054</v>
      </c>
      <c r="H41" s="32">
        <v>937.8188888234256</v>
      </c>
      <c r="I41" s="32">
        <v>9098.2020570146178</v>
      </c>
      <c r="J41" s="18">
        <v>43325.686665019821</v>
      </c>
    </row>
    <row r="42" spans="1:10" ht="15" customHeight="1" thickTop="1" thickBot="1" x14ac:dyDescent="0.25">
      <c r="A42" s="2" t="s">
        <v>46</v>
      </c>
      <c r="B42" s="31">
        <v>934.59042759691636</v>
      </c>
      <c r="C42" s="31">
        <v>5607.9474932683679</v>
      </c>
      <c r="D42" s="31">
        <v>2629.6573208722743</v>
      </c>
      <c r="E42" s="31">
        <v>14265.411232873234</v>
      </c>
      <c r="F42" s="31">
        <v>2471.8742431914748</v>
      </c>
      <c r="G42" s="31">
        <v>2147.6962464250701</v>
      </c>
      <c r="H42" s="32">
        <v>1987.0618040417135</v>
      </c>
      <c r="I42" s="31">
        <v>13112.171652047231</v>
      </c>
      <c r="J42" s="18">
        <v>43156.410420316279</v>
      </c>
    </row>
    <row r="43" spans="1:10" ht="15" customHeight="1" thickTop="1" thickBot="1" x14ac:dyDescent="0.25">
      <c r="A43" s="2" t="s">
        <v>47</v>
      </c>
      <c r="B43" s="31">
        <v>482.76856524873824</v>
      </c>
      <c r="C43" s="32">
        <v>24621.83997948455</v>
      </c>
      <c r="D43" s="32">
        <v>11676.303219106958</v>
      </c>
      <c r="E43" s="32">
        <v>4453.1751977752665</v>
      </c>
      <c r="F43" s="32">
        <v>1006.5828581493141</v>
      </c>
      <c r="G43" s="32">
        <v>887.64876973806804</v>
      </c>
      <c r="H43" s="32">
        <v>1549.6193300470684</v>
      </c>
      <c r="I43" s="32">
        <v>12800.576133821458</v>
      </c>
      <c r="J43" s="18">
        <v>57478.514053371415</v>
      </c>
    </row>
    <row r="44" spans="1:10" s="4" customFormat="1" ht="15" customHeight="1" thickTop="1" thickBot="1" x14ac:dyDescent="0.3">
      <c r="A44" s="9" t="s">
        <v>60</v>
      </c>
      <c r="B44" s="33">
        <v>3712.5727913038654</v>
      </c>
      <c r="C44" s="34">
        <v>76297.894922425956</v>
      </c>
      <c r="D44" s="34">
        <v>35754.164070612671</v>
      </c>
      <c r="E44" s="34">
        <v>47120.287149792806</v>
      </c>
      <c r="F44" s="34">
        <v>9158.3188393034052</v>
      </c>
      <c r="G44" s="34">
        <v>7645.9956736261338</v>
      </c>
      <c r="H44" s="34">
        <v>10037.447711070525</v>
      </c>
      <c r="I44" s="34">
        <v>63127.123079062811</v>
      </c>
      <c r="J44" s="20">
        <v>252853.80423719814</v>
      </c>
    </row>
    <row r="45" spans="1:10" ht="15" customHeight="1" thickTop="1" thickBot="1" x14ac:dyDescent="0.25">
      <c r="A45" s="2" t="s">
        <v>48</v>
      </c>
      <c r="B45" s="31">
        <v>180.52243358660084</v>
      </c>
      <c r="C45" s="32">
        <v>748.26708552378523</v>
      </c>
      <c r="D45" s="32">
        <v>350.42575285565943</v>
      </c>
      <c r="E45" s="32">
        <v>2891.5137585554467</v>
      </c>
      <c r="F45" s="32">
        <v>474.56022544637949</v>
      </c>
      <c r="G45" s="32">
        <v>372.3987069489342</v>
      </c>
      <c r="H45" s="32">
        <v>779.96818476403689</v>
      </c>
      <c r="I45" s="32">
        <v>2240.1975922132356</v>
      </c>
      <c r="J45" s="18">
        <v>8037.8537398940771</v>
      </c>
    </row>
    <row r="46" spans="1:10" ht="15" customHeight="1" thickTop="1" thickBot="1" x14ac:dyDescent="0.25">
      <c r="A46" s="2" t="s">
        <v>49</v>
      </c>
      <c r="B46" s="31">
        <v>101.09256280849647</v>
      </c>
      <c r="C46" s="32">
        <v>339.66053340171823</v>
      </c>
      <c r="D46" s="32">
        <v>193.27102803738316</v>
      </c>
      <c r="E46" s="32">
        <v>1365.4370526511832</v>
      </c>
      <c r="F46" s="32">
        <v>217.96085511107196</v>
      </c>
      <c r="G46" s="32">
        <v>171.42162700823954</v>
      </c>
      <c r="H46" s="32">
        <v>591.16636226163121</v>
      </c>
      <c r="I46" s="32">
        <v>959.94644124212959</v>
      </c>
      <c r="J46" s="18">
        <v>3939.9564625218536</v>
      </c>
    </row>
    <row r="47" spans="1:10" ht="15" customHeight="1" thickTop="1" thickBot="1" x14ac:dyDescent="0.25">
      <c r="A47" s="10" t="s">
        <v>62</v>
      </c>
      <c r="B47" s="27">
        <v>22.694248793744105</v>
      </c>
      <c r="C47" s="27">
        <v>0</v>
      </c>
      <c r="D47" s="27">
        <v>0</v>
      </c>
      <c r="E47" s="27">
        <v>239.94277321346183</v>
      </c>
      <c r="F47" s="27">
        <v>49.536557979789087</v>
      </c>
      <c r="G47" s="28">
        <v>26.599907639209587</v>
      </c>
      <c r="H47" s="28">
        <v>43.331565820224277</v>
      </c>
      <c r="I47" s="27">
        <v>155.79775911288593</v>
      </c>
      <c r="J47" s="16">
        <v>537.90281255931484</v>
      </c>
    </row>
    <row r="48" spans="1:10" ht="15" customHeight="1" thickTop="1" thickBot="1" x14ac:dyDescent="0.25">
      <c r="A48" s="2" t="s">
        <v>50</v>
      </c>
      <c r="B48" s="27">
        <v>52.609394930952249</v>
      </c>
      <c r="C48" s="28">
        <v>0</v>
      </c>
      <c r="D48" s="28">
        <v>0</v>
      </c>
      <c r="E48" s="28">
        <v>871.31761289803728</v>
      </c>
      <c r="F48" s="28">
        <v>157.52625437572931</v>
      </c>
      <c r="G48" s="28">
        <v>178.31789935914574</v>
      </c>
      <c r="H48" s="28">
        <v>189.83352645050635</v>
      </c>
      <c r="I48" s="28">
        <v>597.0634619419294</v>
      </c>
      <c r="J48" s="16">
        <v>2046.6681499563003</v>
      </c>
    </row>
    <row r="49" spans="1:10" ht="15" customHeight="1" thickTop="1" thickBot="1" x14ac:dyDescent="0.25">
      <c r="A49" s="2" t="s">
        <v>51</v>
      </c>
      <c r="B49" s="27">
        <v>236.22649880760909</v>
      </c>
      <c r="C49" s="28">
        <v>178.44851904090271</v>
      </c>
      <c r="D49" s="28">
        <v>172.7725856697819</v>
      </c>
      <c r="E49" s="28">
        <v>5021.5142241580006</v>
      </c>
      <c r="F49" s="28">
        <v>664.78060808876955</v>
      </c>
      <c r="G49" s="28">
        <v>827.5526821087426</v>
      </c>
      <c r="H49" s="28">
        <v>2577.196462355244</v>
      </c>
      <c r="I49" s="28">
        <v>3868.8164033125345</v>
      </c>
      <c r="J49" s="16">
        <v>13547.307983541585</v>
      </c>
    </row>
    <row r="50" spans="1:10" ht="15" customHeight="1" thickTop="1" thickBot="1" x14ac:dyDescent="0.25">
      <c r="A50" s="2" t="s">
        <v>52</v>
      </c>
      <c r="B50" s="27">
        <v>117.59747102212856</v>
      </c>
      <c r="C50" s="28">
        <v>470.45518656237982</v>
      </c>
      <c r="D50" s="28">
        <v>159.10695742471444</v>
      </c>
      <c r="E50" s="28">
        <v>2006.9789589973461</v>
      </c>
      <c r="F50" s="28">
        <v>498.33777327667821</v>
      </c>
      <c r="G50" s="28">
        <v>153.68835524876653</v>
      </c>
      <c r="H50" s="28">
        <v>219.75294094542312</v>
      </c>
      <c r="I50" s="28">
        <v>1472.8210519864124</v>
      </c>
      <c r="J50" s="16">
        <v>5098.7386954638496</v>
      </c>
    </row>
    <row r="51" spans="1:10" ht="15" customHeight="1" thickTop="1" thickBot="1" x14ac:dyDescent="0.25">
      <c r="A51" s="2" t="s">
        <v>53</v>
      </c>
      <c r="B51" s="28">
        <v>462.13742998169818</v>
      </c>
      <c r="C51" s="28">
        <v>575.90203872291329</v>
      </c>
      <c r="D51" s="28">
        <v>214.74558670820352</v>
      </c>
      <c r="E51" s="28">
        <v>8559.6534223904036</v>
      </c>
      <c r="F51" s="28">
        <v>1757.5570771229168</v>
      </c>
      <c r="G51" s="28">
        <v>1083.6999408566869</v>
      </c>
      <c r="H51" s="28">
        <v>1501.1292444863409</v>
      </c>
      <c r="I51" s="28">
        <v>8258.2489209277555</v>
      </c>
      <c r="J51" s="16">
        <v>22413.073661196919</v>
      </c>
    </row>
    <row r="52" spans="1:10" ht="15" customHeight="1" thickTop="1" thickBot="1" x14ac:dyDescent="0.25">
      <c r="A52" s="2" t="s">
        <v>54</v>
      </c>
      <c r="B52" s="27">
        <v>94.90322222838445</v>
      </c>
      <c r="C52" s="27">
        <v>715.82190024362092</v>
      </c>
      <c r="D52" s="27">
        <v>344.56905503634476</v>
      </c>
      <c r="E52" s="27">
        <v>1517.9430525749938</v>
      </c>
      <c r="F52" s="27">
        <v>310.09885295347971</v>
      </c>
      <c r="G52" s="27">
        <v>253.19171345469863</v>
      </c>
      <c r="H52" s="27">
        <v>294.03562520866473</v>
      </c>
      <c r="I52" s="27">
        <v>1371.2138177823563</v>
      </c>
      <c r="J52" s="16">
        <v>4901.7772394825424</v>
      </c>
    </row>
    <row r="53" spans="1:10" ht="15" customHeight="1" thickTop="1" thickBot="1" x14ac:dyDescent="0.25">
      <c r="A53" s="2" t="s">
        <v>55</v>
      </c>
      <c r="B53" s="27">
        <v>79.429870778104373</v>
      </c>
      <c r="C53" s="28">
        <v>2448.5975766123865</v>
      </c>
      <c r="D53" s="28">
        <v>1144.0083073727933</v>
      </c>
      <c r="E53" s="28">
        <v>847.93335957638635</v>
      </c>
      <c r="F53" s="28">
        <v>218.95158627066778</v>
      </c>
      <c r="G53" s="28">
        <v>83.740449975289437</v>
      </c>
      <c r="H53" s="28">
        <v>145.47025668218149</v>
      </c>
      <c r="I53" s="28">
        <v>1662.487889167317</v>
      </c>
      <c r="J53" s="16">
        <v>6630.6192964351267</v>
      </c>
    </row>
    <row r="54" spans="1:10" ht="15" customHeight="1" thickTop="1" thickBot="1" x14ac:dyDescent="0.25">
      <c r="A54" s="2" t="s">
        <v>56</v>
      </c>
      <c r="B54" s="27">
        <v>340.41373190616162</v>
      </c>
      <c r="C54" s="28">
        <v>3916.7422105398132</v>
      </c>
      <c r="D54" s="28">
        <v>2026.4174454828658</v>
      </c>
      <c r="E54" s="28">
        <v>3821.8003580906911</v>
      </c>
      <c r="F54" s="28">
        <v>762.86299288875182</v>
      </c>
      <c r="G54" s="28">
        <v>560.56842395223157</v>
      </c>
      <c r="H54" s="28">
        <v>1198.8399876928715</v>
      </c>
      <c r="I54" s="28">
        <v>4479.4274964816714</v>
      </c>
      <c r="J54" s="16">
        <v>17107.07264703506</v>
      </c>
    </row>
    <row r="55" spans="1:10" s="4" customFormat="1" ht="15" customHeight="1" thickTop="1" thickBot="1" x14ac:dyDescent="0.3">
      <c r="A55" s="9" t="s">
        <v>61</v>
      </c>
      <c r="B55" s="29">
        <v>1687.62686484388</v>
      </c>
      <c r="C55" s="30">
        <v>9393.8950506475194</v>
      </c>
      <c r="D55" s="30">
        <v>4605.3167185877464</v>
      </c>
      <c r="E55" s="30">
        <v>27144.03457310595</v>
      </c>
      <c r="F55" s="30">
        <v>5112.1727835142337</v>
      </c>
      <c r="G55" s="30">
        <v>3711.1797065519449</v>
      </c>
      <c r="H55" s="30">
        <v>7540.7241566671246</v>
      </c>
      <c r="I55" s="30">
        <v>25066.020834168226</v>
      </c>
      <c r="J55" s="14">
        <v>84260.970688086643</v>
      </c>
    </row>
    <row r="56" spans="1:10" s="4" customFormat="1" ht="15" customHeight="1" thickTop="1" thickBot="1" x14ac:dyDescent="0.3">
      <c r="A56" s="4" t="s">
        <v>0</v>
      </c>
      <c r="B56" s="29">
        <v>18600</v>
      </c>
      <c r="C56" s="30">
        <v>316300</v>
      </c>
      <c r="D56" s="30">
        <v>155100</v>
      </c>
      <c r="E56" s="30">
        <v>240200</v>
      </c>
      <c r="F56" s="30">
        <v>45000</v>
      </c>
      <c r="G56" s="30">
        <v>121600</v>
      </c>
      <c r="H56" s="30">
        <v>315200</v>
      </c>
      <c r="I56" s="30">
        <v>410500</v>
      </c>
      <c r="J56" s="14">
        <v>1622500</v>
      </c>
    </row>
    <row r="57" spans="1:10" s="4" customFormat="1" ht="15" customHeight="1" thickTop="1" x14ac:dyDescent="0.25">
      <c r="B57" s="11"/>
      <c r="C57" s="11"/>
      <c r="D57" s="11"/>
      <c r="E57" s="11"/>
      <c r="F57" s="11"/>
      <c r="G57" s="11"/>
      <c r="H57" s="11"/>
      <c r="I57" s="11"/>
      <c r="J57" s="11"/>
    </row>
    <row r="58" spans="1:10" ht="12.95" customHeight="1" x14ac:dyDescent="0.25">
      <c r="A58" s="9" t="s">
        <v>63</v>
      </c>
      <c r="B58" s="6"/>
      <c r="C58" s="6"/>
      <c r="D58" s="6"/>
      <c r="E58" s="6"/>
      <c r="F58" s="6"/>
      <c r="G58" s="6"/>
      <c r="H58" s="6"/>
      <c r="I58" s="6"/>
      <c r="J58" s="21"/>
    </row>
    <row r="59" spans="1:10" ht="12.95" customHeight="1" x14ac:dyDescent="0.2">
      <c r="A59" s="13" t="s">
        <v>64</v>
      </c>
      <c r="B59" s="6"/>
      <c r="C59" s="6"/>
      <c r="D59" s="6"/>
      <c r="E59" s="6"/>
      <c r="F59" s="6"/>
      <c r="G59" s="6"/>
      <c r="H59" s="6"/>
      <c r="I59" s="6"/>
      <c r="J59" s="6"/>
    </row>
    <row r="60" spans="1:10" ht="12.95" customHeight="1" x14ac:dyDescent="0.2">
      <c r="B60" s="6"/>
      <c r="C60" s="6"/>
      <c r="D60" s="6"/>
      <c r="E60" s="6"/>
      <c r="F60" s="6"/>
      <c r="G60" s="6"/>
      <c r="H60" s="6"/>
      <c r="I60" s="6"/>
      <c r="J60" s="6"/>
    </row>
    <row r="61" spans="1:10" ht="12.95" customHeight="1" x14ac:dyDescent="0.2">
      <c r="A61" s="3"/>
      <c r="B61" s="6"/>
      <c r="C61" s="6"/>
      <c r="D61" s="6"/>
      <c r="E61" s="6"/>
      <c r="F61" s="6"/>
      <c r="G61" s="6"/>
      <c r="H61" s="6"/>
      <c r="I61" s="6"/>
      <c r="J61" s="6"/>
    </row>
    <row r="62" spans="1:10" ht="12.95" customHeight="1" x14ac:dyDescent="0.2">
      <c r="A62" s="1"/>
      <c r="B62" s="24"/>
      <c r="C62" s="24"/>
      <c r="D62" s="24"/>
      <c r="E62" s="24"/>
      <c r="F62" s="24"/>
      <c r="G62" s="24"/>
      <c r="H62" s="24"/>
      <c r="I62" s="24"/>
      <c r="J62" s="24"/>
    </row>
    <row r="63" spans="1:10" ht="12.95" customHeight="1" x14ac:dyDescent="0.2">
      <c r="B63" s="6"/>
      <c r="C63" s="6"/>
      <c r="D63" s="6"/>
      <c r="E63" s="6"/>
      <c r="F63" s="6"/>
      <c r="G63" s="6"/>
      <c r="H63" s="6"/>
      <c r="I63" s="6"/>
      <c r="J63" s="6"/>
    </row>
    <row r="64" spans="1:10" ht="12.95" customHeight="1" x14ac:dyDescent="0.2">
      <c r="B64" s="6"/>
      <c r="C64" s="6"/>
      <c r="D64" s="6"/>
      <c r="E64" s="6"/>
      <c r="F64" s="6"/>
      <c r="G64" s="6"/>
      <c r="H64" s="6"/>
      <c r="I64" s="6"/>
      <c r="J64" s="6"/>
    </row>
    <row r="65" spans="2:10" ht="12.95" customHeight="1" x14ac:dyDescent="0.2">
      <c r="B65" s="25"/>
      <c r="C65" s="25"/>
      <c r="D65" s="25"/>
      <c r="E65" s="25"/>
      <c r="F65" s="25"/>
      <c r="G65" s="25"/>
      <c r="H65" s="25"/>
      <c r="I65" s="25"/>
      <c r="J65" s="25"/>
    </row>
  </sheetData>
  <pageMargins left="0.7" right="0.7" top="0.75" bottom="0.75" header="0.3" footer="0.3"/>
  <pageSetup orientation="portrait" horizontalDpi="90" verticalDpi="9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2F7233-7B7A-4B49-ACB7-AD5183BC0B56}">
  <dimension ref="A1:J65"/>
  <sheetViews>
    <sheetView workbookViewId="0">
      <selection activeCell="B3" sqref="B3:J56"/>
    </sheetView>
  </sheetViews>
  <sheetFormatPr defaultColWidth="6.6640625" defaultRowHeight="14.25" x14ac:dyDescent="0.2"/>
  <cols>
    <col min="1" max="1" width="24.6640625" style="2" customWidth="1"/>
    <col min="2" max="2" width="6.88671875" style="2" customWidth="1"/>
    <col min="3" max="5" width="10.21875" style="2" bestFit="1" customWidth="1"/>
    <col min="6" max="6" width="11.33203125" style="2" bestFit="1" customWidth="1"/>
    <col min="7" max="7" width="11.77734375" style="2" bestFit="1" customWidth="1"/>
    <col min="8" max="9" width="10.21875" style="2" bestFit="1" customWidth="1"/>
    <col min="10" max="10" width="11.5546875" style="2" bestFit="1" customWidth="1"/>
    <col min="11" max="16384" width="6.6640625" style="2"/>
  </cols>
  <sheetData>
    <row r="1" spans="1:10" ht="15.75" thickBot="1" x14ac:dyDescent="0.3">
      <c r="A1" s="22" t="s">
        <v>149</v>
      </c>
      <c r="B1" s="23"/>
      <c r="C1" s="23"/>
      <c r="D1" s="23"/>
      <c r="E1" s="23"/>
      <c r="F1" s="23"/>
      <c r="G1" s="23"/>
      <c r="H1" s="23"/>
      <c r="I1" s="23"/>
      <c r="J1" s="23"/>
    </row>
    <row r="2" spans="1:10" ht="45.75" thickBot="1" x14ac:dyDescent="0.3">
      <c r="A2" s="5"/>
      <c r="B2" s="7" t="s">
        <v>4</v>
      </c>
      <c r="C2" s="7" t="s">
        <v>1</v>
      </c>
      <c r="D2" s="7" t="s">
        <v>5</v>
      </c>
      <c r="E2" s="7" t="s">
        <v>2</v>
      </c>
      <c r="F2" s="7" t="s">
        <v>6</v>
      </c>
      <c r="G2" s="7" t="s">
        <v>7</v>
      </c>
      <c r="H2" s="7" t="s">
        <v>8</v>
      </c>
      <c r="I2" s="7" t="s">
        <v>9</v>
      </c>
      <c r="J2" s="7" t="s">
        <v>3</v>
      </c>
    </row>
    <row r="3" spans="1:10" ht="15" customHeight="1" thickBot="1" x14ac:dyDescent="0.25">
      <c r="A3" s="2" t="s">
        <v>10</v>
      </c>
      <c r="B3" s="35">
        <v>285.50829127613554</v>
      </c>
      <c r="C3" s="35">
        <v>5118.3965893063214</v>
      </c>
      <c r="D3" s="35">
        <v>2128.0669624594857</v>
      </c>
      <c r="E3" s="35">
        <v>1345.5583632800431</v>
      </c>
      <c r="F3" s="35">
        <v>256.88117830959249</v>
      </c>
      <c r="G3" s="35">
        <v>1465.6555590663459</v>
      </c>
      <c r="H3" s="35">
        <v>1295.9406115595357</v>
      </c>
      <c r="I3" s="35">
        <v>3505.1618667301577</v>
      </c>
      <c r="J3" s="15">
        <v>15401.169421987617</v>
      </c>
    </row>
    <row r="4" spans="1:10" ht="15" customHeight="1" thickBot="1" x14ac:dyDescent="0.25">
      <c r="A4" s="2" t="s">
        <v>11</v>
      </c>
      <c r="B4" s="36">
        <v>135.76618046697354</v>
      </c>
      <c r="C4" s="37">
        <v>785.58148480574437</v>
      </c>
      <c r="D4" s="37">
        <v>361.01135970294848</v>
      </c>
      <c r="E4" s="37">
        <v>1689.5129374018529</v>
      </c>
      <c r="F4" s="37">
        <v>548.74617467691155</v>
      </c>
      <c r="G4" s="37">
        <v>4817.8677620332337</v>
      </c>
      <c r="H4" s="37">
        <v>2473.8866303999162</v>
      </c>
      <c r="I4" s="37">
        <v>3542.9372924067734</v>
      </c>
      <c r="J4" s="16">
        <v>14355.309821894354</v>
      </c>
    </row>
    <row r="5" spans="1:10" ht="15" customHeight="1" thickTop="1" thickBot="1" x14ac:dyDescent="0.25">
      <c r="A5" s="2" t="s">
        <v>12</v>
      </c>
      <c r="B5" s="36">
        <v>214.63035882646551</v>
      </c>
      <c r="C5" s="37">
        <v>8193.0696243108086</v>
      </c>
      <c r="D5" s="37">
        <v>4527.1424525630127</v>
      </c>
      <c r="E5" s="37">
        <v>2588.2329536556149</v>
      </c>
      <c r="F5" s="37">
        <v>622.71196142753354</v>
      </c>
      <c r="G5" s="37">
        <v>1384.6745902502653</v>
      </c>
      <c r="H5" s="37">
        <v>2166.9006984949951</v>
      </c>
      <c r="I5" s="37">
        <v>6561.9890760878543</v>
      </c>
      <c r="J5" s="16">
        <v>26259.351715616554</v>
      </c>
    </row>
    <row r="6" spans="1:10" ht="15" customHeight="1" thickTop="1" thickBot="1" x14ac:dyDescent="0.25">
      <c r="A6" s="2" t="s">
        <v>13</v>
      </c>
      <c r="B6" s="36">
        <v>37.934668071654372</v>
      </c>
      <c r="C6" s="37">
        <v>1077.3977433004231</v>
      </c>
      <c r="D6" s="37">
        <v>464.01460083703074</v>
      </c>
      <c r="E6" s="37">
        <v>479.11560911395839</v>
      </c>
      <c r="F6" s="37">
        <v>73.965786750621959</v>
      </c>
      <c r="G6" s="37">
        <v>193.95441913974838</v>
      </c>
      <c r="H6" s="37">
        <v>454.97914989165798</v>
      </c>
      <c r="I6" s="37">
        <v>1317.1694479346168</v>
      </c>
      <c r="J6" s="16">
        <v>4098.5314250397123</v>
      </c>
    </row>
    <row r="7" spans="1:10" ht="15" customHeight="1" thickTop="1" thickBot="1" x14ac:dyDescent="0.25">
      <c r="A7" s="2" t="s">
        <v>14</v>
      </c>
      <c r="B7" s="36">
        <v>332.42748599633961</v>
      </c>
      <c r="C7" s="37">
        <v>5960.5237851006541</v>
      </c>
      <c r="D7" s="37">
        <v>2996.0942760942762</v>
      </c>
      <c r="E7" s="37">
        <v>4351.3783951949817</v>
      </c>
      <c r="F7" s="37">
        <v>986.54366922789018</v>
      </c>
      <c r="G7" s="37">
        <v>1611.6212559447131</v>
      </c>
      <c r="H7" s="37">
        <v>1757.9194406802962</v>
      </c>
      <c r="I7" s="37">
        <v>6907.9324480737005</v>
      </c>
      <c r="J7" s="16">
        <v>24904.440756312855</v>
      </c>
    </row>
    <row r="8" spans="1:10" ht="15" customHeight="1" thickTop="1" thickBot="1" x14ac:dyDescent="0.25">
      <c r="A8" s="2" t="s">
        <v>15</v>
      </c>
      <c r="B8" s="36">
        <v>95.834950917863679</v>
      </c>
      <c r="C8" s="37">
        <v>2260.8186947044492</v>
      </c>
      <c r="D8" s="37">
        <v>993.03124704993854</v>
      </c>
      <c r="E8" s="37">
        <v>1217.4579793695741</v>
      </c>
      <c r="F8" s="37">
        <v>308.85713656678627</v>
      </c>
      <c r="G8" s="37">
        <v>462.89121681290464</v>
      </c>
      <c r="H8" s="37">
        <v>605.97223040515325</v>
      </c>
      <c r="I8" s="37">
        <v>2013.0325525038486</v>
      </c>
      <c r="J8" s="16">
        <v>7957.8960083305174</v>
      </c>
    </row>
    <row r="9" spans="1:10" ht="15" customHeight="1" thickTop="1" thickBot="1" x14ac:dyDescent="0.25">
      <c r="A9" s="2" t="s">
        <v>16</v>
      </c>
      <c r="B9" s="36">
        <v>248.57190394320889</v>
      </c>
      <c r="C9" s="37">
        <v>4558.9979484549294</v>
      </c>
      <c r="D9" s="37">
        <v>2099.066049907171</v>
      </c>
      <c r="E9" s="37">
        <v>4107.2816006569228</v>
      </c>
      <c r="F9" s="37">
        <v>785.6365998106603</v>
      </c>
      <c r="G9" s="37">
        <v>4057.0465611809223</v>
      </c>
      <c r="H9" s="37">
        <v>10492.519164424544</v>
      </c>
      <c r="I9" s="37">
        <v>7027.2232659998544</v>
      </c>
      <c r="J9" s="16">
        <v>33376.343094378215</v>
      </c>
    </row>
    <row r="10" spans="1:10" ht="15" customHeight="1" thickTop="1" thickBot="1" x14ac:dyDescent="0.25">
      <c r="A10" s="2" t="s">
        <v>17</v>
      </c>
      <c r="B10" s="36">
        <v>675.83606011868449</v>
      </c>
      <c r="C10" s="37">
        <v>12348.169637132965</v>
      </c>
      <c r="D10" s="37">
        <v>6067.190912237641</v>
      </c>
      <c r="E10" s="37">
        <v>7520.6020664287862</v>
      </c>
      <c r="F10" s="37">
        <v>1308.394795358975</v>
      </c>
      <c r="G10" s="37">
        <v>4907.846616273323</v>
      </c>
      <c r="H10" s="37">
        <v>14900.317170407903</v>
      </c>
      <c r="I10" s="37">
        <v>17929.409934300944</v>
      </c>
      <c r="J10" s="16">
        <v>65657.767192259227</v>
      </c>
    </row>
    <row r="11" spans="1:10" ht="15" customHeight="1" thickTop="1" thickBot="1" x14ac:dyDescent="0.25">
      <c r="A11" s="2" t="s">
        <v>18</v>
      </c>
      <c r="B11" s="36">
        <v>111.80744273750763</v>
      </c>
      <c r="C11" s="37">
        <v>2814.1588665213485</v>
      </c>
      <c r="D11" s="37">
        <v>1398.0439913150192</v>
      </c>
      <c r="E11" s="37">
        <v>1252.7612347779709</v>
      </c>
      <c r="F11" s="37">
        <v>253.88256533321589</v>
      </c>
      <c r="G11" s="37">
        <v>272.93585786160469</v>
      </c>
      <c r="H11" s="37">
        <v>527.97580470944047</v>
      </c>
      <c r="I11" s="37">
        <v>3069.7503812996961</v>
      </c>
      <c r="J11" s="16">
        <v>9701.3161445558035</v>
      </c>
    </row>
    <row r="12" spans="1:10" ht="15" customHeight="1" thickTop="1" thickBot="1" x14ac:dyDescent="0.25">
      <c r="A12" s="2" t="s">
        <v>19</v>
      </c>
      <c r="B12" s="36">
        <v>490.15584271532362</v>
      </c>
      <c r="C12" s="37">
        <v>35657.119502500318</v>
      </c>
      <c r="D12" s="37">
        <v>16371.51515151515</v>
      </c>
      <c r="E12" s="37">
        <v>3565.6287962480901</v>
      </c>
      <c r="F12" s="37">
        <v>1190.4493516214966</v>
      </c>
      <c r="G12" s="37">
        <v>5223.7723711607487</v>
      </c>
      <c r="H12" s="37">
        <v>5915.7289027671404</v>
      </c>
      <c r="I12" s="37">
        <v>28163.568022215575</v>
      </c>
      <c r="J12" s="16">
        <v>96577.937940743839</v>
      </c>
    </row>
    <row r="13" spans="1:10" s="4" customFormat="1" ht="15" customHeight="1" thickTop="1" thickBot="1" x14ac:dyDescent="0.3">
      <c r="A13" s="9" t="s">
        <v>58</v>
      </c>
      <c r="B13" s="38">
        <v>2628.4731850701569</v>
      </c>
      <c r="C13" s="39">
        <v>78774.233876137965</v>
      </c>
      <c r="D13" s="39">
        <v>37405.177003681674</v>
      </c>
      <c r="E13" s="39">
        <v>28117.529936127794</v>
      </c>
      <c r="F13" s="39">
        <v>6336.0692190836835</v>
      </c>
      <c r="G13" s="39">
        <v>24398.26620972381</v>
      </c>
      <c r="H13" s="39">
        <v>40592.139803740582</v>
      </c>
      <c r="I13" s="39">
        <v>80038.174287553018</v>
      </c>
      <c r="J13" s="14">
        <v>298290.06352111866</v>
      </c>
    </row>
    <row r="14" spans="1:10" ht="15" customHeight="1" thickTop="1" thickBot="1" x14ac:dyDescent="0.25">
      <c r="A14" s="2" t="s">
        <v>20</v>
      </c>
      <c r="B14" s="36">
        <v>1168.9867450501913</v>
      </c>
      <c r="C14" s="37">
        <v>11278.849852545198</v>
      </c>
      <c r="D14" s="37">
        <v>6905.2172818527952</v>
      </c>
      <c r="E14" s="37">
        <v>20803.704079948191</v>
      </c>
      <c r="F14" s="37">
        <v>3287.4793597675089</v>
      </c>
      <c r="G14" s="37">
        <v>18034.761684855261</v>
      </c>
      <c r="H14" s="37">
        <v>45479.915814005246</v>
      </c>
      <c r="I14" s="37">
        <v>32065.371858550188</v>
      </c>
      <c r="J14" s="16">
        <v>139024.28667657459</v>
      </c>
    </row>
    <row r="15" spans="1:10" ht="15" customHeight="1" thickTop="1" thickBot="1" x14ac:dyDescent="0.25">
      <c r="A15" s="2" t="s">
        <v>21</v>
      </c>
      <c r="B15" s="36">
        <v>240.58565803338695</v>
      </c>
      <c r="C15" s="37">
        <v>2593.0247467624054</v>
      </c>
      <c r="D15" s="37">
        <v>1293.0406872462947</v>
      </c>
      <c r="E15" s="37">
        <v>4128.4635539019609</v>
      </c>
      <c r="F15" s="37">
        <v>830.61579445630889</v>
      </c>
      <c r="G15" s="37">
        <v>2042.5199912500302</v>
      </c>
      <c r="H15" s="37">
        <v>6749.6906852059155</v>
      </c>
      <c r="I15" s="37">
        <v>5850.2205291284672</v>
      </c>
      <c r="J15" s="16">
        <v>23728.161645984768</v>
      </c>
    </row>
    <row r="16" spans="1:10" ht="15" customHeight="1" thickTop="1" thickBot="1" x14ac:dyDescent="0.25">
      <c r="A16" s="2" t="s">
        <v>22</v>
      </c>
      <c r="B16" s="36">
        <v>1220.8973434640341</v>
      </c>
      <c r="C16" s="37">
        <v>9372.4515963585072</v>
      </c>
      <c r="D16" s="37">
        <v>4990.1570219327223</v>
      </c>
      <c r="E16" s="37">
        <v>20689.72499820108</v>
      </c>
      <c r="F16" s="37">
        <v>3666.3041324497485</v>
      </c>
      <c r="G16" s="37">
        <v>8147.0853689165433</v>
      </c>
      <c r="H16" s="37">
        <v>42234.064560052895</v>
      </c>
      <c r="I16" s="37">
        <v>35660.995928874341</v>
      </c>
      <c r="J16" s="16">
        <v>125981.68095024988</v>
      </c>
    </row>
    <row r="17" spans="1:10" ht="15" customHeight="1" thickTop="1" thickBot="1" x14ac:dyDescent="0.25">
      <c r="A17" s="2" t="s">
        <v>23</v>
      </c>
      <c r="B17" s="36">
        <v>56.902002107481557</v>
      </c>
      <c r="C17" s="36">
        <v>382.69329401205283</v>
      </c>
      <c r="D17" s="36">
        <v>284.00893671921705</v>
      </c>
      <c r="E17" s="36">
        <v>833.15682763816756</v>
      </c>
      <c r="F17" s="36">
        <v>192.91076814689242</v>
      </c>
      <c r="G17" s="36">
        <v>338.92035097100359</v>
      </c>
      <c r="H17" s="36">
        <v>384.98235760063369</v>
      </c>
      <c r="I17" s="36">
        <v>741.59125144092388</v>
      </c>
      <c r="J17" s="17">
        <v>3215.1657886363723</v>
      </c>
    </row>
    <row r="18" spans="1:10" ht="15" customHeight="1" thickBot="1" x14ac:dyDescent="0.25">
      <c r="A18" s="2" t="s">
        <v>24</v>
      </c>
      <c r="B18" s="36">
        <v>759.69164217181526</v>
      </c>
      <c r="C18" s="37">
        <v>17526.141171945121</v>
      </c>
      <c r="D18" s="37">
        <v>8857.2787060637529</v>
      </c>
      <c r="E18" s="37">
        <v>12007.141496615917</v>
      </c>
      <c r="F18" s="37">
        <v>1612.2542436318004</v>
      </c>
      <c r="G18" s="37">
        <v>18795.582885707572</v>
      </c>
      <c r="H18" s="37">
        <v>39963.168627296945</v>
      </c>
      <c r="I18" s="37">
        <v>30103.037903664954</v>
      </c>
      <c r="J18" s="16">
        <v>129624.29667709788</v>
      </c>
    </row>
    <row r="19" spans="1:10" ht="15" customHeight="1" thickTop="1" thickBot="1" x14ac:dyDescent="0.25">
      <c r="A19" s="2" t="s">
        <v>25</v>
      </c>
      <c r="B19" s="36">
        <v>76.867616882036501</v>
      </c>
      <c r="C19" s="37">
        <v>1783.2093858186947</v>
      </c>
      <c r="D19" s="37">
        <v>918.02888700084952</v>
      </c>
      <c r="E19" s="37">
        <v>1394.9829208517988</v>
      </c>
      <c r="F19" s="37">
        <v>346.8395676008895</v>
      </c>
      <c r="G19" s="37">
        <v>427.8994401639809</v>
      </c>
      <c r="H19" s="37">
        <v>1933.911375583443</v>
      </c>
      <c r="I19" s="37">
        <v>2246.6437376092331</v>
      </c>
      <c r="J19" s="16">
        <v>9128.3829315109269</v>
      </c>
    </row>
    <row r="20" spans="1:10" ht="15" customHeight="1" thickTop="1" thickBot="1" x14ac:dyDescent="0.25">
      <c r="A20" s="2" t="s">
        <v>26</v>
      </c>
      <c r="B20" s="36">
        <v>436.24868282402525</v>
      </c>
      <c r="C20" s="37">
        <v>34118.268367739453</v>
      </c>
      <c r="D20" s="37">
        <v>18621.585952987822</v>
      </c>
      <c r="E20" s="37">
        <v>5131.0760075004337</v>
      </c>
      <c r="F20" s="37">
        <v>858.60284890249011</v>
      </c>
      <c r="G20" s="37">
        <v>6857.3884581419279</v>
      </c>
      <c r="H20" s="37">
        <v>12589.423070628514</v>
      </c>
      <c r="I20" s="37">
        <v>25893.066121021104</v>
      </c>
      <c r="J20" s="16">
        <v>104505.65950974578</v>
      </c>
    </row>
    <row r="21" spans="1:10" ht="15" customHeight="1" thickTop="1" thickBot="1" x14ac:dyDescent="0.25">
      <c r="A21" s="2" t="s">
        <v>27</v>
      </c>
      <c r="B21" s="36">
        <v>786.6452221174643</v>
      </c>
      <c r="C21" s="37">
        <v>5411.2225926400824</v>
      </c>
      <c r="D21" s="37">
        <v>2842.0894301268131</v>
      </c>
      <c r="E21" s="37">
        <v>11829.616555133691</v>
      </c>
      <c r="F21" s="37">
        <v>2006.0720811959229</v>
      </c>
      <c r="G21" s="37">
        <v>3120.2667120368797</v>
      </c>
      <c r="H21" s="37">
        <v>8672.6025648579125</v>
      </c>
      <c r="I21" s="37">
        <v>11355.491776420475</v>
      </c>
      <c r="J21" s="16">
        <v>46024.006934529236</v>
      </c>
    </row>
    <row r="22" spans="1:10" ht="15" customHeight="1" thickTop="1" thickBot="1" x14ac:dyDescent="0.25">
      <c r="A22" s="2" t="s">
        <v>28</v>
      </c>
      <c r="B22" s="36">
        <v>425.2675946980201</v>
      </c>
      <c r="C22" s="37">
        <v>14535.276958584433</v>
      </c>
      <c r="D22" s="37">
        <v>7761.244217879731</v>
      </c>
      <c r="E22" s="37">
        <v>2227.1310840497263</v>
      </c>
      <c r="F22" s="37">
        <v>766.6453842936088</v>
      </c>
      <c r="G22" s="37">
        <v>10322.574111432485</v>
      </c>
      <c r="H22" s="37">
        <v>33609.459795623115</v>
      </c>
      <c r="I22" s="37">
        <v>24417.836339334335</v>
      </c>
      <c r="J22" s="16">
        <v>94065.435485895447</v>
      </c>
    </row>
    <row r="23" spans="1:10" ht="15" customHeight="1" thickTop="1" thickBot="1" x14ac:dyDescent="0.25">
      <c r="A23" s="2" t="s">
        <v>29</v>
      </c>
      <c r="B23" s="36">
        <v>1762.9637845932007</v>
      </c>
      <c r="C23" s="37">
        <v>26869.310167970252</v>
      </c>
      <c r="D23" s="37">
        <v>13855.435979735044</v>
      </c>
      <c r="E23" s="37">
        <v>7968.4490778953077</v>
      </c>
      <c r="F23" s="37">
        <v>1867.1363466238085</v>
      </c>
      <c r="G23" s="37">
        <v>8127.0900679743008</v>
      </c>
      <c r="H23" s="37">
        <v>38477.236722376059</v>
      </c>
      <c r="I23" s="37">
        <v>32239.337634692492</v>
      </c>
      <c r="J23" s="16">
        <v>131166.95978186047</v>
      </c>
    </row>
    <row r="24" spans="1:10" s="4" customFormat="1" ht="15" customHeight="1" thickTop="1" thickBot="1" x14ac:dyDescent="0.3">
      <c r="A24" s="9" t="s">
        <v>57</v>
      </c>
      <c r="B24" s="38">
        <v>6935.0562919416561</v>
      </c>
      <c r="C24" s="39">
        <v>123870.4481343762</v>
      </c>
      <c r="D24" s="39">
        <v>66328.087101545039</v>
      </c>
      <c r="E24" s="39">
        <v>87013.446601736272</v>
      </c>
      <c r="F24" s="39">
        <v>15434.860527068979</v>
      </c>
      <c r="G24" s="39">
        <v>76214.089071449984</v>
      </c>
      <c r="H24" s="39">
        <v>230094.45557323069</v>
      </c>
      <c r="I24" s="39">
        <v>200573.59308073652</v>
      </c>
      <c r="J24" s="14">
        <v>806464.03638208541</v>
      </c>
    </row>
    <row r="25" spans="1:10" ht="15" customHeight="1" thickTop="1" thickBot="1" x14ac:dyDescent="0.25">
      <c r="A25" s="2" t="s">
        <v>30</v>
      </c>
      <c r="B25" s="36">
        <v>576.00798624590982</v>
      </c>
      <c r="C25" s="37">
        <v>6577.4778817797151</v>
      </c>
      <c r="D25" s="37">
        <v>3327.1046917775893</v>
      </c>
      <c r="E25" s="37">
        <v>6646.0899967407822</v>
      </c>
      <c r="F25" s="37">
        <v>1272.4114396424563</v>
      </c>
      <c r="G25" s="37">
        <v>2844.3315590339384</v>
      </c>
      <c r="H25" s="37">
        <v>1666.9236107019647</v>
      </c>
      <c r="I25" s="37">
        <v>8769.8632978710884</v>
      </c>
      <c r="J25" s="16">
        <v>31680.210463793443</v>
      </c>
    </row>
    <row r="26" spans="1:10" ht="15" customHeight="1" thickTop="1" thickBot="1" x14ac:dyDescent="0.25">
      <c r="A26" s="2" t="s">
        <v>31</v>
      </c>
      <c r="B26" s="40">
        <v>24.957018468193667</v>
      </c>
      <c r="C26" s="41">
        <v>177.71509167842029</v>
      </c>
      <c r="D26" s="41">
        <v>2.0000629346423739</v>
      </c>
      <c r="E26" s="42">
        <v>157.3516526774263</v>
      </c>
      <c r="F26" s="42">
        <v>189.91215517051586</v>
      </c>
      <c r="G26" s="42">
        <v>17.995770848017891</v>
      </c>
      <c r="H26" s="42">
        <v>8.9995875802745537</v>
      </c>
      <c r="I26" s="42">
        <v>344.94928183646192</v>
      </c>
      <c r="J26" s="18">
        <v>923.88062119395272</v>
      </c>
    </row>
    <row r="27" spans="1:10" ht="15" customHeight="1" thickTop="1" thickBot="1" x14ac:dyDescent="0.25">
      <c r="A27" s="2" t="s">
        <v>32</v>
      </c>
      <c r="B27" s="43">
        <v>531.08535300316123</v>
      </c>
      <c r="C27" s="42">
        <v>3912.7612514424923</v>
      </c>
      <c r="D27" s="42">
        <v>2007.0631549136219</v>
      </c>
      <c r="E27" s="42">
        <v>8082.428159642418</v>
      </c>
      <c r="F27" s="42">
        <v>1664.2302018889941</v>
      </c>
      <c r="G27" s="42">
        <v>1569.6311239660047</v>
      </c>
      <c r="H27" s="42">
        <v>3934.8196809311526</v>
      </c>
      <c r="I27" s="42">
        <v>7768.8145174407782</v>
      </c>
      <c r="J27" s="18">
        <v>29470.833443228621</v>
      </c>
    </row>
    <row r="28" spans="1:10" ht="15" customHeight="1" thickTop="1" thickBot="1" x14ac:dyDescent="0.25">
      <c r="A28" s="2" t="s">
        <v>33</v>
      </c>
      <c r="B28" s="43">
        <v>705.78448228051684</v>
      </c>
      <c r="C28" s="42">
        <v>4175.2949096037946</v>
      </c>
      <c r="D28" s="42">
        <v>1957.061581547563</v>
      </c>
      <c r="E28" s="42">
        <v>12058.583383068151</v>
      </c>
      <c r="F28" s="42">
        <v>1834.1516038836664</v>
      </c>
      <c r="G28" s="42">
        <v>3475.1833037616766</v>
      </c>
      <c r="H28" s="42">
        <v>5349.7548393854295</v>
      </c>
      <c r="I28" s="42">
        <v>12342.623294759398</v>
      </c>
      <c r="J28" s="18">
        <v>41898.437398290196</v>
      </c>
    </row>
    <row r="29" spans="1:10" ht="15" customHeight="1" thickTop="1" thickBot="1" x14ac:dyDescent="0.25">
      <c r="A29" s="2" t="s">
        <v>34</v>
      </c>
      <c r="B29" s="43">
        <v>13.975930342188454</v>
      </c>
      <c r="C29" s="42">
        <v>0</v>
      </c>
      <c r="D29" s="41">
        <v>2.0000629346423739</v>
      </c>
      <c r="E29" s="41">
        <v>592.08602642082849</v>
      </c>
      <c r="F29" s="41">
        <v>5.9972259527531326</v>
      </c>
      <c r="G29" s="41">
        <v>52.987547496941559</v>
      </c>
      <c r="H29" s="42">
        <v>88.995921627159476</v>
      </c>
      <c r="I29" s="41">
        <v>305.18567586107724</v>
      </c>
      <c r="J29" s="18">
        <v>1061.2283906355908</v>
      </c>
    </row>
    <row r="30" spans="1:10" ht="15" customHeight="1" thickTop="1" thickBot="1" x14ac:dyDescent="0.25">
      <c r="A30" s="2" t="s">
        <v>35</v>
      </c>
      <c r="B30" s="43">
        <v>377.35011923908826</v>
      </c>
      <c r="C30" s="42">
        <v>4924.5255802025895</v>
      </c>
      <c r="D30" s="42">
        <v>2667.0839233456059</v>
      </c>
      <c r="E30" s="42">
        <v>6278.9361404934543</v>
      </c>
      <c r="F30" s="42">
        <v>1153.4664582461858</v>
      </c>
      <c r="G30" s="42">
        <v>794.81321245412346</v>
      </c>
      <c r="H30" s="42">
        <v>1366.9373580261463</v>
      </c>
      <c r="I30" s="42">
        <v>6556.0245351915464</v>
      </c>
      <c r="J30" s="18">
        <v>24119.137327198743</v>
      </c>
    </row>
    <row r="31" spans="1:10" ht="15" customHeight="1" thickTop="1" thickBot="1" x14ac:dyDescent="0.25">
      <c r="A31" s="2" t="s">
        <v>36</v>
      </c>
      <c r="B31" s="40">
        <v>125.78337307969609</v>
      </c>
      <c r="C31" s="41">
        <v>31.302090011539939</v>
      </c>
      <c r="D31" s="41">
        <v>48.001510431416975</v>
      </c>
      <c r="E31" s="41">
        <v>1765.1627704198465</v>
      </c>
      <c r="F31" s="41">
        <v>331.84650271900665</v>
      </c>
      <c r="G31" s="41">
        <v>83.98026395741681</v>
      </c>
      <c r="H31" s="42">
        <v>99.995417558606164</v>
      </c>
      <c r="I31" s="41">
        <v>1283.3703828555399</v>
      </c>
      <c r="J31" s="18">
        <v>3769.4423110330695</v>
      </c>
    </row>
    <row r="32" spans="1:10" ht="15" customHeight="1" thickTop="1" thickBot="1" x14ac:dyDescent="0.25">
      <c r="A32" s="2" t="s">
        <v>37</v>
      </c>
      <c r="B32" s="43">
        <v>546.05956408407735</v>
      </c>
      <c r="C32" s="42">
        <v>3113.0433388896013</v>
      </c>
      <c r="D32" s="42">
        <v>1578.0496554328331</v>
      </c>
      <c r="E32" s="42">
        <v>9457.2377916894184</v>
      </c>
      <c r="F32" s="42">
        <v>1825.1557649545366</v>
      </c>
      <c r="G32" s="42">
        <v>1220.7131225238802</v>
      </c>
      <c r="H32" s="42">
        <v>1357.9377704458716</v>
      </c>
      <c r="I32" s="42">
        <v>7956.6975556744701</v>
      </c>
      <c r="J32" s="18">
        <v>27054.894563694688</v>
      </c>
    </row>
    <row r="33" spans="1:10" ht="15" customHeight="1" thickTop="1" thickBot="1" x14ac:dyDescent="0.25">
      <c r="A33" s="2" t="s">
        <v>38</v>
      </c>
      <c r="B33" s="43">
        <v>129.77649603460708</v>
      </c>
      <c r="C33" s="42">
        <v>2483.9723041415564</v>
      </c>
      <c r="D33" s="42">
        <v>1203.037855187388</v>
      </c>
      <c r="E33" s="42">
        <v>1708.6775617664116</v>
      </c>
      <c r="F33" s="42">
        <v>302.8599106140332</v>
      </c>
      <c r="G33" s="42">
        <v>239.94361130690521</v>
      </c>
      <c r="H33" s="42">
        <v>522.97603383151022</v>
      </c>
      <c r="I33" s="42">
        <v>2422.5976940503106</v>
      </c>
      <c r="J33" s="18">
        <v>9013.8414669327212</v>
      </c>
    </row>
    <row r="34" spans="1:10" ht="15" customHeight="1" thickTop="1" thickBot="1" x14ac:dyDescent="0.25">
      <c r="A34" s="2" t="s">
        <v>39</v>
      </c>
      <c r="B34" s="43">
        <v>179.69053297099438</v>
      </c>
      <c r="C34" s="42">
        <v>1619.6307218874213</v>
      </c>
      <c r="D34" s="42">
        <v>1027.0323169388589</v>
      </c>
      <c r="E34" s="42">
        <v>2745.5846063330409</v>
      </c>
      <c r="F34" s="42">
        <v>651.69855353250705</v>
      </c>
      <c r="G34" s="42">
        <v>962.77374036895708</v>
      </c>
      <c r="H34" s="42">
        <v>3378.8451593053019</v>
      </c>
      <c r="I34" s="42">
        <v>2738.7183615546187</v>
      </c>
      <c r="J34" s="19">
        <v>13303.973992891699</v>
      </c>
    </row>
    <row r="35" spans="1:10" s="4" customFormat="1" ht="15" customHeight="1" thickTop="1" thickBot="1" x14ac:dyDescent="0.3">
      <c r="A35" s="9" t="s">
        <v>59</v>
      </c>
      <c r="B35" s="44">
        <v>3210.4708557484332</v>
      </c>
      <c r="C35" s="45">
        <v>27015.723169637131</v>
      </c>
      <c r="D35" s="45">
        <v>13818.434815444161</v>
      </c>
      <c r="E35" s="45">
        <v>49492.138089251777</v>
      </c>
      <c r="F35" s="45">
        <v>9231.7298166046548</v>
      </c>
      <c r="G35" s="45">
        <v>11262.353255717862</v>
      </c>
      <c r="H35" s="45">
        <v>17776.185379393417</v>
      </c>
      <c r="I35" s="45">
        <v>50488.844597095289</v>
      </c>
      <c r="J35" s="20">
        <v>182295.87997889274</v>
      </c>
    </row>
    <row r="36" spans="1:10" ht="15" customHeight="1" thickTop="1" thickBot="1" x14ac:dyDescent="0.25">
      <c r="A36" s="2" t="s">
        <v>40</v>
      </c>
      <c r="B36" s="43">
        <v>297.48766014086851</v>
      </c>
      <c r="C36" s="42">
        <v>2410.2609308885753</v>
      </c>
      <c r="D36" s="42">
        <v>1460.045942288933</v>
      </c>
      <c r="E36" s="42">
        <v>4961.6203815401295</v>
      </c>
      <c r="F36" s="42">
        <v>983.54505625151364</v>
      </c>
      <c r="G36" s="42">
        <v>716.83153877937934</v>
      </c>
      <c r="H36" s="42">
        <v>581.97333019108783</v>
      </c>
      <c r="I36" s="42">
        <v>4504.2224668616973</v>
      </c>
      <c r="J36" s="18">
        <v>15915.987306942185</v>
      </c>
    </row>
    <row r="37" spans="1:10" ht="15" customHeight="1" thickTop="1" thickBot="1" x14ac:dyDescent="0.25">
      <c r="A37" s="2" t="s">
        <v>41</v>
      </c>
      <c r="B37" s="43">
        <v>340.41373190616162</v>
      </c>
      <c r="C37" s="42">
        <v>2009.3922297730478</v>
      </c>
      <c r="D37" s="42">
        <v>1035.0325686774286</v>
      </c>
      <c r="E37" s="42">
        <v>6107.4631856526694</v>
      </c>
      <c r="F37" s="42">
        <v>1071.5043702252262</v>
      </c>
      <c r="G37" s="42">
        <v>588.86161274902986</v>
      </c>
      <c r="H37" s="42">
        <v>1228.9436817952696</v>
      </c>
      <c r="I37" s="42">
        <v>5049.9779588738511</v>
      </c>
      <c r="J37" s="18">
        <v>17431.589339652684</v>
      </c>
    </row>
    <row r="38" spans="1:10" ht="15" customHeight="1" thickTop="1" thickBot="1" x14ac:dyDescent="0.25">
      <c r="A38" s="2" t="s">
        <v>42</v>
      </c>
      <c r="B38" s="43">
        <v>564.0286173811769</v>
      </c>
      <c r="C38" s="42">
        <v>8744.3903064495444</v>
      </c>
      <c r="D38" s="43">
        <v>4408.1387079517926</v>
      </c>
      <c r="E38" s="43">
        <v>6441.3311153720806</v>
      </c>
      <c r="F38" s="43">
        <v>1406.3494859206096</v>
      </c>
      <c r="G38" s="43">
        <v>764.82026104076033</v>
      </c>
      <c r="H38" s="42">
        <v>770.96466937685341</v>
      </c>
      <c r="I38" s="43">
        <v>7891.0876058150843</v>
      </c>
      <c r="J38" s="18">
        <v>30991.110769307903</v>
      </c>
    </row>
    <row r="39" spans="1:10" ht="15" customHeight="1" thickTop="1" thickBot="1" x14ac:dyDescent="0.25">
      <c r="A39" s="2" t="s">
        <v>43</v>
      </c>
      <c r="B39" s="43">
        <v>278.52032610504131</v>
      </c>
      <c r="C39" s="43">
        <v>2871.7143223490189</v>
      </c>
      <c r="D39" s="43">
        <v>1293.040687246295</v>
      </c>
      <c r="E39" s="42">
        <v>4551.0939543624845</v>
      </c>
      <c r="F39" s="42">
        <v>805.62735298650409</v>
      </c>
      <c r="G39" s="42">
        <v>674.84140680067094</v>
      </c>
      <c r="H39" s="42">
        <v>1316.9396492468431</v>
      </c>
      <c r="I39" s="42">
        <v>4553.9269743309278</v>
      </c>
      <c r="J39" s="18">
        <v>16345.704673427786</v>
      </c>
    </row>
    <row r="40" spans="1:10" ht="15" customHeight="1" thickTop="1" thickBot="1" x14ac:dyDescent="0.25">
      <c r="A40" s="2" t="s">
        <v>44</v>
      </c>
      <c r="B40" s="43">
        <v>340.41373190616162</v>
      </c>
      <c r="C40" s="42">
        <v>9406.7829208872936</v>
      </c>
      <c r="D40" s="42">
        <v>4645.146165706914</v>
      </c>
      <c r="E40" s="42">
        <v>3836.9595306726269</v>
      </c>
      <c r="F40" s="42">
        <v>925.57187204156662</v>
      </c>
      <c r="G40" s="42">
        <v>1312.6915068581939</v>
      </c>
      <c r="H40" s="42">
        <v>1492.9315841499899</v>
      </c>
      <c r="I40" s="42">
        <v>6884.074284488468</v>
      </c>
      <c r="J40" s="18">
        <v>28844.571596711212</v>
      </c>
    </row>
    <row r="41" spans="1:10" ht="15" customHeight="1" thickTop="1" thickBot="1" x14ac:dyDescent="0.25">
      <c r="A41" s="2" t="s">
        <v>45</v>
      </c>
      <c r="B41" s="43">
        <v>400.31057622982638</v>
      </c>
      <c r="C41" s="42">
        <v>20436.225798179254</v>
      </c>
      <c r="D41" s="42">
        <v>9132.2873595770798</v>
      </c>
      <c r="E41" s="42">
        <v>2278.5729705019621</v>
      </c>
      <c r="F41" s="42">
        <v>537.75126043019748</v>
      </c>
      <c r="G41" s="42">
        <v>620.85409425661726</v>
      </c>
      <c r="H41" s="42">
        <v>908.95834560772994</v>
      </c>
      <c r="I41" s="42">
        <v>9346.4355845141636</v>
      </c>
      <c r="J41" s="18">
        <v>43661.395989296827</v>
      </c>
    </row>
    <row r="42" spans="1:10" ht="15" customHeight="1" thickTop="1" thickBot="1" x14ac:dyDescent="0.25">
      <c r="A42" s="2" t="s">
        <v>46</v>
      </c>
      <c r="B42" s="43">
        <v>904.44234928733852</v>
      </c>
      <c r="C42" s="43">
        <v>5584.8987049621746</v>
      </c>
      <c r="D42" s="43">
        <v>2694.0847729632778</v>
      </c>
      <c r="E42" s="43">
        <v>14152.570761006211</v>
      </c>
      <c r="F42" s="43">
        <v>2493.8464586865107</v>
      </c>
      <c r="G42" s="43">
        <v>2179.4878027043887</v>
      </c>
      <c r="H42" s="42">
        <v>1925.9117421787546</v>
      </c>
      <c r="I42" s="43">
        <v>13469.921524161553</v>
      </c>
      <c r="J42" s="18">
        <v>43405.164115950211</v>
      </c>
    </row>
    <row r="43" spans="1:10" ht="15" customHeight="1" thickTop="1" thickBot="1" x14ac:dyDescent="0.25">
      <c r="A43" s="2" t="s">
        <v>47</v>
      </c>
      <c r="B43" s="43">
        <v>467.19538572458544</v>
      </c>
      <c r="C43" s="42">
        <v>24520.643672265673</v>
      </c>
      <c r="D43" s="42">
        <v>11962.376412096039</v>
      </c>
      <c r="E43" s="42">
        <v>4417.950248250816</v>
      </c>
      <c r="F43" s="42">
        <v>1015.5302613328637</v>
      </c>
      <c r="G43" s="42">
        <v>900.78830744800655</v>
      </c>
      <c r="H43" s="42">
        <v>1501.9311717302644</v>
      </c>
      <c r="I43" s="42">
        <v>13149.824496059706</v>
      </c>
      <c r="J43" s="18">
        <v>57936.239954907949</v>
      </c>
    </row>
    <row r="44" spans="1:10" s="4" customFormat="1" ht="15" customHeight="1" thickTop="1" thickBot="1" x14ac:dyDescent="0.3">
      <c r="A44" s="9" t="s">
        <v>60</v>
      </c>
      <c r="B44" s="44">
        <v>3592.8123786811602</v>
      </c>
      <c r="C44" s="45">
        <v>75984.308885754581</v>
      </c>
      <c r="D44" s="45">
        <v>36630.152616507759</v>
      </c>
      <c r="E44" s="45">
        <v>46747.562147358978</v>
      </c>
      <c r="F44" s="45">
        <v>9239.7261178749923</v>
      </c>
      <c r="G44" s="45">
        <v>7759.1765306370471</v>
      </c>
      <c r="H44" s="45">
        <v>9728.5541742767928</v>
      </c>
      <c r="I44" s="45">
        <v>64849.470895105449</v>
      </c>
      <c r="J44" s="20">
        <v>254531.76374619678</v>
      </c>
    </row>
    <row r="45" spans="1:10" ht="15" customHeight="1" thickTop="1" thickBot="1" x14ac:dyDescent="0.25">
      <c r="A45" s="2" t="s">
        <v>48</v>
      </c>
      <c r="B45" s="43">
        <v>174.69912927735567</v>
      </c>
      <c r="C45" s="42">
        <v>745.19169124246696</v>
      </c>
      <c r="D45" s="42">
        <v>359.01129676830612</v>
      </c>
      <c r="E45" s="42">
        <v>2868.6416680423104</v>
      </c>
      <c r="F45" s="42">
        <v>478.77853856145839</v>
      </c>
      <c r="G45" s="42">
        <v>377.91118780837564</v>
      </c>
      <c r="H45" s="42">
        <v>755.96535674306244</v>
      </c>
      <c r="I45" s="42">
        <v>2301.3186958253873</v>
      </c>
      <c r="J45" s="18">
        <v>8061.5175642687236</v>
      </c>
    </row>
    <row r="46" spans="1:10" ht="15" customHeight="1" thickTop="1" thickBot="1" x14ac:dyDescent="0.25">
      <c r="A46" s="2" t="s">
        <v>49</v>
      </c>
      <c r="B46" s="40">
        <v>97.831512395319166</v>
      </c>
      <c r="C46" s="41">
        <v>338.26452109244775</v>
      </c>
      <c r="D46" s="41">
        <v>198.00623052959503</v>
      </c>
      <c r="E46" s="41">
        <v>1354.6363432422022</v>
      </c>
      <c r="F46" s="41">
        <v>219.89828493428149</v>
      </c>
      <c r="G46" s="42">
        <v>173.95911819750623</v>
      </c>
      <c r="H46" s="42">
        <v>572.97374261081325</v>
      </c>
      <c r="I46" s="41">
        <v>986.13742818953961</v>
      </c>
      <c r="J46" s="18">
        <v>3941.7071811917044</v>
      </c>
    </row>
    <row r="47" spans="1:10" ht="15" customHeight="1" thickTop="1" thickBot="1" x14ac:dyDescent="0.25">
      <c r="A47" s="10" t="s">
        <v>62</v>
      </c>
      <c r="B47" s="36">
        <v>21.962176252010426</v>
      </c>
      <c r="C47" s="36">
        <v>0</v>
      </c>
      <c r="D47" s="36">
        <v>0</v>
      </c>
      <c r="E47" s="36">
        <v>238.04480789661929</v>
      </c>
      <c r="F47" s="36">
        <v>49.976882939609432</v>
      </c>
      <c r="G47" s="37">
        <v>26.993656272026833</v>
      </c>
      <c r="H47" s="37">
        <v>41.998075374614579</v>
      </c>
      <c r="I47" s="36">
        <v>160.04851405092325</v>
      </c>
      <c r="J47" s="16">
        <v>539.02411278580382</v>
      </c>
    </row>
    <row r="48" spans="1:10" ht="15" customHeight="1" thickTop="1" thickBot="1" x14ac:dyDescent="0.25">
      <c r="A48" s="2" t="s">
        <v>50</v>
      </c>
      <c r="B48" s="36">
        <v>50.912317675115084</v>
      </c>
      <c r="C48" s="37">
        <v>0</v>
      </c>
      <c r="D48" s="37">
        <v>0</v>
      </c>
      <c r="E48" s="37">
        <v>864.42542528560489</v>
      </c>
      <c r="F48" s="37">
        <v>158.92648774795799</v>
      </c>
      <c r="G48" s="37">
        <v>180.95747352729097</v>
      </c>
      <c r="H48" s="37">
        <v>183.99156830783531</v>
      </c>
      <c r="I48" s="37">
        <v>613.35362217030843</v>
      </c>
      <c r="J48" s="16">
        <v>2052.5668947141125</v>
      </c>
    </row>
    <row r="49" spans="1:10" ht="15" customHeight="1" thickTop="1" thickBot="1" x14ac:dyDescent="0.25">
      <c r="A49" s="2" t="s">
        <v>51</v>
      </c>
      <c r="B49" s="36">
        <v>228.60628916865397</v>
      </c>
      <c r="C49" s="37">
        <v>177.71509167842029</v>
      </c>
      <c r="D49" s="37">
        <v>177.0055697158501</v>
      </c>
      <c r="E49" s="37">
        <v>4981.7936703449268</v>
      </c>
      <c r="F49" s="37">
        <v>670.68976904955866</v>
      </c>
      <c r="G49" s="37">
        <v>839.8026395741681</v>
      </c>
      <c r="H49" s="37">
        <v>2497.8855306139817</v>
      </c>
      <c r="I49" s="37">
        <v>3974.3724172396969</v>
      </c>
      <c r="J49" s="16">
        <v>13547.870977385257</v>
      </c>
    </row>
    <row r="50" spans="1:10" ht="15" customHeight="1" thickTop="1" thickBot="1" x14ac:dyDescent="0.25">
      <c r="A50" s="2" t="s">
        <v>52</v>
      </c>
      <c r="B50" s="36">
        <v>113.80400421496313</v>
      </c>
      <c r="C50" s="37">
        <v>468.52160533401718</v>
      </c>
      <c r="D50" s="37">
        <v>163.00512917335348</v>
      </c>
      <c r="E50" s="37">
        <v>1991.103605033587</v>
      </c>
      <c r="F50" s="37">
        <v>502.7674423724709</v>
      </c>
      <c r="G50" s="37">
        <v>155.96334734948837</v>
      </c>
      <c r="H50" s="37">
        <v>212.9902393998311</v>
      </c>
      <c r="I50" s="37">
        <v>1513.0052073633865</v>
      </c>
      <c r="J50" s="16">
        <v>5121.1605802410977</v>
      </c>
    </row>
    <row r="51" spans="1:10" ht="15" customHeight="1" thickTop="1" thickBot="1" x14ac:dyDescent="0.25">
      <c r="A51" s="2" t="s">
        <v>53</v>
      </c>
      <c r="B51" s="37">
        <v>447.22977095003046</v>
      </c>
      <c r="C51" s="37">
        <v>573.53506859853826</v>
      </c>
      <c r="D51" s="37">
        <v>220.00692281066114</v>
      </c>
      <c r="E51" s="37">
        <v>8491.9459223798222</v>
      </c>
      <c r="F51" s="37">
        <v>1773.1798066973427</v>
      </c>
      <c r="G51" s="37">
        <v>1099.7415518233154</v>
      </c>
      <c r="H51" s="37">
        <v>1454.9333254777193</v>
      </c>
      <c r="I51" s="37">
        <v>8483.5653348483174</v>
      </c>
      <c r="J51" s="16">
        <v>22544.137703585744</v>
      </c>
    </row>
    <row r="52" spans="1:10" ht="15" customHeight="1" thickTop="1" thickBot="1" x14ac:dyDescent="0.25">
      <c r="A52" s="2" t="s">
        <v>54</v>
      </c>
      <c r="B52" s="36">
        <v>91.841827962952692</v>
      </c>
      <c r="C52" s="36">
        <v>712.87985639184501</v>
      </c>
      <c r="D52" s="36">
        <v>353.01110796437899</v>
      </c>
      <c r="E52" s="36">
        <v>1505.936009278189</v>
      </c>
      <c r="F52" s="36">
        <v>312.85528720195504</v>
      </c>
      <c r="G52" s="36">
        <v>256.93961710781093</v>
      </c>
      <c r="H52" s="36">
        <v>284.98694004202753</v>
      </c>
      <c r="I52" s="36">
        <v>1408.6257416780015</v>
      </c>
      <c r="J52" s="16">
        <v>4927.0763876271612</v>
      </c>
    </row>
    <row r="53" spans="1:10" ht="15" customHeight="1" thickTop="1" thickBot="1" x14ac:dyDescent="0.25">
      <c r="A53" s="2" t="s">
        <v>55</v>
      </c>
      <c r="B53" s="36">
        <v>76.867616882036501</v>
      </c>
      <c r="C53" s="37">
        <v>2438.5337863828695</v>
      </c>
      <c r="D53" s="37">
        <v>1172.0368797004312</v>
      </c>
      <c r="E53" s="37">
        <v>841.22614316008685</v>
      </c>
      <c r="F53" s="37">
        <v>220.8978225930737</v>
      </c>
      <c r="G53" s="37">
        <v>84.980029004528916</v>
      </c>
      <c r="H53" s="37">
        <v>140.99353875763467</v>
      </c>
      <c r="I53" s="37">
        <v>1707.8468766427713</v>
      </c>
      <c r="J53" s="16">
        <v>6683.3826931234325</v>
      </c>
    </row>
    <row r="54" spans="1:10" ht="15" customHeight="1" thickTop="1" thickBot="1" x14ac:dyDescent="0.25">
      <c r="A54" s="2" t="s">
        <v>56</v>
      </c>
      <c r="B54" s="36">
        <v>329.43264378015641</v>
      </c>
      <c r="C54" s="37">
        <v>3900.6443133735092</v>
      </c>
      <c r="D54" s="37">
        <v>2076.065326158784</v>
      </c>
      <c r="E54" s="37">
        <v>3791.5696308618308</v>
      </c>
      <c r="F54" s="37">
        <v>769.64399726998522</v>
      </c>
      <c r="G54" s="37">
        <v>568.86631180678762</v>
      </c>
      <c r="H54" s="37">
        <v>1161.9467520310034</v>
      </c>
      <c r="I54" s="37">
        <v>4601.6433015013899</v>
      </c>
      <c r="J54" s="16">
        <v>17199.812276783443</v>
      </c>
    </row>
    <row r="55" spans="1:10" s="4" customFormat="1" ht="15" customHeight="1" thickTop="1" thickBot="1" x14ac:dyDescent="0.3">
      <c r="A55" s="9" t="s">
        <v>61</v>
      </c>
      <c r="B55" s="38">
        <v>1633.1872885585935</v>
      </c>
      <c r="C55" s="39">
        <v>9355.2859340941141</v>
      </c>
      <c r="D55" s="39">
        <v>4718.1484628213602</v>
      </c>
      <c r="E55" s="39">
        <v>26929.323225525179</v>
      </c>
      <c r="F55" s="39">
        <v>5157.6143193676935</v>
      </c>
      <c r="G55" s="39">
        <v>3766.1149324712992</v>
      </c>
      <c r="H55" s="39">
        <v>7308.6650693585234</v>
      </c>
      <c r="I55" s="39">
        <v>25749.917139509722</v>
      </c>
      <c r="J55" s="14">
        <v>84618.256371706491</v>
      </c>
    </row>
    <row r="56" spans="1:10" s="4" customFormat="1" ht="15" customHeight="1" thickTop="1" thickBot="1" x14ac:dyDescent="0.3">
      <c r="A56" s="4" t="s">
        <v>0</v>
      </c>
      <c r="B56" s="38">
        <v>18000</v>
      </c>
      <c r="C56" s="39">
        <v>315000</v>
      </c>
      <c r="D56" s="39">
        <v>158900</v>
      </c>
      <c r="E56" s="39">
        <v>238300</v>
      </c>
      <c r="F56" s="39">
        <v>45400</v>
      </c>
      <c r="G56" s="39">
        <v>123400</v>
      </c>
      <c r="H56" s="39">
        <v>305500</v>
      </c>
      <c r="I56" s="39">
        <v>421700</v>
      </c>
      <c r="J56" s="14">
        <v>1626200</v>
      </c>
    </row>
    <row r="57" spans="1:10" s="4" customFormat="1" ht="15" customHeight="1" thickTop="1" x14ac:dyDescent="0.25">
      <c r="B57" s="11"/>
      <c r="C57" s="11"/>
      <c r="D57" s="11"/>
      <c r="E57" s="11"/>
      <c r="F57" s="11"/>
      <c r="G57" s="11"/>
      <c r="H57" s="11"/>
      <c r="I57" s="11"/>
      <c r="J57" s="11"/>
    </row>
    <row r="58" spans="1:10" ht="12.95" customHeight="1" x14ac:dyDescent="0.25">
      <c r="A58" s="9" t="s">
        <v>63</v>
      </c>
      <c r="B58" s="6"/>
      <c r="C58" s="6"/>
      <c r="D58" s="6"/>
      <c r="E58" s="6"/>
      <c r="F58" s="6"/>
      <c r="G58" s="6"/>
      <c r="H58" s="6"/>
      <c r="I58" s="6"/>
      <c r="J58" s="21"/>
    </row>
    <row r="59" spans="1:10" ht="12.95" customHeight="1" x14ac:dyDescent="0.2">
      <c r="A59" s="13" t="s">
        <v>64</v>
      </c>
      <c r="B59" s="6"/>
      <c r="C59" s="6"/>
      <c r="D59" s="6"/>
      <c r="E59" s="6"/>
      <c r="F59" s="6"/>
      <c r="G59" s="6"/>
      <c r="H59" s="6"/>
      <c r="I59" s="6"/>
      <c r="J59" s="6"/>
    </row>
    <row r="60" spans="1:10" ht="12.95" customHeight="1" x14ac:dyDescent="0.2">
      <c r="B60" s="6"/>
      <c r="C60" s="6"/>
      <c r="D60" s="6"/>
      <c r="E60" s="6"/>
      <c r="F60" s="6"/>
      <c r="G60" s="6"/>
      <c r="H60" s="6"/>
      <c r="I60" s="6"/>
      <c r="J60" s="6"/>
    </row>
    <row r="61" spans="1:10" ht="12.95" customHeight="1" x14ac:dyDescent="0.2">
      <c r="A61" s="3"/>
      <c r="B61" s="6"/>
      <c r="C61" s="6"/>
      <c r="D61" s="6"/>
      <c r="E61" s="6"/>
      <c r="F61" s="6"/>
      <c r="G61" s="6"/>
      <c r="H61" s="6"/>
      <c r="I61" s="6"/>
      <c r="J61" s="6"/>
    </row>
    <row r="62" spans="1:10" ht="12.95" customHeight="1" x14ac:dyDescent="0.2">
      <c r="A62" s="1"/>
      <c r="B62" s="24"/>
      <c r="C62" s="24"/>
      <c r="D62" s="24"/>
      <c r="E62" s="24"/>
      <c r="F62" s="24"/>
      <c r="G62" s="24"/>
      <c r="H62" s="24"/>
      <c r="I62" s="24"/>
      <c r="J62" s="24"/>
    </row>
    <row r="63" spans="1:10" ht="12.95" customHeight="1" x14ac:dyDescent="0.2">
      <c r="B63" s="6"/>
      <c r="C63" s="6"/>
      <c r="D63" s="6"/>
      <c r="E63" s="6"/>
      <c r="F63" s="6"/>
      <c r="G63" s="6"/>
      <c r="H63" s="6"/>
      <c r="I63" s="6"/>
      <c r="J63" s="6"/>
    </row>
    <row r="64" spans="1:10" ht="12.95" customHeight="1" x14ac:dyDescent="0.2">
      <c r="B64" s="6"/>
      <c r="C64" s="6"/>
      <c r="D64" s="6"/>
      <c r="E64" s="6"/>
      <c r="F64" s="6"/>
      <c r="G64" s="6"/>
      <c r="H64" s="6"/>
      <c r="I64" s="6"/>
      <c r="J64" s="6"/>
    </row>
    <row r="65" spans="2:10" ht="12.95" customHeight="1" x14ac:dyDescent="0.2">
      <c r="B65" s="25"/>
      <c r="C65" s="25"/>
      <c r="D65" s="25"/>
      <c r="E65" s="25"/>
      <c r="F65" s="25"/>
      <c r="G65" s="25"/>
      <c r="H65" s="25"/>
      <c r="I65" s="25"/>
      <c r="J65" s="25"/>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65"/>
  <sheetViews>
    <sheetView workbookViewId="0">
      <selection activeCell="G9" sqref="G9"/>
    </sheetView>
  </sheetViews>
  <sheetFormatPr defaultColWidth="6.6640625" defaultRowHeight="14.25" x14ac:dyDescent="0.2"/>
  <cols>
    <col min="1" max="1" width="24.6640625" style="2" customWidth="1"/>
    <col min="2" max="2" width="6.88671875" style="2" customWidth="1"/>
    <col min="3" max="5" width="8" style="2" bestFit="1" customWidth="1"/>
    <col min="6" max="6" width="11.21875" style="2" bestFit="1" customWidth="1"/>
    <col min="7" max="7" width="11.6640625" style="2" bestFit="1" customWidth="1"/>
    <col min="8" max="9" width="8" style="2" bestFit="1" customWidth="1"/>
    <col min="10" max="10" width="9.33203125" style="2" bestFit="1" customWidth="1"/>
    <col min="11" max="11" width="3.33203125" style="2" bestFit="1" customWidth="1"/>
    <col min="12" max="16384" width="6.6640625" style="2"/>
  </cols>
  <sheetData>
    <row r="1" spans="1:11" ht="15.75" thickBot="1" x14ac:dyDescent="0.3">
      <c r="A1" s="22" t="s">
        <v>67</v>
      </c>
      <c r="B1" s="23"/>
      <c r="C1" s="23"/>
      <c r="D1" s="23"/>
      <c r="E1" s="23"/>
      <c r="F1" s="23"/>
      <c r="G1" s="23"/>
      <c r="H1" s="23"/>
      <c r="I1" s="23"/>
      <c r="J1" s="23"/>
      <c r="K1" s="1"/>
    </row>
    <row r="2" spans="1:11" ht="45.75" thickBot="1" x14ac:dyDescent="0.3">
      <c r="A2" s="5"/>
      <c r="B2" s="7" t="s">
        <v>4</v>
      </c>
      <c r="C2" s="7" t="s">
        <v>1</v>
      </c>
      <c r="D2" s="7" t="s">
        <v>5</v>
      </c>
      <c r="E2" s="7" t="s">
        <v>2</v>
      </c>
      <c r="F2" s="7" t="s">
        <v>6</v>
      </c>
      <c r="G2" s="7" t="s">
        <v>7</v>
      </c>
      <c r="H2" s="7" t="s">
        <v>8</v>
      </c>
      <c r="I2" s="7" t="s">
        <v>9</v>
      </c>
      <c r="J2" s="7" t="s">
        <v>3</v>
      </c>
    </row>
    <row r="3" spans="1:11" ht="15" customHeight="1" thickBot="1" x14ac:dyDescent="0.25">
      <c r="A3" s="2" t="s">
        <v>10</v>
      </c>
      <c r="B3" s="35">
        <v>91.284426269892094</v>
      </c>
      <c r="C3" s="35">
        <v>4045.8768795661676</v>
      </c>
      <c r="D3" s="35">
        <v>1630.1715466903477</v>
      </c>
      <c r="E3" s="35">
        <v>1154.915231403025</v>
      </c>
      <c r="F3" s="35">
        <v>212.361385027913</v>
      </c>
      <c r="G3" s="35">
        <v>1612.5335093871172</v>
      </c>
      <c r="H3" s="35">
        <v>852.80313668402789</v>
      </c>
      <c r="I3" s="35">
        <v>3053.188209351672</v>
      </c>
      <c r="J3" s="15">
        <v>12673.861578176718</v>
      </c>
      <c r="K3" s="46"/>
    </row>
    <row r="4" spans="1:11" ht="15" customHeight="1" thickBot="1" x14ac:dyDescent="0.25">
      <c r="A4" s="2" t="s">
        <v>11</v>
      </c>
      <c r="B4" s="36">
        <v>81.77563186677834</v>
      </c>
      <c r="C4" s="37">
        <v>678.73660866199054</v>
      </c>
      <c r="D4" s="37">
        <v>257.05484400449041</v>
      </c>
      <c r="E4" s="37">
        <v>1464.4599414313166</v>
      </c>
      <c r="F4" s="37">
        <v>221.12859817126721</v>
      </c>
      <c r="G4" s="37">
        <v>4631.0851175110292</v>
      </c>
      <c r="H4" s="37">
        <v>2179.6108671544275</v>
      </c>
      <c r="I4" s="37">
        <v>2798.3276654542592</v>
      </c>
      <c r="J4" s="16">
        <v>11320.771461247838</v>
      </c>
      <c r="K4" s="46"/>
    </row>
    <row r="5" spans="1:11" ht="15" customHeight="1" thickTop="1" thickBot="1" x14ac:dyDescent="0.25">
      <c r="A5" s="2" t="s">
        <v>12</v>
      </c>
      <c r="B5" s="36">
        <v>274.80415824998767</v>
      </c>
      <c r="C5" s="37">
        <v>6640.4328822307871</v>
      </c>
      <c r="D5" s="37">
        <v>3551.6102727383018</v>
      </c>
      <c r="E5" s="37">
        <v>2964.1844700810461</v>
      </c>
      <c r="F5" s="37">
        <v>406.21420897541157</v>
      </c>
      <c r="G5" s="37">
        <v>2741.7036641247546</v>
      </c>
      <c r="H5" s="37">
        <v>4618.5062984313154</v>
      </c>
      <c r="I5" s="37">
        <v>6261.5536047053984</v>
      </c>
      <c r="J5" s="16">
        <v>27270.808643252072</v>
      </c>
      <c r="K5" s="46"/>
    </row>
    <row r="6" spans="1:11" ht="15" customHeight="1" thickTop="1" thickBot="1" x14ac:dyDescent="0.25">
      <c r="A6" s="2" t="s">
        <v>13</v>
      </c>
      <c r="B6" s="36">
        <v>42.789574814011921</v>
      </c>
      <c r="C6" s="37">
        <v>1207.6961444628155</v>
      </c>
      <c r="D6" s="37">
        <v>513.18503029673457</v>
      </c>
      <c r="E6" s="37">
        <v>505.45908346391928</v>
      </c>
      <c r="F6" s="37">
        <v>105.20655772025049</v>
      </c>
      <c r="G6" s="37">
        <v>430.97342644348845</v>
      </c>
      <c r="H6" s="37">
        <v>278.52834036592355</v>
      </c>
      <c r="I6" s="37">
        <v>1698.7277381549357</v>
      </c>
      <c r="J6" s="16">
        <v>4864.1880045270636</v>
      </c>
      <c r="K6" s="46"/>
    </row>
    <row r="7" spans="1:11" ht="15" customHeight="1" thickTop="1" thickBot="1" x14ac:dyDescent="0.25">
      <c r="A7" s="2" t="s">
        <v>14</v>
      </c>
      <c r="B7" s="36">
        <v>551.51007538059821</v>
      </c>
      <c r="C7" s="37">
        <v>5828.0344553825671</v>
      </c>
      <c r="D7" s="37">
        <v>2811.8841029412069</v>
      </c>
      <c r="E7" s="37">
        <v>5656.0479610865696</v>
      </c>
      <c r="F7" s="37">
        <v>764.69581305922804</v>
      </c>
      <c r="G7" s="37">
        <v>2041.6850489468316</v>
      </c>
      <c r="H7" s="37">
        <v>1522.2839838908478</v>
      </c>
      <c r="I7" s="37">
        <v>7763.9976175199872</v>
      </c>
      <c r="J7" s="16">
        <v>27796.370946725292</v>
      </c>
      <c r="K7" s="46"/>
    </row>
    <row r="8" spans="1:11" ht="15" customHeight="1" thickTop="1" thickBot="1" x14ac:dyDescent="0.25">
      <c r="A8" s="2" t="s">
        <v>15</v>
      </c>
      <c r="B8" s="36">
        <v>158.79686653199977</v>
      </c>
      <c r="C8" s="37">
        <v>2311.117111617225</v>
      </c>
      <c r="D8" s="37">
        <v>998.63032922607795</v>
      </c>
      <c r="E8" s="37">
        <v>1654.4968836638752</v>
      </c>
      <c r="F8" s="37">
        <v>362.37814325864053</v>
      </c>
      <c r="G8" s="37">
        <v>783.21209267951372</v>
      </c>
      <c r="H8" s="37">
        <v>579.33894796112099</v>
      </c>
      <c r="I8" s="37">
        <v>2554.7714198748758</v>
      </c>
      <c r="J8" s="16">
        <v>9660.889423583636</v>
      </c>
      <c r="K8" s="46"/>
    </row>
    <row r="9" spans="1:11" ht="15" customHeight="1" thickTop="1" thickBot="1" x14ac:dyDescent="0.25">
      <c r="A9" s="2" t="s">
        <v>16</v>
      </c>
      <c r="B9" s="36">
        <v>272.9023993693649</v>
      </c>
      <c r="C9" s="37">
        <v>4160.5795746054137</v>
      </c>
      <c r="D9" s="37">
        <v>1979.692161919475</v>
      </c>
      <c r="E9" s="37">
        <v>4995.8165226085048</v>
      </c>
      <c r="F9" s="37">
        <v>881.59198830395087</v>
      </c>
      <c r="G9" s="37">
        <v>5710.0947026897393</v>
      </c>
      <c r="H9" s="37">
        <v>8406.4917274078744</v>
      </c>
      <c r="I9" s="37">
        <v>9338.3780741765877</v>
      </c>
      <c r="J9" s="16">
        <v>34754.14962513269</v>
      </c>
      <c r="K9" s="46"/>
    </row>
    <row r="10" spans="1:11" ht="15" customHeight="1" thickTop="1" thickBot="1" x14ac:dyDescent="0.25">
      <c r="A10" s="2" t="s">
        <v>17</v>
      </c>
      <c r="B10" s="36">
        <v>599.05404739616688</v>
      </c>
      <c r="C10" s="37">
        <v>11384.00549360593</v>
      </c>
      <c r="D10" s="37">
        <v>5909.487438966541</v>
      </c>
      <c r="E10" s="37">
        <v>8258.7704121788811</v>
      </c>
      <c r="F10" s="37">
        <v>1146.5566521919891</v>
      </c>
      <c r="G10" s="37">
        <v>4819.4659231878913</v>
      </c>
      <c r="H10" s="37">
        <v>8443.9664495662</v>
      </c>
      <c r="I10" s="37">
        <v>22601.402991676649</v>
      </c>
      <c r="J10" s="16">
        <v>63792.885903651797</v>
      </c>
      <c r="K10" s="46"/>
    </row>
    <row r="11" spans="1:11" ht="15" customHeight="1" thickTop="1" thickBot="1" x14ac:dyDescent="0.25">
      <c r="A11" s="2" t="s">
        <v>18</v>
      </c>
      <c r="B11" s="36">
        <v>153.09158989013153</v>
      </c>
      <c r="C11" s="37">
        <v>2681.7679691407416</v>
      </c>
      <c r="D11" s="37">
        <v>1767.0208881028104</v>
      </c>
      <c r="E11" s="37">
        <v>1844.5338258964341</v>
      </c>
      <c r="F11" s="37">
        <v>263.01639430062619</v>
      </c>
      <c r="G11" s="37">
        <v>520.14777232602637</v>
      </c>
      <c r="H11" s="37">
        <v>422.35024702760052</v>
      </c>
      <c r="I11" s="37">
        <v>3744.8057337184428</v>
      </c>
      <c r="J11" s="16">
        <v>11805.051638616442</v>
      </c>
      <c r="K11" s="46"/>
    </row>
    <row r="12" spans="1:11" ht="15" customHeight="1" thickTop="1" thickBot="1" x14ac:dyDescent="0.25">
      <c r="A12" s="2" t="s">
        <v>19</v>
      </c>
      <c r="B12" s="36">
        <v>526.78720993250238</v>
      </c>
      <c r="C12" s="37">
        <v>31651.308137730735</v>
      </c>
      <c r="D12" s="37">
        <v>15536.098881163485</v>
      </c>
      <c r="E12" s="37">
        <v>4054.4479582503131</v>
      </c>
      <c r="F12" s="37">
        <v>590.32568498584988</v>
      </c>
      <c r="G12" s="37">
        <v>6305.3334614556816</v>
      </c>
      <c r="H12" s="37">
        <v>4820.0595338233834</v>
      </c>
      <c r="I12" s="37">
        <v>21265.440463182145</v>
      </c>
      <c r="J12" s="16">
        <v>85645.952150092533</v>
      </c>
      <c r="K12" s="46"/>
    </row>
    <row r="13" spans="1:11" s="4" customFormat="1" ht="15" customHeight="1" thickTop="1" thickBot="1" x14ac:dyDescent="0.3">
      <c r="A13" s="9" t="s">
        <v>58</v>
      </c>
      <c r="B13" s="38">
        <v>2752.7959797014337</v>
      </c>
      <c r="C13" s="39">
        <v>70589.555257004366</v>
      </c>
      <c r="D13" s="39">
        <v>34954.835496049469</v>
      </c>
      <c r="E13" s="39">
        <v>32553.132290063881</v>
      </c>
      <c r="F13" s="39">
        <v>4953.4754259951269</v>
      </c>
      <c r="G13" s="39">
        <v>29596.234718752072</v>
      </c>
      <c r="H13" s="39">
        <v>32123.939532312725</v>
      </c>
      <c r="I13" s="39">
        <v>81080.593517814952</v>
      </c>
      <c r="J13" s="14">
        <v>289584.92937500606</v>
      </c>
      <c r="K13" s="47"/>
    </row>
    <row r="14" spans="1:11" ht="15" customHeight="1" thickTop="1" thickBot="1" x14ac:dyDescent="0.25">
      <c r="A14" s="2" t="s">
        <v>20</v>
      </c>
      <c r="B14" s="36">
        <v>1211.4204069566933</v>
      </c>
      <c r="C14" s="37">
        <v>11158.391928156829</v>
      </c>
      <c r="D14" s="37">
        <v>6550.275233553275</v>
      </c>
      <c r="E14" s="37">
        <v>23004.265728811399</v>
      </c>
      <c r="F14" s="37">
        <v>3556.5661318206908</v>
      </c>
      <c r="G14" s="37">
        <v>28027.089439118401</v>
      </c>
      <c r="H14" s="37">
        <v>51678.654686657763</v>
      </c>
      <c r="I14" s="37">
        <v>36259.050686824317</v>
      </c>
      <c r="J14" s="16">
        <v>154038.64805866333</v>
      </c>
      <c r="K14" s="46"/>
    </row>
    <row r="15" spans="1:11" ht="15" customHeight="1" thickTop="1" thickBot="1" x14ac:dyDescent="0.25">
      <c r="A15" s="2" t="s">
        <v>21</v>
      </c>
      <c r="B15" s="36">
        <v>349.92363403458643</v>
      </c>
      <c r="C15" s="37">
        <v>3128.2553192521905</v>
      </c>
      <c r="D15" s="37">
        <v>1423.048219147161</v>
      </c>
      <c r="E15" s="37">
        <v>6453.4194609695733</v>
      </c>
      <c r="F15" s="37">
        <v>667.28233368862584</v>
      </c>
      <c r="G15" s="37">
        <v>4668.984214511107</v>
      </c>
      <c r="H15" s="37">
        <v>8137.0788599993821</v>
      </c>
      <c r="I15" s="37">
        <v>8520.3579413445677</v>
      </c>
      <c r="J15" s="16">
        <v>32705.143412678539</v>
      </c>
      <c r="K15" s="46"/>
    </row>
    <row r="16" spans="1:11" ht="15" customHeight="1" thickTop="1" thickBot="1" x14ac:dyDescent="0.25">
      <c r="A16" s="2" t="s">
        <v>22</v>
      </c>
      <c r="B16" s="36">
        <v>1484.3228063260581</v>
      </c>
      <c r="C16" s="37">
        <v>6806.3252097668874</v>
      </c>
      <c r="D16" s="37">
        <v>4870.1721704016218</v>
      </c>
      <c r="E16" s="37">
        <v>23227.608114528011</v>
      </c>
      <c r="F16" s="37">
        <v>2873.6976414327683</v>
      </c>
      <c r="G16" s="37">
        <v>12978.918571440116</v>
      </c>
      <c r="H16" s="37">
        <v>28355.197879579624</v>
      </c>
      <c r="I16" s="37">
        <v>31757.884629281289</v>
      </c>
      <c r="J16" s="16">
        <v>111046.20742624147</v>
      </c>
      <c r="K16" s="46"/>
    </row>
    <row r="17" spans="1:11" ht="15" customHeight="1" thickTop="1" thickBot="1" x14ac:dyDescent="0.25">
      <c r="A17" s="2" t="s">
        <v>23</v>
      </c>
      <c r="B17" s="36">
        <v>121.71256835985612</v>
      </c>
      <c r="C17" s="36">
        <v>534.64727274491986</v>
      </c>
      <c r="D17" s="36">
        <v>255.20552857999769</v>
      </c>
      <c r="E17" s="36">
        <v>1166.6700938091626</v>
      </c>
      <c r="F17" s="36">
        <v>223.07686775867924</v>
      </c>
      <c r="G17" s="36">
        <v>758.6891475618155</v>
      </c>
      <c r="H17" s="36">
        <v>671.50650786402673</v>
      </c>
      <c r="I17" s="36">
        <v>1212.6429104796275</v>
      </c>
      <c r="J17" s="17">
        <v>4962.8599166202666</v>
      </c>
      <c r="K17" s="46"/>
    </row>
    <row r="18" spans="1:11" ht="15" customHeight="1" thickBot="1" x14ac:dyDescent="0.25">
      <c r="A18" s="2" t="s">
        <v>24</v>
      </c>
      <c r="B18" s="36">
        <v>787.32817657781936</v>
      </c>
      <c r="C18" s="37">
        <v>14808.971090108402</v>
      </c>
      <c r="D18" s="37">
        <v>6931.2342109987776</v>
      </c>
      <c r="E18" s="37">
        <v>12890.18620019712</v>
      </c>
      <c r="F18" s="37">
        <v>1648.2360709505911</v>
      </c>
      <c r="G18" s="37">
        <v>24956.1479027885</v>
      </c>
      <c r="H18" s="37">
        <v>37797.815033148741</v>
      </c>
      <c r="I18" s="37">
        <v>31887.370228196909</v>
      </c>
      <c r="J18" s="16">
        <v>125051.10383143187</v>
      </c>
      <c r="K18" s="46"/>
    </row>
    <row r="19" spans="1:11" ht="15" customHeight="1" thickTop="1" thickBot="1" x14ac:dyDescent="0.25">
      <c r="A19" s="2" t="s">
        <v>25</v>
      </c>
      <c r="B19" s="36">
        <v>108.40025619549688</v>
      </c>
      <c r="C19" s="37">
        <v>2409.7045519815356</v>
      </c>
      <c r="D19" s="37">
        <v>1345.3769713184658</v>
      </c>
      <c r="E19" s="37">
        <v>1747.5562110457984</v>
      </c>
      <c r="F19" s="37">
        <v>282.49909017474664</v>
      </c>
      <c r="G19" s="37">
        <v>575.88173850261251</v>
      </c>
      <c r="H19" s="37">
        <v>1977.044801433756</v>
      </c>
      <c r="I19" s="37">
        <v>3372.7915527068953</v>
      </c>
      <c r="J19" s="16">
        <v>11976.552561576369</v>
      </c>
      <c r="K19" s="46"/>
    </row>
    <row r="20" spans="1:11" ht="15" customHeight="1" thickTop="1" thickBot="1" x14ac:dyDescent="0.25">
      <c r="A20" s="2" t="s">
        <v>26</v>
      </c>
      <c r="B20" s="36">
        <v>622.82603340395133</v>
      </c>
      <c r="C20" s="37">
        <v>31722.404849531908</v>
      </c>
      <c r="D20" s="37">
        <v>17528.736251054404</v>
      </c>
      <c r="E20" s="37">
        <v>5613.9263707979098</v>
      </c>
      <c r="F20" s="37">
        <v>1087.1344297759217</v>
      </c>
      <c r="G20" s="37">
        <v>10071.834895669379</v>
      </c>
      <c r="H20" s="37">
        <v>12547.95494106701</v>
      </c>
      <c r="I20" s="37">
        <v>30370.538926613917</v>
      </c>
      <c r="J20" s="16">
        <v>109287.32640160793</v>
      </c>
      <c r="K20" s="46"/>
    </row>
    <row r="21" spans="1:11" ht="15" customHeight="1" thickTop="1" thickBot="1" x14ac:dyDescent="0.25">
      <c r="A21" s="2" t="s">
        <v>27</v>
      </c>
      <c r="B21" s="36">
        <v>800.64048874217872</v>
      </c>
      <c r="C21" s="37">
        <v>5395.7664476313539</v>
      </c>
      <c r="D21" s="37">
        <v>3088.3567589028708</v>
      </c>
      <c r="E21" s="37">
        <v>14466.317334486746</v>
      </c>
      <c r="F21" s="37">
        <v>1706.6841585729526</v>
      </c>
      <c r="G21" s="37">
        <v>6419.0307524559148</v>
      </c>
      <c r="H21" s="37">
        <v>8754.9053604474302</v>
      </c>
      <c r="I21" s="37">
        <v>14412.980355488789</v>
      </c>
      <c r="J21" s="16">
        <v>55541.549403788325</v>
      </c>
      <c r="K21" s="46"/>
    </row>
    <row r="22" spans="1:11" ht="15" customHeight="1" thickTop="1" thickBot="1" x14ac:dyDescent="0.25">
      <c r="A22" s="2" t="s">
        <v>28</v>
      </c>
      <c r="B22" s="36">
        <v>333.75868354929304</v>
      </c>
      <c r="C22" s="37">
        <v>13595.58720870149</v>
      </c>
      <c r="D22" s="37">
        <v>7879.0083660513055</v>
      </c>
      <c r="E22" s="37">
        <v>2271.6271599861025</v>
      </c>
      <c r="F22" s="37">
        <v>592.27395457326202</v>
      </c>
      <c r="G22" s="37">
        <v>12148.482475408982</v>
      </c>
      <c r="H22" s="37">
        <v>32878.498127122228</v>
      </c>
      <c r="I22" s="37">
        <v>22565.434769755644</v>
      </c>
      <c r="J22" s="16">
        <v>87212.212261192908</v>
      </c>
      <c r="K22" s="46"/>
    </row>
    <row r="23" spans="1:11" ht="15" customHeight="1" thickTop="1" thickBot="1" x14ac:dyDescent="0.25">
      <c r="A23" s="2" t="s">
        <v>29</v>
      </c>
      <c r="B23" s="36">
        <v>1339.7891313987288</v>
      </c>
      <c r="C23" s="37">
        <v>24437.361780303701</v>
      </c>
      <c r="D23" s="37">
        <v>14462.571277245448</v>
      </c>
      <c r="E23" s="37">
        <v>10138.568825293731</v>
      </c>
      <c r="F23" s="37">
        <v>1762.2098418141957</v>
      </c>
      <c r="G23" s="37">
        <v>13071.436955293249</v>
      </c>
      <c r="H23" s="37">
        <v>42770.811946591224</v>
      </c>
      <c r="I23" s="37">
        <v>34178.03213282326</v>
      </c>
      <c r="J23" s="16">
        <v>137963.89929746406</v>
      </c>
      <c r="K23" s="46"/>
    </row>
    <row r="24" spans="1:11" s="4" customFormat="1" ht="15" customHeight="1" thickTop="1" thickBot="1" x14ac:dyDescent="0.3">
      <c r="A24" s="9" t="s">
        <v>57</v>
      </c>
      <c r="B24" s="38">
        <v>7160.1221855446629</v>
      </c>
      <c r="C24" s="39">
        <v>113997.41565817922</v>
      </c>
      <c r="D24" s="39">
        <v>64333.984987253338</v>
      </c>
      <c r="E24" s="39">
        <v>100980.14549992557</v>
      </c>
      <c r="F24" s="39">
        <v>14399.660520562433</v>
      </c>
      <c r="G24" s="39">
        <v>113676.49609275008</v>
      </c>
      <c r="H24" s="39">
        <v>225569.46814391119</v>
      </c>
      <c r="I24" s="39">
        <v>214537.08413351516</v>
      </c>
      <c r="J24" s="14">
        <v>829785.50257126498</v>
      </c>
      <c r="K24" s="47"/>
    </row>
    <row r="25" spans="1:11" ht="15" customHeight="1" thickTop="1" thickBot="1" x14ac:dyDescent="0.25">
      <c r="A25" s="2" t="s">
        <v>30</v>
      </c>
      <c r="B25" s="36">
        <v>532.49248657437056</v>
      </c>
      <c r="C25" s="37">
        <v>6779.7824373611111</v>
      </c>
      <c r="D25" s="37">
        <v>4205.5208061483436</v>
      </c>
      <c r="E25" s="37">
        <v>7777.8006253944159</v>
      </c>
      <c r="F25" s="37">
        <v>1238.1253228003552</v>
      </c>
      <c r="G25" s="37">
        <v>2123.0566395646474</v>
      </c>
      <c r="H25" s="37">
        <v>2684.0003707988999</v>
      </c>
      <c r="I25" s="37">
        <v>10103.987369352288</v>
      </c>
      <c r="J25" s="16">
        <v>36637.772197852879</v>
      </c>
      <c r="K25" s="46"/>
    </row>
    <row r="26" spans="1:11" ht="15" customHeight="1" thickTop="1" thickBot="1" x14ac:dyDescent="0.25">
      <c r="A26" s="2" t="s">
        <v>31</v>
      </c>
      <c r="B26" s="40">
        <v>15.214071044982015</v>
      </c>
      <c r="C26" s="41" t="s">
        <v>68</v>
      </c>
      <c r="D26" s="41">
        <v>0</v>
      </c>
      <c r="E26" s="42" t="s">
        <v>68</v>
      </c>
      <c r="F26" s="42">
        <v>32.146448192298756</v>
      </c>
      <c r="G26" s="42">
        <v>36.161473980585541</v>
      </c>
      <c r="H26" s="42">
        <v>12.153963943240301</v>
      </c>
      <c r="I26" s="42">
        <v>169.56447477045643</v>
      </c>
      <c r="J26" s="18" t="s">
        <v>68</v>
      </c>
      <c r="K26" s="46"/>
    </row>
    <row r="27" spans="1:11" ht="15" customHeight="1" thickTop="1" thickBot="1" x14ac:dyDescent="0.25">
      <c r="A27" s="2" t="s">
        <v>32</v>
      </c>
      <c r="B27" s="43">
        <v>577.18382026900531</v>
      </c>
      <c r="C27" s="42">
        <v>4406.1002193588429</v>
      </c>
      <c r="D27" s="42">
        <v>2953.5342637667609</v>
      </c>
      <c r="E27" s="42">
        <v>8773.045642447405</v>
      </c>
      <c r="F27" s="42">
        <v>1339.4353413457816</v>
      </c>
      <c r="G27" s="42">
        <v>2445.198964065316</v>
      </c>
      <c r="H27" s="42">
        <v>2547.2682764374467</v>
      </c>
      <c r="I27" s="42">
        <v>9405.1762006013159</v>
      </c>
      <c r="J27" s="18">
        <v>33598.389773972332</v>
      </c>
      <c r="K27" s="46"/>
    </row>
    <row r="28" spans="1:11" ht="15" customHeight="1" thickTop="1" thickBot="1" x14ac:dyDescent="0.25">
      <c r="A28" s="2" t="s">
        <v>33</v>
      </c>
      <c r="B28" s="43">
        <v>797.78785042124457</v>
      </c>
      <c r="C28" s="42">
        <v>4390.9329208412564</v>
      </c>
      <c r="D28" s="42">
        <v>2003.7219756703792</v>
      </c>
      <c r="E28" s="42">
        <v>13431.889442746629</v>
      </c>
      <c r="F28" s="42">
        <v>1685.2531931114195</v>
      </c>
      <c r="G28" s="42">
        <v>5515.0258210716866</v>
      </c>
      <c r="H28" s="42">
        <v>4192.1047300893006</v>
      </c>
      <c r="I28" s="42">
        <v>18175.256368426013</v>
      </c>
      <c r="J28" s="18">
        <v>51484.765867300019</v>
      </c>
      <c r="K28" s="46"/>
    </row>
    <row r="29" spans="1:11" ht="15" customHeight="1" thickTop="1" thickBot="1" x14ac:dyDescent="0.25">
      <c r="A29" s="2" t="s">
        <v>34</v>
      </c>
      <c r="B29" s="43">
        <v>32.329900970586785</v>
      </c>
      <c r="C29" s="42">
        <v>0</v>
      </c>
      <c r="D29" s="41">
        <v>0</v>
      </c>
      <c r="E29" s="41">
        <v>520.15266147159127</v>
      </c>
      <c r="F29" s="41">
        <v>87.672131433542077</v>
      </c>
      <c r="G29" s="41" t="s">
        <v>68</v>
      </c>
      <c r="H29" s="42">
        <v>112.42416647497279</v>
      </c>
      <c r="I29" s="41">
        <v>346.32259392511401</v>
      </c>
      <c r="J29" s="18" t="s">
        <v>68</v>
      </c>
      <c r="K29" s="46"/>
    </row>
    <row r="30" spans="1:11" ht="15" customHeight="1" thickTop="1" thickBot="1" x14ac:dyDescent="0.25">
      <c r="A30" s="2" t="s">
        <v>35</v>
      </c>
      <c r="B30" s="43">
        <v>417.43607429669407</v>
      </c>
      <c r="C30" s="42">
        <v>4894.2976403936555</v>
      </c>
      <c r="D30" s="42">
        <v>2542.0615818171264</v>
      </c>
      <c r="E30" s="42">
        <v>6947.1236820273543</v>
      </c>
      <c r="F30" s="42">
        <v>1138.763573842341</v>
      </c>
      <c r="G30" s="42">
        <v>759.80382688534735</v>
      </c>
      <c r="H30" s="42">
        <v>1433.1549149737523</v>
      </c>
      <c r="I30" s="42">
        <v>8383.6786980447487</v>
      </c>
      <c r="J30" s="18">
        <v>27903.41371916352</v>
      </c>
      <c r="K30" s="46"/>
    </row>
    <row r="31" spans="1:11" ht="15" customHeight="1" thickTop="1" thickBot="1" x14ac:dyDescent="0.25">
      <c r="A31" s="2" t="s">
        <v>36</v>
      </c>
      <c r="B31" s="40">
        <v>140.73015716608367</v>
      </c>
      <c r="C31" s="41" t="s">
        <v>68</v>
      </c>
      <c r="D31" s="41">
        <v>0</v>
      </c>
      <c r="E31" s="41" t="s">
        <v>68</v>
      </c>
      <c r="F31" s="41">
        <v>302.95592084257316</v>
      </c>
      <c r="G31" s="41" t="s">
        <v>68</v>
      </c>
      <c r="H31" s="42">
        <v>160.02719191933065</v>
      </c>
      <c r="I31" s="41">
        <v>1311.2986048915297</v>
      </c>
      <c r="J31" s="18" t="s">
        <v>68</v>
      </c>
      <c r="K31" s="46"/>
    </row>
    <row r="32" spans="1:11" ht="15" customHeight="1" thickTop="1" thickBot="1" x14ac:dyDescent="0.25">
      <c r="A32" s="2" t="s">
        <v>37</v>
      </c>
      <c r="B32" s="43">
        <v>594.29965019460997</v>
      </c>
      <c r="C32" s="42">
        <v>3267.6048743825154</v>
      </c>
      <c r="D32" s="42">
        <v>1868.9107673017702</v>
      </c>
      <c r="E32" s="42">
        <v>10965.327481192078</v>
      </c>
      <c r="F32" s="42">
        <v>1616.0896227582921</v>
      </c>
      <c r="G32" s="42">
        <v>1917.9556440348097</v>
      </c>
      <c r="H32" s="42">
        <v>1605.3360708363232</v>
      </c>
      <c r="I32" s="42">
        <v>9614.8195512266084</v>
      </c>
      <c r="J32" s="18">
        <v>33148.210074190909</v>
      </c>
      <c r="K32" s="46"/>
    </row>
    <row r="33" spans="1:11" ht="15" customHeight="1" thickTop="1" thickBot="1" x14ac:dyDescent="0.25">
      <c r="A33" s="2" t="s">
        <v>38</v>
      </c>
      <c r="B33" s="43">
        <v>125.51608612110165</v>
      </c>
      <c r="C33" s="42">
        <v>2490.2808253562134</v>
      </c>
      <c r="D33" s="42">
        <v>1233.6709189885153</v>
      </c>
      <c r="E33" s="42">
        <v>2227.5464259630858</v>
      </c>
      <c r="F33" s="42">
        <v>252.30091156985992</v>
      </c>
      <c r="G33" s="42">
        <v>380.8128568845608</v>
      </c>
      <c r="H33" s="42">
        <v>408.17062242715343</v>
      </c>
      <c r="I33" s="42">
        <v>2869.2364458128141</v>
      </c>
      <c r="J33" s="18">
        <v>10428.833119995748</v>
      </c>
      <c r="K33" s="46"/>
    </row>
    <row r="34" spans="1:11" ht="15" customHeight="1" thickTop="1" thickBot="1" x14ac:dyDescent="0.25">
      <c r="A34" s="2" t="s">
        <v>39</v>
      </c>
      <c r="B34" s="43">
        <v>141.68103660639505</v>
      </c>
      <c r="C34" s="42">
        <v>1966.0610703421344</v>
      </c>
      <c r="D34" s="42">
        <v>1101.4448661372846</v>
      </c>
      <c r="E34" s="42">
        <v>2440.1135211407423</v>
      </c>
      <c r="F34" s="42">
        <v>421.80036567470785</v>
      </c>
      <c r="G34" s="42">
        <v>2779.6027611248328</v>
      </c>
      <c r="H34" s="42">
        <v>5398.3856514559011</v>
      </c>
      <c r="I34" s="42">
        <v>2770.580751400912</v>
      </c>
      <c r="J34" s="19">
        <v>16286.793296775984</v>
      </c>
      <c r="K34" s="46"/>
    </row>
    <row r="35" spans="1:11" s="4" customFormat="1" ht="15" customHeight="1" thickTop="1" thickBot="1" x14ac:dyDescent="0.3">
      <c r="A35" s="9" t="s">
        <v>59</v>
      </c>
      <c r="B35" s="44">
        <v>3374.6711336650733</v>
      </c>
      <c r="C35" s="45">
        <v>28195.059988035729</v>
      </c>
      <c r="D35" s="45">
        <v>15908.86517983018</v>
      </c>
      <c r="E35" s="45">
        <v>55065.652941551853</v>
      </c>
      <c r="F35" s="45">
        <v>8114.5428315711715</v>
      </c>
      <c r="G35" s="45">
        <v>15957.617987611784</v>
      </c>
      <c r="H35" s="45">
        <v>18553.025959356321</v>
      </c>
      <c r="I35" s="45">
        <v>63149.9210584518</v>
      </c>
      <c r="J35" s="20">
        <v>215213.30097338202</v>
      </c>
      <c r="K35" s="47"/>
    </row>
    <row r="36" spans="1:11" ht="15" customHeight="1" thickTop="1" thickBot="1" x14ac:dyDescent="0.25">
      <c r="A36" s="2" t="s">
        <v>40</v>
      </c>
      <c r="B36" s="43">
        <v>348.97275459427505</v>
      </c>
      <c r="C36" s="42">
        <v>2550.9500194265593</v>
      </c>
      <c r="D36" s="42">
        <v>1494.2468629901309</v>
      </c>
      <c r="E36" s="42">
        <v>5804.9428848976459</v>
      </c>
      <c r="F36" s="42">
        <v>1006.2812418983218</v>
      </c>
      <c r="G36" s="42">
        <v>835.60202088550454</v>
      </c>
      <c r="H36" s="42">
        <v>938.89371461531323</v>
      </c>
      <c r="I36" s="42">
        <v>5258.5540448510628</v>
      </c>
      <c r="J36" s="18">
        <v>19247.658925578129</v>
      </c>
      <c r="K36" s="46"/>
    </row>
    <row r="37" spans="1:11" ht="15" customHeight="1" thickTop="1" thickBot="1" x14ac:dyDescent="0.25">
      <c r="A37" s="2" t="s">
        <v>41</v>
      </c>
      <c r="B37" s="43">
        <v>419.3378331773169</v>
      </c>
      <c r="C37" s="42">
        <v>2099.7228885283648</v>
      </c>
      <c r="D37" s="42">
        <v>1159.5207711569458</v>
      </c>
      <c r="E37" s="42">
        <v>7049.9787280810597</v>
      </c>
      <c r="F37" s="42">
        <v>1054.0138467899169</v>
      </c>
      <c r="G37" s="42">
        <v>701.84050206169763</v>
      </c>
      <c r="H37" s="42">
        <v>1094.8695852202304</v>
      </c>
      <c r="I37" s="42">
        <v>6231.7513636851363</v>
      </c>
      <c r="J37" s="18">
        <v>21032.263802960082</v>
      </c>
      <c r="K37" s="46"/>
    </row>
    <row r="38" spans="1:11" ht="15" customHeight="1" thickTop="1" thickBot="1" x14ac:dyDescent="0.25">
      <c r="A38" s="2" t="s">
        <v>42</v>
      </c>
      <c r="B38" s="43">
        <v>848.1844607577475</v>
      </c>
      <c r="C38" s="42">
        <v>9021.6987494918485</v>
      </c>
      <c r="D38" s="43">
        <v>4817.4666808035781</v>
      </c>
      <c r="E38" s="43">
        <v>7930.6138366742061</v>
      </c>
      <c r="F38" s="43">
        <v>1376.4524635066105</v>
      </c>
      <c r="G38" s="43">
        <v>1339.2660184952576</v>
      </c>
      <c r="H38" s="42">
        <v>1230.5888492530808</v>
      </c>
      <c r="I38" s="43">
        <v>9725.8072074399934</v>
      </c>
      <c r="J38" s="18">
        <v>38025.722923844703</v>
      </c>
      <c r="K38" s="46"/>
    </row>
    <row r="39" spans="1:11" ht="15" customHeight="1" thickTop="1" thickBot="1" x14ac:dyDescent="0.25">
      <c r="A39" s="2" t="s">
        <v>43</v>
      </c>
      <c r="B39" s="43">
        <v>303.33054145932897</v>
      </c>
      <c r="C39" s="43">
        <v>2977.5302902336766</v>
      </c>
      <c r="D39" s="43">
        <v>1532.1578291922322</v>
      </c>
      <c r="E39" s="42">
        <v>5347.4828229254554</v>
      </c>
      <c r="F39" s="42">
        <v>779.30783496481843</v>
      </c>
      <c r="G39" s="42">
        <v>1104.2397378566502</v>
      </c>
      <c r="H39" s="42">
        <v>1955.7753645330849</v>
      </c>
      <c r="I39" s="42">
        <v>5205.115543711282</v>
      </c>
      <c r="J39" s="18">
        <v>19926.146101676793</v>
      </c>
      <c r="K39" s="46"/>
    </row>
    <row r="40" spans="1:11" ht="15" customHeight="1" thickTop="1" thickBot="1" x14ac:dyDescent="0.25">
      <c r="A40" s="2" t="s">
        <v>44</v>
      </c>
      <c r="B40" s="43">
        <v>398.41848549046654</v>
      </c>
      <c r="C40" s="42">
        <v>10823.76340461258</v>
      </c>
      <c r="D40" s="42">
        <v>6205.3779068853773</v>
      </c>
      <c r="E40" s="42">
        <v>6004.7755458019865</v>
      </c>
      <c r="F40" s="42">
        <v>783.20437413964248</v>
      </c>
      <c r="G40" s="42">
        <v>1022.8681472388345</v>
      </c>
      <c r="H40" s="42">
        <v>1287.3073476548684</v>
      </c>
      <c r="I40" s="42">
        <v>8679.645781280451</v>
      </c>
      <c r="J40" s="18">
        <v>36614.293645514168</v>
      </c>
      <c r="K40" s="46"/>
    </row>
    <row r="41" spans="1:11" ht="15" customHeight="1" thickTop="1" thickBot="1" x14ac:dyDescent="0.25">
      <c r="A41" s="2" t="s">
        <v>45</v>
      </c>
      <c r="B41" s="43">
        <v>408.87815933389169</v>
      </c>
      <c r="C41" s="42">
        <v>20799.106048397673</v>
      </c>
      <c r="D41" s="42">
        <v>9474.9675773885356</v>
      </c>
      <c r="E41" s="42">
        <v>2819.2078337386815</v>
      </c>
      <c r="F41" s="42">
        <v>452.9726790733007</v>
      </c>
      <c r="G41" s="42">
        <v>1330.5196405335905</v>
      </c>
      <c r="H41" s="42">
        <v>1022.958631889392</v>
      </c>
      <c r="I41" s="42">
        <v>11292.994019712394</v>
      </c>
      <c r="J41" s="18">
        <v>49063.208305621702</v>
      </c>
      <c r="K41" s="46"/>
    </row>
    <row r="42" spans="1:11" ht="15" customHeight="1" thickTop="1" thickBot="1" x14ac:dyDescent="0.25">
      <c r="A42" s="2" t="s">
        <v>46</v>
      </c>
      <c r="B42" s="43">
        <v>1006.9813272897475</v>
      </c>
      <c r="C42" s="43">
        <v>5263.0525856024742</v>
      </c>
      <c r="D42" s="43">
        <v>2828.5279417616402</v>
      </c>
      <c r="E42" s="43">
        <v>17266.913302749039</v>
      </c>
      <c r="F42" s="43">
        <v>2448.0007365832357</v>
      </c>
      <c r="G42" s="43">
        <v>2899.9881280662598</v>
      </c>
      <c r="H42" s="42">
        <v>2864.284169290298</v>
      </c>
      <c r="I42" s="43">
        <v>15757.164191850952</v>
      </c>
      <c r="J42" s="18">
        <v>53016.558976935899</v>
      </c>
      <c r="K42" s="46"/>
    </row>
    <row r="43" spans="1:11" ht="15" customHeight="1" thickTop="1" thickBot="1" x14ac:dyDescent="0.25">
      <c r="A43" s="2" t="s">
        <v>47</v>
      </c>
      <c r="B43" s="43">
        <v>644.69626053111301</v>
      </c>
      <c r="C43" s="42">
        <v>25648.849749395918</v>
      </c>
      <c r="D43" s="42">
        <v>12643.769557256839</v>
      </c>
      <c r="E43" s="42">
        <v>5322.9935262460021</v>
      </c>
      <c r="F43" s="42">
        <v>983.87614164308332</v>
      </c>
      <c r="G43" s="42">
        <v>2106.3364497116718</v>
      </c>
      <c r="H43" s="42">
        <v>1526.3353052052612</v>
      </c>
      <c r="I43" s="42">
        <v>19056.991637232382</v>
      </c>
      <c r="J43" s="18">
        <v>70154.778644651495</v>
      </c>
      <c r="K43" s="46"/>
    </row>
    <row r="44" spans="1:11" s="4" customFormat="1" ht="15" customHeight="1" thickTop="1" thickBot="1" x14ac:dyDescent="0.3">
      <c r="A44" s="9" t="s">
        <v>60</v>
      </c>
      <c r="B44" s="44">
        <v>4378.7998226338868</v>
      </c>
      <c r="C44" s="45">
        <v>79184.673735689095</v>
      </c>
      <c r="D44" s="45">
        <v>40156.035127435272</v>
      </c>
      <c r="E44" s="45">
        <v>57546.908481114078</v>
      </c>
      <c r="F44" s="45">
        <v>8884.1093185989303</v>
      </c>
      <c r="G44" s="45">
        <v>11340.660644849466</v>
      </c>
      <c r="H44" s="45">
        <v>11921.012967661529</v>
      </c>
      <c r="I44" s="45">
        <v>81208.023789763654</v>
      </c>
      <c r="J44" s="20">
        <v>307080.63132678298</v>
      </c>
      <c r="K44" s="47"/>
    </row>
    <row r="45" spans="1:11" ht="15" customHeight="1" thickTop="1" thickBot="1" x14ac:dyDescent="0.25">
      <c r="A45" s="2" t="s">
        <v>48</v>
      </c>
      <c r="B45" s="43">
        <v>144.5336749273292</v>
      </c>
      <c r="C45" s="42">
        <v>706.227337225116</v>
      </c>
      <c r="D45" s="42">
        <v>342.7377537205482</v>
      </c>
      <c r="E45" s="42">
        <v>2727.1280782239364</v>
      </c>
      <c r="F45" s="42">
        <v>486.59711691742547</v>
      </c>
      <c r="G45" s="42">
        <v>904.03684951463879</v>
      </c>
      <c r="H45" s="42">
        <v>1012.8303286033585</v>
      </c>
      <c r="I45" s="42">
        <v>2605.1269305642841</v>
      </c>
      <c r="J45" s="18">
        <v>9194.3513682450393</v>
      </c>
      <c r="K45" s="46"/>
    </row>
    <row r="46" spans="1:11" ht="15" customHeight="1" thickTop="1" thickBot="1" x14ac:dyDescent="0.25">
      <c r="A46" s="2" t="s">
        <v>49</v>
      </c>
      <c r="B46" s="40">
        <v>112.2037739567424</v>
      </c>
      <c r="C46" s="41" t="s">
        <v>68</v>
      </c>
      <c r="D46" s="41">
        <v>0</v>
      </c>
      <c r="E46" s="41" t="s">
        <v>68</v>
      </c>
      <c r="F46" s="41">
        <v>0</v>
      </c>
      <c r="G46" s="42">
        <v>309.47338017853036</v>
      </c>
      <c r="H46" s="42">
        <v>309.92608055262775</v>
      </c>
      <c r="I46" s="41">
        <v>1481.8907431454429</v>
      </c>
      <c r="J46" s="18" t="s">
        <v>68</v>
      </c>
      <c r="K46" s="46"/>
    </row>
    <row r="47" spans="1:11" ht="15" customHeight="1" thickTop="1" thickBot="1" x14ac:dyDescent="0.3">
      <c r="A47" s="10" t="s">
        <v>62</v>
      </c>
      <c r="B47" s="36">
        <v>27.575503769029908</v>
      </c>
      <c r="C47" s="36">
        <v>0</v>
      </c>
      <c r="D47" s="36">
        <v>0</v>
      </c>
      <c r="E47" s="36">
        <v>276.23926654423497</v>
      </c>
      <c r="F47" s="36">
        <v>119.46492634203886</v>
      </c>
      <c r="G47" s="37">
        <v>59.785211707423905</v>
      </c>
      <c r="H47" s="37">
        <v>35.449061501117548</v>
      </c>
      <c r="I47" s="36">
        <v>201.42204275763302</v>
      </c>
      <c r="J47" s="16">
        <v>773.65577347114834</v>
      </c>
      <c r="K47" s="48"/>
    </row>
    <row r="48" spans="1:11" ht="15" customHeight="1" thickTop="1" thickBot="1" x14ac:dyDescent="0.25">
      <c r="A48" s="2" t="s">
        <v>50</v>
      </c>
      <c r="B48" s="36">
        <v>51.347489776814321</v>
      </c>
      <c r="C48" s="37" t="s">
        <v>68</v>
      </c>
      <c r="D48" s="37">
        <v>0</v>
      </c>
      <c r="E48" s="37" t="s">
        <v>68</v>
      </c>
      <c r="F48" s="37">
        <v>0</v>
      </c>
      <c r="G48" s="37">
        <v>164.56506811940608</v>
      </c>
      <c r="H48" s="37">
        <v>116.47548778938624</v>
      </c>
      <c r="I48" s="37">
        <v>837.54573901770868</v>
      </c>
      <c r="J48" s="16" t="s">
        <v>68</v>
      </c>
      <c r="K48" s="46"/>
    </row>
    <row r="49" spans="1:11" ht="15" customHeight="1" thickTop="1" thickBot="1" x14ac:dyDescent="0.25">
      <c r="A49" s="2" t="s">
        <v>51</v>
      </c>
      <c r="B49" s="36">
        <v>251.0321722422033</v>
      </c>
      <c r="C49" s="37">
        <v>319.79335750146964</v>
      </c>
      <c r="D49" s="37">
        <v>171.18217372393858</v>
      </c>
      <c r="E49" s="37">
        <v>6134.0790322695011</v>
      </c>
      <c r="F49" s="37">
        <v>947.47950099215836</v>
      </c>
      <c r="G49" s="37">
        <v>1040.7030164153421</v>
      </c>
      <c r="H49" s="37">
        <v>2048.9557547645945</v>
      </c>
      <c r="I49" s="37">
        <v>4772.4692171757533</v>
      </c>
      <c r="J49" s="16">
        <v>16404.880837456567</v>
      </c>
      <c r="K49" s="46"/>
    </row>
    <row r="50" spans="1:11" ht="15" customHeight="1" thickTop="1" thickBot="1" x14ac:dyDescent="0.25">
      <c r="A50" s="2" t="s">
        <v>52</v>
      </c>
      <c r="B50" s="36">
        <v>110.30201507611963</v>
      </c>
      <c r="C50" s="37">
        <v>731.5827835890467</v>
      </c>
      <c r="D50" s="37">
        <v>344.34333211520595</v>
      </c>
      <c r="E50" s="37">
        <v>1885.6758443179158</v>
      </c>
      <c r="F50" s="37">
        <v>274.3523585412965</v>
      </c>
      <c r="G50" s="37">
        <v>216.95499632539713</v>
      </c>
      <c r="H50" s="37">
        <v>173.1939861911743</v>
      </c>
      <c r="I50" s="37">
        <v>1717.2256808571672</v>
      </c>
      <c r="J50" s="16">
        <v>5796.6477636031232</v>
      </c>
      <c r="K50" s="46"/>
    </row>
    <row r="51" spans="1:11" ht="15" customHeight="1" thickTop="1" thickBot="1" x14ac:dyDescent="0.25">
      <c r="A51" s="2" t="s">
        <v>53</v>
      </c>
      <c r="B51" s="37">
        <v>463.07828743164015</v>
      </c>
      <c r="C51" s="37">
        <v>682.81059801644369</v>
      </c>
      <c r="D51" s="37">
        <v>270.4199483010774</v>
      </c>
      <c r="E51" s="37">
        <v>8963.0825846799635</v>
      </c>
      <c r="F51" s="37">
        <v>1449.1589197507603</v>
      </c>
      <c r="G51" s="37">
        <v>1278.1297123275997</v>
      </c>
      <c r="H51" s="37">
        <v>1764.3504324270505</v>
      </c>
      <c r="I51" s="37">
        <v>8425.8129008664964</v>
      </c>
      <c r="J51" s="16">
        <v>24663.690098574767</v>
      </c>
      <c r="K51" s="46"/>
    </row>
    <row r="52" spans="1:11" ht="15" customHeight="1" thickTop="1" thickBot="1" x14ac:dyDescent="0.25">
      <c r="A52" s="2" t="s">
        <v>54</v>
      </c>
      <c r="B52" s="36">
        <v>73.217716903975969</v>
      </c>
      <c r="C52" s="36">
        <v>755.9688763753486</v>
      </c>
      <c r="D52" s="36">
        <v>383.22818919513441</v>
      </c>
      <c r="E52" s="36">
        <v>1267.5659961285107</v>
      </c>
      <c r="F52" s="36">
        <v>179.86128355181225</v>
      </c>
      <c r="G52" s="36">
        <v>125.55129179579571</v>
      </c>
      <c r="H52" s="36">
        <v>388.92684618368969</v>
      </c>
      <c r="I52" s="36">
        <v>1264.0260846524932</v>
      </c>
      <c r="J52" s="16">
        <v>4654.1538362570991</v>
      </c>
      <c r="K52" s="46"/>
    </row>
    <row r="53" spans="1:11" ht="15" customHeight="1" thickTop="1" thickBot="1" x14ac:dyDescent="0.25">
      <c r="A53" s="2" t="s">
        <v>55</v>
      </c>
      <c r="B53" s="36">
        <v>79.873872986155604</v>
      </c>
      <c r="C53" s="37">
        <v>2270.9548907243329</v>
      </c>
      <c r="D53" s="37">
        <v>1203.399579957663</v>
      </c>
      <c r="E53" s="37">
        <v>894.34911473364025</v>
      </c>
      <c r="F53" s="37">
        <v>211.03359695040501</v>
      </c>
      <c r="G53" s="37">
        <v>109.94578126635155</v>
      </c>
      <c r="H53" s="37">
        <v>183.3222894772079</v>
      </c>
      <c r="I53" s="37">
        <v>1819.9920292028983</v>
      </c>
      <c r="J53" s="16">
        <v>7069.2640162835141</v>
      </c>
      <c r="K53" s="46"/>
    </row>
    <row r="54" spans="1:11" ht="15" customHeight="1" thickTop="1" thickBot="1" x14ac:dyDescent="0.25">
      <c r="A54" s="2" t="s">
        <v>56</v>
      </c>
      <c r="B54" s="36">
        <v>320.4463713849338</v>
      </c>
      <c r="C54" s="37">
        <v>4165.9575176598501</v>
      </c>
      <c r="D54" s="37">
        <v>2030.9682324181629</v>
      </c>
      <c r="E54" s="37">
        <v>5028.1423942253823</v>
      </c>
      <c r="F54" s="37">
        <v>880.26420022644288</v>
      </c>
      <c r="G54" s="37">
        <v>1119.8452483860947</v>
      </c>
      <c r="H54" s="37">
        <v>799.12312926804987</v>
      </c>
      <c r="I54" s="37">
        <v>6198.8661322145017</v>
      </c>
      <c r="J54" s="16">
        <v>21489.099610064543</v>
      </c>
      <c r="K54" s="46"/>
    </row>
    <row r="55" spans="1:11" s="4" customFormat="1" ht="15" customHeight="1" thickTop="1" thickBot="1" x14ac:dyDescent="0.3">
      <c r="A55" s="9" t="s">
        <v>61</v>
      </c>
      <c r="B55" s="38">
        <v>1633.6108784549444</v>
      </c>
      <c r="C55" s="39">
        <v>9633.2953610916065</v>
      </c>
      <c r="D55" s="39">
        <v>4746.279209431731</v>
      </c>
      <c r="E55" s="39">
        <v>30154.160787344626</v>
      </c>
      <c r="F55" s="39">
        <v>4548.2119032723404</v>
      </c>
      <c r="G55" s="39">
        <v>5328.9905560365814</v>
      </c>
      <c r="H55" s="39">
        <v>6832.5533967582578</v>
      </c>
      <c r="I55" s="39">
        <v>29324.377500454382</v>
      </c>
      <c r="J55" s="14">
        <v>96735.635753563911</v>
      </c>
      <c r="K55" s="47"/>
    </row>
    <row r="56" spans="1:11" s="4" customFormat="1" ht="15" customHeight="1" thickTop="1" thickBot="1" x14ac:dyDescent="0.3">
      <c r="A56" s="4" t="s">
        <v>0</v>
      </c>
      <c r="B56" s="38">
        <v>19300</v>
      </c>
      <c r="C56" s="39">
        <v>301600</v>
      </c>
      <c r="D56" s="39">
        <v>160100</v>
      </c>
      <c r="E56" s="39">
        <v>276300</v>
      </c>
      <c r="F56" s="39">
        <v>40900</v>
      </c>
      <c r="G56" s="39">
        <v>175900</v>
      </c>
      <c r="H56" s="39">
        <v>295000</v>
      </c>
      <c r="I56" s="39">
        <v>469300</v>
      </c>
      <c r="J56" s="14">
        <v>1738400</v>
      </c>
      <c r="K56" s="47"/>
    </row>
    <row r="57" spans="1:11" s="4" customFormat="1" ht="15" customHeight="1" thickTop="1" x14ac:dyDescent="0.25">
      <c r="B57" s="11"/>
      <c r="C57" s="11"/>
      <c r="D57" s="11"/>
      <c r="E57" s="11"/>
      <c r="F57" s="11"/>
      <c r="G57" s="11"/>
      <c r="H57" s="11"/>
      <c r="I57" s="11"/>
      <c r="J57" s="11"/>
      <c r="K57" s="47"/>
    </row>
    <row r="58" spans="1:11" s="4" customFormat="1" ht="15" customHeight="1" x14ac:dyDescent="0.25">
      <c r="A58" s="4" t="s">
        <v>69</v>
      </c>
      <c r="B58" s="11"/>
      <c r="C58" s="11"/>
      <c r="D58" s="11"/>
      <c r="E58" s="11"/>
      <c r="F58" s="11"/>
      <c r="G58" s="11"/>
      <c r="H58" s="11"/>
      <c r="I58" s="11"/>
      <c r="J58" s="11"/>
      <c r="K58" s="47"/>
    </row>
    <row r="59" spans="1:11" ht="12.95" customHeight="1" x14ac:dyDescent="0.25">
      <c r="A59" s="9" t="s">
        <v>70</v>
      </c>
      <c r="B59" s="6"/>
      <c r="C59" s="6"/>
      <c r="D59" s="6"/>
      <c r="E59" s="6"/>
      <c r="F59" s="6"/>
      <c r="G59" s="6"/>
      <c r="H59" s="6"/>
      <c r="I59" s="6"/>
      <c r="J59" s="21"/>
      <c r="K59" s="1"/>
    </row>
    <row r="60" spans="1:11" ht="12.95" customHeight="1" x14ac:dyDescent="0.2">
      <c r="A60" s="13">
        <v>43448</v>
      </c>
      <c r="B60" s="6"/>
      <c r="C60" s="6"/>
      <c r="D60" s="6"/>
      <c r="E60" s="6"/>
      <c r="F60" s="6"/>
      <c r="G60" s="6"/>
      <c r="H60" s="6"/>
      <c r="I60" s="6"/>
      <c r="J60" s="6"/>
      <c r="K60" s="1"/>
    </row>
    <row r="61" spans="1:11" ht="12.95" customHeight="1" x14ac:dyDescent="0.2">
      <c r="B61" s="6"/>
      <c r="C61" s="6"/>
      <c r="D61" s="6"/>
      <c r="E61" s="6"/>
      <c r="F61" s="6"/>
      <c r="G61" s="6"/>
      <c r="H61" s="6"/>
      <c r="I61" s="6"/>
      <c r="J61" s="6"/>
      <c r="K61" s="1"/>
    </row>
    <row r="62" spans="1:11" ht="12.95" customHeight="1" x14ac:dyDescent="0.2">
      <c r="A62" s="3" t="s">
        <v>71</v>
      </c>
      <c r="B62" s="6"/>
      <c r="C62" s="6"/>
      <c r="D62" s="6"/>
      <c r="E62" s="6"/>
      <c r="F62" s="6"/>
      <c r="G62" s="6"/>
      <c r="H62" s="6"/>
      <c r="I62" s="6"/>
      <c r="J62" s="6"/>
      <c r="K62" s="1"/>
    </row>
    <row r="63" spans="1:11" ht="12.95" customHeight="1" x14ac:dyDescent="0.2">
      <c r="A63" s="1"/>
      <c r="B63" s="6"/>
      <c r="C63" s="6"/>
      <c r="D63" s="6"/>
      <c r="E63" s="6"/>
      <c r="F63" s="6"/>
      <c r="G63" s="6"/>
      <c r="H63" s="6"/>
      <c r="I63" s="6"/>
      <c r="J63" s="6"/>
      <c r="K63" s="1"/>
    </row>
    <row r="64" spans="1:11" ht="12.95" customHeight="1" x14ac:dyDescent="0.2">
      <c r="B64" s="6"/>
      <c r="C64" s="6"/>
      <c r="D64" s="6"/>
      <c r="E64" s="6"/>
      <c r="F64" s="6"/>
      <c r="G64" s="6"/>
      <c r="H64" s="6"/>
      <c r="I64" s="6"/>
      <c r="J64" s="6"/>
    </row>
    <row r="65" spans="2:10" ht="12.95" customHeight="1" x14ac:dyDescent="0.2">
      <c r="B65" s="6"/>
      <c r="C65" s="6"/>
      <c r="D65" s="6"/>
      <c r="E65" s="6"/>
      <c r="F65" s="6"/>
      <c r="G65" s="6"/>
      <c r="H65" s="6"/>
      <c r="I65" s="6"/>
      <c r="J65" s="6"/>
    </row>
  </sheetData>
  <pageMargins left="0.7" right="0.7" top="0.75" bottom="0.75" header="0.3" footer="0.3"/>
  <pageSetup orientation="portrait" horizontalDpi="90" verticalDpi="9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65"/>
  <sheetViews>
    <sheetView workbookViewId="0">
      <selection sqref="A1:J1"/>
    </sheetView>
  </sheetViews>
  <sheetFormatPr defaultColWidth="6.6640625" defaultRowHeight="14.25" x14ac:dyDescent="0.2"/>
  <cols>
    <col min="1" max="1" width="24.6640625" style="2" customWidth="1"/>
    <col min="2" max="2" width="6.88671875" style="2" customWidth="1"/>
    <col min="3" max="5" width="8" style="2" bestFit="1" customWidth="1"/>
    <col min="6" max="6" width="11.21875" style="2" bestFit="1" customWidth="1"/>
    <col min="7" max="7" width="11.6640625" style="2" bestFit="1" customWidth="1"/>
    <col min="8" max="9" width="8" style="2" bestFit="1" customWidth="1"/>
    <col min="10" max="10" width="9.33203125" style="2" bestFit="1" customWidth="1"/>
    <col min="11" max="11" width="3.33203125" style="2" bestFit="1" customWidth="1"/>
    <col min="12" max="16384" width="6.6640625" style="2"/>
  </cols>
  <sheetData>
    <row r="1" spans="1:11" ht="15.75" thickBot="1" x14ac:dyDescent="0.3">
      <c r="A1" s="22" t="s">
        <v>72</v>
      </c>
      <c r="B1" s="23"/>
      <c r="C1" s="23"/>
      <c r="D1" s="23"/>
      <c r="E1" s="23"/>
      <c r="F1" s="23"/>
      <c r="G1" s="23"/>
      <c r="H1" s="23"/>
      <c r="I1" s="23"/>
      <c r="J1" s="23"/>
      <c r="K1" s="1"/>
    </row>
    <row r="2" spans="1:11" ht="45.75" thickBot="1" x14ac:dyDescent="0.3">
      <c r="A2" s="5"/>
      <c r="B2" s="7" t="s">
        <v>4</v>
      </c>
      <c r="C2" s="7" t="s">
        <v>1</v>
      </c>
      <c r="D2" s="7" t="s">
        <v>5</v>
      </c>
      <c r="E2" s="7" t="s">
        <v>2</v>
      </c>
      <c r="F2" s="7" t="s">
        <v>6</v>
      </c>
      <c r="G2" s="7" t="s">
        <v>7</v>
      </c>
      <c r="H2" s="7" t="s">
        <v>8</v>
      </c>
      <c r="I2" s="7" t="s">
        <v>9</v>
      </c>
      <c r="J2" s="7" t="s">
        <v>3</v>
      </c>
    </row>
    <row r="3" spans="1:11" ht="15" customHeight="1" thickBot="1" x14ac:dyDescent="0.25">
      <c r="A3" s="2" t="s">
        <v>10</v>
      </c>
      <c r="B3" s="35">
        <v>140</v>
      </c>
      <c r="C3" s="35">
        <v>6207</v>
      </c>
      <c r="D3" s="35">
        <v>1758</v>
      </c>
      <c r="E3" s="35">
        <v>2445</v>
      </c>
      <c r="F3" s="35">
        <v>312</v>
      </c>
      <c r="G3" s="35">
        <v>4147</v>
      </c>
      <c r="H3" s="35">
        <v>1201</v>
      </c>
      <c r="I3" s="35">
        <v>4066</v>
      </c>
      <c r="J3" s="15">
        <v>20276</v>
      </c>
      <c r="K3" s="46"/>
    </row>
    <row r="4" spans="1:11" ht="15" customHeight="1" thickBot="1" x14ac:dyDescent="0.25">
      <c r="A4" s="2" t="s">
        <v>11</v>
      </c>
      <c r="B4" s="36">
        <v>270</v>
      </c>
      <c r="C4" s="37">
        <v>1215</v>
      </c>
      <c r="D4" s="37">
        <v>4678</v>
      </c>
      <c r="E4" s="37">
        <v>951</v>
      </c>
      <c r="F4" s="37">
        <v>2751</v>
      </c>
      <c r="G4" s="37">
        <v>7915</v>
      </c>
      <c r="H4" s="37">
        <v>3487</v>
      </c>
      <c r="I4" s="37">
        <v>7496</v>
      </c>
      <c r="J4" s="16">
        <v>28763</v>
      </c>
      <c r="K4" s="46"/>
    </row>
    <row r="5" spans="1:11" ht="15" customHeight="1" thickTop="1" thickBot="1" x14ac:dyDescent="0.25">
      <c r="A5" s="2" t="s">
        <v>12</v>
      </c>
      <c r="B5" s="36">
        <v>203</v>
      </c>
      <c r="C5" s="37">
        <v>5876</v>
      </c>
      <c r="D5" s="37">
        <v>5943</v>
      </c>
      <c r="E5" s="37">
        <v>2943</v>
      </c>
      <c r="F5" s="37">
        <v>624</v>
      </c>
      <c r="G5" s="37">
        <v>959</v>
      </c>
      <c r="H5" s="37">
        <v>4210</v>
      </c>
      <c r="I5" s="37">
        <v>7115</v>
      </c>
      <c r="J5" s="16">
        <v>27873</v>
      </c>
      <c r="K5" s="46"/>
    </row>
    <row r="6" spans="1:11" ht="15" customHeight="1" thickTop="1" thickBot="1" x14ac:dyDescent="0.25">
      <c r="A6" s="2" t="s">
        <v>13</v>
      </c>
      <c r="B6" s="36">
        <v>7</v>
      </c>
      <c r="C6" s="37">
        <v>1277</v>
      </c>
      <c r="D6" s="37">
        <v>21</v>
      </c>
      <c r="E6" s="37">
        <v>476</v>
      </c>
      <c r="F6" s="37">
        <v>0</v>
      </c>
      <c r="G6" s="37">
        <v>0</v>
      </c>
      <c r="H6" s="37">
        <v>0</v>
      </c>
      <c r="I6" s="37">
        <v>693</v>
      </c>
      <c r="J6" s="16">
        <v>2474</v>
      </c>
      <c r="K6" s="46"/>
    </row>
    <row r="7" spans="1:11" ht="15" customHeight="1" thickTop="1" thickBot="1" x14ac:dyDescent="0.25">
      <c r="A7" s="2" t="s">
        <v>14</v>
      </c>
      <c r="B7" s="36">
        <v>213</v>
      </c>
      <c r="C7" s="37">
        <v>3979</v>
      </c>
      <c r="D7" s="37">
        <v>5068</v>
      </c>
      <c r="E7" s="37">
        <v>1853</v>
      </c>
      <c r="F7" s="37">
        <v>533</v>
      </c>
      <c r="G7" s="37">
        <v>177</v>
      </c>
      <c r="H7" s="37">
        <v>251</v>
      </c>
      <c r="I7" s="37">
        <v>5330</v>
      </c>
      <c r="J7" s="16">
        <v>17404</v>
      </c>
      <c r="K7" s="46"/>
    </row>
    <row r="8" spans="1:11" ht="15" customHeight="1" thickTop="1" thickBot="1" x14ac:dyDescent="0.25">
      <c r="A8" s="2" t="s">
        <v>15</v>
      </c>
      <c r="B8" s="36">
        <v>262</v>
      </c>
      <c r="C8" s="37">
        <v>2381</v>
      </c>
      <c r="D8" s="37">
        <v>3080</v>
      </c>
      <c r="E8" s="37">
        <v>1138</v>
      </c>
      <c r="F8" s="37">
        <v>771</v>
      </c>
      <c r="G8" s="37">
        <v>2670</v>
      </c>
      <c r="H8" s="37">
        <v>485</v>
      </c>
      <c r="I8" s="37">
        <v>3605</v>
      </c>
      <c r="J8" s="16">
        <v>14392</v>
      </c>
      <c r="K8" s="46"/>
    </row>
    <row r="9" spans="1:11" ht="15" customHeight="1" thickTop="1" thickBot="1" x14ac:dyDescent="0.25">
      <c r="A9" s="2" t="s">
        <v>16</v>
      </c>
      <c r="B9" s="36">
        <v>372</v>
      </c>
      <c r="C9" s="37">
        <v>6133</v>
      </c>
      <c r="D9" s="37">
        <v>8969</v>
      </c>
      <c r="E9" s="37">
        <v>3368</v>
      </c>
      <c r="F9" s="37">
        <v>1286</v>
      </c>
      <c r="G9" s="37">
        <v>1129</v>
      </c>
      <c r="H9" s="37">
        <v>6631</v>
      </c>
      <c r="I9" s="37">
        <v>9792</v>
      </c>
      <c r="J9" s="16">
        <v>37680</v>
      </c>
      <c r="K9" s="46"/>
    </row>
    <row r="10" spans="1:11" ht="15" customHeight="1" thickTop="1" thickBot="1" x14ac:dyDescent="0.25">
      <c r="A10" s="2" t="s">
        <v>17</v>
      </c>
      <c r="B10" s="36">
        <v>282</v>
      </c>
      <c r="C10" s="37">
        <v>14071</v>
      </c>
      <c r="D10" s="37">
        <v>3974</v>
      </c>
      <c r="E10" s="37">
        <v>6377</v>
      </c>
      <c r="F10" s="37">
        <v>736</v>
      </c>
      <c r="G10" s="37">
        <v>4033</v>
      </c>
      <c r="H10" s="37">
        <v>3408</v>
      </c>
      <c r="I10" s="37">
        <v>25290</v>
      </c>
      <c r="J10" s="16">
        <v>58171</v>
      </c>
      <c r="K10" s="46"/>
    </row>
    <row r="11" spans="1:11" ht="15" customHeight="1" thickTop="1" thickBot="1" x14ac:dyDescent="0.25">
      <c r="A11" s="2" t="s">
        <v>18</v>
      </c>
      <c r="B11" s="36">
        <v>125</v>
      </c>
      <c r="C11" s="37">
        <v>3392</v>
      </c>
      <c r="D11" s="37">
        <v>1528</v>
      </c>
      <c r="E11" s="37">
        <v>1671</v>
      </c>
      <c r="F11" s="37">
        <v>418</v>
      </c>
      <c r="G11" s="37">
        <v>20</v>
      </c>
      <c r="H11" s="37">
        <v>287</v>
      </c>
      <c r="I11" s="37">
        <v>4478</v>
      </c>
      <c r="J11" s="16">
        <v>11919</v>
      </c>
      <c r="K11" s="46"/>
    </row>
    <row r="12" spans="1:11" ht="15" customHeight="1" thickTop="1" thickBot="1" x14ac:dyDescent="0.25">
      <c r="A12" s="2" t="s">
        <v>19</v>
      </c>
      <c r="B12" s="36">
        <v>342</v>
      </c>
      <c r="C12" s="37">
        <v>30295</v>
      </c>
      <c r="D12" s="37">
        <v>2522</v>
      </c>
      <c r="E12" s="37">
        <v>14239</v>
      </c>
      <c r="F12" s="37">
        <v>145</v>
      </c>
      <c r="G12" s="37">
        <v>2106</v>
      </c>
      <c r="H12" s="37">
        <v>2370</v>
      </c>
      <c r="I12" s="37">
        <v>18184</v>
      </c>
      <c r="J12" s="16">
        <v>70203</v>
      </c>
      <c r="K12" s="46"/>
    </row>
    <row r="13" spans="1:11" s="4" customFormat="1" ht="15" customHeight="1" thickTop="1" thickBot="1" x14ac:dyDescent="0.3">
      <c r="A13" s="9" t="s">
        <v>58</v>
      </c>
      <c r="B13" s="38">
        <v>2216</v>
      </c>
      <c r="C13" s="39">
        <v>74826</v>
      </c>
      <c r="D13" s="39">
        <v>37541</v>
      </c>
      <c r="E13" s="39">
        <v>35461</v>
      </c>
      <c r="F13" s="39">
        <v>7576</v>
      </c>
      <c r="G13" s="39">
        <v>23156</v>
      </c>
      <c r="H13" s="39">
        <v>22330</v>
      </c>
      <c r="I13" s="39">
        <v>86049</v>
      </c>
      <c r="J13" s="14">
        <v>289155</v>
      </c>
      <c r="K13" s="47"/>
    </row>
    <row r="14" spans="1:11" ht="15" customHeight="1" thickTop="1" thickBot="1" x14ac:dyDescent="0.25">
      <c r="A14" s="2" t="s">
        <v>20</v>
      </c>
      <c r="B14" s="36">
        <v>1358</v>
      </c>
      <c r="C14" s="37">
        <v>12065</v>
      </c>
      <c r="D14" s="37">
        <v>29539</v>
      </c>
      <c r="E14" s="37">
        <v>7325</v>
      </c>
      <c r="F14" s="37">
        <v>3522</v>
      </c>
      <c r="G14" s="37">
        <v>15098</v>
      </c>
      <c r="H14" s="37">
        <v>50288</v>
      </c>
      <c r="I14" s="37">
        <v>34757</v>
      </c>
      <c r="J14" s="16">
        <v>153952</v>
      </c>
      <c r="K14" s="46"/>
    </row>
    <row r="15" spans="1:11" ht="15" customHeight="1" thickTop="1" thickBot="1" x14ac:dyDescent="0.25">
      <c r="A15" s="2" t="s">
        <v>21</v>
      </c>
      <c r="B15" s="36">
        <v>207</v>
      </c>
      <c r="C15" s="37">
        <v>3268</v>
      </c>
      <c r="D15" s="37">
        <v>4189</v>
      </c>
      <c r="E15" s="37">
        <v>1530</v>
      </c>
      <c r="F15" s="37">
        <v>687</v>
      </c>
      <c r="G15" s="37">
        <v>1624</v>
      </c>
      <c r="H15" s="37">
        <v>6095</v>
      </c>
      <c r="I15" s="37">
        <v>4183</v>
      </c>
      <c r="J15" s="16">
        <v>21783</v>
      </c>
      <c r="K15" s="46"/>
    </row>
    <row r="16" spans="1:11" ht="15" customHeight="1" thickTop="1" thickBot="1" x14ac:dyDescent="0.25">
      <c r="A16" s="2" t="s">
        <v>22</v>
      </c>
      <c r="B16" s="36">
        <v>1343</v>
      </c>
      <c r="C16" s="37">
        <v>6205</v>
      </c>
      <c r="D16" s="37">
        <v>23770</v>
      </c>
      <c r="E16" s="37">
        <v>5644</v>
      </c>
      <c r="F16" s="37">
        <v>5615</v>
      </c>
      <c r="G16" s="37">
        <v>11987</v>
      </c>
      <c r="H16" s="37">
        <v>31397</v>
      </c>
      <c r="I16" s="37">
        <v>38219</v>
      </c>
      <c r="J16" s="16">
        <v>124180</v>
      </c>
      <c r="K16" s="46"/>
    </row>
    <row r="17" spans="1:11" ht="15" customHeight="1" thickTop="1" thickBot="1" x14ac:dyDescent="0.25">
      <c r="A17" s="2" t="s">
        <v>23</v>
      </c>
      <c r="B17" s="36">
        <v>119</v>
      </c>
      <c r="C17" s="36">
        <v>0</v>
      </c>
      <c r="D17" s="36">
        <v>2894</v>
      </c>
      <c r="E17" s="36">
        <v>160</v>
      </c>
      <c r="F17" s="36">
        <v>336</v>
      </c>
      <c r="G17" s="36">
        <v>138</v>
      </c>
      <c r="H17" s="36">
        <v>131</v>
      </c>
      <c r="I17" s="36">
        <v>2126</v>
      </c>
      <c r="J17" s="17">
        <v>5904</v>
      </c>
      <c r="K17" s="46"/>
    </row>
    <row r="18" spans="1:11" ht="15" customHeight="1" thickBot="1" x14ac:dyDescent="0.25">
      <c r="A18" s="2" t="s">
        <v>24</v>
      </c>
      <c r="B18" s="36">
        <v>4605</v>
      </c>
      <c r="C18" s="37">
        <v>11455</v>
      </c>
      <c r="D18" s="37">
        <v>12106</v>
      </c>
      <c r="E18" s="37">
        <v>6774</v>
      </c>
      <c r="F18" s="37">
        <v>1048</v>
      </c>
      <c r="G18" s="37">
        <v>30587</v>
      </c>
      <c r="H18" s="37">
        <v>37817</v>
      </c>
      <c r="I18" s="37">
        <v>26326</v>
      </c>
      <c r="J18" s="16">
        <v>130718</v>
      </c>
      <c r="K18" s="46"/>
    </row>
    <row r="19" spans="1:11" ht="15" customHeight="1" thickTop="1" thickBot="1" x14ac:dyDescent="0.25">
      <c r="A19" s="2" t="s">
        <v>25</v>
      </c>
      <c r="B19" s="36">
        <v>62</v>
      </c>
      <c r="C19" s="37">
        <v>1511</v>
      </c>
      <c r="D19" s="37">
        <v>919</v>
      </c>
      <c r="E19" s="37">
        <v>1109</v>
      </c>
      <c r="F19" s="37">
        <v>36</v>
      </c>
      <c r="G19" s="37">
        <v>545</v>
      </c>
      <c r="H19" s="37">
        <v>61</v>
      </c>
      <c r="I19" s="37">
        <v>1769</v>
      </c>
      <c r="J19" s="16">
        <v>6012</v>
      </c>
      <c r="K19" s="46"/>
    </row>
    <row r="20" spans="1:11" ht="15" customHeight="1" thickTop="1" thickBot="1" x14ac:dyDescent="0.25">
      <c r="A20" s="2" t="s">
        <v>26</v>
      </c>
      <c r="B20" s="36">
        <v>574</v>
      </c>
      <c r="C20" s="37">
        <v>32375</v>
      </c>
      <c r="D20" s="37">
        <v>8452</v>
      </c>
      <c r="E20" s="37">
        <v>17498</v>
      </c>
      <c r="F20" s="37">
        <v>1163</v>
      </c>
      <c r="G20" s="37">
        <v>14113</v>
      </c>
      <c r="H20" s="37">
        <v>11571</v>
      </c>
      <c r="I20" s="37">
        <v>31627</v>
      </c>
      <c r="J20" s="16">
        <v>117373</v>
      </c>
      <c r="K20" s="46"/>
    </row>
    <row r="21" spans="1:11" ht="15" customHeight="1" thickTop="1" thickBot="1" x14ac:dyDescent="0.25">
      <c r="A21" s="2" t="s">
        <v>27</v>
      </c>
      <c r="B21" s="36">
        <v>1212</v>
      </c>
      <c r="C21" s="37">
        <v>6960</v>
      </c>
      <c r="D21" s="37">
        <v>15666</v>
      </c>
      <c r="E21" s="37">
        <v>3911</v>
      </c>
      <c r="F21" s="37">
        <v>1991</v>
      </c>
      <c r="G21" s="37">
        <v>7546</v>
      </c>
      <c r="H21" s="37">
        <v>2754</v>
      </c>
      <c r="I21" s="37">
        <v>15143</v>
      </c>
      <c r="J21" s="16">
        <v>55183</v>
      </c>
      <c r="K21" s="46"/>
    </row>
    <row r="22" spans="1:11" ht="15" customHeight="1" thickTop="1" thickBot="1" x14ac:dyDescent="0.25">
      <c r="A22" s="2" t="s">
        <v>28</v>
      </c>
      <c r="B22" s="36">
        <v>88</v>
      </c>
      <c r="C22" s="37">
        <v>10257</v>
      </c>
      <c r="D22" s="37">
        <v>2271</v>
      </c>
      <c r="E22" s="37">
        <v>8463</v>
      </c>
      <c r="F22" s="37">
        <v>51</v>
      </c>
      <c r="G22" s="37">
        <v>19039</v>
      </c>
      <c r="H22" s="37">
        <v>39658</v>
      </c>
      <c r="I22" s="37">
        <v>28073</v>
      </c>
      <c r="J22" s="16">
        <v>107900</v>
      </c>
      <c r="K22" s="46"/>
    </row>
    <row r="23" spans="1:11" ht="15" customHeight="1" thickTop="1" thickBot="1" x14ac:dyDescent="0.25">
      <c r="A23" s="2" t="s">
        <v>29</v>
      </c>
      <c r="B23" s="36">
        <v>600</v>
      </c>
      <c r="C23" s="37">
        <v>26553</v>
      </c>
      <c r="D23" s="37">
        <v>8597</v>
      </c>
      <c r="E23" s="37">
        <v>14840</v>
      </c>
      <c r="F23" s="37">
        <v>1308</v>
      </c>
      <c r="G23" s="37">
        <v>15411</v>
      </c>
      <c r="H23" s="37">
        <v>35103</v>
      </c>
      <c r="I23" s="37">
        <v>27839</v>
      </c>
      <c r="J23" s="16">
        <v>130251</v>
      </c>
      <c r="K23" s="46"/>
    </row>
    <row r="24" spans="1:11" s="4" customFormat="1" ht="15" customHeight="1" thickTop="1" thickBot="1" x14ac:dyDescent="0.3">
      <c r="A24" s="9" t="s">
        <v>57</v>
      </c>
      <c r="B24" s="38">
        <v>10168</v>
      </c>
      <c r="C24" s="39">
        <v>110649</v>
      </c>
      <c r="D24" s="39">
        <v>108403</v>
      </c>
      <c r="E24" s="39">
        <v>67254</v>
      </c>
      <c r="F24" s="39">
        <v>15757</v>
      </c>
      <c r="G24" s="39">
        <v>116088</v>
      </c>
      <c r="H24" s="39">
        <v>214875</v>
      </c>
      <c r="I24" s="39">
        <v>210062</v>
      </c>
      <c r="J24" s="14">
        <v>853256</v>
      </c>
      <c r="K24" s="47"/>
    </row>
    <row r="25" spans="1:11" ht="15" customHeight="1" thickTop="1" thickBot="1" x14ac:dyDescent="0.25">
      <c r="A25" s="2" t="s">
        <v>30</v>
      </c>
      <c r="B25" s="36">
        <v>377</v>
      </c>
      <c r="C25" s="37">
        <v>5058</v>
      </c>
      <c r="D25" s="37">
        <v>5805</v>
      </c>
      <c r="E25" s="37">
        <v>2988</v>
      </c>
      <c r="F25" s="37">
        <v>906</v>
      </c>
      <c r="G25" s="37">
        <v>1500</v>
      </c>
      <c r="H25" s="37">
        <v>960</v>
      </c>
      <c r="I25" s="37">
        <v>9233</v>
      </c>
      <c r="J25" s="16">
        <v>26827</v>
      </c>
      <c r="K25" s="46"/>
    </row>
    <row r="26" spans="1:11" ht="15" customHeight="1" thickTop="1" thickBot="1" x14ac:dyDescent="0.25">
      <c r="A26" s="2" t="s">
        <v>31</v>
      </c>
      <c r="B26" s="40" t="s">
        <v>73</v>
      </c>
      <c r="C26" s="41" t="s">
        <v>73</v>
      </c>
      <c r="D26" s="41" t="s">
        <v>73</v>
      </c>
      <c r="E26" s="42">
        <v>0</v>
      </c>
      <c r="F26" s="42">
        <v>0</v>
      </c>
      <c r="G26" s="42">
        <v>14</v>
      </c>
      <c r="H26" s="42">
        <v>61</v>
      </c>
      <c r="I26" s="42">
        <v>61</v>
      </c>
      <c r="J26" s="18">
        <v>279</v>
      </c>
      <c r="K26" s="46"/>
    </row>
    <row r="27" spans="1:11" ht="15" customHeight="1" thickTop="1" thickBot="1" x14ac:dyDescent="0.25">
      <c r="A27" s="2" t="s">
        <v>32</v>
      </c>
      <c r="B27" s="43">
        <v>659</v>
      </c>
      <c r="C27" s="42">
        <v>6634</v>
      </c>
      <c r="D27" s="42">
        <v>8908</v>
      </c>
      <c r="E27" s="42">
        <v>3627</v>
      </c>
      <c r="F27" s="42">
        <v>1212</v>
      </c>
      <c r="G27" s="42">
        <v>903</v>
      </c>
      <c r="H27" s="42">
        <v>2670</v>
      </c>
      <c r="I27" s="42">
        <v>10428</v>
      </c>
      <c r="J27" s="18">
        <v>35041</v>
      </c>
      <c r="K27" s="46"/>
    </row>
    <row r="28" spans="1:11" ht="15" customHeight="1" thickTop="1" thickBot="1" x14ac:dyDescent="0.25">
      <c r="A28" s="2" t="s">
        <v>33</v>
      </c>
      <c r="B28" s="43">
        <v>483</v>
      </c>
      <c r="C28" s="42">
        <v>3288</v>
      </c>
      <c r="D28" s="42">
        <v>9217</v>
      </c>
      <c r="E28" s="42">
        <v>1456</v>
      </c>
      <c r="F28" s="42">
        <v>869</v>
      </c>
      <c r="G28" s="42">
        <v>5172</v>
      </c>
      <c r="H28" s="42">
        <v>6091</v>
      </c>
      <c r="I28" s="42">
        <v>11238</v>
      </c>
      <c r="J28" s="18">
        <v>37814</v>
      </c>
      <c r="K28" s="46"/>
    </row>
    <row r="29" spans="1:11" ht="15" customHeight="1" thickTop="1" thickBot="1" x14ac:dyDescent="0.25">
      <c r="A29" s="2" t="s">
        <v>34</v>
      </c>
      <c r="B29" s="43">
        <v>36</v>
      </c>
      <c r="C29" s="42">
        <v>0</v>
      </c>
      <c r="D29" s="41" t="s">
        <v>73</v>
      </c>
      <c r="E29" s="41" t="s">
        <v>73</v>
      </c>
      <c r="F29" s="41" t="s">
        <v>73</v>
      </c>
      <c r="G29" s="41" t="s">
        <v>73</v>
      </c>
      <c r="H29" s="42">
        <v>0</v>
      </c>
      <c r="I29" s="41" t="s">
        <v>73</v>
      </c>
      <c r="J29" s="18">
        <v>1774</v>
      </c>
      <c r="K29" s="46"/>
    </row>
    <row r="30" spans="1:11" ht="15" customHeight="1" thickTop="1" thickBot="1" x14ac:dyDescent="0.25">
      <c r="A30" s="2" t="s">
        <v>35</v>
      </c>
      <c r="B30" s="43">
        <v>255</v>
      </c>
      <c r="C30" s="42">
        <v>6319</v>
      </c>
      <c r="D30" s="42">
        <v>4525</v>
      </c>
      <c r="E30" s="42">
        <v>3838</v>
      </c>
      <c r="F30" s="42">
        <v>369</v>
      </c>
      <c r="G30" s="42">
        <v>104</v>
      </c>
      <c r="H30" s="42">
        <v>871</v>
      </c>
      <c r="I30" s="42">
        <v>7316</v>
      </c>
      <c r="J30" s="18">
        <v>23597</v>
      </c>
      <c r="K30" s="46"/>
    </row>
    <row r="31" spans="1:11" ht="15" customHeight="1" thickTop="1" thickBot="1" x14ac:dyDescent="0.25">
      <c r="A31" s="2" t="s">
        <v>36</v>
      </c>
      <c r="B31" s="40" t="s">
        <v>73</v>
      </c>
      <c r="C31" s="41" t="s">
        <v>73</v>
      </c>
      <c r="D31" s="41" t="s">
        <v>73</v>
      </c>
      <c r="E31" s="41" t="s">
        <v>73</v>
      </c>
      <c r="F31" s="41" t="s">
        <v>73</v>
      </c>
      <c r="G31" s="41" t="s">
        <v>73</v>
      </c>
      <c r="H31" s="42">
        <v>223</v>
      </c>
      <c r="I31" s="41" t="s">
        <v>73</v>
      </c>
      <c r="J31" s="18">
        <v>5812</v>
      </c>
      <c r="K31" s="46"/>
    </row>
    <row r="32" spans="1:11" ht="15" customHeight="1" thickTop="1" thickBot="1" x14ac:dyDescent="0.25">
      <c r="A32" s="2" t="s">
        <v>37</v>
      </c>
      <c r="B32" s="43">
        <v>480</v>
      </c>
      <c r="C32" s="42">
        <v>2645</v>
      </c>
      <c r="D32" s="42">
        <v>11234</v>
      </c>
      <c r="E32" s="42">
        <v>1180</v>
      </c>
      <c r="F32" s="42">
        <v>1598</v>
      </c>
      <c r="G32" s="42">
        <v>3007</v>
      </c>
      <c r="H32" s="42">
        <v>1365</v>
      </c>
      <c r="I32" s="42">
        <v>8867</v>
      </c>
      <c r="J32" s="18">
        <v>30376</v>
      </c>
      <c r="K32" s="46"/>
    </row>
    <row r="33" spans="1:11" ht="15" customHeight="1" thickTop="1" thickBot="1" x14ac:dyDescent="0.25">
      <c r="A33" s="2" t="s">
        <v>38</v>
      </c>
      <c r="B33" s="43">
        <v>98</v>
      </c>
      <c r="C33" s="42">
        <v>0</v>
      </c>
      <c r="D33" s="42">
        <v>2187</v>
      </c>
      <c r="E33" s="42">
        <v>0</v>
      </c>
      <c r="F33" s="42">
        <v>692</v>
      </c>
      <c r="G33" s="42">
        <v>260</v>
      </c>
      <c r="H33" s="42">
        <v>460</v>
      </c>
      <c r="I33" s="42">
        <v>1707</v>
      </c>
      <c r="J33" s="18">
        <v>5404</v>
      </c>
      <c r="K33" s="46"/>
    </row>
    <row r="34" spans="1:11" ht="15" customHeight="1" thickTop="1" thickBot="1" x14ac:dyDescent="0.25">
      <c r="A34" s="2" t="s">
        <v>39</v>
      </c>
      <c r="B34" s="43">
        <v>133</v>
      </c>
      <c r="C34" s="42">
        <v>729</v>
      </c>
      <c r="D34" s="42">
        <v>2889</v>
      </c>
      <c r="E34" s="42">
        <v>311</v>
      </c>
      <c r="F34" s="42">
        <v>103</v>
      </c>
      <c r="G34" s="42">
        <v>209</v>
      </c>
      <c r="H34" s="42">
        <v>6678</v>
      </c>
      <c r="I34" s="42">
        <v>2322</v>
      </c>
      <c r="J34" s="19">
        <v>13374</v>
      </c>
      <c r="K34" s="46"/>
    </row>
    <row r="35" spans="1:11" s="4" customFormat="1" ht="15" customHeight="1" thickTop="1" thickBot="1" x14ac:dyDescent="0.3">
      <c r="A35" s="9" t="s">
        <v>59</v>
      </c>
      <c r="B35" s="44">
        <v>2626</v>
      </c>
      <c r="C35" s="45">
        <v>24673</v>
      </c>
      <c r="D35" s="45">
        <v>49127</v>
      </c>
      <c r="E35" s="45">
        <v>13400</v>
      </c>
      <c r="F35" s="45">
        <v>5981</v>
      </c>
      <c r="G35" s="45">
        <v>11383</v>
      </c>
      <c r="H35" s="45">
        <v>19379</v>
      </c>
      <c r="I35" s="45">
        <v>53729</v>
      </c>
      <c r="J35" s="20">
        <v>180298</v>
      </c>
      <c r="K35" s="47"/>
    </row>
    <row r="36" spans="1:11" ht="15" customHeight="1" thickTop="1" thickBot="1" x14ac:dyDescent="0.25">
      <c r="A36" s="2" t="s">
        <v>40</v>
      </c>
      <c r="B36" s="43">
        <v>393</v>
      </c>
      <c r="C36" s="42">
        <v>4465</v>
      </c>
      <c r="D36" s="42">
        <v>9377</v>
      </c>
      <c r="E36" s="42">
        <v>2292</v>
      </c>
      <c r="F36" s="42">
        <v>1550</v>
      </c>
      <c r="G36" s="42">
        <v>736</v>
      </c>
      <c r="H36" s="42">
        <v>549</v>
      </c>
      <c r="I36" s="42">
        <v>8227</v>
      </c>
      <c r="J36" s="18">
        <v>27589</v>
      </c>
      <c r="K36" s="46"/>
    </row>
    <row r="37" spans="1:11" ht="15" customHeight="1" thickTop="1" thickBot="1" x14ac:dyDescent="0.25">
      <c r="A37" s="2" t="s">
        <v>41</v>
      </c>
      <c r="B37" s="43">
        <v>99</v>
      </c>
      <c r="C37" s="42">
        <v>3290</v>
      </c>
      <c r="D37" s="42">
        <v>4032</v>
      </c>
      <c r="E37" s="42">
        <v>1949</v>
      </c>
      <c r="F37" s="42">
        <v>504</v>
      </c>
      <c r="G37" s="42">
        <v>667</v>
      </c>
      <c r="H37" s="42">
        <v>159</v>
      </c>
      <c r="I37" s="42">
        <v>4156</v>
      </c>
      <c r="J37" s="18">
        <v>14856</v>
      </c>
      <c r="K37" s="46"/>
    </row>
    <row r="38" spans="1:11" ht="15" customHeight="1" thickTop="1" thickBot="1" x14ac:dyDescent="0.25">
      <c r="A38" s="2" t="s">
        <v>42</v>
      </c>
      <c r="B38" s="43">
        <v>343</v>
      </c>
      <c r="C38" s="42">
        <v>11357</v>
      </c>
      <c r="D38" s="43">
        <v>7022</v>
      </c>
      <c r="E38" s="43">
        <v>6333</v>
      </c>
      <c r="F38" s="43">
        <v>1392</v>
      </c>
      <c r="G38" s="43">
        <v>1657</v>
      </c>
      <c r="H38" s="42">
        <v>770</v>
      </c>
      <c r="I38" s="43">
        <v>9204</v>
      </c>
      <c r="J38" s="18">
        <v>38078</v>
      </c>
      <c r="K38" s="46"/>
    </row>
    <row r="39" spans="1:11" ht="15" customHeight="1" thickTop="1" thickBot="1" x14ac:dyDescent="0.25">
      <c r="A39" s="2" t="s">
        <v>43</v>
      </c>
      <c r="B39" s="43">
        <v>375</v>
      </c>
      <c r="C39" s="43">
        <v>2426</v>
      </c>
      <c r="D39" s="43">
        <v>5849</v>
      </c>
      <c r="E39" s="42">
        <v>1346</v>
      </c>
      <c r="F39" s="42">
        <v>1336</v>
      </c>
      <c r="G39" s="42">
        <v>662</v>
      </c>
      <c r="H39" s="42">
        <v>2656</v>
      </c>
      <c r="I39" s="42">
        <v>7147</v>
      </c>
      <c r="J39" s="18">
        <v>21797</v>
      </c>
      <c r="K39" s="46"/>
    </row>
    <row r="40" spans="1:11" ht="15" customHeight="1" thickTop="1" thickBot="1" x14ac:dyDescent="0.25">
      <c r="A40" s="2" t="s">
        <v>44</v>
      </c>
      <c r="B40" s="43">
        <v>378</v>
      </c>
      <c r="C40" s="42">
        <v>11763</v>
      </c>
      <c r="D40" s="42">
        <v>5595</v>
      </c>
      <c r="E40" s="42">
        <v>6511</v>
      </c>
      <c r="F40" s="42">
        <v>578</v>
      </c>
      <c r="G40" s="42">
        <v>2320</v>
      </c>
      <c r="H40" s="42">
        <v>1439</v>
      </c>
      <c r="I40" s="42">
        <v>10131</v>
      </c>
      <c r="J40" s="18">
        <v>38715</v>
      </c>
      <c r="K40" s="46"/>
    </row>
    <row r="41" spans="1:11" ht="15" customHeight="1" thickTop="1" thickBot="1" x14ac:dyDescent="0.25">
      <c r="A41" s="2" t="s">
        <v>45</v>
      </c>
      <c r="B41" s="43">
        <v>304</v>
      </c>
      <c r="C41" s="42">
        <v>25281</v>
      </c>
      <c r="D41" s="42">
        <v>2189</v>
      </c>
      <c r="E41" s="42">
        <v>12340</v>
      </c>
      <c r="F41" s="42">
        <v>191</v>
      </c>
      <c r="G41" s="42">
        <v>67</v>
      </c>
      <c r="H41" s="42">
        <v>139</v>
      </c>
      <c r="I41" s="42">
        <v>11510</v>
      </c>
      <c r="J41" s="18">
        <v>52021</v>
      </c>
      <c r="K41" s="46"/>
    </row>
    <row r="42" spans="1:11" ht="15" customHeight="1" thickTop="1" thickBot="1" x14ac:dyDescent="0.25">
      <c r="A42" s="2" t="s">
        <v>46</v>
      </c>
      <c r="B42" s="43">
        <v>695</v>
      </c>
      <c r="C42" s="43">
        <v>7460</v>
      </c>
      <c r="D42" s="43">
        <v>14954</v>
      </c>
      <c r="E42" s="43">
        <v>4025</v>
      </c>
      <c r="F42" s="43">
        <v>2709</v>
      </c>
      <c r="G42" s="43">
        <v>1240</v>
      </c>
      <c r="H42" s="42">
        <v>1049</v>
      </c>
      <c r="I42" s="43">
        <v>13662</v>
      </c>
      <c r="J42" s="18">
        <v>45794</v>
      </c>
      <c r="K42" s="46"/>
    </row>
    <row r="43" spans="1:11" ht="15" customHeight="1" thickTop="1" thickBot="1" x14ac:dyDescent="0.25">
      <c r="A43" s="2" t="s">
        <v>47</v>
      </c>
      <c r="B43" s="43">
        <v>643</v>
      </c>
      <c r="C43" s="42">
        <v>26039</v>
      </c>
      <c r="D43" s="42">
        <v>4127</v>
      </c>
      <c r="E43" s="42">
        <v>12225</v>
      </c>
      <c r="F43" s="42">
        <v>1244</v>
      </c>
      <c r="G43" s="42">
        <v>337</v>
      </c>
      <c r="H43" s="42">
        <v>476</v>
      </c>
      <c r="I43" s="42">
        <v>18045</v>
      </c>
      <c r="J43" s="18">
        <v>63136</v>
      </c>
      <c r="K43" s="46"/>
    </row>
    <row r="44" spans="1:11" s="4" customFormat="1" ht="15" customHeight="1" thickTop="1" thickBot="1" x14ac:dyDescent="0.3">
      <c r="A44" s="9" t="s">
        <v>60</v>
      </c>
      <c r="B44" s="44">
        <v>3230</v>
      </c>
      <c r="C44" s="45">
        <v>92081</v>
      </c>
      <c r="D44" s="45">
        <v>53145</v>
      </c>
      <c r="E44" s="45">
        <v>47021</v>
      </c>
      <c r="F44" s="45">
        <v>9504</v>
      </c>
      <c r="G44" s="45">
        <v>7686</v>
      </c>
      <c r="H44" s="45">
        <v>7237</v>
      </c>
      <c r="I44" s="45">
        <v>82082</v>
      </c>
      <c r="J44" s="20">
        <v>301986</v>
      </c>
      <c r="K44" s="47"/>
    </row>
    <row r="45" spans="1:11" ht="15" customHeight="1" thickTop="1" thickBot="1" x14ac:dyDescent="0.25">
      <c r="A45" s="2" t="s">
        <v>48</v>
      </c>
      <c r="B45" s="43">
        <v>42</v>
      </c>
      <c r="C45" s="42">
        <v>0</v>
      </c>
      <c r="D45" s="42">
        <v>2101</v>
      </c>
      <c r="E45" s="42">
        <v>0</v>
      </c>
      <c r="F45" s="42">
        <v>219</v>
      </c>
      <c r="G45" s="42">
        <v>413</v>
      </c>
      <c r="H45" s="42">
        <v>1612</v>
      </c>
      <c r="I45" s="42">
        <v>1820</v>
      </c>
      <c r="J45" s="18">
        <v>6207</v>
      </c>
      <c r="K45" s="46"/>
    </row>
    <row r="46" spans="1:11" ht="15" customHeight="1" thickTop="1" thickBot="1" x14ac:dyDescent="0.25">
      <c r="A46" s="2" t="s">
        <v>49</v>
      </c>
      <c r="B46" s="40" t="s">
        <v>73</v>
      </c>
      <c r="C46" s="41" t="s">
        <v>73</v>
      </c>
      <c r="D46" s="41" t="s">
        <v>73</v>
      </c>
      <c r="E46" s="41" t="s">
        <v>73</v>
      </c>
      <c r="F46" s="41" t="s">
        <v>73</v>
      </c>
      <c r="G46" s="42">
        <v>66</v>
      </c>
      <c r="H46" s="42">
        <v>215</v>
      </c>
      <c r="I46" s="41" t="s">
        <v>73</v>
      </c>
      <c r="J46" s="18">
        <v>2232</v>
      </c>
      <c r="K46" s="46"/>
    </row>
    <row r="47" spans="1:11" ht="15" customHeight="1" thickTop="1" thickBot="1" x14ac:dyDescent="0.3">
      <c r="A47" s="10" t="s">
        <v>62</v>
      </c>
      <c r="B47" s="36">
        <v>0</v>
      </c>
      <c r="C47" s="36">
        <v>0</v>
      </c>
      <c r="D47" s="36">
        <v>0</v>
      </c>
      <c r="E47" s="36">
        <v>0</v>
      </c>
      <c r="F47" s="36">
        <v>0</v>
      </c>
      <c r="G47" s="37">
        <v>0</v>
      </c>
      <c r="H47" s="37">
        <v>0</v>
      </c>
      <c r="I47" s="36">
        <v>0</v>
      </c>
      <c r="J47" s="16">
        <v>0</v>
      </c>
      <c r="K47" s="48"/>
    </row>
    <row r="48" spans="1:11" ht="15" customHeight="1" thickTop="1" thickBot="1" x14ac:dyDescent="0.25">
      <c r="A48" s="2" t="s">
        <v>50</v>
      </c>
      <c r="B48" s="36">
        <v>0</v>
      </c>
      <c r="C48" s="37">
        <v>0</v>
      </c>
      <c r="D48" s="37">
        <v>0</v>
      </c>
      <c r="E48" s="37">
        <v>0</v>
      </c>
      <c r="F48" s="37">
        <v>0</v>
      </c>
      <c r="G48" s="37">
        <v>0</v>
      </c>
      <c r="H48" s="37">
        <v>0</v>
      </c>
      <c r="I48" s="37">
        <v>0</v>
      </c>
      <c r="J48" s="16">
        <v>0</v>
      </c>
      <c r="K48" s="46"/>
    </row>
    <row r="49" spans="1:11" ht="15" customHeight="1" thickTop="1" thickBot="1" x14ac:dyDescent="0.25">
      <c r="A49" s="2" t="s">
        <v>51</v>
      </c>
      <c r="B49" s="36">
        <v>430</v>
      </c>
      <c r="C49" s="37">
        <v>143</v>
      </c>
      <c r="D49" s="37">
        <v>9612</v>
      </c>
      <c r="E49" s="37">
        <v>0</v>
      </c>
      <c r="F49" s="37">
        <v>627</v>
      </c>
      <c r="G49" s="37">
        <v>1217</v>
      </c>
      <c r="H49" s="37">
        <v>872</v>
      </c>
      <c r="I49" s="37">
        <v>6118</v>
      </c>
      <c r="J49" s="16">
        <v>19019</v>
      </c>
      <c r="K49" s="46"/>
    </row>
    <row r="50" spans="1:11" ht="15" customHeight="1" thickTop="1" thickBot="1" x14ac:dyDescent="0.25">
      <c r="A50" s="2" t="s">
        <v>52</v>
      </c>
      <c r="B50" s="36">
        <v>71</v>
      </c>
      <c r="C50" s="37">
        <v>496</v>
      </c>
      <c r="D50" s="37">
        <v>1903</v>
      </c>
      <c r="E50" s="37">
        <v>27</v>
      </c>
      <c r="F50" s="37">
        <v>77</v>
      </c>
      <c r="G50" s="37">
        <v>14</v>
      </c>
      <c r="H50" s="37">
        <v>90</v>
      </c>
      <c r="I50" s="37">
        <v>1388</v>
      </c>
      <c r="J50" s="16">
        <v>4066</v>
      </c>
      <c r="K50" s="46"/>
    </row>
    <row r="51" spans="1:11" ht="15" customHeight="1" thickTop="1" thickBot="1" x14ac:dyDescent="0.25">
      <c r="A51" s="2" t="s">
        <v>53</v>
      </c>
      <c r="B51" s="37">
        <v>757</v>
      </c>
      <c r="C51" s="37">
        <v>1220</v>
      </c>
      <c r="D51" s="37">
        <v>19520</v>
      </c>
      <c r="E51" s="37">
        <v>462</v>
      </c>
      <c r="F51" s="37">
        <v>2376</v>
      </c>
      <c r="G51" s="37">
        <v>1764</v>
      </c>
      <c r="H51" s="37">
        <v>2982</v>
      </c>
      <c r="I51" s="37">
        <v>17801</v>
      </c>
      <c r="J51" s="16">
        <v>46882</v>
      </c>
      <c r="K51" s="46"/>
    </row>
    <row r="52" spans="1:11" ht="15" customHeight="1" thickTop="1" thickBot="1" x14ac:dyDescent="0.25">
      <c r="A52" s="2" t="s">
        <v>54</v>
      </c>
      <c r="B52" s="36">
        <v>294</v>
      </c>
      <c r="C52" s="36">
        <v>525</v>
      </c>
      <c r="D52" s="36">
        <v>2455</v>
      </c>
      <c r="E52" s="36">
        <v>155</v>
      </c>
      <c r="F52" s="36">
        <v>412</v>
      </c>
      <c r="G52" s="36">
        <v>30</v>
      </c>
      <c r="H52" s="36">
        <v>26</v>
      </c>
      <c r="I52" s="36">
        <v>2064</v>
      </c>
      <c r="J52" s="16">
        <v>5961</v>
      </c>
      <c r="K52" s="46"/>
    </row>
    <row r="53" spans="1:11" ht="15" customHeight="1" thickTop="1" thickBot="1" x14ac:dyDescent="0.25">
      <c r="A53" s="2" t="s">
        <v>55</v>
      </c>
      <c r="B53" s="36">
        <v>22</v>
      </c>
      <c r="C53" s="37">
        <v>3915</v>
      </c>
      <c r="D53" s="37">
        <v>1181</v>
      </c>
      <c r="E53" s="37">
        <v>1976</v>
      </c>
      <c r="F53" s="37">
        <v>455</v>
      </c>
      <c r="G53" s="37">
        <v>108</v>
      </c>
      <c r="H53" s="37">
        <v>551</v>
      </c>
      <c r="I53" s="37">
        <v>2973</v>
      </c>
      <c r="J53" s="16">
        <v>11181</v>
      </c>
      <c r="K53" s="46"/>
    </row>
    <row r="54" spans="1:11" ht="15" customHeight="1" thickTop="1" thickBot="1" x14ac:dyDescent="0.25">
      <c r="A54" s="2" t="s">
        <v>56</v>
      </c>
      <c r="B54" s="36">
        <v>173</v>
      </c>
      <c r="C54" s="37">
        <v>3172</v>
      </c>
      <c r="D54" s="37">
        <v>3229</v>
      </c>
      <c r="E54" s="37">
        <v>2444</v>
      </c>
      <c r="F54" s="37">
        <v>443</v>
      </c>
      <c r="G54" s="37">
        <v>375</v>
      </c>
      <c r="H54" s="37">
        <v>3831</v>
      </c>
      <c r="I54" s="37">
        <v>5390</v>
      </c>
      <c r="J54" s="16">
        <v>19057</v>
      </c>
      <c r="K54" s="46"/>
    </row>
    <row r="55" spans="1:11" s="4" customFormat="1" ht="15" customHeight="1" thickTop="1" thickBot="1" x14ac:dyDescent="0.3">
      <c r="A55" s="9" t="s">
        <v>61</v>
      </c>
      <c r="B55" s="38">
        <v>1860</v>
      </c>
      <c r="C55" s="39">
        <v>9471</v>
      </c>
      <c r="D55" s="39">
        <v>41084</v>
      </c>
      <c r="E55" s="39">
        <v>5064</v>
      </c>
      <c r="F55" s="39">
        <v>4882</v>
      </c>
      <c r="G55" s="39">
        <v>3987</v>
      </c>
      <c r="H55" s="39">
        <v>10179</v>
      </c>
      <c r="I55" s="39">
        <v>38078</v>
      </c>
      <c r="J55" s="14">
        <v>114605</v>
      </c>
      <c r="K55" s="47"/>
    </row>
    <row r="56" spans="1:11" s="4" customFormat="1" ht="15" customHeight="1" thickTop="1" thickBot="1" x14ac:dyDescent="0.3">
      <c r="A56" s="4" t="s">
        <v>0</v>
      </c>
      <c r="B56" s="38">
        <v>20100</v>
      </c>
      <c r="C56" s="39">
        <v>311700</v>
      </c>
      <c r="D56" s="39">
        <v>289300</v>
      </c>
      <c r="E56" s="39">
        <v>168200</v>
      </c>
      <c r="F56" s="39">
        <v>43700</v>
      </c>
      <c r="G56" s="39">
        <v>162300</v>
      </c>
      <c r="H56" s="39">
        <v>274000</v>
      </c>
      <c r="I56" s="39">
        <v>470000</v>
      </c>
      <c r="J56" s="14">
        <v>1739300</v>
      </c>
      <c r="K56" s="47"/>
    </row>
    <row r="57" spans="1:11" s="4" customFormat="1" ht="15" customHeight="1" thickTop="1" x14ac:dyDescent="0.25">
      <c r="B57" s="11"/>
      <c r="C57" s="11"/>
      <c r="D57" s="11"/>
      <c r="E57" s="11"/>
      <c r="F57" s="11"/>
      <c r="G57" s="11"/>
      <c r="H57" s="11"/>
      <c r="I57" s="11"/>
      <c r="J57" s="11"/>
      <c r="K57" s="47"/>
    </row>
    <row r="58" spans="1:11" s="4" customFormat="1" ht="15" customHeight="1" x14ac:dyDescent="0.25">
      <c r="A58" s="4" t="s">
        <v>69</v>
      </c>
      <c r="B58" s="11"/>
      <c r="C58" s="11"/>
      <c r="D58" s="11"/>
      <c r="E58" s="11"/>
      <c r="F58" s="11"/>
      <c r="G58" s="11"/>
      <c r="H58" s="11"/>
      <c r="I58" s="11"/>
      <c r="J58" s="11"/>
      <c r="K58" s="47"/>
    </row>
    <row r="59" spans="1:11" ht="12.95" customHeight="1" x14ac:dyDescent="0.25">
      <c r="A59" s="9" t="s">
        <v>70</v>
      </c>
      <c r="B59" s="6"/>
      <c r="C59" s="6"/>
      <c r="D59" s="6"/>
      <c r="E59" s="6"/>
      <c r="F59" s="6"/>
      <c r="G59" s="6"/>
      <c r="H59" s="6"/>
      <c r="I59" s="6"/>
      <c r="J59" s="21"/>
      <c r="K59" s="1"/>
    </row>
    <row r="60" spans="1:11" ht="12.95" customHeight="1" x14ac:dyDescent="0.2">
      <c r="A60" s="13">
        <v>42249</v>
      </c>
      <c r="B60" s="6"/>
      <c r="C60" s="6"/>
      <c r="D60" s="6"/>
      <c r="E60" s="6"/>
      <c r="F60" s="6"/>
      <c r="G60" s="6"/>
      <c r="H60" s="6"/>
      <c r="I60" s="6"/>
      <c r="J60" s="6"/>
      <c r="K60" s="1"/>
    </row>
    <row r="61" spans="1:11" ht="12.95" customHeight="1" x14ac:dyDescent="0.2">
      <c r="B61" s="6"/>
      <c r="C61" s="6"/>
      <c r="D61" s="6"/>
      <c r="E61" s="6"/>
      <c r="F61" s="6"/>
      <c r="G61" s="6"/>
      <c r="H61" s="6"/>
      <c r="I61" s="6"/>
      <c r="J61" s="6"/>
      <c r="K61" s="1"/>
    </row>
    <row r="62" spans="1:11" ht="12.95" customHeight="1" x14ac:dyDescent="0.2">
      <c r="A62" s="3" t="s">
        <v>71</v>
      </c>
      <c r="B62" s="6"/>
      <c r="C62" s="6"/>
      <c r="D62" s="6"/>
      <c r="E62" s="6"/>
      <c r="F62" s="6"/>
      <c r="G62" s="6"/>
      <c r="H62" s="6"/>
      <c r="I62" s="6"/>
      <c r="J62" s="6"/>
      <c r="K62" s="1"/>
    </row>
    <row r="63" spans="1:11" ht="12.95" customHeight="1" x14ac:dyDescent="0.2">
      <c r="A63" s="1"/>
      <c r="B63" s="6"/>
      <c r="C63" s="6"/>
      <c r="D63" s="6"/>
      <c r="E63" s="6"/>
      <c r="F63" s="6"/>
      <c r="G63" s="6"/>
      <c r="H63" s="6"/>
      <c r="I63" s="6"/>
      <c r="J63" s="6"/>
      <c r="K63" s="1"/>
    </row>
    <row r="64" spans="1:11" ht="12.95" customHeight="1" x14ac:dyDescent="0.2">
      <c r="B64" s="6"/>
      <c r="C64" s="6"/>
      <c r="D64" s="6"/>
      <c r="E64" s="6"/>
      <c r="F64" s="6"/>
      <c r="G64" s="6"/>
      <c r="H64" s="6"/>
      <c r="I64" s="6"/>
      <c r="J64" s="6"/>
    </row>
    <row r="65" spans="2:10" ht="12.95" customHeight="1" x14ac:dyDescent="0.2">
      <c r="B65" s="6"/>
      <c r="C65" s="6"/>
      <c r="D65" s="6"/>
      <c r="E65" s="6"/>
      <c r="F65" s="6"/>
      <c r="G65" s="6"/>
      <c r="H65" s="6"/>
      <c r="I65" s="6"/>
      <c r="J65" s="6"/>
    </row>
  </sheetData>
  <pageMargins left="0.7" right="0.7" top="0.75" bottom="0.75" header="0.3" footer="0.3"/>
  <pageSetup orientation="portrait" horizontalDpi="90" verticalDpi="9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65"/>
  <sheetViews>
    <sheetView workbookViewId="0">
      <selection sqref="A1:J1"/>
    </sheetView>
  </sheetViews>
  <sheetFormatPr defaultColWidth="6.6640625" defaultRowHeight="14.25" x14ac:dyDescent="0.2"/>
  <cols>
    <col min="1" max="1" width="24.6640625" style="2" customWidth="1"/>
    <col min="2" max="2" width="6.88671875" style="2" customWidth="1"/>
    <col min="3" max="5" width="8" style="2" bestFit="1" customWidth="1"/>
    <col min="6" max="6" width="11.21875" style="2" bestFit="1" customWidth="1"/>
    <col min="7" max="7" width="11.6640625" style="2" bestFit="1" customWidth="1"/>
    <col min="8" max="9" width="8" style="2" bestFit="1" customWidth="1"/>
    <col min="10" max="10" width="9.33203125" style="2" bestFit="1" customWidth="1"/>
    <col min="11" max="11" width="3.33203125" style="2" bestFit="1" customWidth="1"/>
    <col min="12" max="16384" width="6.6640625" style="2"/>
  </cols>
  <sheetData>
    <row r="1" spans="1:11" ht="15.75" thickBot="1" x14ac:dyDescent="0.3">
      <c r="A1" s="22" t="s">
        <v>74</v>
      </c>
      <c r="B1" s="23"/>
      <c r="C1" s="23"/>
      <c r="D1" s="23"/>
      <c r="E1" s="23"/>
      <c r="F1" s="23"/>
      <c r="G1" s="23"/>
      <c r="H1" s="23"/>
      <c r="I1" s="23"/>
      <c r="J1" s="23"/>
      <c r="K1" s="1"/>
    </row>
    <row r="2" spans="1:11" ht="45.75" thickBot="1" x14ac:dyDescent="0.3">
      <c r="A2" s="5"/>
      <c r="B2" s="7" t="s">
        <v>4</v>
      </c>
      <c r="C2" s="7" t="s">
        <v>1</v>
      </c>
      <c r="D2" s="7" t="s">
        <v>5</v>
      </c>
      <c r="E2" s="7" t="s">
        <v>2</v>
      </c>
      <c r="F2" s="7" t="s">
        <v>6</v>
      </c>
      <c r="G2" s="7" t="s">
        <v>7</v>
      </c>
      <c r="H2" s="7" t="s">
        <v>8</v>
      </c>
      <c r="I2" s="7" t="s">
        <v>9</v>
      </c>
      <c r="J2" s="7" t="s">
        <v>3</v>
      </c>
    </row>
    <row r="3" spans="1:11" ht="15" customHeight="1" x14ac:dyDescent="0.2">
      <c r="A3" s="2" t="s">
        <v>10</v>
      </c>
      <c r="B3" s="49">
        <v>170</v>
      </c>
      <c r="C3" s="49">
        <v>3078</v>
      </c>
      <c r="D3" s="49">
        <v>1420</v>
      </c>
      <c r="E3" s="49">
        <v>1185</v>
      </c>
      <c r="F3" s="49">
        <v>151</v>
      </c>
      <c r="G3" s="49">
        <v>1792</v>
      </c>
      <c r="H3" s="49">
        <v>295</v>
      </c>
      <c r="I3" s="49">
        <v>2547</v>
      </c>
      <c r="J3" s="49">
        <v>10638</v>
      </c>
      <c r="K3" s="46"/>
    </row>
    <row r="4" spans="1:11" ht="15" customHeight="1" x14ac:dyDescent="0.2">
      <c r="A4" s="2" t="s">
        <v>11</v>
      </c>
      <c r="B4" s="49">
        <v>272</v>
      </c>
      <c r="C4" s="49">
        <v>478</v>
      </c>
      <c r="D4" s="49">
        <v>4602</v>
      </c>
      <c r="E4" s="49">
        <v>270</v>
      </c>
      <c r="F4" s="49">
        <v>664</v>
      </c>
      <c r="G4" s="49">
        <v>14018</v>
      </c>
      <c r="H4" s="49">
        <v>4397</v>
      </c>
      <c r="I4" s="49">
        <v>5630</v>
      </c>
      <c r="J4" s="49">
        <v>30331</v>
      </c>
      <c r="K4" s="46"/>
    </row>
    <row r="5" spans="1:11" ht="15" customHeight="1" x14ac:dyDescent="0.2">
      <c r="A5" s="2" t="s">
        <v>12</v>
      </c>
      <c r="B5" s="49">
        <v>225</v>
      </c>
      <c r="C5" s="49">
        <v>6504</v>
      </c>
      <c r="D5" s="49">
        <v>2408</v>
      </c>
      <c r="E5" s="49">
        <v>3284</v>
      </c>
      <c r="F5" s="49">
        <v>425</v>
      </c>
      <c r="G5" s="49">
        <v>438</v>
      </c>
      <c r="H5" s="49">
        <v>5921</v>
      </c>
      <c r="I5" s="49">
        <v>5418</v>
      </c>
      <c r="J5" s="49">
        <v>24623</v>
      </c>
      <c r="K5" s="46"/>
    </row>
    <row r="6" spans="1:11" ht="15" customHeight="1" x14ac:dyDescent="0.2">
      <c r="A6" s="2" t="s">
        <v>13</v>
      </c>
      <c r="B6" s="49">
        <v>24</v>
      </c>
      <c r="C6" s="49">
        <v>1205</v>
      </c>
      <c r="D6" s="49">
        <v>153</v>
      </c>
      <c r="E6" s="49">
        <v>469</v>
      </c>
      <c r="F6" s="49">
        <v>9</v>
      </c>
      <c r="G6" s="49">
        <v>0</v>
      </c>
      <c r="H6" s="49">
        <v>71</v>
      </c>
      <c r="I6" s="49">
        <v>868</v>
      </c>
      <c r="J6" s="49">
        <v>2799</v>
      </c>
      <c r="K6" s="46"/>
    </row>
    <row r="7" spans="1:11" ht="15" customHeight="1" x14ac:dyDescent="0.2">
      <c r="A7" s="2" t="s">
        <v>14</v>
      </c>
      <c r="B7" s="49">
        <v>308</v>
      </c>
      <c r="C7" s="49">
        <v>7033</v>
      </c>
      <c r="D7" s="49">
        <v>4661</v>
      </c>
      <c r="E7" s="49">
        <v>4011</v>
      </c>
      <c r="F7" s="49">
        <v>438</v>
      </c>
      <c r="G7" s="49">
        <v>222</v>
      </c>
      <c r="H7" s="49">
        <v>357</v>
      </c>
      <c r="I7" s="49">
        <v>7048</v>
      </c>
      <c r="J7" s="49">
        <v>24078</v>
      </c>
      <c r="K7" s="46"/>
    </row>
    <row r="8" spans="1:11" ht="15" customHeight="1" x14ac:dyDescent="0.2">
      <c r="A8" s="2" t="s">
        <v>15</v>
      </c>
      <c r="B8" s="49">
        <v>199</v>
      </c>
      <c r="C8" s="49">
        <v>2665</v>
      </c>
      <c r="D8" s="49">
        <v>3578</v>
      </c>
      <c r="E8" s="49">
        <v>1276</v>
      </c>
      <c r="F8" s="49">
        <v>471</v>
      </c>
      <c r="G8" s="49">
        <v>1623</v>
      </c>
      <c r="H8" s="49">
        <v>834</v>
      </c>
      <c r="I8" s="49">
        <v>4265</v>
      </c>
      <c r="J8" s="49">
        <v>14911</v>
      </c>
      <c r="K8" s="46"/>
    </row>
    <row r="9" spans="1:11" ht="15" customHeight="1" x14ac:dyDescent="0.2">
      <c r="A9" s="2" t="s">
        <v>16</v>
      </c>
      <c r="B9" s="49">
        <v>312</v>
      </c>
      <c r="C9" s="49">
        <v>5280</v>
      </c>
      <c r="D9" s="49">
        <v>8546</v>
      </c>
      <c r="E9" s="49">
        <v>3091</v>
      </c>
      <c r="F9" s="49">
        <v>1244</v>
      </c>
      <c r="G9" s="49">
        <v>3507</v>
      </c>
      <c r="H9" s="49">
        <v>10593</v>
      </c>
      <c r="I9" s="49">
        <v>9432</v>
      </c>
      <c r="J9" s="49">
        <v>42005</v>
      </c>
      <c r="K9" s="46"/>
    </row>
    <row r="10" spans="1:11" ht="15" customHeight="1" x14ac:dyDescent="0.2">
      <c r="A10" s="2" t="s">
        <v>17</v>
      </c>
      <c r="B10" s="49">
        <v>313</v>
      </c>
      <c r="C10" s="49">
        <v>12251</v>
      </c>
      <c r="D10" s="49">
        <v>6635</v>
      </c>
      <c r="E10" s="49">
        <v>6324</v>
      </c>
      <c r="F10" s="49">
        <v>852</v>
      </c>
      <c r="G10" s="49">
        <v>3667</v>
      </c>
      <c r="H10" s="49">
        <v>4577</v>
      </c>
      <c r="I10" s="49">
        <v>20584</v>
      </c>
      <c r="J10" s="49">
        <v>55203</v>
      </c>
      <c r="K10" s="46"/>
    </row>
    <row r="11" spans="1:11" ht="15" customHeight="1" x14ac:dyDescent="0.2">
      <c r="A11" s="2" t="s">
        <v>18</v>
      </c>
      <c r="B11" s="49">
        <v>53</v>
      </c>
      <c r="C11" s="49">
        <v>3343</v>
      </c>
      <c r="D11" s="49">
        <v>365</v>
      </c>
      <c r="E11" s="49">
        <v>2042</v>
      </c>
      <c r="F11" s="49">
        <v>6</v>
      </c>
      <c r="G11" s="49">
        <v>1300</v>
      </c>
      <c r="H11" s="49">
        <v>848</v>
      </c>
      <c r="I11" s="49">
        <v>4255</v>
      </c>
      <c r="J11" s="49">
        <v>12212</v>
      </c>
      <c r="K11" s="46"/>
    </row>
    <row r="12" spans="1:11" ht="15" customHeight="1" x14ac:dyDescent="0.2">
      <c r="A12" s="2" t="s">
        <v>19</v>
      </c>
      <c r="B12" s="49">
        <v>498</v>
      </c>
      <c r="C12" s="49">
        <v>31066</v>
      </c>
      <c r="D12" s="49">
        <v>3259</v>
      </c>
      <c r="E12" s="49">
        <v>17034</v>
      </c>
      <c r="F12" s="49">
        <v>468</v>
      </c>
      <c r="G12" s="49">
        <v>2880</v>
      </c>
      <c r="H12" s="49">
        <v>2162</v>
      </c>
      <c r="I12" s="49">
        <v>17087</v>
      </c>
      <c r="J12" s="49">
        <v>74454</v>
      </c>
      <c r="K12" s="46"/>
    </row>
    <row r="13" spans="1:11" s="4" customFormat="1" ht="15" customHeight="1" x14ac:dyDescent="0.25">
      <c r="A13" s="9" t="s">
        <v>58</v>
      </c>
      <c r="B13" s="50">
        <v>2374</v>
      </c>
      <c r="C13" s="50">
        <v>72903</v>
      </c>
      <c r="D13" s="50">
        <v>35627</v>
      </c>
      <c r="E13" s="50">
        <v>38986</v>
      </c>
      <c r="F13" s="50">
        <v>4728</v>
      </c>
      <c r="G13" s="50">
        <v>29447</v>
      </c>
      <c r="H13" s="50">
        <v>30055</v>
      </c>
      <c r="I13" s="50">
        <v>77134</v>
      </c>
      <c r="J13" s="50">
        <v>291254</v>
      </c>
      <c r="K13" s="47"/>
    </row>
    <row r="14" spans="1:11" ht="15" customHeight="1" x14ac:dyDescent="0.2">
      <c r="A14" s="2" t="s">
        <v>20</v>
      </c>
      <c r="B14" s="49">
        <v>1403</v>
      </c>
      <c r="C14" s="49">
        <v>12319</v>
      </c>
      <c r="D14" s="49">
        <v>24695</v>
      </c>
      <c r="E14" s="49">
        <v>7095</v>
      </c>
      <c r="F14" s="49">
        <v>4922</v>
      </c>
      <c r="G14" s="49">
        <v>15548</v>
      </c>
      <c r="H14" s="49">
        <v>52254</v>
      </c>
      <c r="I14" s="49">
        <v>36624</v>
      </c>
      <c r="J14" s="49">
        <v>154860</v>
      </c>
      <c r="K14" s="46"/>
    </row>
    <row r="15" spans="1:11" ht="15" customHeight="1" x14ac:dyDescent="0.2">
      <c r="A15" s="2" t="s">
        <v>21</v>
      </c>
      <c r="B15" s="49">
        <v>232</v>
      </c>
      <c r="C15" s="49">
        <v>3503</v>
      </c>
      <c r="D15" s="49">
        <v>6195</v>
      </c>
      <c r="E15" s="49">
        <v>1770</v>
      </c>
      <c r="F15" s="49">
        <v>366</v>
      </c>
      <c r="G15" s="49">
        <v>2531</v>
      </c>
      <c r="H15" s="49">
        <v>4975</v>
      </c>
      <c r="I15" s="49">
        <v>9668</v>
      </c>
      <c r="J15" s="49">
        <v>29240</v>
      </c>
      <c r="K15" s="46"/>
    </row>
    <row r="16" spans="1:11" ht="15" customHeight="1" x14ac:dyDescent="0.2">
      <c r="A16" s="2" t="s">
        <v>22</v>
      </c>
      <c r="B16" s="49">
        <v>1212</v>
      </c>
      <c r="C16" s="49">
        <v>8089</v>
      </c>
      <c r="D16" s="49">
        <v>23876</v>
      </c>
      <c r="E16" s="49">
        <v>6836</v>
      </c>
      <c r="F16" s="49">
        <v>2825</v>
      </c>
      <c r="G16" s="49">
        <v>11087</v>
      </c>
      <c r="H16" s="49">
        <v>34232</v>
      </c>
      <c r="I16" s="49">
        <v>31637</v>
      </c>
      <c r="J16" s="49">
        <v>119794</v>
      </c>
      <c r="K16" s="46"/>
    </row>
    <row r="17" spans="1:11" ht="15" customHeight="1" x14ac:dyDescent="0.2">
      <c r="A17" s="2" t="s">
        <v>23</v>
      </c>
      <c r="B17" s="49">
        <v>90</v>
      </c>
      <c r="C17" s="49">
        <v>55</v>
      </c>
      <c r="D17" s="49">
        <v>244</v>
      </c>
      <c r="E17" s="49">
        <v>77</v>
      </c>
      <c r="F17" s="49">
        <v>538</v>
      </c>
      <c r="G17" s="49">
        <v>2656</v>
      </c>
      <c r="H17" s="49">
        <v>720</v>
      </c>
      <c r="I17" s="49">
        <v>324</v>
      </c>
      <c r="J17" s="49">
        <v>4704</v>
      </c>
      <c r="K17" s="46"/>
    </row>
    <row r="18" spans="1:11" ht="15" customHeight="1" x14ac:dyDescent="0.2">
      <c r="A18" s="2" t="s">
        <v>24</v>
      </c>
      <c r="B18" s="49">
        <v>864</v>
      </c>
      <c r="C18" s="49">
        <v>13920</v>
      </c>
      <c r="D18" s="49">
        <v>12755</v>
      </c>
      <c r="E18" s="49">
        <v>7316</v>
      </c>
      <c r="F18" s="49">
        <v>2326</v>
      </c>
      <c r="G18" s="49">
        <v>17298</v>
      </c>
      <c r="H18" s="49">
        <v>40487</v>
      </c>
      <c r="I18" s="49">
        <v>26075</v>
      </c>
      <c r="J18" s="49">
        <v>121041</v>
      </c>
      <c r="K18" s="46"/>
    </row>
    <row r="19" spans="1:11" ht="15" customHeight="1" x14ac:dyDescent="0.2">
      <c r="A19" s="2" t="s">
        <v>25</v>
      </c>
      <c r="B19" s="49">
        <v>108</v>
      </c>
      <c r="C19" s="49">
        <v>4132</v>
      </c>
      <c r="D19" s="49">
        <v>1449</v>
      </c>
      <c r="E19" s="49">
        <v>2087</v>
      </c>
      <c r="F19" s="49">
        <v>68</v>
      </c>
      <c r="G19" s="49">
        <v>88</v>
      </c>
      <c r="H19" s="49">
        <v>8</v>
      </c>
      <c r="I19" s="49">
        <v>3427</v>
      </c>
      <c r="J19" s="49">
        <v>11367</v>
      </c>
      <c r="K19" s="46"/>
    </row>
    <row r="20" spans="1:11" ht="15" customHeight="1" x14ac:dyDescent="0.2">
      <c r="A20" s="2" t="s">
        <v>26</v>
      </c>
      <c r="B20" s="49">
        <v>879</v>
      </c>
      <c r="C20" s="49">
        <v>29268</v>
      </c>
      <c r="D20" s="49">
        <v>11970</v>
      </c>
      <c r="E20" s="49">
        <v>18332</v>
      </c>
      <c r="F20" s="49">
        <v>1814</v>
      </c>
      <c r="G20" s="49">
        <v>16600</v>
      </c>
      <c r="H20" s="49">
        <v>11437</v>
      </c>
      <c r="I20" s="49">
        <v>29860</v>
      </c>
      <c r="J20" s="49">
        <v>120160</v>
      </c>
      <c r="K20" s="46"/>
    </row>
    <row r="21" spans="1:11" ht="15" customHeight="1" x14ac:dyDescent="0.2">
      <c r="A21" s="2" t="s">
        <v>27</v>
      </c>
      <c r="B21" s="49">
        <v>761</v>
      </c>
      <c r="C21" s="49">
        <v>5719</v>
      </c>
      <c r="D21" s="49">
        <v>15714</v>
      </c>
      <c r="E21" s="49">
        <v>3071</v>
      </c>
      <c r="F21" s="49">
        <v>1194</v>
      </c>
      <c r="G21" s="49">
        <v>8130</v>
      </c>
      <c r="H21" s="49">
        <v>10136</v>
      </c>
      <c r="I21" s="49">
        <v>15760</v>
      </c>
      <c r="J21" s="49">
        <v>60485</v>
      </c>
      <c r="K21" s="46"/>
    </row>
    <row r="22" spans="1:11" ht="15" customHeight="1" x14ac:dyDescent="0.2">
      <c r="A22" s="2" t="s">
        <v>28</v>
      </c>
      <c r="B22" s="49">
        <v>2852</v>
      </c>
      <c r="C22" s="49">
        <v>12188</v>
      </c>
      <c r="D22" s="49">
        <v>1130</v>
      </c>
      <c r="E22" s="49">
        <v>6831</v>
      </c>
      <c r="F22" s="49">
        <v>2566</v>
      </c>
      <c r="G22" s="49">
        <v>16500</v>
      </c>
      <c r="H22" s="49">
        <v>28215</v>
      </c>
      <c r="I22" s="49">
        <v>22824</v>
      </c>
      <c r="J22" s="49">
        <v>93106</v>
      </c>
      <c r="K22" s="46"/>
    </row>
    <row r="23" spans="1:11" ht="15" customHeight="1" x14ac:dyDescent="0.2">
      <c r="A23" s="2" t="s">
        <v>29</v>
      </c>
      <c r="B23" s="49">
        <v>528</v>
      </c>
      <c r="C23" s="49">
        <v>28159</v>
      </c>
      <c r="D23" s="49">
        <v>8637</v>
      </c>
      <c r="E23" s="49">
        <v>15095</v>
      </c>
      <c r="F23" s="49">
        <v>1354</v>
      </c>
      <c r="G23" s="49">
        <v>17113</v>
      </c>
      <c r="H23" s="49">
        <v>32966</v>
      </c>
      <c r="I23" s="49">
        <v>31740</v>
      </c>
      <c r="J23" s="49">
        <v>135592</v>
      </c>
      <c r="K23" s="46"/>
    </row>
    <row r="24" spans="1:11" s="4" customFormat="1" ht="15" customHeight="1" x14ac:dyDescent="0.25">
      <c r="A24" s="9" t="s">
        <v>57</v>
      </c>
      <c r="B24" s="50">
        <v>8929</v>
      </c>
      <c r="C24" s="50">
        <v>117352</v>
      </c>
      <c r="D24" s="50">
        <v>106665</v>
      </c>
      <c r="E24" s="50">
        <v>68510</v>
      </c>
      <c r="F24" s="50">
        <v>17973</v>
      </c>
      <c r="G24" s="50">
        <v>107551</v>
      </c>
      <c r="H24" s="50">
        <v>215430</v>
      </c>
      <c r="I24" s="50">
        <v>207939</v>
      </c>
      <c r="J24" s="50">
        <v>850349</v>
      </c>
      <c r="K24" s="47"/>
    </row>
    <row r="25" spans="1:11" ht="15" customHeight="1" x14ac:dyDescent="0.2">
      <c r="A25" s="2" t="s">
        <v>30</v>
      </c>
      <c r="B25" s="49">
        <v>480</v>
      </c>
      <c r="C25" s="49">
        <v>6554</v>
      </c>
      <c r="D25" s="49">
        <v>6727</v>
      </c>
      <c r="E25" s="49">
        <v>3440</v>
      </c>
      <c r="F25" s="49">
        <v>1259</v>
      </c>
      <c r="G25" s="49">
        <v>477</v>
      </c>
      <c r="H25" s="49">
        <v>865</v>
      </c>
      <c r="I25" s="49">
        <v>10207</v>
      </c>
      <c r="J25" s="49">
        <v>30009</v>
      </c>
      <c r="K25" s="46"/>
    </row>
    <row r="26" spans="1:11" ht="15" customHeight="1" x14ac:dyDescent="0.2">
      <c r="A26" s="2" t="s">
        <v>31</v>
      </c>
      <c r="B26" s="49" t="s">
        <v>73</v>
      </c>
      <c r="C26" s="49" t="s">
        <v>73</v>
      </c>
      <c r="D26" s="49" t="s">
        <v>73</v>
      </c>
      <c r="E26" s="49">
        <v>0</v>
      </c>
      <c r="F26" s="49">
        <v>0</v>
      </c>
      <c r="G26" s="49">
        <v>0</v>
      </c>
      <c r="H26" s="49">
        <v>63</v>
      </c>
      <c r="I26" s="49">
        <v>41</v>
      </c>
      <c r="J26" s="49">
        <v>200</v>
      </c>
      <c r="K26" s="46"/>
    </row>
    <row r="27" spans="1:11" ht="15" customHeight="1" x14ac:dyDescent="0.2">
      <c r="A27" s="2" t="s">
        <v>32</v>
      </c>
      <c r="B27" s="49">
        <v>772</v>
      </c>
      <c r="C27" s="49">
        <v>4722</v>
      </c>
      <c r="D27" s="49">
        <v>10465</v>
      </c>
      <c r="E27" s="49">
        <v>3737</v>
      </c>
      <c r="F27" s="49">
        <v>1423</v>
      </c>
      <c r="G27" s="49">
        <v>653</v>
      </c>
      <c r="H27" s="49">
        <v>1837</v>
      </c>
      <c r="I27" s="49">
        <v>10715</v>
      </c>
      <c r="J27" s="49">
        <v>34324</v>
      </c>
      <c r="K27" s="46"/>
    </row>
    <row r="28" spans="1:11" ht="15" customHeight="1" x14ac:dyDescent="0.2">
      <c r="A28" s="2" t="s">
        <v>33</v>
      </c>
      <c r="B28" s="49">
        <v>555</v>
      </c>
      <c r="C28" s="49">
        <v>3659</v>
      </c>
      <c r="D28" s="49">
        <v>12189</v>
      </c>
      <c r="E28" s="49">
        <v>2282</v>
      </c>
      <c r="F28" s="49">
        <v>1145</v>
      </c>
      <c r="G28" s="49">
        <v>11977</v>
      </c>
      <c r="H28" s="49">
        <v>8468</v>
      </c>
      <c r="I28" s="49">
        <v>11146</v>
      </c>
      <c r="J28" s="49">
        <v>51421</v>
      </c>
      <c r="K28" s="46"/>
    </row>
    <row r="29" spans="1:11" ht="15" customHeight="1" x14ac:dyDescent="0.2">
      <c r="A29" s="2" t="s">
        <v>34</v>
      </c>
      <c r="B29" s="49">
        <v>0</v>
      </c>
      <c r="C29" s="49">
        <v>0</v>
      </c>
      <c r="D29" s="49" t="s">
        <v>73</v>
      </c>
      <c r="E29" s="49" t="s">
        <v>73</v>
      </c>
      <c r="F29" s="49" t="s">
        <v>73</v>
      </c>
      <c r="G29" s="49" t="s">
        <v>73</v>
      </c>
      <c r="H29" s="49">
        <v>0</v>
      </c>
      <c r="I29" s="49" t="s">
        <v>73</v>
      </c>
      <c r="J29" s="49">
        <v>0</v>
      </c>
      <c r="K29" s="46"/>
    </row>
    <row r="30" spans="1:11" ht="15" customHeight="1" x14ac:dyDescent="0.2">
      <c r="A30" s="2" t="s">
        <v>35</v>
      </c>
      <c r="B30" s="49">
        <v>432</v>
      </c>
      <c r="C30" s="49">
        <v>6162</v>
      </c>
      <c r="D30" s="49">
        <v>6761</v>
      </c>
      <c r="E30" s="49">
        <v>3879</v>
      </c>
      <c r="F30" s="49">
        <v>644</v>
      </c>
      <c r="G30" s="49">
        <v>300</v>
      </c>
      <c r="H30" s="49">
        <v>802</v>
      </c>
      <c r="I30" s="49">
        <v>9266</v>
      </c>
      <c r="J30" s="49">
        <v>28246</v>
      </c>
      <c r="K30" s="46"/>
    </row>
    <row r="31" spans="1:11" ht="15" customHeight="1" x14ac:dyDescent="0.2">
      <c r="A31" s="2" t="s">
        <v>36</v>
      </c>
      <c r="B31" s="49" t="s">
        <v>73</v>
      </c>
      <c r="C31" s="49" t="s">
        <v>73</v>
      </c>
      <c r="D31" s="49" t="s">
        <v>73</v>
      </c>
      <c r="E31" s="49" t="s">
        <v>73</v>
      </c>
      <c r="F31" s="49" t="s">
        <v>73</v>
      </c>
      <c r="G31" s="49" t="s">
        <v>73</v>
      </c>
      <c r="H31" s="49">
        <v>0</v>
      </c>
      <c r="I31" s="49" t="s">
        <v>73</v>
      </c>
      <c r="J31" s="49">
        <v>7250</v>
      </c>
      <c r="K31" s="46"/>
    </row>
    <row r="32" spans="1:11" ht="15" customHeight="1" x14ac:dyDescent="0.2">
      <c r="A32" s="2" t="s">
        <v>37</v>
      </c>
      <c r="B32" s="49">
        <v>387</v>
      </c>
      <c r="C32" s="49">
        <v>1512</v>
      </c>
      <c r="D32" s="49">
        <v>10017</v>
      </c>
      <c r="E32" s="49">
        <v>875</v>
      </c>
      <c r="F32" s="49">
        <v>1014</v>
      </c>
      <c r="G32" s="49">
        <v>2258</v>
      </c>
      <c r="H32" s="49">
        <v>688</v>
      </c>
      <c r="I32" s="49">
        <v>8604</v>
      </c>
      <c r="J32" s="49">
        <v>25355</v>
      </c>
      <c r="K32" s="46"/>
    </row>
    <row r="33" spans="1:11" ht="15" customHeight="1" x14ac:dyDescent="0.2">
      <c r="A33" s="2" t="s">
        <v>38</v>
      </c>
      <c r="B33" s="49">
        <v>74</v>
      </c>
      <c r="C33" s="49">
        <v>1630</v>
      </c>
      <c r="D33" s="49">
        <v>1678</v>
      </c>
      <c r="E33" s="49">
        <v>887</v>
      </c>
      <c r="F33" s="49">
        <v>185</v>
      </c>
      <c r="G33" s="49">
        <v>0</v>
      </c>
      <c r="H33" s="49">
        <v>819</v>
      </c>
      <c r="I33" s="49">
        <v>2520</v>
      </c>
      <c r="J33" s="49">
        <v>7793</v>
      </c>
      <c r="K33" s="46"/>
    </row>
    <row r="34" spans="1:11" ht="15" customHeight="1" x14ac:dyDescent="0.2">
      <c r="A34" s="2" t="s">
        <v>39</v>
      </c>
      <c r="B34" s="49">
        <v>124</v>
      </c>
      <c r="C34" s="49">
        <v>1465</v>
      </c>
      <c r="D34" s="49">
        <v>2373</v>
      </c>
      <c r="E34" s="49">
        <v>885</v>
      </c>
      <c r="F34" s="49">
        <v>552</v>
      </c>
      <c r="G34" s="49">
        <v>2012</v>
      </c>
      <c r="H34" s="49">
        <v>6151</v>
      </c>
      <c r="I34" s="49">
        <v>2060</v>
      </c>
      <c r="J34" s="49">
        <v>15622</v>
      </c>
      <c r="K34" s="46"/>
    </row>
    <row r="35" spans="1:11" s="4" customFormat="1" ht="15" customHeight="1" x14ac:dyDescent="0.25">
      <c r="A35" s="9" t="s">
        <v>59</v>
      </c>
      <c r="B35" s="50">
        <v>2940</v>
      </c>
      <c r="C35" s="50">
        <v>26314</v>
      </c>
      <c r="D35" s="50">
        <v>53639</v>
      </c>
      <c r="E35" s="50">
        <v>16155</v>
      </c>
      <c r="F35" s="50">
        <v>6360</v>
      </c>
      <c r="G35" s="50">
        <v>17677</v>
      </c>
      <c r="H35" s="50">
        <v>19693</v>
      </c>
      <c r="I35" s="50">
        <v>57442</v>
      </c>
      <c r="J35" s="50">
        <v>200220</v>
      </c>
      <c r="K35" s="47"/>
    </row>
    <row r="36" spans="1:11" ht="15" customHeight="1" x14ac:dyDescent="0.2">
      <c r="A36" s="2" t="s">
        <v>40</v>
      </c>
      <c r="B36" s="49">
        <v>451</v>
      </c>
      <c r="C36" s="49">
        <v>5140</v>
      </c>
      <c r="D36" s="49">
        <v>7723</v>
      </c>
      <c r="E36" s="49">
        <v>2594</v>
      </c>
      <c r="F36" s="49">
        <v>930</v>
      </c>
      <c r="G36" s="49">
        <v>405</v>
      </c>
      <c r="H36" s="49">
        <v>612</v>
      </c>
      <c r="I36" s="49">
        <v>8536</v>
      </c>
      <c r="J36" s="49">
        <v>26391</v>
      </c>
      <c r="K36" s="46"/>
    </row>
    <row r="37" spans="1:11" ht="15" customHeight="1" x14ac:dyDescent="0.2">
      <c r="A37" s="2" t="s">
        <v>41</v>
      </c>
      <c r="B37" s="49">
        <v>292</v>
      </c>
      <c r="C37" s="49">
        <v>3508</v>
      </c>
      <c r="D37" s="49">
        <v>5643</v>
      </c>
      <c r="E37" s="49">
        <v>1991</v>
      </c>
      <c r="F37" s="49">
        <v>588</v>
      </c>
      <c r="G37" s="49">
        <v>338</v>
      </c>
      <c r="H37" s="49">
        <v>332</v>
      </c>
      <c r="I37" s="49">
        <v>5126</v>
      </c>
      <c r="J37" s="49">
        <v>17818</v>
      </c>
      <c r="K37" s="46"/>
    </row>
    <row r="38" spans="1:11" ht="15" customHeight="1" x14ac:dyDescent="0.2">
      <c r="A38" s="2" t="s">
        <v>42</v>
      </c>
      <c r="B38" s="49">
        <v>499</v>
      </c>
      <c r="C38" s="49">
        <v>11034</v>
      </c>
      <c r="D38" s="49">
        <v>8738</v>
      </c>
      <c r="E38" s="49">
        <v>5732</v>
      </c>
      <c r="F38" s="49">
        <v>1604</v>
      </c>
      <c r="G38" s="49">
        <v>314</v>
      </c>
      <c r="H38" s="49">
        <v>942</v>
      </c>
      <c r="I38" s="49">
        <v>10948</v>
      </c>
      <c r="J38" s="49">
        <v>39811</v>
      </c>
      <c r="K38" s="46"/>
    </row>
    <row r="39" spans="1:11" ht="15" customHeight="1" x14ac:dyDescent="0.2">
      <c r="A39" s="2" t="s">
        <v>43</v>
      </c>
      <c r="B39" s="49">
        <v>494</v>
      </c>
      <c r="C39" s="49">
        <v>4042</v>
      </c>
      <c r="D39" s="49">
        <v>3983</v>
      </c>
      <c r="E39" s="49">
        <v>1940</v>
      </c>
      <c r="F39" s="49">
        <v>1793</v>
      </c>
      <c r="G39" s="49">
        <v>494</v>
      </c>
      <c r="H39" s="49">
        <v>1950</v>
      </c>
      <c r="I39" s="49">
        <v>6005</v>
      </c>
      <c r="J39" s="49">
        <v>20701</v>
      </c>
      <c r="K39" s="46"/>
    </row>
    <row r="40" spans="1:11" ht="15" customHeight="1" x14ac:dyDescent="0.2">
      <c r="A40" s="2" t="s">
        <v>44</v>
      </c>
      <c r="B40" s="49">
        <v>417</v>
      </c>
      <c r="C40" s="49">
        <v>12102</v>
      </c>
      <c r="D40" s="49">
        <v>7193</v>
      </c>
      <c r="E40" s="49">
        <v>5776</v>
      </c>
      <c r="F40" s="49">
        <v>1491</v>
      </c>
      <c r="G40" s="49">
        <v>2102</v>
      </c>
      <c r="H40" s="49">
        <v>815</v>
      </c>
      <c r="I40" s="49">
        <v>10656</v>
      </c>
      <c r="J40" s="49">
        <v>40552</v>
      </c>
      <c r="K40" s="46"/>
    </row>
    <row r="41" spans="1:11" ht="15" customHeight="1" x14ac:dyDescent="0.2">
      <c r="A41" s="2" t="s">
        <v>45</v>
      </c>
      <c r="B41" s="49">
        <v>299</v>
      </c>
      <c r="C41" s="49">
        <v>21686</v>
      </c>
      <c r="D41" s="49">
        <v>2560</v>
      </c>
      <c r="E41" s="49">
        <v>10099</v>
      </c>
      <c r="F41" s="49">
        <v>861</v>
      </c>
      <c r="G41" s="49">
        <v>172</v>
      </c>
      <c r="H41" s="49">
        <v>241</v>
      </c>
      <c r="I41" s="49">
        <v>10427</v>
      </c>
      <c r="J41" s="49">
        <v>46345</v>
      </c>
      <c r="K41" s="46"/>
    </row>
    <row r="42" spans="1:11" ht="15" customHeight="1" x14ac:dyDescent="0.2">
      <c r="A42" s="2" t="s">
        <v>46</v>
      </c>
      <c r="B42" s="49">
        <v>816</v>
      </c>
      <c r="C42" s="49">
        <v>7505</v>
      </c>
      <c r="D42" s="49">
        <v>17139</v>
      </c>
      <c r="E42" s="49">
        <v>3330</v>
      </c>
      <c r="F42" s="49">
        <v>1448</v>
      </c>
      <c r="G42" s="49">
        <v>1657</v>
      </c>
      <c r="H42" s="49">
        <v>1693</v>
      </c>
      <c r="I42" s="49">
        <v>18361</v>
      </c>
      <c r="J42" s="49">
        <v>51949</v>
      </c>
      <c r="K42" s="46"/>
    </row>
    <row r="43" spans="1:11" ht="15" customHeight="1" x14ac:dyDescent="0.2">
      <c r="A43" s="2" t="s">
        <v>47</v>
      </c>
      <c r="B43" s="49">
        <v>530</v>
      </c>
      <c r="C43" s="49">
        <v>23208</v>
      </c>
      <c r="D43" s="49">
        <v>2564</v>
      </c>
      <c r="E43" s="49">
        <v>10800</v>
      </c>
      <c r="F43" s="49">
        <v>360</v>
      </c>
      <c r="G43" s="49">
        <v>2401</v>
      </c>
      <c r="H43" s="49">
        <v>1763</v>
      </c>
      <c r="I43" s="49">
        <v>14804</v>
      </c>
      <c r="J43" s="49">
        <v>56430</v>
      </c>
      <c r="K43" s="46"/>
    </row>
    <row r="44" spans="1:11" s="4" customFormat="1" ht="15" customHeight="1" x14ac:dyDescent="0.25">
      <c r="A44" s="9" t="s">
        <v>60</v>
      </c>
      <c r="B44" s="50">
        <v>3798</v>
      </c>
      <c r="C44" s="50">
        <v>88225</v>
      </c>
      <c r="D44" s="50">
        <v>55543</v>
      </c>
      <c r="E44" s="50">
        <v>42262</v>
      </c>
      <c r="F44" s="50">
        <v>9075</v>
      </c>
      <c r="G44" s="50">
        <v>7883</v>
      </c>
      <c r="H44" s="50">
        <v>8348</v>
      </c>
      <c r="I44" s="50">
        <v>84863</v>
      </c>
      <c r="J44" s="50">
        <v>299997</v>
      </c>
      <c r="K44" s="47"/>
    </row>
    <row r="45" spans="1:11" ht="15" customHeight="1" x14ac:dyDescent="0.2">
      <c r="A45" s="2" t="s">
        <v>48</v>
      </c>
      <c r="B45" s="49">
        <v>35</v>
      </c>
      <c r="C45" s="49">
        <v>477</v>
      </c>
      <c r="D45" s="49">
        <v>754</v>
      </c>
      <c r="E45" s="49">
        <v>135</v>
      </c>
      <c r="F45" s="49">
        <v>12</v>
      </c>
      <c r="G45" s="49">
        <v>43</v>
      </c>
      <c r="H45" s="49">
        <v>1992</v>
      </c>
      <c r="I45" s="49">
        <v>882</v>
      </c>
      <c r="J45" s="49">
        <v>4330</v>
      </c>
      <c r="K45" s="46"/>
    </row>
    <row r="46" spans="1:11" ht="15" customHeight="1" x14ac:dyDescent="0.2">
      <c r="A46" s="2" t="s">
        <v>49</v>
      </c>
      <c r="B46" s="49" t="s">
        <v>73</v>
      </c>
      <c r="C46" s="49" t="s">
        <v>73</v>
      </c>
      <c r="D46" s="49" t="s">
        <v>73</v>
      </c>
      <c r="E46" s="49" t="s">
        <v>73</v>
      </c>
      <c r="F46" s="49" t="s">
        <v>73</v>
      </c>
      <c r="G46" s="49">
        <v>31</v>
      </c>
      <c r="H46" s="49">
        <v>110</v>
      </c>
      <c r="I46" s="49" t="s">
        <v>73</v>
      </c>
      <c r="J46" s="49">
        <v>5161</v>
      </c>
      <c r="K46" s="46"/>
    </row>
    <row r="47" spans="1:11" ht="15" customHeight="1" x14ac:dyDescent="0.25">
      <c r="A47" s="10" t="s">
        <v>62</v>
      </c>
      <c r="B47" s="49">
        <v>23</v>
      </c>
      <c r="C47" s="49">
        <v>0</v>
      </c>
      <c r="D47" s="49">
        <v>608</v>
      </c>
      <c r="E47" s="49">
        <v>0</v>
      </c>
      <c r="F47" s="49">
        <v>75</v>
      </c>
      <c r="G47" s="49">
        <v>0</v>
      </c>
      <c r="H47" s="49">
        <v>12</v>
      </c>
      <c r="I47" s="49">
        <v>566</v>
      </c>
      <c r="J47" s="49">
        <v>1284</v>
      </c>
      <c r="K47" s="48" t="s">
        <v>73</v>
      </c>
    </row>
    <row r="48" spans="1:11" ht="15" customHeight="1" x14ac:dyDescent="0.2">
      <c r="A48" s="2" t="s">
        <v>50</v>
      </c>
      <c r="B48" s="49" t="s">
        <v>73</v>
      </c>
      <c r="C48" s="49" t="s">
        <v>73</v>
      </c>
      <c r="D48" s="49" t="s">
        <v>73</v>
      </c>
      <c r="E48" s="49" t="s">
        <v>73</v>
      </c>
      <c r="F48" s="49">
        <v>0</v>
      </c>
      <c r="G48" s="49">
        <v>78</v>
      </c>
      <c r="H48" s="49">
        <v>75</v>
      </c>
      <c r="I48" s="49">
        <v>108</v>
      </c>
      <c r="J48" s="49">
        <v>658</v>
      </c>
      <c r="K48" s="46"/>
    </row>
    <row r="49" spans="1:11" ht="15" customHeight="1" x14ac:dyDescent="0.2">
      <c r="A49" s="2" t="s">
        <v>51</v>
      </c>
      <c r="B49" s="49">
        <v>246</v>
      </c>
      <c r="C49" s="49">
        <v>45</v>
      </c>
      <c r="D49" s="49">
        <v>8352</v>
      </c>
      <c r="E49" s="49">
        <v>0</v>
      </c>
      <c r="F49" s="49">
        <v>942</v>
      </c>
      <c r="G49" s="49">
        <v>417</v>
      </c>
      <c r="H49" s="49">
        <v>1063</v>
      </c>
      <c r="I49" s="49">
        <v>4751</v>
      </c>
      <c r="J49" s="49">
        <v>15816</v>
      </c>
      <c r="K49" s="46"/>
    </row>
    <row r="50" spans="1:11" ht="15" customHeight="1" x14ac:dyDescent="0.2">
      <c r="A50" s="2" t="s">
        <v>52</v>
      </c>
      <c r="B50" s="49">
        <v>241</v>
      </c>
      <c r="C50" s="49">
        <v>411</v>
      </c>
      <c r="D50" s="49">
        <v>2809</v>
      </c>
      <c r="E50" s="49">
        <v>204</v>
      </c>
      <c r="F50" s="49">
        <v>376</v>
      </c>
      <c r="G50" s="49">
        <v>289</v>
      </c>
      <c r="H50" s="49">
        <v>116</v>
      </c>
      <c r="I50" s="49">
        <v>1999</v>
      </c>
      <c r="J50" s="49">
        <v>6445</v>
      </c>
      <c r="K50" s="46"/>
    </row>
    <row r="51" spans="1:11" ht="15" customHeight="1" x14ac:dyDescent="0.2">
      <c r="A51" s="2" t="s">
        <v>53</v>
      </c>
      <c r="B51" s="49">
        <v>646</v>
      </c>
      <c r="C51" s="49">
        <v>293</v>
      </c>
      <c r="D51" s="49">
        <v>15157</v>
      </c>
      <c r="E51" s="49">
        <v>137</v>
      </c>
      <c r="F51" s="49">
        <v>2499</v>
      </c>
      <c r="G51" s="49">
        <v>1066</v>
      </c>
      <c r="H51" s="49">
        <v>4595</v>
      </c>
      <c r="I51" s="49">
        <v>11245</v>
      </c>
      <c r="J51" s="49">
        <v>35638</v>
      </c>
      <c r="K51" s="46"/>
    </row>
    <row r="52" spans="1:11" ht="15" customHeight="1" x14ac:dyDescent="0.2">
      <c r="A52" s="2" t="s">
        <v>54</v>
      </c>
      <c r="B52" s="49">
        <v>104</v>
      </c>
      <c r="C52" s="49">
        <v>537</v>
      </c>
      <c r="D52" s="49">
        <v>2727</v>
      </c>
      <c r="E52" s="49">
        <v>254</v>
      </c>
      <c r="F52" s="49">
        <v>303</v>
      </c>
      <c r="G52" s="49">
        <v>174</v>
      </c>
      <c r="H52" s="49">
        <v>377</v>
      </c>
      <c r="I52" s="49">
        <v>2618</v>
      </c>
      <c r="J52" s="49">
        <v>7094</v>
      </c>
      <c r="K52" s="46"/>
    </row>
    <row r="53" spans="1:11" ht="15" customHeight="1" x14ac:dyDescent="0.2">
      <c r="A53" s="2" t="s">
        <v>55</v>
      </c>
      <c r="B53" s="49">
        <v>16</v>
      </c>
      <c r="C53" s="49">
        <v>3957</v>
      </c>
      <c r="D53" s="49">
        <v>865</v>
      </c>
      <c r="E53" s="49">
        <v>1632</v>
      </c>
      <c r="F53" s="49">
        <v>186</v>
      </c>
      <c r="G53" s="49">
        <v>182</v>
      </c>
      <c r="H53" s="49">
        <v>154</v>
      </c>
      <c r="I53" s="49">
        <v>2136</v>
      </c>
      <c r="J53" s="49">
        <v>9128</v>
      </c>
      <c r="K53" s="46"/>
    </row>
    <row r="54" spans="1:11" ht="15" customHeight="1" x14ac:dyDescent="0.2">
      <c r="A54" s="2" t="s">
        <v>56</v>
      </c>
      <c r="B54" s="49">
        <v>189</v>
      </c>
      <c r="C54" s="49">
        <v>3086</v>
      </c>
      <c r="D54" s="49">
        <v>4472</v>
      </c>
      <c r="E54" s="49">
        <v>1874</v>
      </c>
      <c r="F54" s="49">
        <v>62</v>
      </c>
      <c r="G54" s="49">
        <v>265</v>
      </c>
      <c r="H54" s="49">
        <v>81</v>
      </c>
      <c r="I54" s="49">
        <v>5591</v>
      </c>
      <c r="J54" s="49">
        <v>15620</v>
      </c>
      <c r="K54" s="46"/>
    </row>
    <row r="55" spans="1:11" s="4" customFormat="1" ht="15" customHeight="1" x14ac:dyDescent="0.25">
      <c r="A55" s="9" t="s">
        <v>61</v>
      </c>
      <c r="B55" s="50">
        <v>1559</v>
      </c>
      <c r="C55" s="50">
        <v>8806</v>
      </c>
      <c r="D55" s="50">
        <v>39821</v>
      </c>
      <c r="E55" s="50">
        <v>4385</v>
      </c>
      <c r="F55" s="50">
        <v>4564</v>
      </c>
      <c r="G55" s="50">
        <v>2545</v>
      </c>
      <c r="H55" s="50">
        <v>8575</v>
      </c>
      <c r="I55" s="50">
        <v>30919</v>
      </c>
      <c r="J55" s="50">
        <v>101174</v>
      </c>
      <c r="K55" s="47"/>
    </row>
    <row r="56" spans="1:11" s="4" customFormat="1" ht="15" customHeight="1" x14ac:dyDescent="0.25">
      <c r="A56" s="4" t="s">
        <v>0</v>
      </c>
      <c r="B56" s="50">
        <v>19600</v>
      </c>
      <c r="C56" s="50">
        <v>313600</v>
      </c>
      <c r="D56" s="50">
        <v>291295</v>
      </c>
      <c r="E56" s="50">
        <v>170298</v>
      </c>
      <c r="F56" s="50">
        <v>42700</v>
      </c>
      <c r="G56" s="50">
        <v>165103</v>
      </c>
      <c r="H56" s="50">
        <v>282101</v>
      </c>
      <c r="I56" s="50">
        <v>458297</v>
      </c>
      <c r="J56" s="50">
        <v>1742994</v>
      </c>
      <c r="K56" s="47"/>
    </row>
    <row r="57" spans="1:11" s="4" customFormat="1" ht="15" customHeight="1" x14ac:dyDescent="0.25">
      <c r="B57" s="11"/>
      <c r="C57" s="11"/>
      <c r="D57" s="11"/>
      <c r="E57" s="11"/>
      <c r="F57" s="11"/>
      <c r="G57" s="11"/>
      <c r="H57" s="11"/>
      <c r="I57" s="11"/>
      <c r="J57" s="11"/>
      <c r="K57" s="47"/>
    </row>
    <row r="58" spans="1:11" s="4" customFormat="1" ht="15" customHeight="1" x14ac:dyDescent="0.25">
      <c r="A58" s="4" t="s">
        <v>69</v>
      </c>
      <c r="B58" s="11"/>
      <c r="C58" s="11"/>
      <c r="D58" s="11"/>
      <c r="E58" s="11"/>
      <c r="F58" s="11"/>
      <c r="G58" s="11"/>
      <c r="H58" s="11"/>
      <c r="I58" s="11"/>
      <c r="J58" s="11"/>
      <c r="K58" s="47"/>
    </row>
    <row r="59" spans="1:11" ht="12.95" customHeight="1" x14ac:dyDescent="0.25">
      <c r="A59" s="9" t="s">
        <v>70</v>
      </c>
      <c r="B59" s="6"/>
      <c r="C59" s="6"/>
      <c r="D59" s="6"/>
      <c r="E59" s="6"/>
      <c r="F59" s="6"/>
      <c r="G59" s="6"/>
      <c r="H59" s="6"/>
      <c r="I59" s="6"/>
      <c r="J59" s="6"/>
      <c r="K59" s="1"/>
    </row>
    <row r="60" spans="1:11" ht="12.95" customHeight="1" x14ac:dyDescent="0.2">
      <c r="A60" s="13">
        <v>42249</v>
      </c>
      <c r="B60" s="6"/>
      <c r="C60" s="6"/>
      <c r="D60" s="6"/>
      <c r="E60" s="6"/>
      <c r="F60" s="6"/>
      <c r="G60" s="6"/>
      <c r="H60" s="6"/>
      <c r="I60" s="6"/>
      <c r="J60" s="6"/>
      <c r="K60" s="1"/>
    </row>
    <row r="61" spans="1:11" ht="12.95" customHeight="1" x14ac:dyDescent="0.2">
      <c r="B61" s="6"/>
      <c r="C61" s="6"/>
      <c r="D61" s="6"/>
      <c r="E61" s="6"/>
      <c r="F61" s="6"/>
      <c r="G61" s="6"/>
      <c r="H61" s="6"/>
      <c r="I61" s="6"/>
      <c r="J61" s="6"/>
      <c r="K61" s="1"/>
    </row>
    <row r="62" spans="1:11" ht="12.95" customHeight="1" x14ac:dyDescent="0.2">
      <c r="A62" s="3" t="s">
        <v>71</v>
      </c>
      <c r="B62" s="6"/>
      <c r="C62" s="6"/>
      <c r="D62" s="6"/>
      <c r="E62" s="6"/>
      <c r="F62" s="6"/>
      <c r="G62" s="6"/>
      <c r="H62" s="6"/>
      <c r="I62" s="6"/>
      <c r="J62" s="6"/>
      <c r="K62" s="1"/>
    </row>
    <row r="63" spans="1:11" ht="12.95" customHeight="1" x14ac:dyDescent="0.2">
      <c r="A63" s="1"/>
      <c r="B63" s="6"/>
      <c r="C63" s="6"/>
      <c r="D63" s="6"/>
      <c r="E63" s="6"/>
      <c r="F63" s="6"/>
      <c r="G63" s="6"/>
      <c r="H63" s="6"/>
      <c r="I63" s="6"/>
      <c r="J63" s="6"/>
      <c r="K63" s="1"/>
    </row>
    <row r="64" spans="1:11" ht="12.95" customHeight="1" x14ac:dyDescent="0.2">
      <c r="B64" s="6"/>
      <c r="C64" s="6"/>
      <c r="D64" s="6"/>
      <c r="E64" s="6"/>
      <c r="F64" s="6"/>
      <c r="G64" s="6"/>
      <c r="H64" s="6"/>
      <c r="I64" s="6"/>
      <c r="J64" s="6"/>
    </row>
    <row r="65" spans="2:10" ht="12.95" customHeight="1" x14ac:dyDescent="0.2">
      <c r="B65" s="6"/>
      <c r="C65" s="6"/>
      <c r="D65" s="6"/>
      <c r="E65" s="6"/>
      <c r="F65" s="6"/>
      <c r="G65" s="6"/>
      <c r="H65" s="6"/>
      <c r="I65" s="6"/>
      <c r="J65" s="6"/>
    </row>
  </sheetData>
  <pageMargins left="0.7" right="0.7" top="0.75" bottom="0.75" header="0.3" footer="0.3"/>
  <pageSetup orientation="portrait" horizontalDpi="90" verticalDpi="9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18</vt:i4>
      </vt:variant>
      <vt:variant>
        <vt:lpstr>Named Ranges</vt:lpstr>
      </vt:variant>
      <vt:variant>
        <vt:i4>1</vt:i4>
      </vt:variant>
    </vt:vector>
  </HeadingPairs>
  <TitlesOfParts>
    <vt:vector size="19" baseType="lpstr">
      <vt:lpstr>2021E</vt:lpstr>
      <vt:lpstr>2020E</vt:lpstr>
      <vt:lpstr>2019E</vt:lpstr>
      <vt:lpstr>2018E</vt:lpstr>
      <vt:lpstr>2017E</vt:lpstr>
      <vt:lpstr>2016E</vt:lpstr>
      <vt:lpstr>2015E</vt:lpstr>
      <vt:lpstr>2014E</vt:lpstr>
      <vt:lpstr>2013E</vt:lpstr>
      <vt:lpstr>2012E</vt:lpstr>
      <vt:lpstr>2011E</vt:lpstr>
      <vt:lpstr>2010E</vt:lpstr>
      <vt:lpstr>2009E</vt:lpstr>
      <vt:lpstr>2008E</vt:lpstr>
      <vt:lpstr>2007E</vt:lpstr>
      <vt:lpstr>2006E</vt:lpstr>
      <vt:lpstr>2005E</vt:lpstr>
      <vt:lpstr>2004E</vt:lpstr>
      <vt:lpstr>'2018E'!Print_Area</vt:lpstr>
    </vt:vector>
  </TitlesOfParts>
  <Company>OMAFRA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Mafat Patel</dc:creator>
  <cp:lastModifiedBy>King, Heather (OMAFRA)</cp:lastModifiedBy>
  <cp:lastPrinted>2017-03-22T20:34:58Z</cp:lastPrinted>
  <dcterms:created xsi:type="dcterms:W3CDTF">1999-05-18T15:46:32Z</dcterms:created>
  <dcterms:modified xsi:type="dcterms:W3CDTF">2022-04-07T17:05:45Z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034a106e-6316-442c-ad35-738afd673d2b_Enabled">
    <vt:lpwstr>true</vt:lpwstr>
  </property>
  <property fmtid="{D5CDD505-2E9C-101B-9397-08002B2CF9AE}" pid="3" name="MSIP_Label_034a106e-6316-442c-ad35-738afd673d2b_SetDate">
    <vt:lpwstr>2022-04-07T17:05:44Z</vt:lpwstr>
  </property>
  <property fmtid="{D5CDD505-2E9C-101B-9397-08002B2CF9AE}" pid="4" name="MSIP_Label_034a106e-6316-442c-ad35-738afd673d2b_Method">
    <vt:lpwstr>Standard</vt:lpwstr>
  </property>
  <property fmtid="{D5CDD505-2E9C-101B-9397-08002B2CF9AE}" pid="5" name="MSIP_Label_034a106e-6316-442c-ad35-738afd673d2b_Name">
    <vt:lpwstr>034a106e-6316-442c-ad35-738afd673d2b</vt:lpwstr>
  </property>
  <property fmtid="{D5CDD505-2E9C-101B-9397-08002B2CF9AE}" pid="6" name="MSIP_Label_034a106e-6316-442c-ad35-738afd673d2b_SiteId">
    <vt:lpwstr>cddc1229-ac2a-4b97-b78a-0e5cacb5865c</vt:lpwstr>
  </property>
  <property fmtid="{D5CDD505-2E9C-101B-9397-08002B2CF9AE}" pid="7" name="MSIP_Label_034a106e-6316-442c-ad35-738afd673d2b_ActionId">
    <vt:lpwstr>57a9b135-ce37-4a38-a74a-c94af253f31f</vt:lpwstr>
  </property>
  <property fmtid="{D5CDD505-2E9C-101B-9397-08002B2CF9AE}" pid="8" name="MSIP_Label_034a106e-6316-442c-ad35-738afd673d2b_ContentBits">
    <vt:lpwstr>0</vt:lpwstr>
  </property>
</Properties>
</file>