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60" yWindow="390" windowWidth="15480" windowHeight="9690" tabRatio="870"/>
  </bookViews>
  <sheets>
    <sheet name="Animal performance" sheetId="28" r:id="rId1"/>
  </sheets>
  <definedNames>
    <definedName name="_xlnm._FilterDatabase" localSheetId="0" hidden="1">'Animal performance'!$A$1:$F$232</definedName>
  </definedNames>
  <calcPr calcId="145621"/>
</workbook>
</file>

<file path=xl/calcChain.xml><?xml version="1.0" encoding="utf-8"?>
<calcChain xmlns="http://schemas.openxmlformats.org/spreadsheetml/2006/main">
  <c r="E187" i="28" l="1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</calcChain>
</file>

<file path=xl/sharedStrings.xml><?xml version="1.0" encoding="utf-8"?>
<sst xmlns="http://schemas.openxmlformats.org/spreadsheetml/2006/main" count="258" uniqueCount="14">
  <si>
    <t>ID</t>
  </si>
  <si>
    <t>Day</t>
  </si>
  <si>
    <t>final</t>
  </si>
  <si>
    <t>07</t>
  </si>
  <si>
    <t>C-</t>
  </si>
  <si>
    <t>C+</t>
  </si>
  <si>
    <t>OBE</t>
  </si>
  <si>
    <t>Treatment</t>
  </si>
  <si>
    <t xml:space="preserve">Body weight </t>
  </si>
  <si>
    <t>Average Daily Gain</t>
  </si>
  <si>
    <t>Average daily feed intake</t>
  </si>
  <si>
    <t>SEM</t>
  </si>
  <si>
    <t>Mean feed consumption (kg/pig)</t>
  </si>
  <si>
    <t>Body weight gain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</si>
</sst>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0" fontId="3" fillId="0" borderId="0" xfId="0" applyFont="1"/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" fillId="0" borderId="4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2" fillId="0" borderId="6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2" fillId="0" borderId="1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2" fillId="0" borderId="2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2" fontId="2" fillId="0" borderId="10" xfId="1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66" fontId="4" fillId="0" borderId="10" xfId="0" applyNumberFormat="1" applyFont="1" applyBorder="1" applyAlignment="1">
      <alignment horizontal="center"/>
    </xf>
    <xf numFmtId="166" fontId="5" fillId="0" borderId="24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2" fontId="2" fillId="0" borderId="15" xfId="1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166" fontId="4" fillId="0" borderId="15" xfId="0" applyNumberFormat="1" applyFont="1" applyBorder="1" applyAlignment="1">
      <alignment horizontal="center"/>
    </xf>
    <xf numFmtId="166" fontId="5" fillId="0" borderId="25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9" xfId="0" applyFont="1" applyBorder="1"/>
    <xf numFmtId="1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0" fontId="3" fillId="0" borderId="24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0" fontId="3" fillId="0" borderId="25" xfId="0" applyFont="1" applyBorder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1" fontId="3" fillId="0" borderId="2" xfId="0" applyNumberFormat="1" applyFont="1" applyBorder="1" applyAlignment="1">
      <alignment horizontal="center"/>
    </xf>
    <xf numFmtId="49" fontId="2" fillId="0" borderId="4" xfId="1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49" fontId="2" fillId="0" borderId="1" xfId="1" applyNumberFormat="1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/>
    </xf>
    <xf numFmtId="49" fontId="2" fillId="0" borderId="10" xfId="1" applyNumberFormat="1" applyFont="1" applyFill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/>
    </xf>
    <xf numFmtId="49" fontId="2" fillId="0" borderId="15" xfId="1" applyNumberFormat="1" applyFont="1" applyFill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1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166" fontId="5" fillId="0" borderId="16" xfId="0" applyNumberFormat="1" applyFont="1" applyBorder="1" applyAlignment="1">
      <alignment horizontal="center"/>
    </xf>
    <xf numFmtId="0" fontId="2" fillId="0" borderId="12" xfId="1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8" xfId="0" applyFont="1" applyBorder="1"/>
    <xf numFmtId="0" fontId="3" fillId="0" borderId="16" xfId="0" applyFont="1" applyBorder="1"/>
    <xf numFmtId="0" fontId="3" fillId="0" borderId="11" xfId="0" applyFont="1" applyBorder="1"/>
    <xf numFmtId="0" fontId="6" fillId="0" borderId="26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</cellXfs>
  <cellStyles count="2">
    <cellStyle name="Normal 2" xfId="1"/>
    <cellStyle name="Standard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abSelected="1" zoomScale="80" zoomScaleNormal="80" workbookViewId="0">
      <selection activeCell="K5" sqref="K5"/>
    </sheetView>
  </sheetViews>
  <sheetFormatPr baseColWidth="10" defaultRowHeight="15" x14ac:dyDescent="0.25"/>
  <cols>
    <col min="1" max="1" width="26.7109375" style="7" customWidth="1"/>
    <col min="2" max="2" width="8.140625" style="7" customWidth="1"/>
    <col min="3" max="3" width="9.7109375" style="73" customWidth="1"/>
    <col min="4" max="4" width="15.85546875" style="73" customWidth="1"/>
    <col min="5" max="5" width="24.7109375" style="73" customWidth="1"/>
    <col min="6" max="6" width="31.7109375" style="73" bestFit="1" customWidth="1"/>
    <col min="7" max="7" width="34" style="7" bestFit="1" customWidth="1"/>
    <col min="8" max="8" width="13.5703125" style="7" bestFit="1" customWidth="1"/>
    <col min="9" max="9" width="26.85546875" style="7" bestFit="1" customWidth="1"/>
    <col min="10" max="16384" width="11.42578125" style="7"/>
  </cols>
  <sheetData>
    <row r="1" spans="1:10" ht="15.75" thickBot="1" x14ac:dyDescent="0.3">
      <c r="A1" s="2" t="s">
        <v>7</v>
      </c>
      <c r="B1" s="3" t="s">
        <v>0</v>
      </c>
      <c r="C1" s="3" t="s">
        <v>1</v>
      </c>
      <c r="D1" s="3" t="s">
        <v>8</v>
      </c>
      <c r="E1" s="3" t="s">
        <v>9</v>
      </c>
      <c r="F1" s="4" t="s">
        <v>10</v>
      </c>
      <c r="G1" s="5" t="s">
        <v>12</v>
      </c>
      <c r="H1" s="6" t="s">
        <v>11</v>
      </c>
      <c r="I1" s="85" t="s">
        <v>13</v>
      </c>
      <c r="J1" s="86" t="s">
        <v>11</v>
      </c>
    </row>
    <row r="2" spans="1:10" x14ac:dyDescent="0.25">
      <c r="A2" s="8" t="s">
        <v>4</v>
      </c>
      <c r="B2" s="9">
        <v>4478</v>
      </c>
      <c r="C2" s="10">
        <v>-2</v>
      </c>
      <c r="D2" s="11">
        <v>6.81</v>
      </c>
      <c r="E2" s="10"/>
      <c r="F2" s="12"/>
      <c r="G2" s="13">
        <v>6.6357499999999998</v>
      </c>
      <c r="H2" s="74">
        <v>0.36826648671058815</v>
      </c>
      <c r="I2" s="13">
        <v>8.0129999999999999</v>
      </c>
      <c r="J2" s="14">
        <v>0.64798328167734043</v>
      </c>
    </row>
    <row r="3" spans="1:10" x14ac:dyDescent="0.25">
      <c r="A3" s="15" t="s">
        <v>4</v>
      </c>
      <c r="B3" s="16">
        <v>4141</v>
      </c>
      <c r="C3" s="17">
        <v>-2</v>
      </c>
      <c r="D3" s="18">
        <v>8.19</v>
      </c>
      <c r="E3" s="17"/>
      <c r="F3" s="19"/>
      <c r="G3" s="20"/>
      <c r="H3" s="75"/>
      <c r="I3" s="20"/>
      <c r="J3" s="21"/>
    </row>
    <row r="4" spans="1:10" x14ac:dyDescent="0.25">
      <c r="A4" s="15" t="s">
        <v>4</v>
      </c>
      <c r="B4" s="16">
        <v>4137</v>
      </c>
      <c r="C4" s="17">
        <v>-2</v>
      </c>
      <c r="D4" s="18">
        <v>8.32</v>
      </c>
      <c r="E4" s="17"/>
      <c r="F4" s="19"/>
      <c r="G4" s="20"/>
      <c r="H4" s="75"/>
      <c r="I4" s="20"/>
      <c r="J4" s="21"/>
    </row>
    <row r="5" spans="1:10" x14ac:dyDescent="0.25">
      <c r="A5" s="15" t="s">
        <v>4</v>
      </c>
      <c r="B5" s="16">
        <v>7497</v>
      </c>
      <c r="C5" s="17">
        <v>-2</v>
      </c>
      <c r="D5" s="18">
        <v>5.71</v>
      </c>
      <c r="E5" s="17"/>
      <c r="F5" s="19"/>
      <c r="G5" s="20"/>
      <c r="H5" s="75"/>
      <c r="I5" s="20"/>
      <c r="J5" s="21"/>
    </row>
    <row r="6" spans="1:10" x14ac:dyDescent="0.25">
      <c r="A6" s="15" t="s">
        <v>4</v>
      </c>
      <c r="B6" s="16">
        <v>4464</v>
      </c>
      <c r="C6" s="17">
        <v>-2</v>
      </c>
      <c r="D6" s="18">
        <v>4.9800000000000004</v>
      </c>
      <c r="E6" s="17"/>
      <c r="F6" s="19"/>
      <c r="G6" s="20"/>
      <c r="H6" s="75"/>
      <c r="I6" s="20"/>
      <c r="J6" s="21"/>
    </row>
    <row r="7" spans="1:10" x14ac:dyDescent="0.25">
      <c r="A7" s="15" t="s">
        <v>4</v>
      </c>
      <c r="B7" s="16">
        <v>6988</v>
      </c>
      <c r="C7" s="17">
        <v>-2</v>
      </c>
      <c r="D7" s="18">
        <v>6.22</v>
      </c>
      <c r="E7" s="17"/>
      <c r="F7" s="19"/>
      <c r="G7" s="20"/>
      <c r="H7" s="75"/>
      <c r="I7" s="20"/>
      <c r="J7" s="21"/>
    </row>
    <row r="8" spans="1:10" x14ac:dyDescent="0.25">
      <c r="A8" s="15" t="s">
        <v>4</v>
      </c>
      <c r="B8" s="16">
        <v>4277</v>
      </c>
      <c r="C8" s="17">
        <v>-2</v>
      </c>
      <c r="D8" s="18">
        <v>7.15</v>
      </c>
      <c r="E8" s="17"/>
      <c r="F8" s="19"/>
      <c r="G8" s="20"/>
      <c r="H8" s="75"/>
      <c r="I8" s="20"/>
      <c r="J8" s="21"/>
    </row>
    <row r="9" spans="1:10" x14ac:dyDescent="0.25">
      <c r="A9" s="15" t="s">
        <v>4</v>
      </c>
      <c r="B9" s="16">
        <v>7008</v>
      </c>
      <c r="C9" s="17">
        <v>-2</v>
      </c>
      <c r="D9" s="18">
        <v>8.19</v>
      </c>
      <c r="E9" s="17"/>
      <c r="F9" s="19"/>
      <c r="G9" s="20"/>
      <c r="H9" s="75"/>
      <c r="I9" s="20"/>
      <c r="J9" s="21"/>
    </row>
    <row r="10" spans="1:10" x14ac:dyDescent="0.25">
      <c r="A10" s="15" t="s">
        <v>4</v>
      </c>
      <c r="B10" s="16">
        <v>4409</v>
      </c>
      <c r="C10" s="17">
        <v>-2</v>
      </c>
      <c r="D10" s="18">
        <v>6.58</v>
      </c>
      <c r="E10" s="17"/>
      <c r="F10" s="19"/>
      <c r="G10" s="20"/>
      <c r="H10" s="75"/>
      <c r="I10" s="20"/>
      <c r="J10" s="21"/>
    </row>
    <row r="11" spans="1:10" ht="15.75" thickBot="1" x14ac:dyDescent="0.3">
      <c r="A11" s="22" t="s">
        <v>4</v>
      </c>
      <c r="B11" s="23">
        <v>4078</v>
      </c>
      <c r="C11" s="24">
        <v>-2</v>
      </c>
      <c r="D11" s="25">
        <v>6.05</v>
      </c>
      <c r="E11" s="24"/>
      <c r="F11" s="26"/>
      <c r="G11" s="27"/>
      <c r="H11" s="76"/>
      <c r="I11" s="27"/>
      <c r="J11" s="28"/>
    </row>
    <row r="12" spans="1:10" x14ac:dyDescent="0.25">
      <c r="A12" s="29" t="s">
        <v>5</v>
      </c>
      <c r="B12" s="30">
        <v>4358</v>
      </c>
      <c r="C12" s="31">
        <v>-2</v>
      </c>
      <c r="D12" s="32">
        <v>5.48</v>
      </c>
      <c r="E12" s="31"/>
      <c r="F12" s="33"/>
      <c r="G12" s="34">
        <v>5.1171143250688704</v>
      </c>
      <c r="H12" s="77">
        <v>0.3369833304337907</v>
      </c>
      <c r="I12" s="34">
        <v>5.9890909090909084</v>
      </c>
      <c r="J12" s="35">
        <v>0.59998856738419371</v>
      </c>
    </row>
    <row r="13" spans="1:10" x14ac:dyDescent="0.25">
      <c r="A13" s="15" t="s">
        <v>5</v>
      </c>
      <c r="B13" s="16">
        <v>4234</v>
      </c>
      <c r="C13" s="17">
        <v>-2</v>
      </c>
      <c r="D13" s="36"/>
      <c r="E13" s="17"/>
      <c r="F13" s="19"/>
      <c r="G13" s="20"/>
      <c r="H13" s="75"/>
      <c r="I13" s="20"/>
      <c r="J13" s="21"/>
    </row>
    <row r="14" spans="1:10" x14ac:dyDescent="0.25">
      <c r="A14" s="15" t="s">
        <v>5</v>
      </c>
      <c r="B14" s="16">
        <v>7512</v>
      </c>
      <c r="C14" s="17">
        <v>-2</v>
      </c>
      <c r="D14" s="18">
        <v>8.42</v>
      </c>
      <c r="E14" s="17"/>
      <c r="F14" s="19"/>
      <c r="G14" s="20"/>
      <c r="H14" s="75"/>
      <c r="I14" s="20"/>
      <c r="J14" s="21"/>
    </row>
    <row r="15" spans="1:10" x14ac:dyDescent="0.25">
      <c r="A15" s="15" t="s">
        <v>5</v>
      </c>
      <c r="B15" s="16">
        <v>7388</v>
      </c>
      <c r="C15" s="17">
        <v>-2</v>
      </c>
      <c r="D15" s="18">
        <v>7.36</v>
      </c>
      <c r="E15" s="17"/>
      <c r="F15" s="19"/>
      <c r="G15" s="20"/>
      <c r="H15" s="75"/>
      <c r="I15" s="20"/>
      <c r="J15" s="21"/>
    </row>
    <row r="16" spans="1:10" x14ac:dyDescent="0.25">
      <c r="A16" s="15" t="s">
        <v>5</v>
      </c>
      <c r="B16" s="16">
        <v>4273</v>
      </c>
      <c r="C16" s="17">
        <v>-2</v>
      </c>
      <c r="D16" s="18">
        <v>6.68</v>
      </c>
      <c r="E16" s="17"/>
      <c r="F16" s="19"/>
      <c r="G16" s="20"/>
      <c r="H16" s="75"/>
      <c r="I16" s="20"/>
      <c r="J16" s="21"/>
    </row>
    <row r="17" spans="1:10" x14ac:dyDescent="0.25">
      <c r="A17" s="15" t="s">
        <v>5</v>
      </c>
      <c r="B17" s="16">
        <v>4315</v>
      </c>
      <c r="C17" s="17">
        <v>-2</v>
      </c>
      <c r="D17" s="18">
        <v>9.25</v>
      </c>
      <c r="E17" s="17"/>
      <c r="F17" s="19"/>
      <c r="G17" s="20"/>
      <c r="H17" s="75"/>
      <c r="I17" s="20"/>
      <c r="J17" s="21"/>
    </row>
    <row r="18" spans="1:10" x14ac:dyDescent="0.25">
      <c r="A18" s="15" t="s">
        <v>5</v>
      </c>
      <c r="B18" s="16">
        <v>6970</v>
      </c>
      <c r="C18" s="17">
        <v>-2</v>
      </c>
      <c r="D18" s="18">
        <v>5.14</v>
      </c>
      <c r="E18" s="17"/>
      <c r="F18" s="19"/>
      <c r="G18" s="20"/>
      <c r="H18" s="75"/>
      <c r="I18" s="20"/>
      <c r="J18" s="21"/>
    </row>
    <row r="19" spans="1:10" x14ac:dyDescent="0.25">
      <c r="A19" s="15" t="s">
        <v>5</v>
      </c>
      <c r="B19" s="16">
        <v>4132</v>
      </c>
      <c r="C19" s="17">
        <v>-2</v>
      </c>
      <c r="D19" s="18">
        <v>6.5</v>
      </c>
      <c r="E19" s="17"/>
      <c r="F19" s="19"/>
      <c r="G19" s="20"/>
      <c r="H19" s="75"/>
      <c r="I19" s="20"/>
      <c r="J19" s="21"/>
    </row>
    <row r="20" spans="1:10" x14ac:dyDescent="0.25">
      <c r="A20" s="15" t="s">
        <v>5</v>
      </c>
      <c r="B20" s="16">
        <v>4021</v>
      </c>
      <c r="C20" s="17">
        <v>-2</v>
      </c>
      <c r="D20" s="18">
        <v>6.82</v>
      </c>
      <c r="E20" s="17"/>
      <c r="F20" s="19"/>
      <c r="G20" s="20"/>
      <c r="H20" s="75"/>
      <c r="I20" s="20"/>
      <c r="J20" s="21"/>
    </row>
    <row r="21" spans="1:10" x14ac:dyDescent="0.25">
      <c r="A21" s="15" t="s">
        <v>5</v>
      </c>
      <c r="B21" s="16">
        <v>7678</v>
      </c>
      <c r="C21" s="17">
        <v>-2</v>
      </c>
      <c r="D21" s="18">
        <v>6.25</v>
      </c>
      <c r="E21" s="17"/>
      <c r="F21" s="19"/>
      <c r="G21" s="20"/>
      <c r="H21" s="75"/>
      <c r="I21" s="20"/>
      <c r="J21" s="21"/>
    </row>
    <row r="22" spans="1:10" ht="15.75" thickBot="1" x14ac:dyDescent="0.3">
      <c r="A22" s="37" t="s">
        <v>5</v>
      </c>
      <c r="B22" s="38">
        <v>4301</v>
      </c>
      <c r="C22" s="39">
        <v>-2</v>
      </c>
      <c r="D22" s="40">
        <v>6.53</v>
      </c>
      <c r="E22" s="39"/>
      <c r="F22" s="41"/>
      <c r="G22" s="42"/>
      <c r="H22" s="78"/>
      <c r="I22" s="42"/>
      <c r="J22" s="43"/>
    </row>
    <row r="23" spans="1:10" x14ac:dyDescent="0.25">
      <c r="A23" s="8" t="s">
        <v>6</v>
      </c>
      <c r="B23" s="9">
        <v>4346</v>
      </c>
      <c r="C23" s="10">
        <v>-2</v>
      </c>
      <c r="D23" s="11">
        <v>6.1</v>
      </c>
      <c r="E23" s="10"/>
      <c r="F23" s="12"/>
      <c r="G23" s="13">
        <v>5.5456136363636359</v>
      </c>
      <c r="H23" s="74">
        <v>0.1871370654859571</v>
      </c>
      <c r="I23" s="13">
        <v>7.0465</v>
      </c>
      <c r="J23" s="14">
        <v>0.45994205552922024</v>
      </c>
    </row>
    <row r="24" spans="1:10" x14ac:dyDescent="0.25">
      <c r="A24" s="15" t="s">
        <v>6</v>
      </c>
      <c r="B24" s="16">
        <v>4441</v>
      </c>
      <c r="C24" s="17">
        <v>-2</v>
      </c>
      <c r="D24" s="18">
        <v>4.7300000000000004</v>
      </c>
      <c r="E24" s="17"/>
      <c r="F24" s="19"/>
      <c r="G24" s="44"/>
      <c r="H24" s="79"/>
      <c r="I24" s="44"/>
      <c r="J24" s="45"/>
    </row>
    <row r="25" spans="1:10" x14ac:dyDescent="0.25">
      <c r="A25" s="15" t="s">
        <v>6</v>
      </c>
      <c r="B25" s="16">
        <v>6513</v>
      </c>
      <c r="C25" s="17">
        <v>-2</v>
      </c>
      <c r="D25" s="18">
        <v>7.32</v>
      </c>
      <c r="E25" s="17"/>
      <c r="F25" s="19"/>
      <c r="G25" s="44"/>
      <c r="H25" s="80"/>
      <c r="I25" s="44"/>
      <c r="J25" s="45"/>
    </row>
    <row r="26" spans="1:10" x14ac:dyDescent="0.25">
      <c r="A26" s="15" t="s">
        <v>6</v>
      </c>
      <c r="B26" s="16">
        <v>4103</v>
      </c>
      <c r="C26" s="17">
        <v>-2</v>
      </c>
      <c r="D26" s="18">
        <v>7.79</v>
      </c>
      <c r="E26" s="17"/>
      <c r="F26" s="19"/>
      <c r="G26" s="44"/>
      <c r="H26" s="80"/>
      <c r="I26" s="44"/>
      <c r="J26" s="45"/>
    </row>
    <row r="27" spans="1:10" x14ac:dyDescent="0.25">
      <c r="A27" s="15" t="s">
        <v>6</v>
      </c>
      <c r="B27" s="16">
        <v>4015</v>
      </c>
      <c r="C27" s="17">
        <v>-2</v>
      </c>
      <c r="D27" s="18">
        <v>5.5</v>
      </c>
      <c r="E27" s="17"/>
      <c r="F27" s="19"/>
      <c r="G27" s="44"/>
      <c r="H27" s="80"/>
      <c r="I27" s="44"/>
      <c r="J27" s="45"/>
    </row>
    <row r="28" spans="1:10" x14ac:dyDescent="0.25">
      <c r="A28" s="15" t="s">
        <v>6</v>
      </c>
      <c r="B28" s="16">
        <v>4425</v>
      </c>
      <c r="C28" s="17">
        <v>-2</v>
      </c>
      <c r="D28" s="18">
        <v>6.67</v>
      </c>
      <c r="E28" s="17"/>
      <c r="F28" s="19"/>
      <c r="G28" s="44"/>
      <c r="H28" s="80"/>
      <c r="I28" s="44"/>
      <c r="J28" s="45"/>
    </row>
    <row r="29" spans="1:10" x14ac:dyDescent="0.25">
      <c r="A29" s="15" t="s">
        <v>6</v>
      </c>
      <c r="B29" s="16">
        <v>7109</v>
      </c>
      <c r="C29" s="17">
        <v>-2</v>
      </c>
      <c r="D29" s="18">
        <v>8.2200000000000006</v>
      </c>
      <c r="E29" s="17"/>
      <c r="F29" s="19"/>
      <c r="G29" s="44"/>
      <c r="H29" s="80"/>
      <c r="I29" s="44"/>
      <c r="J29" s="45"/>
    </row>
    <row r="30" spans="1:10" x14ac:dyDescent="0.25">
      <c r="A30" s="15" t="s">
        <v>6</v>
      </c>
      <c r="B30" s="16">
        <v>4215</v>
      </c>
      <c r="C30" s="17">
        <v>-2</v>
      </c>
      <c r="D30" s="18">
        <v>6.6</v>
      </c>
      <c r="E30" s="17"/>
      <c r="F30" s="19"/>
      <c r="G30" s="44"/>
      <c r="H30" s="80"/>
      <c r="I30" s="44"/>
      <c r="J30" s="45"/>
    </row>
    <row r="31" spans="1:10" x14ac:dyDescent="0.25">
      <c r="A31" s="15" t="s">
        <v>6</v>
      </c>
      <c r="B31" s="16">
        <v>4133</v>
      </c>
      <c r="C31" s="17">
        <v>-2</v>
      </c>
      <c r="D31" s="18">
        <v>6.87</v>
      </c>
      <c r="E31" s="17"/>
      <c r="F31" s="19"/>
      <c r="G31" s="44"/>
      <c r="H31" s="80"/>
      <c r="I31" s="44"/>
      <c r="J31" s="45"/>
    </row>
    <row r="32" spans="1:10" ht="15.75" thickBot="1" x14ac:dyDescent="0.3">
      <c r="A32" s="22" t="s">
        <v>6</v>
      </c>
      <c r="B32" s="23">
        <v>4309</v>
      </c>
      <c r="C32" s="24">
        <v>-2</v>
      </c>
      <c r="D32" s="25">
        <v>8.75</v>
      </c>
      <c r="E32" s="24"/>
      <c r="F32" s="26"/>
      <c r="G32" s="46"/>
      <c r="H32" s="81"/>
      <c r="I32" s="46"/>
      <c r="J32" s="47"/>
    </row>
    <row r="33" spans="1:10" x14ac:dyDescent="0.25">
      <c r="A33" s="29" t="s">
        <v>4</v>
      </c>
      <c r="B33" s="30">
        <v>4478</v>
      </c>
      <c r="C33" s="30">
        <v>0</v>
      </c>
      <c r="D33" s="32">
        <v>7.03</v>
      </c>
      <c r="E33" s="48"/>
      <c r="F33" s="33"/>
      <c r="G33" s="49"/>
      <c r="H33" s="82"/>
      <c r="I33" s="49"/>
      <c r="J33" s="50"/>
    </row>
    <row r="34" spans="1:10" x14ac:dyDescent="0.25">
      <c r="A34" s="15" t="s">
        <v>4</v>
      </c>
      <c r="B34" s="16">
        <v>4141</v>
      </c>
      <c r="C34" s="16">
        <v>0</v>
      </c>
      <c r="D34" s="18">
        <v>8.6</v>
      </c>
      <c r="E34" s="51"/>
      <c r="F34" s="19"/>
      <c r="G34" s="44"/>
      <c r="H34" s="80"/>
      <c r="I34" s="44"/>
      <c r="J34" s="45"/>
    </row>
    <row r="35" spans="1:10" x14ac:dyDescent="0.25">
      <c r="A35" s="15" t="s">
        <v>4</v>
      </c>
      <c r="B35" s="16">
        <v>4137</v>
      </c>
      <c r="C35" s="16">
        <v>0</v>
      </c>
      <c r="D35" s="18">
        <v>8.1</v>
      </c>
      <c r="E35" s="51"/>
      <c r="F35" s="19"/>
      <c r="G35" s="44"/>
      <c r="H35" s="80"/>
      <c r="I35" s="44"/>
      <c r="J35" s="45"/>
    </row>
    <row r="36" spans="1:10" x14ac:dyDescent="0.25">
      <c r="A36" s="15" t="s">
        <v>4</v>
      </c>
      <c r="B36" s="16">
        <v>7497</v>
      </c>
      <c r="C36" s="16">
        <v>0</v>
      </c>
      <c r="D36" s="18">
        <v>5.92</v>
      </c>
      <c r="E36" s="51"/>
      <c r="F36" s="19"/>
      <c r="G36" s="44"/>
      <c r="H36" s="80"/>
      <c r="I36" s="44"/>
      <c r="J36" s="45"/>
    </row>
    <row r="37" spans="1:10" x14ac:dyDescent="0.25">
      <c r="A37" s="15" t="s">
        <v>4</v>
      </c>
      <c r="B37" s="16">
        <v>4464</v>
      </c>
      <c r="C37" s="16">
        <v>0</v>
      </c>
      <c r="D37" s="18">
        <v>5.13</v>
      </c>
      <c r="E37" s="51"/>
      <c r="F37" s="19"/>
      <c r="G37" s="44"/>
      <c r="H37" s="80"/>
      <c r="I37" s="44"/>
      <c r="J37" s="45"/>
    </row>
    <row r="38" spans="1:10" x14ac:dyDescent="0.25">
      <c r="A38" s="15" t="s">
        <v>4</v>
      </c>
      <c r="B38" s="16">
        <v>6988</v>
      </c>
      <c r="C38" s="16">
        <v>0</v>
      </c>
      <c r="D38" s="18">
        <v>6.58</v>
      </c>
      <c r="E38" s="51"/>
      <c r="F38" s="19"/>
      <c r="G38" s="44"/>
      <c r="H38" s="80"/>
      <c r="I38" s="44"/>
      <c r="J38" s="45"/>
    </row>
    <row r="39" spans="1:10" x14ac:dyDescent="0.25">
      <c r="A39" s="15" t="s">
        <v>4</v>
      </c>
      <c r="B39" s="16">
        <v>4277</v>
      </c>
      <c r="C39" s="16">
        <v>0</v>
      </c>
      <c r="D39" s="18">
        <v>7.48</v>
      </c>
      <c r="E39" s="51"/>
      <c r="F39" s="19"/>
      <c r="G39" s="44"/>
      <c r="H39" s="80"/>
      <c r="I39" s="44"/>
      <c r="J39" s="45"/>
    </row>
    <row r="40" spans="1:10" x14ac:dyDescent="0.25">
      <c r="A40" s="15" t="s">
        <v>4</v>
      </c>
      <c r="B40" s="16">
        <v>7008</v>
      </c>
      <c r="C40" s="16">
        <v>0</v>
      </c>
      <c r="D40" s="18">
        <v>8.58</v>
      </c>
      <c r="E40" s="51"/>
      <c r="F40" s="19"/>
      <c r="G40" s="44"/>
      <c r="H40" s="80"/>
      <c r="I40" s="44"/>
      <c r="J40" s="45"/>
    </row>
    <row r="41" spans="1:10" x14ac:dyDescent="0.25">
      <c r="A41" s="15" t="s">
        <v>4</v>
      </c>
      <c r="B41" s="16">
        <v>4409</v>
      </c>
      <c r="C41" s="16">
        <v>0</v>
      </c>
      <c r="D41" s="18">
        <v>6.72</v>
      </c>
      <c r="E41" s="51"/>
      <c r="F41" s="19"/>
      <c r="G41" s="44"/>
      <c r="H41" s="80"/>
      <c r="I41" s="44"/>
      <c r="J41" s="45"/>
    </row>
    <row r="42" spans="1:10" ht="15.75" thickBot="1" x14ac:dyDescent="0.3">
      <c r="A42" s="37" t="s">
        <v>4</v>
      </c>
      <c r="B42" s="38">
        <v>4078</v>
      </c>
      <c r="C42" s="38">
        <v>0</v>
      </c>
      <c r="D42" s="40">
        <v>6.4</v>
      </c>
      <c r="E42" s="52"/>
      <c r="F42" s="41"/>
      <c r="G42" s="53"/>
      <c r="H42" s="83"/>
      <c r="I42" s="53"/>
      <c r="J42" s="54"/>
    </row>
    <row r="43" spans="1:10" x14ac:dyDescent="0.25">
      <c r="A43" s="8" t="s">
        <v>5</v>
      </c>
      <c r="B43" s="9">
        <v>4358</v>
      </c>
      <c r="C43" s="9">
        <v>0</v>
      </c>
      <c r="D43" s="11">
        <v>5.86</v>
      </c>
      <c r="E43" s="55"/>
      <c r="F43" s="12"/>
      <c r="G43" s="56"/>
      <c r="H43" s="84"/>
      <c r="I43" s="56"/>
      <c r="J43" s="57"/>
    </row>
    <row r="44" spans="1:10" x14ac:dyDescent="0.25">
      <c r="A44" s="15" t="s">
        <v>5</v>
      </c>
      <c r="B44" s="16">
        <v>4234</v>
      </c>
      <c r="C44" s="16">
        <v>0</v>
      </c>
      <c r="D44" s="18">
        <v>7.13</v>
      </c>
      <c r="E44" s="51"/>
      <c r="F44" s="19"/>
      <c r="G44" s="44"/>
      <c r="H44" s="80"/>
      <c r="I44" s="44"/>
      <c r="J44" s="45"/>
    </row>
    <row r="45" spans="1:10" x14ac:dyDescent="0.25">
      <c r="A45" s="15" t="s">
        <v>5</v>
      </c>
      <c r="B45" s="16">
        <v>7512</v>
      </c>
      <c r="C45" s="16">
        <v>0</v>
      </c>
      <c r="D45" s="18">
        <v>8.6300000000000008</v>
      </c>
      <c r="E45" s="51"/>
      <c r="F45" s="19"/>
      <c r="G45" s="44"/>
      <c r="H45" s="80"/>
      <c r="I45" s="44"/>
      <c r="J45" s="45"/>
    </row>
    <row r="46" spans="1:10" x14ac:dyDescent="0.25">
      <c r="A46" s="15" t="s">
        <v>5</v>
      </c>
      <c r="B46" s="16">
        <v>7388</v>
      </c>
      <c r="C46" s="16">
        <v>0</v>
      </c>
      <c r="D46" s="18">
        <v>7.72</v>
      </c>
      <c r="E46" s="51"/>
      <c r="F46" s="19"/>
      <c r="G46" s="44"/>
      <c r="H46" s="80"/>
      <c r="I46" s="44"/>
      <c r="J46" s="45"/>
    </row>
    <row r="47" spans="1:10" x14ac:dyDescent="0.25">
      <c r="A47" s="15" t="s">
        <v>5</v>
      </c>
      <c r="B47" s="16">
        <v>4273</v>
      </c>
      <c r="C47" s="16">
        <v>0</v>
      </c>
      <c r="D47" s="18">
        <v>7.14</v>
      </c>
      <c r="E47" s="51"/>
      <c r="F47" s="19"/>
      <c r="G47" s="44"/>
      <c r="H47" s="80"/>
      <c r="I47" s="44"/>
      <c r="J47" s="45"/>
    </row>
    <row r="48" spans="1:10" x14ac:dyDescent="0.25">
      <c r="A48" s="15" t="s">
        <v>5</v>
      </c>
      <c r="B48" s="16">
        <v>4315</v>
      </c>
      <c r="C48" s="16">
        <v>0</v>
      </c>
      <c r="D48" s="18">
        <v>9.64</v>
      </c>
      <c r="E48" s="51"/>
      <c r="F48" s="19"/>
      <c r="G48" s="44"/>
      <c r="H48" s="80"/>
      <c r="I48" s="44"/>
      <c r="J48" s="45"/>
    </row>
    <row r="49" spans="1:10" x14ac:dyDescent="0.25">
      <c r="A49" s="15" t="s">
        <v>5</v>
      </c>
      <c r="B49" s="16">
        <v>6970</v>
      </c>
      <c r="C49" s="16">
        <v>0</v>
      </c>
      <c r="D49" s="18">
        <v>5.37</v>
      </c>
      <c r="E49" s="51"/>
      <c r="F49" s="19"/>
      <c r="G49" s="44"/>
      <c r="H49" s="80"/>
      <c r="I49" s="44"/>
      <c r="J49" s="45"/>
    </row>
    <row r="50" spans="1:10" x14ac:dyDescent="0.25">
      <c r="A50" s="15" t="s">
        <v>5</v>
      </c>
      <c r="B50" s="16">
        <v>4132</v>
      </c>
      <c r="C50" s="16">
        <v>0</v>
      </c>
      <c r="D50" s="18">
        <v>7</v>
      </c>
      <c r="E50" s="51"/>
      <c r="F50" s="19"/>
      <c r="G50" s="44"/>
      <c r="H50" s="80"/>
      <c r="I50" s="44"/>
      <c r="J50" s="45"/>
    </row>
    <row r="51" spans="1:10" x14ac:dyDescent="0.25">
      <c r="A51" s="15" t="s">
        <v>5</v>
      </c>
      <c r="B51" s="16">
        <v>4021</v>
      </c>
      <c r="C51" s="16">
        <v>0</v>
      </c>
      <c r="D51" s="18">
        <v>7.09</v>
      </c>
      <c r="E51" s="51"/>
      <c r="F51" s="19"/>
      <c r="G51" s="44"/>
      <c r="H51" s="80"/>
      <c r="I51" s="44"/>
      <c r="J51" s="45"/>
    </row>
    <row r="52" spans="1:10" x14ac:dyDescent="0.25">
      <c r="A52" s="15" t="s">
        <v>5</v>
      </c>
      <c r="B52" s="16">
        <v>7678</v>
      </c>
      <c r="C52" s="16">
        <v>0</v>
      </c>
      <c r="D52" s="18">
        <v>6.7</v>
      </c>
      <c r="E52" s="51"/>
      <c r="F52" s="19"/>
      <c r="G52" s="44"/>
      <c r="H52" s="80"/>
      <c r="I52" s="44"/>
      <c r="J52" s="45"/>
    </row>
    <row r="53" spans="1:10" ht="15.75" thickBot="1" x14ac:dyDescent="0.3">
      <c r="A53" s="22" t="s">
        <v>5</v>
      </c>
      <c r="B53" s="23">
        <v>4301</v>
      </c>
      <c r="C53" s="23">
        <v>0</v>
      </c>
      <c r="D53" s="25">
        <v>6.66</v>
      </c>
      <c r="E53" s="58"/>
      <c r="F53" s="26"/>
      <c r="G53" s="46"/>
      <c r="H53" s="81"/>
      <c r="I53" s="46"/>
      <c r="J53" s="47"/>
    </row>
    <row r="54" spans="1:10" x14ac:dyDescent="0.25">
      <c r="A54" s="29" t="s">
        <v>6</v>
      </c>
      <c r="B54" s="30">
        <v>4346</v>
      </c>
      <c r="C54" s="30">
        <v>0</v>
      </c>
      <c r="D54" s="32">
        <v>6.65</v>
      </c>
      <c r="E54" s="48"/>
      <c r="F54" s="33"/>
      <c r="G54" s="49"/>
      <c r="H54" s="82"/>
      <c r="I54" s="49"/>
      <c r="J54" s="50"/>
    </row>
    <row r="55" spans="1:10" x14ac:dyDescent="0.25">
      <c r="A55" s="15" t="s">
        <v>6</v>
      </c>
      <c r="B55" s="16">
        <v>4441</v>
      </c>
      <c r="C55" s="16">
        <v>0</v>
      </c>
      <c r="D55" s="18">
        <v>4.8899999999999997</v>
      </c>
      <c r="E55" s="51"/>
      <c r="F55" s="19"/>
      <c r="G55" s="44"/>
      <c r="H55" s="80"/>
      <c r="I55" s="44"/>
      <c r="J55" s="45"/>
    </row>
    <row r="56" spans="1:10" x14ac:dyDescent="0.25">
      <c r="A56" s="15" t="s">
        <v>6</v>
      </c>
      <c r="B56" s="16">
        <v>6513</v>
      </c>
      <c r="C56" s="16">
        <v>0</v>
      </c>
      <c r="D56" s="18">
        <v>7.61</v>
      </c>
      <c r="E56" s="51"/>
      <c r="F56" s="19"/>
      <c r="G56" s="44"/>
      <c r="H56" s="80"/>
      <c r="I56" s="44"/>
      <c r="J56" s="45"/>
    </row>
    <row r="57" spans="1:10" x14ac:dyDescent="0.25">
      <c r="A57" s="15" t="s">
        <v>6</v>
      </c>
      <c r="B57" s="16">
        <v>4103</v>
      </c>
      <c r="C57" s="16">
        <v>0</v>
      </c>
      <c r="D57" s="18">
        <v>7.77</v>
      </c>
      <c r="E57" s="51"/>
      <c r="F57" s="19"/>
      <c r="G57" s="44"/>
      <c r="H57" s="80"/>
      <c r="I57" s="44"/>
      <c r="J57" s="45"/>
    </row>
    <row r="58" spans="1:10" x14ac:dyDescent="0.25">
      <c r="A58" s="15" t="s">
        <v>6</v>
      </c>
      <c r="B58" s="16">
        <v>4015</v>
      </c>
      <c r="C58" s="16">
        <v>0</v>
      </c>
      <c r="D58" s="18">
        <v>5.63</v>
      </c>
      <c r="E58" s="51"/>
      <c r="F58" s="19"/>
      <c r="G58" s="44"/>
      <c r="H58" s="80"/>
      <c r="I58" s="44"/>
      <c r="J58" s="45"/>
    </row>
    <row r="59" spans="1:10" x14ac:dyDescent="0.25">
      <c r="A59" s="15" t="s">
        <v>6</v>
      </c>
      <c r="B59" s="16">
        <v>4425</v>
      </c>
      <c r="C59" s="16">
        <v>0</v>
      </c>
      <c r="D59" s="18">
        <v>7.29</v>
      </c>
      <c r="E59" s="51"/>
      <c r="F59" s="19"/>
      <c r="G59" s="44"/>
      <c r="H59" s="80"/>
      <c r="I59" s="44"/>
      <c r="J59" s="45"/>
    </row>
    <row r="60" spans="1:10" x14ac:dyDescent="0.25">
      <c r="A60" s="15" t="s">
        <v>6</v>
      </c>
      <c r="B60" s="16">
        <v>7109</v>
      </c>
      <c r="C60" s="16">
        <v>0</v>
      </c>
      <c r="D60" s="18">
        <v>8.82</v>
      </c>
      <c r="E60" s="51"/>
      <c r="F60" s="19"/>
      <c r="G60" s="44"/>
      <c r="H60" s="80"/>
      <c r="I60" s="44"/>
      <c r="J60" s="45"/>
    </row>
    <row r="61" spans="1:10" x14ac:dyDescent="0.25">
      <c r="A61" s="15" t="s">
        <v>6</v>
      </c>
      <c r="B61" s="16">
        <v>4215</v>
      </c>
      <c r="C61" s="16">
        <v>0</v>
      </c>
      <c r="D61" s="18">
        <v>7.02</v>
      </c>
      <c r="E61" s="51"/>
      <c r="F61" s="19"/>
      <c r="G61" s="44"/>
      <c r="H61" s="80"/>
      <c r="I61" s="44"/>
      <c r="J61" s="45"/>
    </row>
    <row r="62" spans="1:10" x14ac:dyDescent="0.25">
      <c r="A62" s="15" t="s">
        <v>6</v>
      </c>
      <c r="B62" s="16">
        <v>4133</v>
      </c>
      <c r="C62" s="16">
        <v>0</v>
      </c>
      <c r="D62" s="18">
        <v>7.25</v>
      </c>
      <c r="E62" s="51"/>
      <c r="F62" s="19"/>
      <c r="G62" s="44"/>
      <c r="H62" s="80"/>
      <c r="I62" s="44"/>
      <c r="J62" s="45"/>
    </row>
    <row r="63" spans="1:10" ht="15.75" thickBot="1" x14ac:dyDescent="0.3">
      <c r="A63" s="37" t="s">
        <v>6</v>
      </c>
      <c r="B63" s="38">
        <v>4309</v>
      </c>
      <c r="C63" s="38">
        <v>0</v>
      </c>
      <c r="D63" s="40">
        <v>9.07</v>
      </c>
      <c r="E63" s="52"/>
      <c r="F63" s="41"/>
      <c r="G63" s="53"/>
      <c r="H63" s="83"/>
      <c r="I63" s="53"/>
      <c r="J63" s="54"/>
    </row>
    <row r="64" spans="1:10" x14ac:dyDescent="0.25">
      <c r="A64" s="8" t="s">
        <v>4</v>
      </c>
      <c r="B64" s="9">
        <v>4478</v>
      </c>
      <c r="C64" s="59" t="s">
        <v>3</v>
      </c>
      <c r="D64" s="11">
        <v>6.88</v>
      </c>
      <c r="E64" s="55">
        <f>((D64-D33)/7)*1000</f>
        <v>-21.42857142857148</v>
      </c>
      <c r="F64" s="60">
        <v>115.71428571428578</v>
      </c>
      <c r="G64" s="56"/>
      <c r="H64" s="84"/>
      <c r="I64" s="56"/>
      <c r="J64" s="57"/>
    </row>
    <row r="65" spans="1:10" x14ac:dyDescent="0.25">
      <c r="A65" s="15" t="s">
        <v>4</v>
      </c>
      <c r="B65" s="16">
        <v>4141</v>
      </c>
      <c r="C65" s="61" t="s">
        <v>3</v>
      </c>
      <c r="D65" s="18">
        <v>8.94</v>
      </c>
      <c r="E65" s="51">
        <f>((D65-D34)/7)*1000</f>
        <v>48.571428571428548</v>
      </c>
      <c r="F65" s="62">
        <v>130.00000000000003</v>
      </c>
      <c r="G65" s="44"/>
      <c r="H65" s="80"/>
      <c r="I65" s="44"/>
      <c r="J65" s="45"/>
    </row>
    <row r="66" spans="1:10" x14ac:dyDescent="0.25">
      <c r="A66" s="15" t="s">
        <v>4</v>
      </c>
      <c r="B66" s="16">
        <v>4137</v>
      </c>
      <c r="C66" s="61" t="s">
        <v>3</v>
      </c>
      <c r="D66" s="18">
        <v>7.95</v>
      </c>
      <c r="E66" s="51">
        <f>((D66-D35)/7)*1000</f>
        <v>-21.428571428571352</v>
      </c>
      <c r="F66" s="62">
        <v>82.857142857142875</v>
      </c>
      <c r="G66" s="44"/>
      <c r="H66" s="80"/>
      <c r="I66" s="44"/>
      <c r="J66" s="45"/>
    </row>
    <row r="67" spans="1:10" x14ac:dyDescent="0.25">
      <c r="A67" s="15" t="s">
        <v>4</v>
      </c>
      <c r="B67" s="16">
        <v>7497</v>
      </c>
      <c r="C67" s="61" t="s">
        <v>3</v>
      </c>
      <c r="D67" s="18">
        <v>5.41</v>
      </c>
      <c r="E67" s="51">
        <f>((D67-D36)/7)*1000</f>
        <v>-72.857142857142833</v>
      </c>
      <c r="F67" s="62">
        <v>49.285714285714256</v>
      </c>
      <c r="G67" s="44"/>
      <c r="H67" s="80"/>
      <c r="I67" s="44"/>
      <c r="J67" s="45"/>
    </row>
    <row r="68" spans="1:10" x14ac:dyDescent="0.25">
      <c r="A68" s="15" t="s">
        <v>4</v>
      </c>
      <c r="B68" s="16">
        <v>4464</v>
      </c>
      <c r="C68" s="61" t="s">
        <v>3</v>
      </c>
      <c r="D68" s="18">
        <v>5.07</v>
      </c>
      <c r="E68" s="51">
        <f>((D68-D37)/7)*1000</f>
        <v>-8.5714285714285161</v>
      </c>
      <c r="F68" s="62">
        <v>49.285714285714256</v>
      </c>
      <c r="G68" s="44"/>
      <c r="H68" s="80"/>
      <c r="I68" s="44"/>
      <c r="J68" s="45"/>
    </row>
    <row r="69" spans="1:10" x14ac:dyDescent="0.25">
      <c r="A69" s="15" t="s">
        <v>4</v>
      </c>
      <c r="B69" s="16">
        <v>6988</v>
      </c>
      <c r="C69" s="61" t="s">
        <v>3</v>
      </c>
      <c r="D69" s="18">
        <v>6.87</v>
      </c>
      <c r="E69" s="51">
        <f>((D69-D49)/7)*1000</f>
        <v>214.28571428571428</v>
      </c>
      <c r="F69" s="62">
        <v>151.4285714285715</v>
      </c>
      <c r="G69" s="44"/>
      <c r="H69" s="80"/>
      <c r="I69" s="44"/>
      <c r="J69" s="45"/>
    </row>
    <row r="70" spans="1:10" x14ac:dyDescent="0.25">
      <c r="A70" s="15" t="s">
        <v>4</v>
      </c>
      <c r="B70" s="16">
        <v>4277</v>
      </c>
      <c r="C70" s="61" t="s">
        <v>3</v>
      </c>
      <c r="D70" s="18">
        <v>7.59</v>
      </c>
      <c r="E70" s="51">
        <f>((D70-D50)/7)*1000</f>
        <v>84.285714285714263</v>
      </c>
      <c r="F70" s="62">
        <v>154.28571428571428</v>
      </c>
      <c r="G70" s="44"/>
      <c r="H70" s="80"/>
      <c r="I70" s="44"/>
      <c r="J70" s="45"/>
    </row>
    <row r="71" spans="1:10" x14ac:dyDescent="0.25">
      <c r="A71" s="15" t="s">
        <v>4</v>
      </c>
      <c r="B71" s="16">
        <v>7008</v>
      </c>
      <c r="C71" s="61" t="s">
        <v>3</v>
      </c>
      <c r="D71" s="18">
        <v>8.26</v>
      </c>
      <c r="E71" s="51">
        <f>((D71-D51)/7)*1000</f>
        <v>167.14285714285711</v>
      </c>
      <c r="F71" s="62">
        <v>111.42857142857133</v>
      </c>
      <c r="G71" s="44"/>
      <c r="H71" s="80"/>
      <c r="I71" s="44"/>
      <c r="J71" s="45"/>
    </row>
    <row r="72" spans="1:10" x14ac:dyDescent="0.25">
      <c r="A72" s="15" t="s">
        <v>4</v>
      </c>
      <c r="B72" s="16">
        <v>4409</v>
      </c>
      <c r="C72" s="61" t="s">
        <v>3</v>
      </c>
      <c r="D72" s="18">
        <v>6.57</v>
      </c>
      <c r="E72" s="51">
        <f>((D72-D52)/7)*1000</f>
        <v>-18.571428571428555</v>
      </c>
      <c r="F72" s="62">
        <v>109.99999999999993</v>
      </c>
      <c r="G72" s="44"/>
      <c r="H72" s="80"/>
      <c r="I72" s="44"/>
      <c r="J72" s="45"/>
    </row>
    <row r="73" spans="1:10" ht="15.75" thickBot="1" x14ac:dyDescent="0.3">
      <c r="A73" s="22" t="s">
        <v>4</v>
      </c>
      <c r="B73" s="23">
        <v>4078</v>
      </c>
      <c r="C73" s="63" t="s">
        <v>3</v>
      </c>
      <c r="D73" s="25">
        <v>6.11</v>
      </c>
      <c r="E73" s="58">
        <f>((D73-D53)/7)*1000</f>
        <v>-78.571428571428541</v>
      </c>
      <c r="F73" s="64">
        <v>159.99999999999991</v>
      </c>
      <c r="G73" s="46"/>
      <c r="H73" s="81"/>
      <c r="I73" s="46"/>
      <c r="J73" s="47"/>
    </row>
    <row r="74" spans="1:10" x14ac:dyDescent="0.25">
      <c r="A74" s="29" t="s">
        <v>5</v>
      </c>
      <c r="B74" s="30">
        <v>4358</v>
      </c>
      <c r="C74" s="65" t="s">
        <v>3</v>
      </c>
      <c r="D74" s="32">
        <v>5.53</v>
      </c>
      <c r="E74" s="48">
        <f t="shared" ref="E74:E79" si="0">((D74-D38)/7)*1000</f>
        <v>-149.99999999999997</v>
      </c>
      <c r="F74" s="66">
        <v>63.809523809523796</v>
      </c>
      <c r="G74" s="49"/>
      <c r="H74" s="82"/>
      <c r="I74" s="49"/>
      <c r="J74" s="50"/>
    </row>
    <row r="75" spans="1:10" x14ac:dyDescent="0.25">
      <c r="A75" s="15" t="s">
        <v>5</v>
      </c>
      <c r="B75" s="16">
        <v>4234</v>
      </c>
      <c r="C75" s="61" t="s">
        <v>3</v>
      </c>
      <c r="D75" s="18">
        <v>6.87</v>
      </c>
      <c r="E75" s="51">
        <f t="shared" si="0"/>
        <v>-87.142857142857196</v>
      </c>
      <c r="F75" s="62">
        <v>63.809523809523796</v>
      </c>
      <c r="G75" s="44"/>
      <c r="H75" s="80"/>
      <c r="I75" s="44"/>
      <c r="J75" s="45"/>
    </row>
    <row r="76" spans="1:10" x14ac:dyDescent="0.25">
      <c r="A76" s="15" t="s">
        <v>5</v>
      </c>
      <c r="B76" s="16">
        <v>7512</v>
      </c>
      <c r="C76" s="61" t="s">
        <v>3</v>
      </c>
      <c r="D76" s="18">
        <v>9.16</v>
      </c>
      <c r="E76" s="51">
        <f t="shared" si="0"/>
        <v>82.857142857142861</v>
      </c>
      <c r="F76" s="62">
        <v>164.28571428571436</v>
      </c>
      <c r="G76" s="44"/>
      <c r="H76" s="80"/>
      <c r="I76" s="44"/>
      <c r="J76" s="45"/>
    </row>
    <row r="77" spans="1:10" x14ac:dyDescent="0.25">
      <c r="A77" s="15" t="s">
        <v>5</v>
      </c>
      <c r="B77" s="16">
        <v>7388</v>
      </c>
      <c r="C77" s="61" t="s">
        <v>3</v>
      </c>
      <c r="D77" s="18">
        <v>7.1</v>
      </c>
      <c r="E77" s="51">
        <f t="shared" si="0"/>
        <v>54.28571428571427</v>
      </c>
      <c r="F77" s="62">
        <v>114.28571428571438</v>
      </c>
      <c r="G77" s="44"/>
      <c r="H77" s="80"/>
      <c r="I77" s="44"/>
      <c r="J77" s="45"/>
    </row>
    <row r="78" spans="1:10" x14ac:dyDescent="0.25">
      <c r="A78" s="15" t="s">
        <v>5</v>
      </c>
      <c r="B78" s="16">
        <v>4273</v>
      </c>
      <c r="C78" s="61" t="s">
        <v>3</v>
      </c>
      <c r="D78" s="18">
        <v>5.97</v>
      </c>
      <c r="E78" s="51">
        <f t="shared" si="0"/>
        <v>-61.428571428571516</v>
      </c>
      <c r="F78" s="62">
        <v>27.142857142857327</v>
      </c>
      <c r="G78" s="44"/>
      <c r="H78" s="80"/>
      <c r="I78" s="44"/>
      <c r="J78" s="45"/>
    </row>
    <row r="79" spans="1:10" x14ac:dyDescent="0.25">
      <c r="A79" s="15" t="s">
        <v>5</v>
      </c>
      <c r="B79" s="16">
        <v>4315</v>
      </c>
      <c r="C79" s="61" t="s">
        <v>3</v>
      </c>
      <c r="D79" s="18">
        <v>8.36</v>
      </c>
      <c r="E79" s="51">
        <f t="shared" si="0"/>
        <v>357.14285714285705</v>
      </c>
      <c r="F79" s="62">
        <v>42.857142857142954</v>
      </c>
      <c r="G79" s="44"/>
      <c r="H79" s="80"/>
      <c r="I79" s="44"/>
      <c r="J79" s="45"/>
    </row>
    <row r="80" spans="1:10" x14ac:dyDescent="0.25">
      <c r="A80" s="15" t="s">
        <v>5</v>
      </c>
      <c r="B80" s="16">
        <v>6970</v>
      </c>
      <c r="C80" s="61" t="s">
        <v>3</v>
      </c>
      <c r="D80" s="18">
        <v>5.0199999999999996</v>
      </c>
      <c r="E80" s="51">
        <f>((D80-D54)/7)*1000</f>
        <v>-232.85714285714295</v>
      </c>
      <c r="F80" s="62">
        <v>63.809523809523796</v>
      </c>
      <c r="G80" s="44"/>
      <c r="H80" s="80"/>
      <c r="I80" s="44"/>
      <c r="J80" s="45"/>
    </row>
    <row r="81" spans="1:10" x14ac:dyDescent="0.25">
      <c r="A81" s="15" t="s">
        <v>5</v>
      </c>
      <c r="B81" s="16">
        <v>4132</v>
      </c>
      <c r="C81" s="61" t="s">
        <v>3</v>
      </c>
      <c r="D81" s="18">
        <v>7.52</v>
      </c>
      <c r="E81" s="51">
        <f>((D81-D55)/7)*1000</f>
        <v>375.71428571428572</v>
      </c>
      <c r="F81" s="62">
        <v>182.85714285714275</v>
      </c>
      <c r="G81" s="44"/>
      <c r="H81" s="80"/>
      <c r="I81" s="44"/>
      <c r="J81" s="45"/>
    </row>
    <row r="82" spans="1:10" x14ac:dyDescent="0.25">
      <c r="A82" s="15" t="s">
        <v>5</v>
      </c>
      <c r="B82" s="16">
        <v>4021</v>
      </c>
      <c r="C82" s="61" t="s">
        <v>3</v>
      </c>
      <c r="D82" s="18">
        <v>7.17</v>
      </c>
      <c r="E82" s="51">
        <f>((D82-D56)/7)*1000</f>
        <v>-62.857142857142918</v>
      </c>
      <c r="F82" s="62">
        <v>132.85714285714283</v>
      </c>
      <c r="G82" s="44"/>
      <c r="H82" s="80"/>
      <c r="I82" s="44"/>
      <c r="J82" s="45"/>
    </row>
    <row r="83" spans="1:10" x14ac:dyDescent="0.25">
      <c r="A83" s="15" t="s">
        <v>5</v>
      </c>
      <c r="B83" s="16">
        <v>7678</v>
      </c>
      <c r="C83" s="61" t="s">
        <v>3</v>
      </c>
      <c r="D83" s="18">
        <v>6.88</v>
      </c>
      <c r="E83" s="51">
        <f>((D83-D57)/7)*1000</f>
        <v>-127.14285714285708</v>
      </c>
      <c r="F83" s="62">
        <v>151.4285714285715</v>
      </c>
      <c r="G83" s="44"/>
      <c r="H83" s="80"/>
      <c r="I83" s="44"/>
      <c r="J83" s="45"/>
    </row>
    <row r="84" spans="1:10" ht="15.75" thickBot="1" x14ac:dyDescent="0.3">
      <c r="A84" s="37" t="s">
        <v>5</v>
      </c>
      <c r="B84" s="38">
        <v>4301</v>
      </c>
      <c r="C84" s="67" t="s">
        <v>3</v>
      </c>
      <c r="D84" s="40">
        <v>6.77</v>
      </c>
      <c r="E84" s="52">
        <f>((D84-D58)/7)*1000</f>
        <v>162.8571428571428</v>
      </c>
      <c r="F84" s="68">
        <v>105.71428571428575</v>
      </c>
      <c r="G84" s="53"/>
      <c r="H84" s="83"/>
      <c r="I84" s="53"/>
      <c r="J84" s="54"/>
    </row>
    <row r="85" spans="1:10" x14ac:dyDescent="0.25">
      <c r="A85" s="8" t="s">
        <v>6</v>
      </c>
      <c r="B85" s="9">
        <v>4346</v>
      </c>
      <c r="C85" s="59" t="s">
        <v>3</v>
      </c>
      <c r="D85" s="11">
        <v>6.01</v>
      </c>
      <c r="E85" s="55">
        <f>((D85-D44)/7)*1000</f>
        <v>-160</v>
      </c>
      <c r="F85" s="60">
        <v>77.142857142857011</v>
      </c>
      <c r="G85" s="56"/>
      <c r="H85" s="84"/>
      <c r="I85" s="56"/>
      <c r="J85" s="57"/>
    </row>
    <row r="86" spans="1:10" x14ac:dyDescent="0.25">
      <c r="A86" s="15" t="s">
        <v>6</v>
      </c>
      <c r="B86" s="16">
        <v>4441</v>
      </c>
      <c r="C86" s="61" t="s">
        <v>3</v>
      </c>
      <c r="D86" s="18">
        <v>5.65</v>
      </c>
      <c r="E86" s="51">
        <f>((D86-D45)/7)*1000</f>
        <v>-425.71428571428578</v>
      </c>
      <c r="F86" s="62">
        <v>114.28571428571425</v>
      </c>
      <c r="G86" s="44"/>
      <c r="H86" s="80"/>
      <c r="I86" s="44"/>
      <c r="J86" s="45"/>
    </row>
    <row r="87" spans="1:10" x14ac:dyDescent="0.25">
      <c r="A87" s="15" t="s">
        <v>6</v>
      </c>
      <c r="B87" s="16">
        <v>6513</v>
      </c>
      <c r="C87" s="61" t="s">
        <v>3</v>
      </c>
      <c r="D87" s="18">
        <v>7.69</v>
      </c>
      <c r="E87" s="51">
        <f>((D87-D46)/7)*1000</f>
        <v>-4.2857142857141941</v>
      </c>
      <c r="F87" s="62">
        <v>119.99999999999999</v>
      </c>
      <c r="G87" s="44"/>
      <c r="H87" s="80"/>
      <c r="I87" s="44"/>
      <c r="J87" s="45"/>
    </row>
    <row r="88" spans="1:10" x14ac:dyDescent="0.25">
      <c r="A88" s="15" t="s">
        <v>6</v>
      </c>
      <c r="B88" s="16">
        <v>4103</v>
      </c>
      <c r="C88" s="61" t="s">
        <v>3</v>
      </c>
      <c r="D88" s="18">
        <v>8.67</v>
      </c>
      <c r="E88" s="51">
        <f>((D88-D47)/7)*1000</f>
        <v>218.57142857142861</v>
      </c>
      <c r="F88" s="62">
        <v>204.28571428571425</v>
      </c>
      <c r="G88" s="44"/>
      <c r="H88" s="80"/>
      <c r="I88" s="44"/>
      <c r="J88" s="45"/>
    </row>
    <row r="89" spans="1:10" x14ac:dyDescent="0.25">
      <c r="A89" s="15" t="s">
        <v>6</v>
      </c>
      <c r="B89" s="16">
        <v>4015</v>
      </c>
      <c r="C89" s="61" t="s">
        <v>3</v>
      </c>
      <c r="D89" s="18">
        <v>5.91</v>
      </c>
      <c r="E89" s="51">
        <f>((D89-D48)/7)*1000</f>
        <v>-532.85714285714289</v>
      </c>
      <c r="F89" s="62">
        <v>114.28571428571425</v>
      </c>
      <c r="G89" s="44"/>
      <c r="H89" s="80"/>
      <c r="I89" s="44"/>
      <c r="J89" s="45"/>
    </row>
    <row r="90" spans="1:10" x14ac:dyDescent="0.25">
      <c r="A90" s="15" t="s">
        <v>6</v>
      </c>
      <c r="B90" s="16">
        <v>4425</v>
      </c>
      <c r="C90" s="61" t="s">
        <v>3</v>
      </c>
      <c r="D90" s="18">
        <v>7.1</v>
      </c>
      <c r="E90" s="51">
        <f>((D90-D59)/7)*1000</f>
        <v>-27.142857142857199</v>
      </c>
      <c r="F90" s="62">
        <v>119.99999999999999</v>
      </c>
      <c r="G90" s="44"/>
      <c r="H90" s="80"/>
      <c r="I90" s="44"/>
      <c r="J90" s="45"/>
    </row>
    <row r="91" spans="1:10" x14ac:dyDescent="0.25">
      <c r="A91" s="15" t="s">
        <v>6</v>
      </c>
      <c r="B91" s="16">
        <v>7109</v>
      </c>
      <c r="C91" s="61" t="s">
        <v>3</v>
      </c>
      <c r="D91" s="18">
        <v>8.94</v>
      </c>
      <c r="E91" s="51">
        <f>((D91-D60)/7)*1000</f>
        <v>17.142857142857032</v>
      </c>
      <c r="F91" s="62">
        <v>138.57142857142867</v>
      </c>
      <c r="G91" s="44"/>
      <c r="H91" s="80"/>
      <c r="I91" s="44"/>
      <c r="J91" s="45"/>
    </row>
    <row r="92" spans="1:10" x14ac:dyDescent="0.25">
      <c r="A92" s="15" t="s">
        <v>6</v>
      </c>
      <c r="B92" s="16">
        <v>4215</v>
      </c>
      <c r="C92" s="61" t="s">
        <v>3</v>
      </c>
      <c r="D92" s="18">
        <v>7.05</v>
      </c>
      <c r="E92" s="51">
        <f>((D92-D61)/7)*1000</f>
        <v>4.2857142857143211</v>
      </c>
      <c r="F92" s="62">
        <v>138.57142857142867</v>
      </c>
      <c r="G92" s="44"/>
      <c r="H92" s="80"/>
      <c r="I92" s="44"/>
      <c r="J92" s="45"/>
    </row>
    <row r="93" spans="1:10" x14ac:dyDescent="0.25">
      <c r="A93" s="15" t="s">
        <v>6</v>
      </c>
      <c r="B93" s="16">
        <v>4133</v>
      </c>
      <c r="C93" s="61" t="s">
        <v>3</v>
      </c>
      <c r="D93" s="18">
        <v>6.77</v>
      </c>
      <c r="E93" s="51">
        <f>((D93-D62)/7)*1000</f>
        <v>-68.571428571428626</v>
      </c>
      <c r="F93" s="62">
        <v>100.00000000000014</v>
      </c>
      <c r="G93" s="44"/>
      <c r="H93" s="80"/>
      <c r="I93" s="44"/>
      <c r="J93" s="45"/>
    </row>
    <row r="94" spans="1:10" ht="15.75" thickBot="1" x14ac:dyDescent="0.3">
      <c r="A94" s="22" t="s">
        <v>6</v>
      </c>
      <c r="B94" s="23">
        <v>4309</v>
      </c>
      <c r="C94" s="63" t="s">
        <v>3</v>
      </c>
      <c r="D94" s="25">
        <v>9.1999999999999993</v>
      </c>
      <c r="E94" s="58">
        <f>((D94-D63)/7)*1000</f>
        <v>18.571428571428431</v>
      </c>
      <c r="F94" s="64">
        <v>169.99999999999994</v>
      </c>
      <c r="G94" s="46"/>
      <c r="H94" s="81"/>
      <c r="I94" s="46"/>
      <c r="J94" s="47"/>
    </row>
    <row r="95" spans="1:10" x14ac:dyDescent="0.25">
      <c r="A95" s="29" t="s">
        <v>4</v>
      </c>
      <c r="B95" s="30">
        <v>4478</v>
      </c>
      <c r="C95" s="30">
        <v>14</v>
      </c>
      <c r="D95" s="32">
        <v>8.5299999999999994</v>
      </c>
      <c r="E95" s="48">
        <f t="shared" ref="E95:E125" si="1">((D95-D64)/7)*1000</f>
        <v>235.71428571428564</v>
      </c>
      <c r="F95" s="66">
        <v>301.42857142857162</v>
      </c>
      <c r="G95" s="49"/>
      <c r="H95" s="82"/>
      <c r="I95" s="49"/>
      <c r="J95" s="50"/>
    </row>
    <row r="96" spans="1:10" x14ac:dyDescent="0.25">
      <c r="A96" s="15" t="s">
        <v>4</v>
      </c>
      <c r="B96" s="16">
        <v>4141</v>
      </c>
      <c r="C96" s="16">
        <v>14</v>
      </c>
      <c r="D96" s="18">
        <v>11.01</v>
      </c>
      <c r="E96" s="51">
        <f t="shared" si="1"/>
        <v>295.71428571428578</v>
      </c>
      <c r="F96" s="62">
        <v>332.85714285714283</v>
      </c>
      <c r="G96" s="44"/>
      <c r="H96" s="80"/>
      <c r="I96" s="44"/>
      <c r="J96" s="45"/>
    </row>
    <row r="97" spans="1:10" x14ac:dyDescent="0.25">
      <c r="A97" s="15" t="s">
        <v>4</v>
      </c>
      <c r="B97" s="16">
        <v>4137</v>
      </c>
      <c r="C97" s="16">
        <v>14</v>
      </c>
      <c r="D97" s="18">
        <v>9.3699999999999992</v>
      </c>
      <c r="E97" s="51">
        <f t="shared" si="1"/>
        <v>202.85714285714272</v>
      </c>
      <c r="F97" s="62">
        <v>255.71428571428584</v>
      </c>
      <c r="G97" s="44"/>
      <c r="H97" s="80"/>
      <c r="I97" s="44"/>
      <c r="J97" s="45"/>
    </row>
    <row r="98" spans="1:10" x14ac:dyDescent="0.25">
      <c r="A98" s="15" t="s">
        <v>4</v>
      </c>
      <c r="B98" s="16">
        <v>7497</v>
      </c>
      <c r="C98" s="16">
        <v>14</v>
      </c>
      <c r="D98" s="18">
        <v>6.41</v>
      </c>
      <c r="E98" s="51">
        <f t="shared" si="1"/>
        <v>142.85714285714286</v>
      </c>
      <c r="F98" s="62">
        <v>100.71428571428574</v>
      </c>
      <c r="G98" s="44"/>
      <c r="H98" s="80"/>
      <c r="I98" s="44"/>
      <c r="J98" s="45"/>
    </row>
    <row r="99" spans="1:10" x14ac:dyDescent="0.25">
      <c r="A99" s="15" t="s">
        <v>4</v>
      </c>
      <c r="B99" s="16">
        <v>4464</v>
      </c>
      <c r="C99" s="16">
        <v>14</v>
      </c>
      <c r="D99" s="18">
        <v>6.15</v>
      </c>
      <c r="E99" s="51">
        <f t="shared" si="1"/>
        <v>154.28571428571431</v>
      </c>
      <c r="F99" s="62">
        <v>100.71428571428574</v>
      </c>
      <c r="G99" s="44"/>
      <c r="H99" s="80"/>
      <c r="I99" s="44"/>
      <c r="J99" s="45"/>
    </row>
    <row r="100" spans="1:10" x14ac:dyDescent="0.25">
      <c r="A100" s="15" t="s">
        <v>4</v>
      </c>
      <c r="B100" s="16">
        <v>6988</v>
      </c>
      <c r="C100" s="16">
        <v>14</v>
      </c>
      <c r="D100" s="18">
        <v>8.68</v>
      </c>
      <c r="E100" s="51">
        <f t="shared" si="1"/>
        <v>258.5714285714285</v>
      </c>
      <c r="F100" s="62">
        <v>324.28571428571422</v>
      </c>
      <c r="G100" s="44"/>
      <c r="H100" s="80"/>
      <c r="I100" s="44"/>
      <c r="J100" s="45"/>
    </row>
    <row r="101" spans="1:10" x14ac:dyDescent="0.25">
      <c r="A101" s="15" t="s">
        <v>4</v>
      </c>
      <c r="B101" s="16">
        <v>4277</v>
      </c>
      <c r="C101" s="16">
        <v>14</v>
      </c>
      <c r="D101" s="18">
        <v>9.92</v>
      </c>
      <c r="E101" s="51">
        <f t="shared" si="1"/>
        <v>332.85714285714283</v>
      </c>
      <c r="F101" s="62">
        <v>402.85714285714295</v>
      </c>
      <c r="G101" s="44"/>
      <c r="H101" s="80"/>
      <c r="I101" s="44"/>
      <c r="J101" s="45"/>
    </row>
    <row r="102" spans="1:10" x14ac:dyDescent="0.25">
      <c r="A102" s="15" t="s">
        <v>4</v>
      </c>
      <c r="B102" s="16">
        <v>7008</v>
      </c>
      <c r="C102" s="16">
        <v>14</v>
      </c>
      <c r="D102" s="18">
        <v>10.119999999999999</v>
      </c>
      <c r="E102" s="51">
        <f t="shared" si="1"/>
        <v>265.71428571428561</v>
      </c>
      <c r="F102" s="62">
        <v>311.42857142857139</v>
      </c>
      <c r="G102" s="44"/>
      <c r="H102" s="80"/>
      <c r="I102" s="44"/>
      <c r="J102" s="45"/>
    </row>
    <row r="103" spans="1:10" x14ac:dyDescent="0.25">
      <c r="A103" s="15" t="s">
        <v>4</v>
      </c>
      <c r="B103" s="16">
        <v>4409</v>
      </c>
      <c r="C103" s="16">
        <v>14</v>
      </c>
      <c r="D103" s="18">
        <v>8.1300000000000008</v>
      </c>
      <c r="E103" s="51">
        <f t="shared" si="1"/>
        <v>222.85714285714292</v>
      </c>
      <c r="F103" s="62">
        <v>274.28571428571456</v>
      </c>
      <c r="G103" s="44"/>
      <c r="H103" s="80"/>
      <c r="I103" s="44"/>
      <c r="J103" s="45"/>
    </row>
    <row r="104" spans="1:10" ht="15.75" thickBot="1" x14ac:dyDescent="0.3">
      <c r="A104" s="37" t="s">
        <v>4</v>
      </c>
      <c r="B104" s="38">
        <v>4078</v>
      </c>
      <c r="C104" s="38">
        <v>14</v>
      </c>
      <c r="D104" s="40">
        <v>6.68</v>
      </c>
      <c r="E104" s="52">
        <f t="shared" si="1"/>
        <v>81.428571428571331</v>
      </c>
      <c r="F104" s="68">
        <v>242.85714285714303</v>
      </c>
      <c r="G104" s="53"/>
      <c r="H104" s="83"/>
      <c r="I104" s="53"/>
      <c r="J104" s="54"/>
    </row>
    <row r="105" spans="1:10" x14ac:dyDescent="0.25">
      <c r="A105" s="8" t="s">
        <v>5</v>
      </c>
      <c r="B105" s="9">
        <v>4358</v>
      </c>
      <c r="C105" s="9">
        <v>14</v>
      </c>
      <c r="D105" s="11">
        <v>6.55</v>
      </c>
      <c r="E105" s="55">
        <f t="shared" si="1"/>
        <v>145.71428571428567</v>
      </c>
      <c r="F105" s="60">
        <v>193.33333333333346</v>
      </c>
      <c r="G105" s="56"/>
      <c r="H105" s="84"/>
      <c r="I105" s="56"/>
      <c r="J105" s="57"/>
    </row>
    <row r="106" spans="1:10" x14ac:dyDescent="0.25">
      <c r="A106" s="15" t="s">
        <v>5</v>
      </c>
      <c r="B106" s="16">
        <v>4234</v>
      </c>
      <c r="C106" s="16">
        <v>14</v>
      </c>
      <c r="D106" s="18">
        <v>7.85</v>
      </c>
      <c r="E106" s="51">
        <f t="shared" si="1"/>
        <v>139.99999999999994</v>
      </c>
      <c r="F106" s="62">
        <v>193.33333333333346</v>
      </c>
      <c r="G106" s="44"/>
      <c r="H106" s="80"/>
      <c r="I106" s="44"/>
      <c r="J106" s="45"/>
    </row>
    <row r="107" spans="1:10" x14ac:dyDescent="0.25">
      <c r="A107" s="15" t="s">
        <v>5</v>
      </c>
      <c r="B107" s="16">
        <v>7512</v>
      </c>
      <c r="C107" s="16">
        <v>14</v>
      </c>
      <c r="D107" s="18">
        <v>9.9600000000000009</v>
      </c>
      <c r="E107" s="51">
        <f t="shared" si="1"/>
        <v>114.28571428571439</v>
      </c>
      <c r="F107" s="62">
        <v>289.99999999999989</v>
      </c>
      <c r="G107" s="44"/>
      <c r="H107" s="80"/>
      <c r="I107" s="44"/>
      <c r="J107" s="45"/>
    </row>
    <row r="108" spans="1:10" x14ac:dyDescent="0.25">
      <c r="A108" s="15" t="s">
        <v>5</v>
      </c>
      <c r="B108" s="16">
        <v>7388</v>
      </c>
      <c r="C108" s="16">
        <v>14</v>
      </c>
      <c r="D108" s="18">
        <v>8.93</v>
      </c>
      <c r="E108" s="51">
        <f t="shared" si="1"/>
        <v>261.42857142857144</v>
      </c>
      <c r="F108" s="62">
        <v>311.42857142857139</v>
      </c>
      <c r="G108" s="44"/>
      <c r="H108" s="80"/>
      <c r="I108" s="44"/>
      <c r="J108" s="45"/>
    </row>
    <row r="109" spans="1:10" x14ac:dyDescent="0.25">
      <c r="A109" s="15" t="s">
        <v>5</v>
      </c>
      <c r="B109" s="16">
        <v>4273</v>
      </c>
      <c r="C109" s="16">
        <v>14</v>
      </c>
      <c r="D109" s="18">
        <v>6.46</v>
      </c>
      <c r="E109" s="51">
        <f t="shared" si="1"/>
        <v>70.000000000000028</v>
      </c>
      <c r="F109" s="62">
        <v>199.9999999999998</v>
      </c>
      <c r="G109" s="44"/>
      <c r="H109" s="80"/>
      <c r="I109" s="44"/>
      <c r="J109" s="45"/>
    </row>
    <row r="110" spans="1:10" x14ac:dyDescent="0.25">
      <c r="A110" s="15" t="s">
        <v>5</v>
      </c>
      <c r="B110" s="16">
        <v>4315</v>
      </c>
      <c r="C110" s="16">
        <v>14</v>
      </c>
      <c r="D110" s="18">
        <v>8.6199999999999992</v>
      </c>
      <c r="E110" s="51">
        <f t="shared" si="1"/>
        <v>37.14285714285711</v>
      </c>
      <c r="F110" s="62">
        <v>92.857142857142904</v>
      </c>
      <c r="G110" s="44"/>
      <c r="H110" s="80"/>
      <c r="I110" s="44"/>
      <c r="J110" s="45"/>
    </row>
    <row r="111" spans="1:10" x14ac:dyDescent="0.25">
      <c r="A111" s="15" t="s">
        <v>5</v>
      </c>
      <c r="B111" s="16">
        <v>6970</v>
      </c>
      <c r="C111" s="16">
        <v>14</v>
      </c>
      <c r="D111" s="18">
        <v>6.34</v>
      </c>
      <c r="E111" s="51">
        <f t="shared" si="1"/>
        <v>188.57142857142861</v>
      </c>
      <c r="F111" s="62">
        <v>193.33333333333346</v>
      </c>
      <c r="G111" s="44"/>
      <c r="H111" s="80"/>
      <c r="I111" s="44"/>
      <c r="J111" s="45"/>
    </row>
    <row r="112" spans="1:10" x14ac:dyDescent="0.25">
      <c r="A112" s="15" t="s">
        <v>5</v>
      </c>
      <c r="B112" s="16">
        <v>4132</v>
      </c>
      <c r="C112" s="16">
        <v>14</v>
      </c>
      <c r="D112" s="18">
        <v>9.2799999999999994</v>
      </c>
      <c r="E112" s="51">
        <f t="shared" si="1"/>
        <v>251.42857142857139</v>
      </c>
      <c r="F112" s="62">
        <v>297.14285714285717</v>
      </c>
      <c r="G112" s="44"/>
      <c r="H112" s="80"/>
      <c r="I112" s="44"/>
      <c r="J112" s="45"/>
    </row>
    <row r="113" spans="1:10" x14ac:dyDescent="0.25">
      <c r="A113" s="15" t="s">
        <v>5</v>
      </c>
      <c r="B113" s="16">
        <v>4021</v>
      </c>
      <c r="C113" s="16">
        <v>14</v>
      </c>
      <c r="D113" s="18">
        <v>8.8000000000000007</v>
      </c>
      <c r="E113" s="51">
        <f t="shared" si="1"/>
        <v>232.85714285714295</v>
      </c>
      <c r="F113" s="62">
        <v>338.57142857142873</v>
      </c>
      <c r="G113" s="44"/>
      <c r="H113" s="80"/>
      <c r="I113" s="44"/>
      <c r="J113" s="45"/>
    </row>
    <row r="114" spans="1:10" x14ac:dyDescent="0.25">
      <c r="A114" s="15" t="s">
        <v>5</v>
      </c>
      <c r="B114" s="16">
        <v>7678</v>
      </c>
      <c r="C114" s="16">
        <v>14</v>
      </c>
      <c r="D114" s="18">
        <v>8.33</v>
      </c>
      <c r="E114" s="51">
        <f t="shared" si="1"/>
        <v>207.14285714285717</v>
      </c>
      <c r="F114" s="62">
        <v>441.42857142857144</v>
      </c>
      <c r="G114" s="44"/>
      <c r="H114" s="80"/>
      <c r="I114" s="44"/>
      <c r="J114" s="45"/>
    </row>
    <row r="115" spans="1:10" ht="15.75" thickBot="1" x14ac:dyDescent="0.3">
      <c r="A115" s="22" t="s">
        <v>5</v>
      </c>
      <c r="B115" s="23">
        <v>4301</v>
      </c>
      <c r="C115" s="23">
        <v>14</v>
      </c>
      <c r="D115" s="25">
        <v>8.83</v>
      </c>
      <c r="E115" s="58">
        <f t="shared" si="1"/>
        <v>294.28571428571439</v>
      </c>
      <c r="F115" s="64">
        <v>315.71428571428561</v>
      </c>
      <c r="G115" s="46"/>
      <c r="H115" s="81"/>
      <c r="I115" s="46"/>
      <c r="J115" s="47"/>
    </row>
    <row r="116" spans="1:10" x14ac:dyDescent="0.25">
      <c r="A116" s="29" t="s">
        <v>6</v>
      </c>
      <c r="B116" s="30">
        <v>4346</v>
      </c>
      <c r="C116" s="30">
        <v>14</v>
      </c>
      <c r="D116" s="32">
        <v>6.23</v>
      </c>
      <c r="E116" s="48">
        <f t="shared" si="1"/>
        <v>31.428571428571519</v>
      </c>
      <c r="F116" s="66">
        <v>154.28571428571428</v>
      </c>
      <c r="G116" s="49"/>
      <c r="H116" s="82"/>
      <c r="I116" s="49"/>
      <c r="J116" s="50"/>
    </row>
    <row r="117" spans="1:10" x14ac:dyDescent="0.25">
      <c r="A117" s="15" t="s">
        <v>6</v>
      </c>
      <c r="B117" s="16">
        <v>4441</v>
      </c>
      <c r="C117" s="16">
        <v>14</v>
      </c>
      <c r="D117" s="18">
        <v>7.73</v>
      </c>
      <c r="E117" s="51">
        <f t="shared" si="1"/>
        <v>297.14285714285717</v>
      </c>
      <c r="F117" s="62">
        <v>257.85714285714295</v>
      </c>
      <c r="G117" s="44"/>
      <c r="H117" s="80"/>
      <c r="I117" s="44"/>
      <c r="J117" s="45"/>
    </row>
    <row r="118" spans="1:10" x14ac:dyDescent="0.25">
      <c r="A118" s="15" t="s">
        <v>6</v>
      </c>
      <c r="B118" s="16">
        <v>6513</v>
      </c>
      <c r="C118" s="16">
        <v>14</v>
      </c>
      <c r="D118" s="18">
        <v>8.73</v>
      </c>
      <c r="E118" s="51">
        <f t="shared" si="1"/>
        <v>148.57142857142858</v>
      </c>
      <c r="F118" s="62">
        <v>262.85714285714283</v>
      </c>
      <c r="G118" s="44"/>
      <c r="H118" s="80"/>
      <c r="I118" s="44"/>
      <c r="J118" s="45"/>
    </row>
    <row r="119" spans="1:10" x14ac:dyDescent="0.25">
      <c r="A119" s="15" t="s">
        <v>6</v>
      </c>
      <c r="B119" s="16">
        <v>4103</v>
      </c>
      <c r="C119" s="16">
        <v>14</v>
      </c>
      <c r="D119" s="18">
        <v>11</v>
      </c>
      <c r="E119" s="51">
        <f t="shared" si="1"/>
        <v>332.85714285714283</v>
      </c>
      <c r="F119" s="62">
        <v>372.85714285714306</v>
      </c>
      <c r="G119" s="44"/>
      <c r="H119" s="80"/>
      <c r="I119" s="44"/>
      <c r="J119" s="45"/>
    </row>
    <row r="120" spans="1:10" x14ac:dyDescent="0.25">
      <c r="A120" s="15" t="s">
        <v>6</v>
      </c>
      <c r="B120" s="16">
        <v>4015</v>
      </c>
      <c r="C120" s="16">
        <v>14</v>
      </c>
      <c r="D120" s="18">
        <v>6.93</v>
      </c>
      <c r="E120" s="51">
        <f t="shared" si="1"/>
        <v>145.71428571428567</v>
      </c>
      <c r="F120" s="62">
        <v>257.85714285714295</v>
      </c>
      <c r="G120" s="44"/>
      <c r="H120" s="80"/>
      <c r="I120" s="44"/>
      <c r="J120" s="45"/>
    </row>
    <row r="121" spans="1:10" x14ac:dyDescent="0.25">
      <c r="A121" s="15" t="s">
        <v>6</v>
      </c>
      <c r="B121" s="16">
        <v>4425</v>
      </c>
      <c r="C121" s="16">
        <v>14</v>
      </c>
      <c r="D121" s="18">
        <v>9.1199999999999992</v>
      </c>
      <c r="E121" s="51">
        <f t="shared" si="1"/>
        <v>288.57142857142856</v>
      </c>
      <c r="F121" s="62">
        <v>310</v>
      </c>
      <c r="G121" s="44"/>
      <c r="H121" s="80"/>
      <c r="I121" s="44"/>
      <c r="J121" s="45"/>
    </row>
    <row r="122" spans="1:10" x14ac:dyDescent="0.25">
      <c r="A122" s="15" t="s">
        <v>6</v>
      </c>
      <c r="B122" s="16">
        <v>7109</v>
      </c>
      <c r="C122" s="16">
        <v>14</v>
      </c>
      <c r="D122" s="18">
        <v>10.42</v>
      </c>
      <c r="E122" s="51">
        <f t="shared" si="1"/>
        <v>211.4285714285715</v>
      </c>
      <c r="F122" s="62">
        <v>302.85714285714272</v>
      </c>
      <c r="G122" s="44"/>
      <c r="H122" s="80"/>
      <c r="I122" s="44"/>
      <c r="J122" s="45"/>
    </row>
    <row r="123" spans="1:10" x14ac:dyDescent="0.25">
      <c r="A123" s="15" t="s">
        <v>6</v>
      </c>
      <c r="B123" s="16">
        <v>4215</v>
      </c>
      <c r="C123" s="16">
        <v>14</v>
      </c>
      <c r="D123" s="18">
        <v>8.9499999999999993</v>
      </c>
      <c r="E123" s="51">
        <f t="shared" si="1"/>
        <v>271.42857142857133</v>
      </c>
      <c r="F123" s="62">
        <v>307.14285714285722</v>
      </c>
      <c r="G123" s="44"/>
      <c r="H123" s="80"/>
      <c r="I123" s="44"/>
      <c r="J123" s="45"/>
    </row>
    <row r="124" spans="1:10" x14ac:dyDescent="0.25">
      <c r="A124" s="15" t="s">
        <v>6</v>
      </c>
      <c r="B124" s="16">
        <v>4133</v>
      </c>
      <c r="C124" s="16">
        <v>14</v>
      </c>
      <c r="D124" s="18">
        <v>7.39</v>
      </c>
      <c r="E124" s="51">
        <f t="shared" si="1"/>
        <v>88.571428571428598</v>
      </c>
      <c r="F124" s="62">
        <v>204.28571428571425</v>
      </c>
      <c r="G124" s="44"/>
      <c r="H124" s="80"/>
      <c r="I124" s="44"/>
      <c r="J124" s="45"/>
    </row>
    <row r="125" spans="1:10" ht="15.75" thickBot="1" x14ac:dyDescent="0.3">
      <c r="A125" s="37" t="s">
        <v>6</v>
      </c>
      <c r="B125" s="38">
        <v>4309</v>
      </c>
      <c r="C125" s="38">
        <v>14</v>
      </c>
      <c r="D125" s="40">
        <v>10.32</v>
      </c>
      <c r="E125" s="52">
        <f t="shared" si="1"/>
        <v>160.00000000000014</v>
      </c>
      <c r="F125" s="68">
        <v>281.4285714285715</v>
      </c>
      <c r="G125" s="53"/>
      <c r="H125" s="83"/>
      <c r="I125" s="53"/>
      <c r="J125" s="54"/>
    </row>
    <row r="126" spans="1:10" x14ac:dyDescent="0.25">
      <c r="A126" s="8" t="s">
        <v>4</v>
      </c>
      <c r="B126" s="9">
        <v>4478</v>
      </c>
      <c r="C126" s="9">
        <v>19</v>
      </c>
      <c r="D126" s="11">
        <v>10.88</v>
      </c>
      <c r="E126" s="55">
        <f t="shared" ref="E126:E156" si="2">((D126-D95)/5)*1000</f>
        <v>470.00000000000028</v>
      </c>
      <c r="F126" s="60">
        <v>602.49999999999955</v>
      </c>
      <c r="G126" s="56"/>
      <c r="H126" s="84"/>
      <c r="I126" s="56"/>
      <c r="J126" s="57"/>
    </row>
    <row r="127" spans="1:10" x14ac:dyDescent="0.25">
      <c r="A127" s="15" t="s">
        <v>4</v>
      </c>
      <c r="B127" s="16">
        <v>4141</v>
      </c>
      <c r="C127" s="16">
        <v>19</v>
      </c>
      <c r="D127" s="18">
        <v>13.31</v>
      </c>
      <c r="E127" s="51">
        <f t="shared" si="2"/>
        <v>460.00000000000011</v>
      </c>
      <c r="F127" s="62">
        <v>697.49999999999977</v>
      </c>
      <c r="G127" s="44"/>
      <c r="H127" s="80"/>
      <c r="I127" s="44"/>
      <c r="J127" s="45"/>
    </row>
    <row r="128" spans="1:10" x14ac:dyDescent="0.25">
      <c r="A128" s="15" t="s">
        <v>4</v>
      </c>
      <c r="B128" s="16">
        <v>4137</v>
      </c>
      <c r="C128" s="16">
        <v>19</v>
      </c>
      <c r="D128" s="18">
        <v>10.95</v>
      </c>
      <c r="E128" s="51">
        <f t="shared" si="2"/>
        <v>316</v>
      </c>
      <c r="F128" s="62">
        <v>575.00000000000023</v>
      </c>
      <c r="G128" s="44"/>
      <c r="H128" s="80"/>
      <c r="I128" s="44"/>
      <c r="J128" s="45"/>
    </row>
    <row r="129" spans="1:10" x14ac:dyDescent="0.25">
      <c r="A129" s="15" t="s">
        <v>4</v>
      </c>
      <c r="B129" s="16">
        <v>7497</v>
      </c>
      <c r="C129" s="16">
        <v>19</v>
      </c>
      <c r="D129" s="18">
        <v>8.0399999999999991</v>
      </c>
      <c r="E129" s="51">
        <f t="shared" si="2"/>
        <v>325.99999999999977</v>
      </c>
      <c r="F129" s="62">
        <v>586.25000000000034</v>
      </c>
      <c r="G129" s="44"/>
      <c r="H129" s="80"/>
      <c r="I129" s="44"/>
      <c r="J129" s="45"/>
    </row>
    <row r="130" spans="1:10" x14ac:dyDescent="0.25">
      <c r="A130" s="15" t="s">
        <v>4</v>
      </c>
      <c r="B130" s="16">
        <v>4464</v>
      </c>
      <c r="C130" s="16">
        <v>19</v>
      </c>
      <c r="D130" s="18">
        <v>7.62</v>
      </c>
      <c r="E130" s="51">
        <f t="shared" si="2"/>
        <v>293.99999999999994</v>
      </c>
      <c r="F130" s="62">
        <v>586.25000000000034</v>
      </c>
      <c r="G130" s="44"/>
      <c r="H130" s="80"/>
      <c r="I130" s="44"/>
      <c r="J130" s="45"/>
    </row>
    <row r="131" spans="1:10" x14ac:dyDescent="0.25">
      <c r="A131" s="15" t="s">
        <v>4</v>
      </c>
      <c r="B131" s="16">
        <v>6988</v>
      </c>
      <c r="C131" s="16">
        <v>19</v>
      </c>
      <c r="D131" s="18">
        <v>11.34</v>
      </c>
      <c r="E131" s="51">
        <f t="shared" si="2"/>
        <v>532</v>
      </c>
      <c r="F131" s="62">
        <v>750.00000000000045</v>
      </c>
      <c r="G131" s="44"/>
      <c r="H131" s="80"/>
      <c r="I131" s="44"/>
      <c r="J131" s="45"/>
    </row>
    <row r="132" spans="1:10" x14ac:dyDescent="0.25">
      <c r="A132" s="15" t="s">
        <v>4</v>
      </c>
      <c r="B132" s="16">
        <v>4277</v>
      </c>
      <c r="C132" s="16">
        <v>19</v>
      </c>
      <c r="D132" s="18">
        <v>12.04</v>
      </c>
      <c r="E132" s="51">
        <f t="shared" si="2"/>
        <v>423.99999999999983</v>
      </c>
      <c r="F132" s="62">
        <v>799.99999999999977</v>
      </c>
      <c r="G132" s="44"/>
      <c r="H132" s="80"/>
      <c r="I132" s="44"/>
      <c r="J132" s="45"/>
    </row>
    <row r="133" spans="1:10" x14ac:dyDescent="0.25">
      <c r="A133" s="15" t="s">
        <v>4</v>
      </c>
      <c r="B133" s="16">
        <v>7008</v>
      </c>
      <c r="C133" s="16">
        <v>19</v>
      </c>
      <c r="D133" s="18">
        <v>12.43</v>
      </c>
      <c r="E133" s="51">
        <f t="shared" si="2"/>
        <v>462.00000000000006</v>
      </c>
      <c r="F133" s="62">
        <v>612.50000000000068</v>
      </c>
      <c r="G133" s="44"/>
      <c r="H133" s="80"/>
      <c r="I133" s="44"/>
      <c r="J133" s="45"/>
    </row>
    <row r="134" spans="1:10" x14ac:dyDescent="0.25">
      <c r="A134" s="15" t="s">
        <v>4</v>
      </c>
      <c r="B134" s="16">
        <v>4409</v>
      </c>
      <c r="C134" s="16">
        <v>19</v>
      </c>
      <c r="D134" s="18">
        <v>9.94</v>
      </c>
      <c r="E134" s="51">
        <f t="shared" si="2"/>
        <v>361.99999999999977</v>
      </c>
      <c r="F134" s="62">
        <v>597.49999999999966</v>
      </c>
      <c r="G134" s="44"/>
      <c r="H134" s="80"/>
      <c r="I134" s="44"/>
      <c r="J134" s="45"/>
    </row>
    <row r="135" spans="1:10" ht="15.75" thickBot="1" x14ac:dyDescent="0.3">
      <c r="A135" s="22" t="s">
        <v>4</v>
      </c>
      <c r="B135" s="23">
        <v>4078</v>
      </c>
      <c r="C135" s="23">
        <v>19</v>
      </c>
      <c r="D135" s="25">
        <v>8.25</v>
      </c>
      <c r="E135" s="58">
        <f t="shared" si="2"/>
        <v>314.00000000000006</v>
      </c>
      <c r="F135" s="64">
        <v>540</v>
      </c>
      <c r="G135" s="46"/>
      <c r="H135" s="81"/>
      <c r="I135" s="46"/>
      <c r="J135" s="47"/>
    </row>
    <row r="136" spans="1:10" x14ac:dyDescent="0.25">
      <c r="A136" s="29" t="s">
        <v>5</v>
      </c>
      <c r="B136" s="30">
        <v>4358</v>
      </c>
      <c r="C136" s="30">
        <v>19</v>
      </c>
      <c r="D136" s="32">
        <v>7.94</v>
      </c>
      <c r="E136" s="48">
        <f t="shared" si="2"/>
        <v>278.00000000000011</v>
      </c>
      <c r="F136" s="66">
        <v>487.50000000000017</v>
      </c>
      <c r="G136" s="49"/>
      <c r="H136" s="82"/>
      <c r="I136" s="49"/>
      <c r="J136" s="50"/>
    </row>
    <row r="137" spans="1:10" x14ac:dyDescent="0.25">
      <c r="A137" s="15" t="s">
        <v>5</v>
      </c>
      <c r="B137" s="16">
        <v>4234</v>
      </c>
      <c r="C137" s="16">
        <v>19</v>
      </c>
      <c r="D137" s="18">
        <v>9.99</v>
      </c>
      <c r="E137" s="51">
        <f t="shared" si="2"/>
        <v>428.00000000000011</v>
      </c>
      <c r="F137" s="62">
        <v>487.50000000000017</v>
      </c>
      <c r="G137" s="44"/>
      <c r="H137" s="80"/>
      <c r="I137" s="44"/>
      <c r="J137" s="45"/>
    </row>
    <row r="138" spans="1:10" x14ac:dyDescent="0.25">
      <c r="A138" s="15" t="s">
        <v>5</v>
      </c>
      <c r="B138" s="16">
        <v>7512</v>
      </c>
      <c r="C138" s="16">
        <v>19</v>
      </c>
      <c r="D138" s="18">
        <v>12.27</v>
      </c>
      <c r="E138" s="51">
        <f t="shared" si="2"/>
        <v>461.99999999999977</v>
      </c>
      <c r="F138" s="62">
        <v>700.00000000000023</v>
      </c>
      <c r="G138" s="44"/>
      <c r="H138" s="80"/>
      <c r="I138" s="44"/>
      <c r="J138" s="45"/>
    </row>
    <row r="139" spans="1:10" x14ac:dyDescent="0.25">
      <c r="A139" s="15" t="s">
        <v>5</v>
      </c>
      <c r="B139" s="16">
        <v>7388</v>
      </c>
      <c r="C139" s="16">
        <v>19</v>
      </c>
      <c r="D139" s="18">
        <v>11.86</v>
      </c>
      <c r="E139" s="51">
        <f t="shared" si="2"/>
        <v>586</v>
      </c>
      <c r="F139" s="62">
        <v>707.50000000000045</v>
      </c>
      <c r="G139" s="44"/>
      <c r="H139" s="80"/>
      <c r="I139" s="44"/>
      <c r="J139" s="45"/>
    </row>
    <row r="140" spans="1:10" x14ac:dyDescent="0.25">
      <c r="A140" s="15" t="s">
        <v>5</v>
      </c>
      <c r="B140" s="16">
        <v>4273</v>
      </c>
      <c r="C140" s="16">
        <v>19</v>
      </c>
      <c r="D140" s="18">
        <v>7.77</v>
      </c>
      <c r="E140" s="51">
        <f t="shared" si="2"/>
        <v>261.99999999999989</v>
      </c>
      <c r="F140" s="62">
        <v>515.00000000000057</v>
      </c>
      <c r="G140" s="44"/>
      <c r="H140" s="80"/>
      <c r="I140" s="44"/>
      <c r="J140" s="45"/>
    </row>
    <row r="141" spans="1:10" x14ac:dyDescent="0.25">
      <c r="A141" s="15" t="s">
        <v>5</v>
      </c>
      <c r="B141" s="16">
        <v>4315</v>
      </c>
      <c r="C141" s="16">
        <v>19</v>
      </c>
      <c r="D141" s="18">
        <v>10.73</v>
      </c>
      <c r="E141" s="51">
        <f t="shared" si="2"/>
        <v>422.00000000000028</v>
      </c>
      <c r="F141" s="62">
        <v>495.00000000000011</v>
      </c>
      <c r="G141" s="44"/>
      <c r="H141" s="80"/>
      <c r="I141" s="44"/>
      <c r="J141" s="45"/>
    </row>
    <row r="142" spans="1:10" x14ac:dyDescent="0.25">
      <c r="A142" s="15" t="s">
        <v>5</v>
      </c>
      <c r="B142" s="16">
        <v>6970</v>
      </c>
      <c r="C142" s="16">
        <v>19</v>
      </c>
      <c r="D142" s="18">
        <v>8.0500000000000007</v>
      </c>
      <c r="E142" s="51">
        <f t="shared" si="2"/>
        <v>342.00000000000017</v>
      </c>
      <c r="F142" s="62">
        <v>487.50000000000017</v>
      </c>
      <c r="G142" s="44"/>
      <c r="H142" s="80"/>
      <c r="I142" s="44"/>
      <c r="J142" s="45"/>
    </row>
    <row r="143" spans="1:10" x14ac:dyDescent="0.25">
      <c r="A143" s="15" t="s">
        <v>5</v>
      </c>
      <c r="B143" s="16">
        <v>4132</v>
      </c>
      <c r="C143" s="16">
        <v>19</v>
      </c>
      <c r="D143" s="18">
        <v>11.07</v>
      </c>
      <c r="E143" s="51">
        <f t="shared" si="2"/>
        <v>358.00000000000023</v>
      </c>
      <c r="F143" s="62">
        <v>582.50000000000045</v>
      </c>
      <c r="G143" s="44"/>
      <c r="H143" s="80"/>
      <c r="I143" s="44"/>
      <c r="J143" s="45"/>
    </row>
    <row r="144" spans="1:10" x14ac:dyDescent="0.25">
      <c r="A144" s="15" t="s">
        <v>5</v>
      </c>
      <c r="B144" s="16">
        <v>4021</v>
      </c>
      <c r="C144" s="16">
        <v>19</v>
      </c>
      <c r="D144" s="18">
        <v>11.28</v>
      </c>
      <c r="E144" s="51">
        <f t="shared" si="2"/>
        <v>495.99999999999972</v>
      </c>
      <c r="F144" s="62">
        <v>759.99999999999977</v>
      </c>
      <c r="G144" s="44"/>
      <c r="H144" s="80"/>
      <c r="I144" s="44"/>
      <c r="J144" s="45"/>
    </row>
    <row r="145" spans="1:10" x14ac:dyDescent="0.25">
      <c r="A145" s="15" t="s">
        <v>5</v>
      </c>
      <c r="B145" s="16">
        <v>7678</v>
      </c>
      <c r="C145" s="16">
        <v>19</v>
      </c>
      <c r="D145" s="18">
        <v>11.12</v>
      </c>
      <c r="E145" s="51">
        <f t="shared" si="2"/>
        <v>557.99999999999977</v>
      </c>
      <c r="F145" s="62">
        <v>715.00000000000034</v>
      </c>
      <c r="G145" s="44"/>
      <c r="H145" s="80"/>
      <c r="I145" s="44"/>
      <c r="J145" s="45"/>
    </row>
    <row r="146" spans="1:10" ht="15.75" thickBot="1" x14ac:dyDescent="0.3">
      <c r="A146" s="37" t="s">
        <v>5</v>
      </c>
      <c r="B146" s="38">
        <v>4301</v>
      </c>
      <c r="C146" s="38">
        <v>19</v>
      </c>
      <c r="D146" s="40">
        <v>11.22</v>
      </c>
      <c r="E146" s="52">
        <f t="shared" si="2"/>
        <v>478.00000000000011</v>
      </c>
      <c r="F146" s="68">
        <v>665</v>
      </c>
      <c r="G146" s="53"/>
      <c r="H146" s="83"/>
      <c r="I146" s="53"/>
      <c r="J146" s="54"/>
    </row>
    <row r="147" spans="1:10" x14ac:dyDescent="0.25">
      <c r="A147" s="8" t="s">
        <v>6</v>
      </c>
      <c r="B147" s="9">
        <v>4346</v>
      </c>
      <c r="C147" s="9">
        <v>19</v>
      </c>
      <c r="D147" s="11">
        <v>7.85</v>
      </c>
      <c r="E147" s="55">
        <f t="shared" si="2"/>
        <v>323.99999999999983</v>
      </c>
      <c r="F147" s="60">
        <v>452.50000000000011</v>
      </c>
      <c r="G147" s="56"/>
      <c r="H147" s="84"/>
      <c r="I147" s="56"/>
      <c r="J147" s="57"/>
    </row>
    <row r="148" spans="1:10" x14ac:dyDescent="0.25">
      <c r="A148" s="15" t="s">
        <v>6</v>
      </c>
      <c r="B148" s="16">
        <v>4441</v>
      </c>
      <c r="C148" s="16">
        <v>19</v>
      </c>
      <c r="D148" s="18">
        <v>10.39</v>
      </c>
      <c r="E148" s="51">
        <f t="shared" si="2"/>
        <v>532</v>
      </c>
      <c r="F148" s="62">
        <v>722.49999999999989</v>
      </c>
      <c r="G148" s="44"/>
      <c r="H148" s="80"/>
      <c r="I148" s="44"/>
      <c r="J148" s="45"/>
    </row>
    <row r="149" spans="1:10" x14ac:dyDescent="0.25">
      <c r="A149" s="15" t="s">
        <v>6</v>
      </c>
      <c r="B149" s="16">
        <v>6513</v>
      </c>
      <c r="C149" s="16">
        <v>19</v>
      </c>
      <c r="D149" s="18">
        <v>11.57</v>
      </c>
      <c r="E149" s="51">
        <f t="shared" si="2"/>
        <v>568</v>
      </c>
      <c r="F149" s="62">
        <v>795.0000000000008</v>
      </c>
      <c r="G149" s="44"/>
      <c r="H149" s="80"/>
      <c r="I149" s="44"/>
      <c r="J149" s="45"/>
    </row>
    <row r="150" spans="1:10" x14ac:dyDescent="0.25">
      <c r="A150" s="15" t="s">
        <v>6</v>
      </c>
      <c r="B150" s="16">
        <v>4103</v>
      </c>
      <c r="C150" s="16">
        <v>19</v>
      </c>
      <c r="D150" s="18">
        <v>13.61</v>
      </c>
      <c r="E150" s="51">
        <f t="shared" si="2"/>
        <v>521.99999999999989</v>
      </c>
      <c r="F150" s="62">
        <v>709.99999999999955</v>
      </c>
      <c r="G150" s="44"/>
      <c r="H150" s="80"/>
      <c r="I150" s="44"/>
      <c r="J150" s="45"/>
    </row>
    <row r="151" spans="1:10" x14ac:dyDescent="0.25">
      <c r="A151" s="15" t="s">
        <v>6</v>
      </c>
      <c r="B151" s="16">
        <v>4015</v>
      </c>
      <c r="C151" s="16">
        <v>19</v>
      </c>
      <c r="D151" s="18">
        <v>9.5</v>
      </c>
      <c r="E151" s="51">
        <f t="shared" si="2"/>
        <v>514</v>
      </c>
      <c r="F151" s="62">
        <v>722.49999999999989</v>
      </c>
      <c r="G151" s="44"/>
      <c r="H151" s="80"/>
      <c r="I151" s="44"/>
      <c r="J151" s="45"/>
    </row>
    <row r="152" spans="1:10" x14ac:dyDescent="0.25">
      <c r="A152" s="15" t="s">
        <v>6</v>
      </c>
      <c r="B152" s="16">
        <v>4425</v>
      </c>
      <c r="C152" s="16">
        <v>19</v>
      </c>
      <c r="D152" s="18">
        <v>11.91</v>
      </c>
      <c r="E152" s="51">
        <f t="shared" si="2"/>
        <v>558.00000000000011</v>
      </c>
      <c r="F152" s="62">
        <v>805.00000000000011</v>
      </c>
      <c r="G152" s="44"/>
      <c r="H152" s="80"/>
      <c r="I152" s="44"/>
      <c r="J152" s="45"/>
    </row>
    <row r="153" spans="1:10" x14ac:dyDescent="0.25">
      <c r="A153" s="15" t="s">
        <v>6</v>
      </c>
      <c r="B153" s="16">
        <v>7109</v>
      </c>
      <c r="C153" s="16">
        <v>19</v>
      </c>
      <c r="D153" s="18">
        <v>12.22</v>
      </c>
      <c r="E153" s="51">
        <f t="shared" si="2"/>
        <v>360.00000000000017</v>
      </c>
      <c r="F153" s="62">
        <v>650.00000000000034</v>
      </c>
      <c r="G153" s="44"/>
      <c r="H153" s="80"/>
      <c r="I153" s="44"/>
      <c r="J153" s="45"/>
    </row>
    <row r="154" spans="1:10" x14ac:dyDescent="0.25">
      <c r="A154" s="15" t="s">
        <v>6</v>
      </c>
      <c r="B154" s="16">
        <v>4215</v>
      </c>
      <c r="C154" s="16">
        <v>19</v>
      </c>
      <c r="D154" s="18">
        <v>11.61</v>
      </c>
      <c r="E154" s="51">
        <f t="shared" si="2"/>
        <v>532</v>
      </c>
      <c r="F154" s="62">
        <v>754.99999999999989</v>
      </c>
      <c r="G154" s="44"/>
      <c r="H154" s="80"/>
      <c r="I154" s="44"/>
      <c r="J154" s="45"/>
    </row>
    <row r="155" spans="1:10" x14ac:dyDescent="0.25">
      <c r="A155" s="15" t="s">
        <v>6</v>
      </c>
      <c r="B155" s="16">
        <v>4133</v>
      </c>
      <c r="C155" s="16">
        <v>19</v>
      </c>
      <c r="D155" s="18">
        <v>10.16</v>
      </c>
      <c r="E155" s="51">
        <f t="shared" si="2"/>
        <v>554</v>
      </c>
      <c r="F155" s="62">
        <v>642.50000000000057</v>
      </c>
      <c r="G155" s="44"/>
      <c r="H155" s="80"/>
      <c r="I155" s="44"/>
      <c r="J155" s="45"/>
    </row>
    <row r="156" spans="1:10" ht="15.75" thickBot="1" x14ac:dyDescent="0.3">
      <c r="A156" s="22" t="s">
        <v>6</v>
      </c>
      <c r="B156" s="23">
        <v>4309</v>
      </c>
      <c r="C156" s="23">
        <v>19</v>
      </c>
      <c r="D156" s="25">
        <v>12.77</v>
      </c>
      <c r="E156" s="58">
        <f t="shared" si="2"/>
        <v>489.99999999999989</v>
      </c>
      <c r="F156" s="64">
        <v>762.49999999999977</v>
      </c>
      <c r="G156" s="46"/>
      <c r="H156" s="81"/>
      <c r="I156" s="46"/>
      <c r="J156" s="47"/>
    </row>
    <row r="157" spans="1:10" x14ac:dyDescent="0.25">
      <c r="A157" s="29" t="s">
        <v>4</v>
      </c>
      <c r="B157" s="30">
        <v>4478</v>
      </c>
      <c r="C157" s="31" t="s">
        <v>2</v>
      </c>
      <c r="D157" s="32">
        <v>14.91</v>
      </c>
      <c r="E157" s="48">
        <f>((D157-D126)/9)*1000</f>
        <v>447.77777777777771</v>
      </c>
      <c r="F157" s="66">
        <v>618.24999999999955</v>
      </c>
      <c r="G157" s="49"/>
      <c r="H157" s="82"/>
      <c r="I157" s="49"/>
      <c r="J157" s="50"/>
    </row>
    <row r="158" spans="1:10" x14ac:dyDescent="0.25">
      <c r="A158" s="15" t="s">
        <v>4</v>
      </c>
      <c r="B158" s="16">
        <v>4141</v>
      </c>
      <c r="C158" s="17" t="s">
        <v>2</v>
      </c>
      <c r="D158" s="18">
        <v>18.32</v>
      </c>
      <c r="E158" s="51">
        <f>((D158-D127)/9)*1000</f>
        <v>556.66666666666663</v>
      </c>
      <c r="F158" s="62">
        <v>787.74999999999966</v>
      </c>
      <c r="G158" s="44"/>
      <c r="H158" s="80"/>
      <c r="I158" s="44"/>
      <c r="J158" s="45"/>
    </row>
    <row r="159" spans="1:10" x14ac:dyDescent="0.25">
      <c r="A159" s="15" t="s">
        <v>4</v>
      </c>
      <c r="B159" s="16">
        <v>4137</v>
      </c>
      <c r="C159" s="17" t="s">
        <v>2</v>
      </c>
      <c r="D159" s="18">
        <v>14.88</v>
      </c>
      <c r="E159" s="51">
        <f>((D159-D128)/9)*1000</f>
        <v>436.6666666666668</v>
      </c>
      <c r="F159" s="62">
        <v>550.50000000000011</v>
      </c>
      <c r="G159" s="44"/>
      <c r="H159" s="80"/>
      <c r="I159" s="44"/>
      <c r="J159" s="45"/>
    </row>
    <row r="160" spans="1:10" x14ac:dyDescent="0.25">
      <c r="A160" s="15" t="s">
        <v>4</v>
      </c>
      <c r="B160" s="16">
        <v>7497</v>
      </c>
      <c r="C160" s="17" t="s">
        <v>2</v>
      </c>
      <c r="D160" s="18">
        <v>11.82</v>
      </c>
      <c r="E160" s="51">
        <f>((D160-D129)/9)*1000</f>
        <v>420.00000000000017</v>
      </c>
      <c r="F160" s="62">
        <v>559.62500000000011</v>
      </c>
      <c r="G160" s="44"/>
      <c r="H160" s="80"/>
      <c r="I160" s="44"/>
      <c r="J160" s="45"/>
    </row>
    <row r="161" spans="1:10" x14ac:dyDescent="0.25">
      <c r="A161" s="15" t="s">
        <v>4</v>
      </c>
      <c r="B161" s="16">
        <v>4464</v>
      </c>
      <c r="C161" s="17" t="s">
        <v>2</v>
      </c>
      <c r="D161" s="18">
        <v>11.3</v>
      </c>
      <c r="E161" s="51">
        <f>((D161-D130)/9)*1000</f>
        <v>408.88888888888897</v>
      </c>
      <c r="F161" s="62">
        <v>559.62500000000011</v>
      </c>
      <c r="G161" s="44"/>
      <c r="H161" s="80"/>
      <c r="I161" s="44"/>
      <c r="J161" s="45"/>
    </row>
    <row r="162" spans="1:10" x14ac:dyDescent="0.25">
      <c r="A162" s="15" t="s">
        <v>4</v>
      </c>
      <c r="B162" s="16">
        <v>6988</v>
      </c>
      <c r="C162" s="17" t="s">
        <v>2</v>
      </c>
      <c r="D162" s="18">
        <v>17.23</v>
      </c>
      <c r="E162" s="51">
        <f>((D162-D131)/10)*1000</f>
        <v>589.00000000000011</v>
      </c>
      <c r="F162" s="62">
        <v>860</v>
      </c>
      <c r="G162" s="44"/>
      <c r="H162" s="80"/>
      <c r="I162" s="44"/>
      <c r="J162" s="45"/>
    </row>
    <row r="163" spans="1:10" x14ac:dyDescent="0.25">
      <c r="A163" s="15" t="s">
        <v>4</v>
      </c>
      <c r="B163" s="16">
        <v>4277</v>
      </c>
      <c r="C163" s="17" t="s">
        <v>2</v>
      </c>
      <c r="D163" s="18">
        <v>18.760000000000002</v>
      </c>
      <c r="E163" s="51">
        <f>((D163-D132)/10)*1000</f>
        <v>672.00000000000023</v>
      </c>
      <c r="F163" s="62">
        <v>810.90909090909088</v>
      </c>
      <c r="G163" s="44"/>
      <c r="H163" s="80"/>
      <c r="I163" s="44"/>
      <c r="J163" s="45"/>
    </row>
    <row r="164" spans="1:10" x14ac:dyDescent="0.25">
      <c r="A164" s="15" t="s">
        <v>4</v>
      </c>
      <c r="B164" s="16">
        <v>7008</v>
      </c>
      <c r="C164" s="17" t="s">
        <v>2</v>
      </c>
      <c r="D164" s="18">
        <v>17.190000000000001</v>
      </c>
      <c r="E164" s="51">
        <f>((D164-D133)/10)*1000</f>
        <v>476.00000000000017</v>
      </c>
      <c r="F164" s="62">
        <v>655.68181818181824</v>
      </c>
      <c r="G164" s="44"/>
      <c r="H164" s="80"/>
      <c r="I164" s="44"/>
      <c r="J164" s="45"/>
    </row>
    <row r="165" spans="1:10" x14ac:dyDescent="0.25">
      <c r="A165" s="15" t="s">
        <v>4</v>
      </c>
      <c r="B165" s="16">
        <v>4409</v>
      </c>
      <c r="C165" s="17" t="s">
        <v>2</v>
      </c>
      <c r="D165" s="18">
        <v>14.58</v>
      </c>
      <c r="E165" s="51">
        <f>((D165-D134)/10)*1000</f>
        <v>464.00000000000006</v>
      </c>
      <c r="F165" s="62">
        <v>668.86363636363672</v>
      </c>
      <c r="G165" s="44"/>
      <c r="H165" s="80"/>
      <c r="I165" s="44"/>
      <c r="J165" s="45"/>
    </row>
    <row r="166" spans="1:10" ht="15.75" thickBot="1" x14ac:dyDescent="0.3">
      <c r="A166" s="37" t="s">
        <v>4</v>
      </c>
      <c r="B166" s="38">
        <v>4078</v>
      </c>
      <c r="C166" s="39" t="s">
        <v>2</v>
      </c>
      <c r="D166" s="40">
        <v>11.68</v>
      </c>
      <c r="E166" s="52">
        <f>((D166-D135)/10)*1000</f>
        <v>343</v>
      </c>
      <c r="F166" s="68">
        <v>564.5454545454545</v>
      </c>
      <c r="G166" s="53"/>
      <c r="H166" s="83"/>
      <c r="I166" s="53"/>
      <c r="J166" s="54"/>
    </row>
    <row r="167" spans="1:10" x14ac:dyDescent="0.25">
      <c r="A167" s="8" t="s">
        <v>5</v>
      </c>
      <c r="B167" s="9">
        <v>4358</v>
      </c>
      <c r="C167" s="10" t="s">
        <v>2</v>
      </c>
      <c r="D167" s="11">
        <v>9.1999999999999993</v>
      </c>
      <c r="E167" s="55">
        <f t="shared" ref="E167:E172" si="3">((D167-D136)/9)*1000</f>
        <v>139.99999999999989</v>
      </c>
      <c r="F167" s="60">
        <v>397.41666666666663</v>
      </c>
      <c r="G167" s="56"/>
      <c r="H167" s="84"/>
      <c r="I167" s="56"/>
      <c r="J167" s="57"/>
    </row>
    <row r="168" spans="1:10" x14ac:dyDescent="0.25">
      <c r="A168" s="15" t="s">
        <v>5</v>
      </c>
      <c r="B168" s="16">
        <v>4234</v>
      </c>
      <c r="C168" s="1" t="s">
        <v>2</v>
      </c>
      <c r="D168" s="18">
        <v>11.97</v>
      </c>
      <c r="E168" s="51">
        <f t="shared" si="3"/>
        <v>220.00000000000006</v>
      </c>
      <c r="F168" s="62">
        <v>397.41666666666663</v>
      </c>
      <c r="G168" s="44"/>
      <c r="H168" s="80"/>
      <c r="I168" s="44"/>
      <c r="J168" s="45"/>
    </row>
    <row r="169" spans="1:10" x14ac:dyDescent="0.25">
      <c r="A169" s="15" t="s">
        <v>5</v>
      </c>
      <c r="B169" s="16">
        <v>7512</v>
      </c>
      <c r="C169" s="17" t="s">
        <v>2</v>
      </c>
      <c r="D169" s="18">
        <v>13.25</v>
      </c>
      <c r="E169" s="51">
        <f t="shared" si="3"/>
        <v>108.88888888888894</v>
      </c>
      <c r="F169" s="62">
        <v>446.99999999999989</v>
      </c>
      <c r="G169" s="44"/>
      <c r="H169" s="80"/>
      <c r="I169" s="44"/>
      <c r="J169" s="45"/>
    </row>
    <row r="170" spans="1:10" x14ac:dyDescent="0.25">
      <c r="A170" s="15" t="s">
        <v>5</v>
      </c>
      <c r="B170" s="16">
        <v>7388</v>
      </c>
      <c r="C170" s="17" t="s">
        <v>2</v>
      </c>
      <c r="D170" s="18">
        <v>14.45</v>
      </c>
      <c r="E170" s="51">
        <f t="shared" si="3"/>
        <v>287.77777777777777</v>
      </c>
      <c r="F170" s="62">
        <v>561.75000000000011</v>
      </c>
      <c r="G170" s="44"/>
      <c r="H170" s="80"/>
      <c r="I170" s="44"/>
      <c r="J170" s="45"/>
    </row>
    <row r="171" spans="1:10" x14ac:dyDescent="0.25">
      <c r="A171" s="15" t="s">
        <v>5</v>
      </c>
      <c r="B171" s="16">
        <v>4273</v>
      </c>
      <c r="C171" s="17" t="s">
        <v>2</v>
      </c>
      <c r="D171" s="18">
        <v>11.2</v>
      </c>
      <c r="E171" s="51">
        <f t="shared" si="3"/>
        <v>381.11111111111109</v>
      </c>
      <c r="F171" s="62">
        <v>495.5</v>
      </c>
      <c r="G171" s="44"/>
      <c r="H171" s="80"/>
      <c r="I171" s="44"/>
      <c r="J171" s="45"/>
    </row>
    <row r="172" spans="1:10" x14ac:dyDescent="0.25">
      <c r="A172" s="15" t="s">
        <v>5</v>
      </c>
      <c r="B172" s="16">
        <v>4315</v>
      </c>
      <c r="C172" s="17" t="s">
        <v>2</v>
      </c>
      <c r="D172" s="18">
        <v>13.73</v>
      </c>
      <c r="E172" s="51">
        <f t="shared" si="3"/>
        <v>333.33333333333331</v>
      </c>
      <c r="F172" s="62">
        <v>515.50000000000023</v>
      </c>
      <c r="G172" s="44"/>
      <c r="H172" s="80"/>
      <c r="I172" s="44"/>
      <c r="J172" s="45"/>
    </row>
    <row r="173" spans="1:10" x14ac:dyDescent="0.25">
      <c r="A173" s="15" t="s">
        <v>5</v>
      </c>
      <c r="B173" s="16">
        <v>6970</v>
      </c>
      <c r="C173" s="17" t="s">
        <v>2</v>
      </c>
      <c r="D173" s="18">
        <v>10.83</v>
      </c>
      <c r="E173" s="51">
        <f>((D173-D142)/10)*1000</f>
        <v>277.99999999999989</v>
      </c>
      <c r="F173" s="62">
        <v>400.37878787878782</v>
      </c>
      <c r="G173" s="44"/>
      <c r="H173" s="80"/>
      <c r="I173" s="44"/>
      <c r="J173" s="45"/>
    </row>
    <row r="174" spans="1:10" x14ac:dyDescent="0.25">
      <c r="A174" s="15" t="s">
        <v>5</v>
      </c>
      <c r="B174" s="16">
        <v>4132</v>
      </c>
      <c r="C174" s="17" t="s">
        <v>2</v>
      </c>
      <c r="D174" s="18">
        <v>14.34</v>
      </c>
      <c r="E174" s="51">
        <f>((D174-D143)/10)*1000</f>
        <v>326.99999999999994</v>
      </c>
      <c r="F174" s="62">
        <v>475.68181818181824</v>
      </c>
      <c r="G174" s="44"/>
      <c r="H174" s="80"/>
      <c r="I174" s="44"/>
      <c r="J174" s="45"/>
    </row>
    <row r="175" spans="1:10" x14ac:dyDescent="0.25">
      <c r="A175" s="15" t="s">
        <v>5</v>
      </c>
      <c r="B175" s="16">
        <v>4021</v>
      </c>
      <c r="C175" s="17" t="s">
        <v>2</v>
      </c>
      <c r="D175" s="18">
        <v>15.01</v>
      </c>
      <c r="E175" s="51">
        <f>((D175-D144)/10)*1000</f>
        <v>373.00000000000006</v>
      </c>
      <c r="F175" s="62">
        <v>661.81818181818176</v>
      </c>
      <c r="G175" s="44"/>
      <c r="H175" s="80"/>
      <c r="I175" s="44"/>
      <c r="J175" s="45"/>
    </row>
    <row r="176" spans="1:10" x14ac:dyDescent="0.25">
      <c r="A176" s="15" t="s">
        <v>5</v>
      </c>
      <c r="B176" s="16">
        <v>7678</v>
      </c>
      <c r="C176" s="17" t="s">
        <v>2</v>
      </c>
      <c r="D176" s="18">
        <v>15.96</v>
      </c>
      <c r="E176" s="51">
        <f>((D176-D145)/10)*1000</f>
        <v>484.00000000000017</v>
      </c>
      <c r="F176" s="62">
        <v>746.81818181818187</v>
      </c>
      <c r="G176" s="44"/>
      <c r="H176" s="80"/>
      <c r="I176" s="44"/>
      <c r="J176" s="45"/>
    </row>
    <row r="177" spans="1:10" ht="15.75" thickBot="1" x14ac:dyDescent="0.3">
      <c r="A177" s="22" t="s">
        <v>5</v>
      </c>
      <c r="B177" s="23">
        <v>4301</v>
      </c>
      <c r="C177" s="24" t="s">
        <v>2</v>
      </c>
      <c r="D177" s="25">
        <v>14.88</v>
      </c>
      <c r="E177" s="58">
        <f>((D177-D146)/10)*1000</f>
        <v>366</v>
      </c>
      <c r="F177" s="64">
        <v>529.54545454545439</v>
      </c>
      <c r="G177" s="46"/>
      <c r="H177" s="81"/>
      <c r="I177" s="46"/>
      <c r="J177" s="47"/>
    </row>
    <row r="178" spans="1:10" x14ac:dyDescent="0.25">
      <c r="A178" s="29" t="s">
        <v>6</v>
      </c>
      <c r="B178" s="30">
        <v>4346</v>
      </c>
      <c r="C178" s="31" t="s">
        <v>2</v>
      </c>
      <c r="D178" s="32">
        <v>10.555</v>
      </c>
      <c r="E178" s="48">
        <f>((D178-D147)/9)*1000</f>
        <v>300.5555555555556</v>
      </c>
      <c r="F178" s="66">
        <v>441.24999999999983</v>
      </c>
      <c r="G178" s="49"/>
      <c r="H178" s="82"/>
      <c r="I178" s="49"/>
      <c r="J178" s="50"/>
    </row>
    <row r="179" spans="1:10" x14ac:dyDescent="0.25">
      <c r="A179" s="15" t="s">
        <v>6</v>
      </c>
      <c r="B179" s="16">
        <v>4441</v>
      </c>
      <c r="C179" s="17" t="s">
        <v>2</v>
      </c>
      <c r="D179" s="18">
        <v>13.48</v>
      </c>
      <c r="E179" s="51">
        <f>((D179-D148)/9)*1000</f>
        <v>343.33333333333331</v>
      </c>
      <c r="F179" s="62">
        <v>624.25000000000023</v>
      </c>
      <c r="G179" s="44"/>
      <c r="H179" s="80"/>
      <c r="I179" s="44"/>
      <c r="J179" s="45"/>
    </row>
    <row r="180" spans="1:10" x14ac:dyDescent="0.25">
      <c r="A180" s="15" t="s">
        <v>6</v>
      </c>
      <c r="B180" s="16">
        <v>6513</v>
      </c>
      <c r="C180" s="17" t="s">
        <v>2</v>
      </c>
      <c r="D180" s="18">
        <v>14.03</v>
      </c>
      <c r="E180" s="51">
        <f>((D180-D149)/9)*1000</f>
        <v>273.3333333333332</v>
      </c>
      <c r="F180" s="62">
        <v>520.49999999999989</v>
      </c>
      <c r="G180" s="44"/>
      <c r="H180" s="80"/>
      <c r="I180" s="44"/>
      <c r="J180" s="45"/>
    </row>
    <row r="181" spans="1:10" x14ac:dyDescent="0.25">
      <c r="A181" s="15" t="s">
        <v>6</v>
      </c>
      <c r="B181" s="16">
        <v>4103</v>
      </c>
      <c r="C181" s="17" t="s">
        <v>2</v>
      </c>
      <c r="D181" s="18">
        <v>16.649999999999999</v>
      </c>
      <c r="E181" s="51">
        <f>((D181-D150)/9)*1000</f>
        <v>337.77777777777766</v>
      </c>
      <c r="F181" s="62">
        <v>573.99999999999966</v>
      </c>
      <c r="G181" s="44"/>
      <c r="H181" s="80"/>
      <c r="I181" s="44"/>
      <c r="J181" s="45"/>
    </row>
    <row r="182" spans="1:10" x14ac:dyDescent="0.25">
      <c r="A182" s="15" t="s">
        <v>6</v>
      </c>
      <c r="B182" s="16">
        <v>4015</v>
      </c>
      <c r="C182" s="17" t="s">
        <v>2</v>
      </c>
      <c r="D182" s="18">
        <v>13.26</v>
      </c>
      <c r="E182" s="51">
        <f>((D182-D151)/9)*1000</f>
        <v>417.77777777777777</v>
      </c>
      <c r="F182" s="62">
        <v>624.25000000000023</v>
      </c>
      <c r="G182" s="44"/>
      <c r="H182" s="80"/>
      <c r="I182" s="44"/>
      <c r="J182" s="45"/>
    </row>
    <row r="183" spans="1:10" x14ac:dyDescent="0.25">
      <c r="A183" s="15" t="s">
        <v>6</v>
      </c>
      <c r="B183" s="16">
        <v>4425</v>
      </c>
      <c r="C183" s="17" t="s">
        <v>2</v>
      </c>
      <c r="D183" s="18">
        <v>14.8</v>
      </c>
      <c r="E183" s="51">
        <f>((D183-D152)/10)*1000</f>
        <v>289.00000000000006</v>
      </c>
      <c r="F183" s="62">
        <v>549.5454545454545</v>
      </c>
      <c r="G183" s="44"/>
      <c r="H183" s="80"/>
      <c r="I183" s="44"/>
      <c r="J183" s="45"/>
    </row>
    <row r="184" spans="1:10" x14ac:dyDescent="0.25">
      <c r="A184" s="15" t="s">
        <v>6</v>
      </c>
      <c r="B184" s="16">
        <v>7109</v>
      </c>
      <c r="C184" s="17" t="s">
        <v>2</v>
      </c>
      <c r="D184" s="18">
        <v>16.100000000000001</v>
      </c>
      <c r="E184" s="51">
        <f>((D184-D153)/10)*1000</f>
        <v>388.00000000000006</v>
      </c>
      <c r="F184" s="62">
        <v>606.36363636363626</v>
      </c>
      <c r="G184" s="44"/>
      <c r="H184" s="80"/>
      <c r="I184" s="44"/>
      <c r="J184" s="45"/>
    </row>
    <row r="185" spans="1:10" x14ac:dyDescent="0.25">
      <c r="A185" s="15" t="s">
        <v>6</v>
      </c>
      <c r="B185" s="16">
        <v>4215</v>
      </c>
      <c r="C185" s="17" t="s">
        <v>2</v>
      </c>
      <c r="D185" s="18">
        <v>14.97</v>
      </c>
      <c r="E185" s="51">
        <f>((D185-D154)/10)*1000</f>
        <v>336.00000000000011</v>
      </c>
      <c r="F185" s="62">
        <v>582.27272727272714</v>
      </c>
      <c r="G185" s="44"/>
      <c r="H185" s="80"/>
      <c r="I185" s="44"/>
      <c r="J185" s="45"/>
    </row>
    <row r="186" spans="1:10" x14ac:dyDescent="0.25">
      <c r="A186" s="15" t="s">
        <v>6</v>
      </c>
      <c r="B186" s="16">
        <v>4133</v>
      </c>
      <c r="C186" s="17" t="s">
        <v>2</v>
      </c>
      <c r="D186" s="18">
        <v>13.4</v>
      </c>
      <c r="E186" s="51">
        <f>((D186-D155)/10)*1000</f>
        <v>324</v>
      </c>
      <c r="F186" s="62">
        <v>500.22727272727275</v>
      </c>
      <c r="G186" s="44"/>
      <c r="H186" s="80"/>
      <c r="I186" s="44"/>
      <c r="J186" s="45"/>
    </row>
    <row r="187" spans="1:10" ht="15.75" thickBot="1" x14ac:dyDescent="0.3">
      <c r="A187" s="22" t="s">
        <v>6</v>
      </c>
      <c r="B187" s="23">
        <v>4309</v>
      </c>
      <c r="C187" s="24" t="s">
        <v>2</v>
      </c>
      <c r="D187" s="25">
        <v>15.22</v>
      </c>
      <c r="E187" s="58">
        <f>((D187-D156)/10)*1000</f>
        <v>245.00000000000011</v>
      </c>
      <c r="F187" s="64">
        <v>522.95454545454527</v>
      </c>
      <c r="G187" s="46"/>
      <c r="H187" s="81"/>
      <c r="I187" s="46"/>
      <c r="J187" s="47"/>
    </row>
    <row r="191" spans="1:10" x14ac:dyDescent="0.25">
      <c r="A191" s="69"/>
      <c r="B191" s="69"/>
      <c r="C191" s="70"/>
      <c r="D191" s="70"/>
      <c r="E191" s="70"/>
      <c r="F191" s="70"/>
    </row>
    <row r="192" spans="1:10" x14ac:dyDescent="0.25">
      <c r="A192" s="69"/>
      <c r="B192" s="69"/>
      <c r="C192" s="70"/>
      <c r="D192" s="70"/>
      <c r="E192" s="70"/>
      <c r="F192" s="70"/>
    </row>
    <row r="193" spans="1:6" x14ac:dyDescent="0.25">
      <c r="A193" s="69"/>
      <c r="B193" s="69"/>
      <c r="C193" s="70"/>
      <c r="D193" s="70"/>
      <c r="E193" s="70"/>
      <c r="F193" s="70"/>
    </row>
    <row r="194" spans="1:6" x14ac:dyDescent="0.25">
      <c r="A194" s="69"/>
      <c r="B194" s="69"/>
      <c r="C194" s="70"/>
      <c r="D194" s="70"/>
      <c r="E194" s="70"/>
      <c r="F194" s="70"/>
    </row>
    <row r="195" spans="1:6" x14ac:dyDescent="0.25">
      <c r="A195" s="69"/>
      <c r="B195" s="69"/>
      <c r="C195" s="70"/>
      <c r="D195" s="70"/>
      <c r="E195" s="70"/>
      <c r="F195" s="70"/>
    </row>
    <row r="196" spans="1:6" x14ac:dyDescent="0.25">
      <c r="A196" s="69"/>
      <c r="B196" s="69"/>
      <c r="C196" s="70"/>
      <c r="D196" s="70"/>
      <c r="E196" s="70"/>
      <c r="F196" s="70"/>
    </row>
    <row r="197" spans="1:6" x14ac:dyDescent="0.25">
      <c r="A197" s="69"/>
      <c r="B197" s="69"/>
      <c r="C197" s="70"/>
      <c r="D197" s="70"/>
      <c r="E197" s="70"/>
      <c r="F197" s="70"/>
    </row>
    <row r="198" spans="1:6" x14ac:dyDescent="0.25">
      <c r="A198" s="69"/>
      <c r="B198" s="69"/>
      <c r="C198" s="70"/>
      <c r="D198" s="70"/>
      <c r="E198" s="70"/>
      <c r="F198" s="70"/>
    </row>
    <row r="199" spans="1:6" x14ac:dyDescent="0.25">
      <c r="A199" s="71"/>
      <c r="B199" s="71"/>
      <c r="C199" s="70"/>
      <c r="D199" s="71"/>
      <c r="E199" s="72"/>
      <c r="F199" s="72"/>
    </row>
    <row r="200" spans="1:6" x14ac:dyDescent="0.25">
      <c r="A200" s="71"/>
      <c r="B200" s="71"/>
      <c r="C200" s="70"/>
      <c r="D200" s="71"/>
      <c r="E200" s="72"/>
      <c r="F200" s="72"/>
    </row>
    <row r="201" spans="1:6" x14ac:dyDescent="0.25">
      <c r="A201" s="71"/>
      <c r="B201" s="71"/>
      <c r="C201" s="70"/>
      <c r="D201" s="71"/>
      <c r="E201" s="72"/>
      <c r="F201" s="72"/>
    </row>
    <row r="202" spans="1:6" x14ac:dyDescent="0.25">
      <c r="A202" s="71"/>
      <c r="B202" s="71"/>
      <c r="C202" s="70"/>
      <c r="D202" s="71"/>
      <c r="E202" s="72"/>
      <c r="F202" s="72"/>
    </row>
    <row r="203" spans="1:6" x14ac:dyDescent="0.25">
      <c r="A203" s="71"/>
      <c r="B203" s="71"/>
      <c r="C203" s="70"/>
      <c r="D203" s="71"/>
      <c r="E203" s="72"/>
      <c r="F203" s="72"/>
    </row>
    <row r="204" spans="1:6" x14ac:dyDescent="0.25">
      <c r="A204" s="71"/>
      <c r="B204" s="71"/>
      <c r="C204" s="70"/>
      <c r="D204" s="71"/>
      <c r="E204" s="72"/>
      <c r="F204" s="72"/>
    </row>
    <row r="205" spans="1:6" x14ac:dyDescent="0.25">
      <c r="A205" s="71"/>
      <c r="B205" s="71"/>
      <c r="C205" s="70"/>
      <c r="D205" s="71"/>
      <c r="E205" s="72"/>
      <c r="F205" s="72"/>
    </row>
    <row r="206" spans="1:6" x14ac:dyDescent="0.25">
      <c r="A206" s="71"/>
      <c r="B206" s="71"/>
      <c r="C206" s="70"/>
      <c r="D206" s="71"/>
      <c r="E206" s="72"/>
      <c r="F206" s="72"/>
    </row>
    <row r="207" spans="1:6" x14ac:dyDescent="0.25">
      <c r="A207" s="71"/>
      <c r="B207" s="71"/>
      <c r="C207" s="70"/>
      <c r="D207" s="71"/>
      <c r="E207" s="72"/>
      <c r="F207" s="72"/>
    </row>
    <row r="208" spans="1:6" x14ac:dyDescent="0.25">
      <c r="A208" s="71"/>
      <c r="B208" s="71"/>
      <c r="C208" s="70"/>
      <c r="D208" s="71"/>
      <c r="E208" s="72"/>
      <c r="F208" s="72"/>
    </row>
    <row r="209" spans="1:6" x14ac:dyDescent="0.25">
      <c r="A209" s="69"/>
      <c r="B209" s="69"/>
      <c r="C209" s="70"/>
      <c r="D209" s="70"/>
      <c r="E209" s="70"/>
      <c r="F209" s="70"/>
    </row>
    <row r="210" spans="1:6" x14ac:dyDescent="0.25">
      <c r="A210" s="69"/>
      <c r="B210" s="69"/>
      <c r="C210" s="70"/>
      <c r="D210" s="70"/>
      <c r="E210" s="70"/>
      <c r="F210" s="70"/>
    </row>
    <row r="211" spans="1:6" x14ac:dyDescent="0.25">
      <c r="A211" s="69"/>
      <c r="B211" s="69"/>
      <c r="C211" s="70"/>
      <c r="D211" s="70"/>
      <c r="E211" s="70"/>
      <c r="F211" s="70"/>
    </row>
    <row r="212" spans="1:6" x14ac:dyDescent="0.25">
      <c r="A212" s="69"/>
      <c r="B212" s="69"/>
      <c r="C212" s="70"/>
      <c r="D212" s="70"/>
      <c r="E212" s="70"/>
      <c r="F212" s="70"/>
    </row>
    <row r="213" spans="1:6" x14ac:dyDescent="0.25">
      <c r="A213" s="69"/>
      <c r="B213" s="69"/>
      <c r="C213" s="70"/>
      <c r="D213" s="70"/>
      <c r="E213" s="70"/>
      <c r="F213" s="70"/>
    </row>
    <row r="214" spans="1:6" x14ac:dyDescent="0.25">
      <c r="A214" s="69"/>
      <c r="B214" s="69"/>
      <c r="C214" s="70"/>
      <c r="D214" s="70"/>
      <c r="E214" s="70"/>
      <c r="F214" s="70"/>
    </row>
    <row r="215" spans="1:6" x14ac:dyDescent="0.25">
      <c r="A215" s="69"/>
      <c r="B215" s="69"/>
      <c r="C215" s="70"/>
      <c r="D215" s="70"/>
      <c r="E215" s="70"/>
      <c r="F215" s="70"/>
    </row>
    <row r="216" spans="1:6" x14ac:dyDescent="0.25">
      <c r="A216" s="69"/>
      <c r="B216" s="69"/>
      <c r="C216" s="70"/>
      <c r="D216" s="70"/>
      <c r="E216" s="70"/>
      <c r="F216" s="70"/>
    </row>
    <row r="217" spans="1:6" x14ac:dyDescent="0.25">
      <c r="A217" s="69"/>
      <c r="B217" s="69"/>
      <c r="C217" s="70"/>
      <c r="D217" s="70"/>
      <c r="E217" s="70"/>
      <c r="F217" s="70"/>
    </row>
    <row r="218" spans="1:6" x14ac:dyDescent="0.25">
      <c r="A218" s="69"/>
      <c r="B218" s="69"/>
      <c r="C218" s="70"/>
      <c r="D218" s="70"/>
      <c r="E218" s="70"/>
      <c r="F218" s="70"/>
    </row>
    <row r="219" spans="1:6" x14ac:dyDescent="0.25">
      <c r="A219" s="69"/>
      <c r="B219" s="69"/>
      <c r="C219" s="70"/>
      <c r="D219" s="70"/>
      <c r="E219" s="70"/>
      <c r="F219" s="70"/>
    </row>
    <row r="220" spans="1:6" x14ac:dyDescent="0.25">
      <c r="A220" s="69"/>
      <c r="B220" s="69"/>
      <c r="C220" s="70"/>
      <c r="D220" s="70"/>
      <c r="E220" s="70"/>
      <c r="F220" s="70"/>
    </row>
    <row r="221" spans="1:6" x14ac:dyDescent="0.25">
      <c r="A221" s="69"/>
      <c r="B221" s="69"/>
      <c r="C221" s="70"/>
      <c r="D221" s="70"/>
      <c r="E221" s="70"/>
      <c r="F221" s="70"/>
    </row>
    <row r="222" spans="1:6" x14ac:dyDescent="0.25">
      <c r="A222" s="69"/>
      <c r="B222" s="69"/>
      <c r="C222" s="70"/>
      <c r="D222" s="70"/>
      <c r="E222" s="70"/>
      <c r="F222" s="70"/>
    </row>
    <row r="223" spans="1:6" x14ac:dyDescent="0.25">
      <c r="A223" s="69"/>
      <c r="B223" s="69"/>
      <c r="C223" s="70"/>
      <c r="D223" s="70"/>
      <c r="E223" s="70"/>
      <c r="F223" s="70"/>
    </row>
    <row r="224" spans="1:6" x14ac:dyDescent="0.25">
      <c r="A224" s="71"/>
      <c r="B224" s="71"/>
      <c r="C224" s="70"/>
      <c r="D224" s="71"/>
      <c r="E224" s="72"/>
      <c r="F224" s="72"/>
    </row>
    <row r="225" spans="1:6" x14ac:dyDescent="0.25">
      <c r="A225" s="71"/>
      <c r="B225" s="71"/>
      <c r="C225" s="70"/>
      <c r="D225" s="71"/>
      <c r="E225" s="72"/>
      <c r="F225" s="72"/>
    </row>
    <row r="226" spans="1:6" x14ac:dyDescent="0.25">
      <c r="A226" s="71"/>
      <c r="B226" s="71"/>
      <c r="C226" s="70"/>
      <c r="D226" s="71"/>
      <c r="E226" s="72"/>
      <c r="F226" s="72"/>
    </row>
    <row r="227" spans="1:6" x14ac:dyDescent="0.25">
      <c r="A227" s="71"/>
      <c r="B227" s="71"/>
      <c r="C227" s="70"/>
      <c r="D227" s="71"/>
      <c r="E227" s="72"/>
      <c r="F227" s="72"/>
    </row>
    <row r="228" spans="1:6" x14ac:dyDescent="0.25">
      <c r="A228" s="71"/>
      <c r="B228" s="71"/>
      <c r="C228" s="70"/>
      <c r="D228" s="71"/>
      <c r="E228" s="72"/>
      <c r="F228" s="72"/>
    </row>
    <row r="229" spans="1:6" x14ac:dyDescent="0.25">
      <c r="A229" s="71"/>
      <c r="B229" s="71"/>
      <c r="C229" s="70"/>
      <c r="D229" s="71"/>
      <c r="E229" s="72"/>
      <c r="F229" s="72"/>
    </row>
    <row r="230" spans="1:6" x14ac:dyDescent="0.25">
      <c r="A230" s="71"/>
      <c r="B230" s="71"/>
      <c r="C230" s="70"/>
      <c r="D230" s="71"/>
      <c r="E230" s="72"/>
      <c r="F230" s="72"/>
    </row>
    <row r="231" spans="1:6" x14ac:dyDescent="0.25">
      <c r="A231" s="71"/>
      <c r="B231" s="71"/>
      <c r="C231" s="70"/>
      <c r="D231" s="71"/>
      <c r="E231" s="72"/>
      <c r="F231" s="72"/>
    </row>
    <row r="232" spans="1:6" x14ac:dyDescent="0.25">
      <c r="A232" s="71"/>
      <c r="B232" s="71"/>
      <c r="C232" s="70"/>
      <c r="D232" s="71"/>
      <c r="E232" s="72"/>
      <c r="F232" s="72"/>
    </row>
  </sheetData>
  <autoFilter ref="A1:F232"/>
  <sortState ref="A2:F32">
    <sortCondition ref="A2:A32"/>
  </sortState>
  <conditionalFormatting sqref="D33:D63">
    <cfRule type="cellIs" dxfId="0" priority="1" operator="lessThanOrEqual">
      <formula>$C33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Animal performance</vt:lpstr>
    </vt:vector>
  </TitlesOfParts>
  <Company>Lucta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comuser</dc:creator>
  <cp:lastModifiedBy>Liehr, Martin</cp:lastModifiedBy>
  <cp:lastPrinted>2014-03-27T08:18:55Z</cp:lastPrinted>
  <dcterms:created xsi:type="dcterms:W3CDTF">2014-03-19T12:51:53Z</dcterms:created>
  <dcterms:modified xsi:type="dcterms:W3CDTF">2017-01-24T12:03:49Z</dcterms:modified>
</cp:coreProperties>
</file>