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0707\Desktop\"/>
    </mc:Choice>
  </mc:AlternateContent>
  <xr:revisionPtr revIDLastSave="0" documentId="13_ncr:1_{A54304BE-08BB-4DE8-9510-9DCA86670D9F}" xr6:coauthVersionLast="37" xr6:coauthVersionMax="37" xr10:uidLastSave="{00000000-0000-0000-0000-000000000000}"/>
  <bookViews>
    <workbookView xWindow="0" yWindow="0" windowWidth="19200" windowHeight="8925" xr2:uid="{C85739B6-A8B1-4529-9970-1C80186FB488}"/>
  </bookViews>
  <sheets>
    <sheet name="Лист2" sheetId="2" r:id="rId1"/>
    <sheet name="Лист1" sheetId="1" r:id="rId2"/>
  </sheets>
  <externalReferences>
    <externalReference r:id="rId3"/>
  </externalReferences>
  <definedNames>
    <definedName name="ExternalData_1" localSheetId="0" hidden="1">Лист2!$A$1:$H$51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2" i="2" l="1"/>
  <c r="X102" i="2"/>
  <c r="Z101" i="2"/>
  <c r="X101" i="2"/>
  <c r="Z100" i="2"/>
  <c r="X100" i="2"/>
  <c r="Z99" i="2"/>
  <c r="X99" i="2"/>
  <c r="Z98" i="2"/>
  <c r="X98" i="2"/>
  <c r="Z97" i="2"/>
  <c r="X97" i="2"/>
  <c r="Z96" i="2"/>
  <c r="X96" i="2"/>
  <c r="Z95" i="2"/>
  <c r="X95" i="2"/>
  <c r="Z94" i="2"/>
  <c r="X94" i="2"/>
  <c r="Z93" i="2"/>
  <c r="X93" i="2"/>
  <c r="Z92" i="2"/>
  <c r="X92" i="2"/>
  <c r="Z91" i="2"/>
  <c r="X91" i="2"/>
  <c r="Z90" i="2"/>
  <c r="X90" i="2"/>
  <c r="Z89" i="2"/>
  <c r="X89" i="2"/>
  <c r="Z88" i="2"/>
  <c r="X88" i="2"/>
  <c r="Z87" i="2"/>
  <c r="X87" i="2"/>
  <c r="Z86" i="2"/>
  <c r="X86" i="2"/>
  <c r="Z85" i="2"/>
  <c r="X85" i="2"/>
  <c r="Z84" i="2"/>
  <c r="X84" i="2"/>
  <c r="Z83" i="2"/>
  <c r="X83" i="2"/>
  <c r="Z82" i="2"/>
  <c r="X82" i="2"/>
  <c r="Z81" i="2"/>
  <c r="X81" i="2"/>
  <c r="Z80" i="2"/>
  <c r="X80" i="2"/>
  <c r="Z79" i="2"/>
  <c r="X79" i="2"/>
  <c r="Z78" i="2"/>
  <c r="X78" i="2"/>
  <c r="Z77" i="2"/>
  <c r="X77" i="2"/>
  <c r="Z76" i="2"/>
  <c r="X76" i="2"/>
  <c r="Z75" i="2"/>
  <c r="X75" i="2"/>
  <c r="Z74" i="2"/>
  <c r="X74" i="2"/>
  <c r="Z73" i="2"/>
  <c r="X73" i="2"/>
  <c r="Z72" i="2"/>
  <c r="X72" i="2"/>
  <c r="Z71" i="2"/>
  <c r="X71" i="2"/>
  <c r="Z70" i="2"/>
  <c r="X70" i="2"/>
  <c r="Z69" i="2"/>
  <c r="X69" i="2"/>
  <c r="Z68" i="2"/>
  <c r="X68" i="2"/>
  <c r="Z67" i="2"/>
  <c r="X67" i="2"/>
  <c r="Z66" i="2"/>
  <c r="X66" i="2"/>
  <c r="Z65" i="2"/>
  <c r="X65" i="2"/>
  <c r="Z64" i="2"/>
  <c r="X64" i="2"/>
  <c r="Z63" i="2"/>
  <c r="X63" i="2"/>
  <c r="Z62" i="2"/>
  <c r="X62" i="2"/>
  <c r="Z61" i="2"/>
  <c r="X61" i="2"/>
  <c r="Z60" i="2"/>
  <c r="X60" i="2"/>
  <c r="Z59" i="2"/>
  <c r="X59" i="2"/>
  <c r="Z58" i="2"/>
  <c r="X58" i="2"/>
  <c r="Z57" i="2"/>
  <c r="X57" i="2"/>
  <c r="Z56" i="2"/>
  <c r="X56" i="2"/>
  <c r="Z55" i="2"/>
  <c r="X55" i="2"/>
  <c r="Z54" i="2"/>
  <c r="X54" i="2"/>
  <c r="Z53" i="2"/>
  <c r="X53" i="2"/>
  <c r="Z52" i="2"/>
  <c r="X52" i="2"/>
  <c r="Z51" i="2"/>
  <c r="X51" i="2"/>
  <c r="Z50" i="2"/>
  <c r="X50" i="2"/>
  <c r="Z49" i="2"/>
  <c r="X49" i="2"/>
  <c r="Z48" i="2"/>
  <c r="X48" i="2"/>
  <c r="Z47" i="2"/>
  <c r="X47" i="2"/>
  <c r="Z46" i="2"/>
  <c r="X46" i="2"/>
  <c r="Z45" i="2"/>
  <c r="X45" i="2"/>
  <c r="Z44" i="2"/>
  <c r="X44" i="2"/>
  <c r="Z43" i="2"/>
  <c r="X43" i="2"/>
  <c r="Z42" i="2"/>
  <c r="X42" i="2"/>
  <c r="Z41" i="2"/>
  <c r="X41" i="2"/>
  <c r="Z40" i="2"/>
  <c r="X40" i="2"/>
  <c r="Z39" i="2"/>
  <c r="X39" i="2"/>
  <c r="Z38" i="2"/>
  <c r="X38" i="2"/>
  <c r="Z37" i="2"/>
  <c r="X37" i="2"/>
  <c r="Z36" i="2"/>
  <c r="X36" i="2"/>
  <c r="Z35" i="2"/>
  <c r="X35" i="2"/>
  <c r="Z34" i="2"/>
  <c r="X34" i="2"/>
  <c r="Z33" i="2"/>
  <c r="X33" i="2"/>
  <c r="Z32" i="2"/>
  <c r="X32" i="2"/>
  <c r="Z31" i="2"/>
  <c r="X31" i="2"/>
  <c r="Z30" i="2"/>
  <c r="X30" i="2"/>
  <c r="Z29" i="2"/>
  <c r="X29" i="2"/>
  <c r="Z28" i="2"/>
  <c r="X28" i="2"/>
  <c r="Z27" i="2"/>
  <c r="X27" i="2"/>
  <c r="Z26" i="2"/>
  <c r="X26" i="2"/>
  <c r="Z25" i="2"/>
  <c r="X25" i="2"/>
  <c r="Z24" i="2"/>
  <c r="X24" i="2"/>
  <c r="Z23" i="2"/>
  <c r="X23" i="2"/>
  <c r="Z22" i="2"/>
  <c r="X22" i="2"/>
  <c r="Z21" i="2"/>
  <c r="X21" i="2"/>
  <c r="Z20" i="2"/>
  <c r="X20" i="2"/>
  <c r="Z19" i="2"/>
  <c r="X19" i="2"/>
  <c r="Z18" i="2"/>
  <c r="X18" i="2"/>
  <c r="Z17" i="2"/>
  <c r="X17" i="2"/>
  <c r="Z16" i="2"/>
  <c r="X16" i="2"/>
  <c r="Z15" i="2"/>
  <c r="X15" i="2"/>
  <c r="Z14" i="2"/>
  <c r="X14" i="2"/>
  <c r="Z13" i="2"/>
  <c r="X13" i="2"/>
  <c r="Z12" i="2"/>
  <c r="X12" i="2"/>
  <c r="Z11" i="2"/>
  <c r="X11" i="2"/>
  <c r="Z10" i="2"/>
  <c r="X10" i="2"/>
  <c r="Z9" i="2"/>
  <c r="X9" i="2"/>
  <c r="Z8" i="2"/>
  <c r="X8" i="2"/>
  <c r="Z7" i="2"/>
  <c r="X7" i="2"/>
  <c r="Z6" i="2"/>
  <c r="X6" i="2"/>
  <c r="Z5" i="2"/>
  <c r="X5" i="2"/>
  <c r="Z4" i="2"/>
  <c r="X4" i="2"/>
  <c r="Z3" i="2"/>
  <c r="X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F7F2BB-7352-4E34-B624-A252C275E2D1}" keepAlive="1" name="Запрос — client_b_import" description="Соединение с запросом &quot;client_b_import&quot; в книге." type="5" refreshedVersion="6" background="1" saveData="1">
    <dbPr connection="Provider=Microsoft.Mashup.OleDb.1;Data Source=$Workbook$;Location=client_b_import;Extended Properties=&quot;&quot;" command="SELECT * FROM [client_b_import]"/>
  </connection>
</connections>
</file>

<file path=xl/sharedStrings.xml><?xml version="1.0" encoding="utf-8"?>
<sst xmlns="http://schemas.openxmlformats.org/spreadsheetml/2006/main" count="617" uniqueCount="358">
  <si>
    <t>Фамилия</t>
  </si>
  <si>
    <t>Степанова</t>
  </si>
  <si>
    <t>Горбачёва</t>
  </si>
  <si>
    <t>Бирюкова</t>
  </si>
  <si>
    <t>Киселёв</t>
  </si>
  <si>
    <t>Крюкова</t>
  </si>
  <si>
    <t>Гусева</t>
  </si>
  <si>
    <t>Быков</t>
  </si>
  <si>
    <t>Гусев</t>
  </si>
  <si>
    <t>Баранова</t>
  </si>
  <si>
    <t>Федотов</t>
  </si>
  <si>
    <t>Борисов</t>
  </si>
  <si>
    <t>Артемьева</t>
  </si>
  <si>
    <t>Ефремов</t>
  </si>
  <si>
    <t>Быкова</t>
  </si>
  <si>
    <t>Анисимова</t>
  </si>
  <si>
    <t>Алексеева</t>
  </si>
  <si>
    <t>Гущина</t>
  </si>
  <si>
    <t>Горшкова</t>
  </si>
  <si>
    <t>Ефимова</t>
  </si>
  <si>
    <t>Ершова</t>
  </si>
  <si>
    <t>Колобова</t>
  </si>
  <si>
    <t>Дмитриева</t>
  </si>
  <si>
    <t>Марфа</t>
  </si>
  <si>
    <t>Миронова</t>
  </si>
  <si>
    <t>Мамонтоваа</t>
  </si>
  <si>
    <t>Еремеевна</t>
  </si>
  <si>
    <t>Наум</t>
  </si>
  <si>
    <t>Валерьянович</t>
  </si>
  <si>
    <t>Ярославовна</t>
  </si>
  <si>
    <t>Авксеньтьевна</t>
  </si>
  <si>
    <t>Валерьевна</t>
  </si>
  <si>
    <t>Попова</t>
  </si>
  <si>
    <t>Андреева</t>
  </si>
  <si>
    <t>Семёнова</t>
  </si>
  <si>
    <t>Якововна</t>
  </si>
  <si>
    <t>Вячеславовна</t>
  </si>
  <si>
    <t>Сандра</t>
  </si>
  <si>
    <t>Владленовна</t>
  </si>
  <si>
    <t>Алла</t>
  </si>
  <si>
    <t>Мироновна</t>
  </si>
  <si>
    <t>Гелла</t>
  </si>
  <si>
    <t>Эдуардовна</t>
  </si>
  <si>
    <t>Влада</t>
  </si>
  <si>
    <t>Мартынова</t>
  </si>
  <si>
    <t>Прасковья</t>
  </si>
  <si>
    <t>Адриан</t>
  </si>
  <si>
    <t>Аркадьевич</t>
  </si>
  <si>
    <t>Эльвина</t>
  </si>
  <si>
    <t>Робертовна</t>
  </si>
  <si>
    <t>Розалия</t>
  </si>
  <si>
    <t>Макаровна</t>
  </si>
  <si>
    <t>Юнона</t>
  </si>
  <si>
    <t>Валентиновна</t>
  </si>
  <si>
    <t>Божена</t>
  </si>
  <si>
    <t>Анатольевна</t>
  </si>
  <si>
    <t>Мартын</t>
  </si>
  <si>
    <t>Арсеньевич</t>
  </si>
  <si>
    <t>Анэля</t>
  </si>
  <si>
    <t>Михайловна</t>
  </si>
  <si>
    <t>Светлана</t>
  </si>
  <si>
    <t>Лукьевна</t>
  </si>
  <si>
    <t>Татьяна</t>
  </si>
  <si>
    <t>Лаура</t>
  </si>
  <si>
    <t>Иветта</t>
  </si>
  <si>
    <t>Андреевна</t>
  </si>
  <si>
    <t>Глеб</t>
  </si>
  <si>
    <t>Максимович</t>
  </si>
  <si>
    <t>Трофимова</t>
  </si>
  <si>
    <t>Селиверстов</t>
  </si>
  <si>
    <t>79949774573 </t>
  </si>
  <si>
    <t>7749773971 </t>
  </si>
  <si>
    <t>76360509613 </t>
  </si>
  <si>
    <t>76983879604 </t>
  </si>
  <si>
    <t>7947896920 </t>
  </si>
  <si>
    <t>70983465058 </t>
  </si>
  <si>
    <t>7833345276 </t>
  </si>
  <si>
    <t>74993188853 </t>
  </si>
  <si>
    <t>764199592187 </t>
  </si>
  <si>
    <t>73353868106 </t>
  </si>
  <si>
    <t>796489538126 </t>
  </si>
  <si>
    <t>7230645184 </t>
  </si>
  <si>
    <t>734144601205 </t>
  </si>
  <si>
    <t>709727811137 </t>
  </si>
  <si>
    <t>75553214299 </t>
  </si>
  <si>
    <t>710846589295 </t>
  </si>
  <si>
    <t>792406431550 </t>
  </si>
  <si>
    <t>75907023306 </t>
  </si>
  <si>
    <t>722969300888 </t>
  </si>
  <si>
    <t>76969727021 </t>
  </si>
  <si>
    <t>7174334498 </t>
  </si>
  <si>
    <t>71261952586 </t>
  </si>
  <si>
    <t>7939221403 </t>
  </si>
  <si>
    <t>7064371373 </t>
  </si>
  <si>
    <t>7574462104 </t>
  </si>
  <si>
    <t>7139155353 </t>
  </si>
  <si>
    <t>725064333835 </t>
  </si>
  <si>
    <t>7661280410 </t>
  </si>
  <si>
    <t>7865401021 </t>
  </si>
  <si>
    <t>7705723362 </t>
  </si>
  <si>
    <t>755646098137 </t>
  </si>
  <si>
    <t>706614132332 </t>
  </si>
  <si>
    <t>780862456481 </t>
  </si>
  <si>
    <t>745447166896 </t>
  </si>
  <si>
    <t>73478958657 </t>
  </si>
  <si>
    <t>7209800160 </t>
  </si>
  <si>
    <t>762515890243 </t>
  </si>
  <si>
    <t>792613861592 </t>
  </si>
  <si>
    <t>7517329179 </t>
  </si>
  <si>
    <t>7858293379 </t>
  </si>
  <si>
    <t>777573159099 </t>
  </si>
  <si>
    <t>7508840735 </t>
  </si>
  <si>
    <t>7205542868 </t>
  </si>
  <si>
    <t>77871404884 </t>
  </si>
  <si>
    <t>739262448196 </t>
  </si>
  <si>
    <t>73581738221 </t>
  </si>
  <si>
    <t>id</t>
  </si>
  <si>
    <t>FirstName</t>
  </si>
  <si>
    <t>LastName</t>
  </si>
  <si>
    <t>Дэнна</t>
  </si>
  <si>
    <t>Амелия</t>
  </si>
  <si>
    <t>Алина</t>
  </si>
  <si>
    <t>Дарина</t>
  </si>
  <si>
    <t>Никки</t>
  </si>
  <si>
    <t>Инара</t>
  </si>
  <si>
    <t>Устин</t>
  </si>
  <si>
    <t>Авигея</t>
  </si>
  <si>
    <t>Любава</t>
  </si>
  <si>
    <t>Харита</t>
  </si>
  <si>
    <t>Патрисия</t>
  </si>
  <si>
    <t>Роза</t>
  </si>
  <si>
    <t>Трофим</t>
  </si>
  <si>
    <t>Яков</t>
  </si>
  <si>
    <t>Георгина</t>
  </si>
  <si>
    <t>Альжбета</t>
  </si>
  <si>
    <t>Эльмира</t>
  </si>
  <si>
    <t>Осип</t>
  </si>
  <si>
    <t>Аввакум</t>
  </si>
  <si>
    <t>Лиза</t>
  </si>
  <si>
    <t>Изабелла</t>
  </si>
  <si>
    <t>Витольд</t>
  </si>
  <si>
    <t>Тала</t>
  </si>
  <si>
    <t>Тамара</t>
  </si>
  <si>
    <t>Элина</t>
  </si>
  <si>
    <t>Имя</t>
  </si>
  <si>
    <t>Отчество</t>
  </si>
  <si>
    <t>Пол</t>
  </si>
  <si>
    <t>Телефон</t>
  </si>
  <si>
    <t>Датарождения</t>
  </si>
  <si>
    <t>Email</t>
  </si>
  <si>
    <t>Датарегистрации</t>
  </si>
  <si>
    <t>Кузьмина</t>
  </si>
  <si>
    <t>Витальевна</t>
  </si>
  <si>
    <t>nichoj@mac.com</t>
  </si>
  <si>
    <t>rfoley@verizon.net</t>
  </si>
  <si>
    <t>rasca@hotmail.com</t>
  </si>
  <si>
    <t>Колесникова</t>
  </si>
  <si>
    <t>gfxguy@outlook.com</t>
  </si>
  <si>
    <t>Морозов</t>
  </si>
  <si>
    <t>salesgeek@mac.com</t>
  </si>
  <si>
    <t>Сысоева</t>
  </si>
  <si>
    <t>treit@verizon.net</t>
  </si>
  <si>
    <t>chinthaka@att.net</t>
  </si>
  <si>
    <t>Улебовна</t>
  </si>
  <si>
    <t>smpeters@hotmail.com</t>
  </si>
  <si>
    <t>Яковлевич</t>
  </si>
  <si>
    <t>dalamb@verizon.net</t>
  </si>
  <si>
    <t>Святославовна</t>
  </si>
  <si>
    <t>simone@gmail.com</t>
  </si>
  <si>
    <t>Костина</t>
  </si>
  <si>
    <t>gordonjcp@hotmail.com</t>
  </si>
  <si>
    <t>Якуновна</t>
  </si>
  <si>
    <t>firstpr@verizon.net</t>
  </si>
  <si>
    <t>jigsaw@aol.com</t>
  </si>
  <si>
    <t>Дмитриевна</t>
  </si>
  <si>
    <t>martyloo@live.com</t>
  </si>
  <si>
    <t>Константинович</t>
  </si>
  <si>
    <t>jguyer@aol.com</t>
  </si>
  <si>
    <t>Авксентьевич</t>
  </si>
  <si>
    <t>jdhedden@icloud.com</t>
  </si>
  <si>
    <t>Турова</t>
  </si>
  <si>
    <t>yruan@optonline.net</t>
  </si>
  <si>
    <t>gbacon@mac.com</t>
  </si>
  <si>
    <t>jgmyers@comcast.net</t>
  </si>
  <si>
    <t>Анатольевич</t>
  </si>
  <si>
    <t>breegster@hotmail.com</t>
  </si>
  <si>
    <t>Артемович</t>
  </si>
  <si>
    <t>chlim@live.com</t>
  </si>
  <si>
    <t>Максимовна</t>
  </si>
  <si>
    <t>snunez@yahoo.ca</t>
  </si>
  <si>
    <t>Воронова</t>
  </si>
  <si>
    <t>kildjean@sbcglobal.net</t>
  </si>
  <si>
    <t>Федотова</t>
  </si>
  <si>
    <t>penna@verizon.net</t>
  </si>
  <si>
    <t>kwilliams@yahoo.ca</t>
  </si>
  <si>
    <t>Ермакова</t>
  </si>
  <si>
    <t>whimsy@aol.com</t>
  </si>
  <si>
    <t>Шашкова</t>
  </si>
  <si>
    <t>jadavis@mac.com</t>
  </si>
  <si>
    <t>Георгьевна</t>
  </si>
  <si>
    <t>ganter@optonline.net</t>
  </si>
  <si>
    <t>Орлова</t>
  </si>
  <si>
    <t>rnelson@yahoo.ca</t>
  </si>
  <si>
    <t>schwaang@mac.com</t>
  </si>
  <si>
    <t>Архипова</t>
  </si>
  <si>
    <t>cgcra@live.com</t>
  </si>
  <si>
    <t>Новиков</t>
  </si>
  <si>
    <t>multiplx@verizon.net</t>
  </si>
  <si>
    <t>Лазарева</t>
  </si>
  <si>
    <t>ahuillet@comcast.net</t>
  </si>
  <si>
    <t>Афанасьева</t>
  </si>
  <si>
    <t>malattia@hotmail.com</t>
  </si>
  <si>
    <t>Устинова</t>
  </si>
  <si>
    <t>kempsonc@live.com</t>
  </si>
  <si>
    <t>Матвеевна</t>
  </si>
  <si>
    <t>pthomsen@verizon.net</t>
  </si>
  <si>
    <t>Янита</t>
  </si>
  <si>
    <t>Федоровна</t>
  </si>
  <si>
    <t>lishoy@att.net</t>
  </si>
  <si>
    <t>Суворова</t>
  </si>
  <si>
    <t>attwood@aol.com</t>
  </si>
  <si>
    <t>Марта</t>
  </si>
  <si>
    <t>Иосифовна</t>
  </si>
  <si>
    <t>Смирнов</t>
  </si>
  <si>
    <t>haddawy@live.com</t>
  </si>
  <si>
    <t>Корнилова</t>
  </si>
  <si>
    <t>jonathan@aol.com</t>
  </si>
  <si>
    <t>Магда</t>
  </si>
  <si>
    <t>Платоновна</t>
  </si>
  <si>
    <t>rbarreira@me.com</t>
  </si>
  <si>
    <t>Бурова</t>
  </si>
  <si>
    <t>wsnyder@aol.com</t>
  </si>
  <si>
    <t>Сидорова</t>
  </si>
  <si>
    <t>tbeck@mac.com</t>
  </si>
  <si>
    <t>Номи</t>
  </si>
  <si>
    <t>miltchev@mac.com</t>
  </si>
  <si>
    <t>Овчинникова</t>
  </si>
  <si>
    <t>carcus@yahoo.ca</t>
  </si>
  <si>
    <t>Мишина</t>
  </si>
  <si>
    <t>aukjan@yahoo.com</t>
  </si>
  <si>
    <t>Злата</t>
  </si>
  <si>
    <t>Романовна</t>
  </si>
  <si>
    <t>sinkou@aol.com</t>
  </si>
  <si>
    <t>jigsaw@sbcglobal.net</t>
  </si>
  <si>
    <t>Даниловна</t>
  </si>
  <si>
    <t>vmalik@live.com</t>
  </si>
  <si>
    <t>Patronymic</t>
  </si>
  <si>
    <t>Birthday</t>
  </si>
  <si>
    <t>d</t>
  </si>
  <si>
    <t>Title</t>
  </si>
  <si>
    <t>Discount</t>
  </si>
  <si>
    <t>MainImagePath</t>
  </si>
  <si>
    <t>service</t>
  </si>
  <si>
    <t>ID</t>
  </si>
  <si>
    <t>Cost</t>
  </si>
  <si>
    <t>DurationSeconds</t>
  </si>
  <si>
    <t>Description</t>
  </si>
  <si>
    <t>Наращивание ресниц</t>
  </si>
  <si>
    <t>Моделирование ресниц+тушь</t>
  </si>
  <si>
    <t>Ламинирование ресниц</t>
  </si>
  <si>
    <t>Русский спа массаж</t>
  </si>
  <si>
    <t>Мезотерапия</t>
  </si>
  <si>
    <t>Полуперманентная тушь</t>
  </si>
  <si>
    <t>Экспресс SPA</t>
  </si>
  <si>
    <t>Пирсинг</t>
  </si>
  <si>
    <t>Массаж масляный</t>
  </si>
  <si>
    <t>Прессотерапия</t>
  </si>
  <si>
    <t>Европейский маникюр</t>
  </si>
  <si>
    <t>Удаление доброкачественных образований кожи</t>
  </si>
  <si>
    <t>Испанский массаж</t>
  </si>
  <si>
    <t>Наращивание ресниц кукольного эффекта</t>
  </si>
  <si>
    <t>Стрижка с покраской</t>
  </si>
  <si>
    <t>Детокс спа</t>
  </si>
  <si>
    <t>Стоун-терапия</t>
  </si>
  <si>
    <t>Радиоволновой лифтинг</t>
  </si>
  <si>
    <t>Химические завивки</t>
  </si>
  <si>
    <t>Альгинатные маски</t>
  </si>
  <si>
    <t>Спортивный массаж</t>
  </si>
  <si>
    <t>Лечебное покрытие ногтей</t>
  </si>
  <si>
    <t>Реконструкция и лечение волос и кожи головы</t>
  </si>
  <si>
    <t>Классический маникюр</t>
  </si>
  <si>
    <t>Консультация врача</t>
  </si>
  <si>
    <t>Наращивание ресниц лисьего эффекта</t>
  </si>
  <si>
    <t>Экспресс-педикюр</t>
  </si>
  <si>
    <t>Гречишный массаж</t>
  </si>
  <si>
    <t>Комбинированный маникюр</t>
  </si>
  <si>
    <t>Фонофорез лица</t>
  </si>
  <si>
    <t>Перманентный макияж (татуаж)</t>
  </si>
  <si>
    <t>Химический пилинг</t>
  </si>
  <si>
    <t>Плазмолифтинг</t>
  </si>
  <si>
    <t>Криолифтинг</t>
  </si>
  <si>
    <t>Гликолевый поверхностный базовый пилинг</t>
  </si>
  <si>
    <t>Окрашивание ресниц</t>
  </si>
  <si>
    <t>Коррекция нарощенных ресниц</t>
  </si>
  <si>
    <t>Фракционное омоложение лазерной системой Palomar</t>
  </si>
  <si>
    <t>Художественное оформление ресниц</t>
  </si>
  <si>
    <t>Эстетическая лазерная шлифовка кожи</t>
  </si>
  <si>
    <t>Массаж ЖИВА</t>
  </si>
  <si>
    <t>Макияж</t>
  </si>
  <si>
    <t>Время вспять с коллагеном</t>
  </si>
  <si>
    <t>Снятие ресниц</t>
  </si>
  <si>
    <t>Оформление бровей</t>
  </si>
  <si>
    <t>Стрижка бороды машинкой</t>
  </si>
  <si>
    <t>Маски для лица</t>
  </si>
  <si>
    <t>Татуаж</t>
  </si>
  <si>
    <t>Уход для проблемной и комбинированной кожи</t>
  </si>
  <si>
    <t>Прокол ушей пистолетом</t>
  </si>
  <si>
    <t>Ремонт одного ногтя</t>
  </si>
  <si>
    <t>Полировка с маслом</t>
  </si>
  <si>
    <t>Омоложение зоны вокруг глаз</t>
  </si>
  <si>
    <t>Аппаратная косметология</t>
  </si>
  <si>
    <t>Консультация врача-косметолога</t>
  </si>
  <si>
    <t>Визаж</t>
  </si>
  <si>
    <t>Демакияж</t>
  </si>
  <si>
    <t>Коррекция ресниц</t>
  </si>
  <si>
    <t>Детская стрижка</t>
  </si>
  <si>
    <t>Мужская стрижка</t>
  </si>
  <si>
    <t>Вечерняя прическа</t>
  </si>
  <si>
    <t>Наращивание ресниц беличьего эффекта</t>
  </si>
  <si>
    <t>Мезонити (Тредлифтинг)</t>
  </si>
  <si>
    <t>Покрытие ногтей</t>
  </si>
  <si>
    <t>Гавайский массаж Ломи-Ломи</t>
  </si>
  <si>
    <t>Парафинотерапия</t>
  </si>
  <si>
    <t>Озонотерапия</t>
  </si>
  <si>
    <t>Миндальный пилинг</t>
  </si>
  <si>
    <t>Покрытие ногтей гель-лаком</t>
  </si>
  <si>
    <t>Декорирование ресниц стразами</t>
  </si>
  <si>
    <t>Микротоковая терапия</t>
  </si>
  <si>
    <t>Стрижка челки</t>
  </si>
  <si>
    <t>Лазерный пилинг</t>
  </si>
  <si>
    <t>Массаж лица</t>
  </si>
  <si>
    <t>Снятие лака</t>
  </si>
  <si>
    <t>Классический педикюр</t>
  </si>
  <si>
    <t>Классический массаж</t>
  </si>
  <si>
    <t>Окрашивание бровей</t>
  </si>
  <si>
    <t>Наращивание ногтей гелем</t>
  </si>
  <si>
    <t>Ботокс</t>
  </si>
  <si>
    <t>Инъекционные методики</t>
  </si>
  <si>
    <t>Покраска ресниц</t>
  </si>
  <si>
    <t>Свадебная прическа</t>
  </si>
  <si>
    <t>Моделирование ресниц</t>
  </si>
  <si>
    <t>Миостимуляция</t>
  </si>
  <si>
    <t>Шугаринг</t>
  </si>
  <si>
    <t>Укрепление ногтей гелем</t>
  </si>
  <si>
    <t>Солярий</t>
  </si>
  <si>
    <t>Моментальный лифтинг</t>
  </si>
  <si>
    <t>Детский маникюр</t>
  </si>
  <si>
    <t>Ультразвуковой пилинг</t>
  </si>
  <si>
    <t>ИК-сауна</t>
  </si>
  <si>
    <t>Контурная пластика</t>
  </si>
  <si>
    <t>Декорирование нарощенных ресниц стразами</t>
  </si>
  <si>
    <t>Депиляция воском</t>
  </si>
  <si>
    <t>Полировка ногтей</t>
  </si>
  <si>
    <t>Фракционный лазер Palomar Emerge</t>
  </si>
  <si>
    <t>Увлажнение с коллагеном</t>
  </si>
  <si>
    <t>Массаж оздоровительный</t>
  </si>
  <si>
    <t>Общий массаж</t>
  </si>
  <si>
    <t>photoPath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</si>
</sst>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vertical="center"/>
    </xf>
    <xf numFmtId="0" fontId="0" fillId="2" borderId="1" xfId="0" applyNumberFormat="1" applyFont="1" applyFill="1" applyBorder="1" applyAlignment="1">
      <alignment horizontal="left"/>
    </xf>
    <xf numFmtId="0" fontId="0" fillId="2" borderId="2" xfId="0" applyNumberFormat="1" applyFont="1" applyFill="1" applyBorder="1" applyAlignment="1">
      <alignment horizontal="left"/>
    </xf>
    <xf numFmtId="0" fontId="0" fillId="2" borderId="2" xfId="0" applyNumberFormat="1" applyFont="1" applyFill="1" applyBorder="1"/>
    <xf numFmtId="0" fontId="0" fillId="2" borderId="2" xfId="0" applyNumberFormat="1" applyFont="1" applyFill="1" applyBorder="1" applyAlignment="1">
      <alignment horizontal="left" vertical="center"/>
    </xf>
    <xf numFmtId="14" fontId="0" fillId="2" borderId="2" xfId="0" applyNumberFormat="1" applyFont="1" applyFill="1" applyBorder="1"/>
    <xf numFmtId="14" fontId="0" fillId="2" borderId="3" xfId="0" applyNumberFormat="1" applyFont="1" applyFill="1" applyBorder="1"/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2" xfId="0" applyNumberFormat="1" applyFont="1" applyBorder="1"/>
    <xf numFmtId="0" fontId="0" fillId="0" borderId="2" xfId="0" applyNumberFormat="1" applyFont="1" applyBorder="1" applyAlignment="1">
      <alignment horizontal="left" vertical="center"/>
    </xf>
    <xf numFmtId="14" fontId="0" fillId="0" borderId="2" xfId="0" applyNumberFormat="1" applyFont="1" applyBorder="1"/>
    <xf numFmtId="14" fontId="0" fillId="0" borderId="3" xfId="0" applyNumberFormat="1" applyFont="1" applyBorder="1"/>
    <xf numFmtId="0" fontId="0" fillId="0" borderId="0" xfId="0" applyNumberFormat="1" applyAlignment="1"/>
    <xf numFmtId="0" fontId="0" fillId="2" borderId="3" xfId="0" applyNumberFormat="1" applyFont="1" applyFill="1" applyBorder="1"/>
    <xf numFmtId="0" fontId="0" fillId="0" borderId="3" xfId="0" applyNumberFormat="1" applyFont="1" applyBorder="1"/>
    <xf numFmtId="0" fontId="1" fillId="0" borderId="0" xfId="0" applyFont="1"/>
    <xf numFmtId="22" fontId="0" fillId="0" borderId="0" xfId="0" applyNumberFormat="1" applyAlignment="1">
      <alignment vertical="center" wrapText="1"/>
    </xf>
  </cellXfs>
  <cellStyles count="1">
    <cellStyle name="Обычный" xfId="0" builtinId="0"/>
  </cellStyles>
  <dxfs count="8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b7-main\&#1050;&#1086;&#1085;&#1090;&#1088;&#1086;&#1083;&#1100;&#1085;&#1099;&#1077;%20&#1088;&#1072;&#1073;&#1086;&#1090;&#1099;\3-2%20&#1048;&#1057;\s1erviceclient_b_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Лист1"/>
      <sheetName val="Лист2"/>
      <sheetName val="Лист3"/>
      <sheetName val="Лист4"/>
      <sheetName val="Лист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85D715-A045-4B19-B939-3B3A021F5D79}" autoFormatId="16" applyNumberFormats="0" applyBorderFormats="0" applyFontFormats="0" applyPatternFormats="0" applyAlignmentFormats="0" applyWidthHeightFormats="0">
  <queryTableRefresh nextId="9">
    <queryTableFields count="8">
      <queryTableField id="1" name="Фамилия" tableColumnId="1"/>
      <queryTableField id="2" name=" Имя" tableColumnId="2"/>
      <queryTableField id="3" name=" Отчество" tableColumnId="3"/>
      <queryTableField id="4" name=" Пол" tableColumnId="4"/>
      <queryTableField id="5" name=" Телефон" tableColumnId="5"/>
      <queryTableField id="6" name=" Дата рождения" tableColumnId="6"/>
      <queryTableField id="7" name=" Email" tableColumnId="7"/>
      <queryTableField id="8" name=" Дата регистрации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F42D22-9F17-420A-8907-675410B7A6F0}" name="client_b_import" displayName="client_b_import" ref="A1:H51" tableType="queryTable" totalsRowShown="0">
  <autoFilter ref="A1:H51" xr:uid="{094DD0C6-7F0B-4DDB-8E8C-3D6C76BFA149}"/>
  <tableColumns count="8">
    <tableColumn id="1" xr3:uid="{AF907DBE-F0CF-4930-8716-38E08543A573}" uniqueName="1" name="Фамилия" queryTableFieldId="1" dataDxfId="7"/>
    <tableColumn id="2" xr3:uid="{A3091CC3-C570-421F-9297-B10D5BFA0847}" uniqueName="2" name="Имя" queryTableFieldId="2" dataDxfId="6"/>
    <tableColumn id="3" xr3:uid="{A2FAF88C-9CF5-4D36-AE22-CC6655BA2DBC}" uniqueName="3" name="Отчество" queryTableFieldId="3" dataDxfId="5"/>
    <tableColumn id="4" xr3:uid="{5B0D927A-7310-4486-94EE-F86346685912}" uniqueName="4" name="Пол" queryTableFieldId="4" dataDxfId="4"/>
    <tableColumn id="5" xr3:uid="{37B399D1-193B-4582-82A1-FBF83E847CC5}" uniqueName="5" name="Телефон" queryTableFieldId="5" dataDxfId="3"/>
    <tableColumn id="6" xr3:uid="{7383513E-F129-4F89-8498-9D1D65E91649}" uniqueName="6" name="Датарождения" queryTableFieldId="6" dataDxfId="2"/>
    <tableColumn id="7" xr3:uid="{3A573544-FCC6-4063-A089-BF0ACFFE04D7}" uniqueName="7" name="Email" queryTableFieldId="7" dataDxfId="1"/>
    <tableColumn id="8" xr3:uid="{73F16ACF-E4F4-4732-A9CC-8761D50CA929}" uniqueName="8" name="Датарегистрации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3E9B-CD55-4E21-8545-B70F66A47550}">
  <dimension ref="A1:BG102"/>
  <sheetViews>
    <sheetView tabSelected="1" topLeftCell="U16" zoomScale="85" zoomScaleNormal="85" workbookViewId="0">
      <selection activeCell="AE3" sqref="AE3"/>
    </sheetView>
  </sheetViews>
  <sheetFormatPr defaultRowHeight="15" x14ac:dyDescent="0.25"/>
  <cols>
    <col min="1" max="1" width="32.85546875" bestFit="1" customWidth="1"/>
    <col min="2" max="2" width="10.42578125" bestFit="1" customWidth="1"/>
    <col min="3" max="3" width="16.28515625" bestFit="1" customWidth="1"/>
    <col min="4" max="4" width="9.42578125" bestFit="1" customWidth="1"/>
    <col min="5" max="5" width="16.85546875" bestFit="1" customWidth="1"/>
    <col min="6" max="6" width="18.140625" bestFit="1" customWidth="1"/>
    <col min="7" max="7" width="23.7109375" bestFit="1" customWidth="1"/>
    <col min="8" max="8" width="20.140625" bestFit="1" customWidth="1"/>
    <col min="11" max="11" width="10.42578125" bestFit="1" customWidth="1"/>
    <col min="12" max="12" width="13.28515625" bestFit="1" customWidth="1"/>
    <col min="13" max="13" width="15.85546875" bestFit="1" customWidth="1"/>
    <col min="14" max="15" width="10.140625" bestFit="1" customWidth="1"/>
    <col min="16" max="16" width="23.28515625" bestFit="1" customWidth="1"/>
    <col min="17" max="17" width="13.5703125" bestFit="1" customWidth="1"/>
    <col min="21" max="21" width="10.42578125" customWidth="1"/>
    <col min="22" max="22" width="53.28515625" bestFit="1" customWidth="1"/>
    <col min="23" max="23" width="5.140625" customWidth="1"/>
    <col min="24" max="26" width="9.140625" customWidth="1"/>
    <col min="27" max="27" width="15.7109375" bestFit="1" customWidth="1"/>
    <col min="31" max="31" width="10.5703125" bestFit="1" customWidth="1"/>
  </cols>
  <sheetData>
    <row r="1" spans="1:59" x14ac:dyDescent="0.25">
      <c r="A1" t="s">
        <v>0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J1" t="s">
        <v>116</v>
      </c>
      <c r="K1" t="s">
        <v>117</v>
      </c>
      <c r="L1" t="s">
        <v>118</v>
      </c>
      <c r="M1" t="s">
        <v>246</v>
      </c>
      <c r="N1" t="s">
        <v>247</v>
      </c>
      <c r="U1" t="s">
        <v>252</v>
      </c>
      <c r="AC1" t="s">
        <v>116</v>
      </c>
      <c r="AD1" t="s">
        <v>252</v>
      </c>
      <c r="AE1" t="s">
        <v>357</v>
      </c>
    </row>
    <row r="2" spans="1:59" x14ac:dyDescent="0.25">
      <c r="A2" s="3" t="s">
        <v>151</v>
      </c>
      <c r="B2" s="3" t="s">
        <v>119</v>
      </c>
      <c r="C2" s="1" t="s">
        <v>152</v>
      </c>
      <c r="D2" s="1">
        <v>0</v>
      </c>
      <c r="E2" s="4" t="s">
        <v>70</v>
      </c>
      <c r="F2" s="2">
        <v>34205</v>
      </c>
      <c r="G2" s="1" t="s">
        <v>153</v>
      </c>
      <c r="H2" s="2">
        <v>42456</v>
      </c>
      <c r="J2">
        <v>1</v>
      </c>
      <c r="K2" s="6" t="s">
        <v>119</v>
      </c>
      <c r="L2" s="5" t="s">
        <v>151</v>
      </c>
      <c r="M2" s="7" t="s">
        <v>152</v>
      </c>
      <c r="N2" s="9">
        <v>34205</v>
      </c>
      <c r="O2" s="10">
        <v>42456</v>
      </c>
      <c r="P2" s="7" t="s">
        <v>153</v>
      </c>
      <c r="Q2" s="8" t="s">
        <v>70</v>
      </c>
      <c r="R2" s="7">
        <v>0</v>
      </c>
      <c r="U2" t="s">
        <v>253</v>
      </c>
      <c r="V2" s="1" t="s">
        <v>249</v>
      </c>
      <c r="W2" s="17" t="s">
        <v>254</v>
      </c>
      <c r="X2" s="17" t="s">
        <v>255</v>
      </c>
      <c r="Y2" s="17" t="s">
        <v>256</v>
      </c>
      <c r="Z2" s="17" t="s">
        <v>250</v>
      </c>
      <c r="AA2" s="17" t="s">
        <v>251</v>
      </c>
      <c r="AC2" s="20"/>
      <c r="AD2" s="20"/>
      <c r="AE2" s="20"/>
      <c r="AF2" s="20"/>
      <c r="AG2" s="20"/>
    </row>
    <row r="3" spans="1:59" x14ac:dyDescent="0.25">
      <c r="A3" s="3" t="s">
        <v>25</v>
      </c>
      <c r="B3" s="3" t="s">
        <v>23</v>
      </c>
      <c r="C3" s="1" t="s">
        <v>24</v>
      </c>
      <c r="D3" s="1">
        <v>0</v>
      </c>
      <c r="E3" s="4">
        <v>73809564183</v>
      </c>
      <c r="F3" s="2">
        <v>30974</v>
      </c>
      <c r="G3" s="1" t="s">
        <v>154</v>
      </c>
      <c r="H3" s="2">
        <v>43158</v>
      </c>
      <c r="J3">
        <v>2</v>
      </c>
      <c r="K3" s="12" t="s">
        <v>23</v>
      </c>
      <c r="L3" s="11" t="s">
        <v>25</v>
      </c>
      <c r="M3" s="13" t="s">
        <v>24</v>
      </c>
      <c r="N3" s="15">
        <v>30974</v>
      </c>
      <c r="O3" s="16">
        <v>43158</v>
      </c>
      <c r="P3" s="13" t="s">
        <v>154</v>
      </c>
      <c r="Q3" s="14">
        <v>73809564183</v>
      </c>
      <c r="R3" s="13">
        <v>0</v>
      </c>
      <c r="U3">
        <v>1</v>
      </c>
      <c r="V3" s="1" t="s">
        <v>257</v>
      </c>
      <c r="W3" s="17">
        <v>1430</v>
      </c>
      <c r="X3">
        <f>IF([1]!service_b_import[[#This Row],[ Длительность]]&lt;60,[1]!service_b_import[[#This Row],[ Длительность]]*60,[1]!service_b_import[[#This Row],[ Длительность]])</f>
        <v>2100</v>
      </c>
      <c r="Z3" s="18">
        <f>[1]!service_b_import[[#This Row],[ Действующая скидка]]/100</f>
        <v>0.1</v>
      </c>
      <c r="AA3">
        <v>1</v>
      </c>
      <c r="AC3">
        <v>1</v>
      </c>
      <c r="AD3">
        <v>1</v>
      </c>
      <c r="AF3" s="21"/>
    </row>
    <row r="4" spans="1:59" x14ac:dyDescent="0.25">
      <c r="A4" s="3" t="s">
        <v>1</v>
      </c>
      <c r="B4" s="3" t="s">
        <v>120</v>
      </c>
      <c r="C4" s="1" t="s">
        <v>49</v>
      </c>
      <c r="D4" s="1">
        <v>0</v>
      </c>
      <c r="E4" s="4">
        <v>71217441284</v>
      </c>
      <c r="F4" s="2">
        <v>25725</v>
      </c>
      <c r="G4" s="1" t="s">
        <v>155</v>
      </c>
      <c r="H4" s="2">
        <v>43005</v>
      </c>
      <c r="J4">
        <v>3</v>
      </c>
      <c r="K4" s="6" t="s">
        <v>120</v>
      </c>
      <c r="L4" s="5" t="s">
        <v>1</v>
      </c>
      <c r="M4" s="7" t="s">
        <v>49</v>
      </c>
      <c r="N4" s="9">
        <v>25725</v>
      </c>
      <c r="O4" s="10">
        <v>43005</v>
      </c>
      <c r="P4" s="7" t="s">
        <v>155</v>
      </c>
      <c r="Q4" s="8">
        <v>71217441284</v>
      </c>
      <c r="R4" s="7">
        <v>0</v>
      </c>
      <c r="U4">
        <v>2</v>
      </c>
      <c r="V4" s="1" t="s">
        <v>258</v>
      </c>
      <c r="W4" s="17">
        <v>1390</v>
      </c>
      <c r="X4">
        <f>IF([1]!service_b_import[[#This Row],[ Длительность]]&lt;60,[1]!service_b_import[[#This Row],[ Длительность]]*60,[1]!service_b_import[[#This Row],[ Длительность]])</f>
        <v>3300</v>
      </c>
      <c r="Z4" s="19">
        <f>[1]!service_b_import[[#This Row],[ Действующая скидка]]/100</f>
        <v>0.25</v>
      </c>
      <c r="AA4">
        <v>2</v>
      </c>
      <c r="AC4">
        <v>2</v>
      </c>
      <c r="AD4">
        <v>2</v>
      </c>
      <c r="AF4" s="21"/>
      <c r="BG4" t="s">
        <v>248</v>
      </c>
    </row>
    <row r="5" spans="1:59" x14ac:dyDescent="0.25">
      <c r="A5" s="3" t="s">
        <v>156</v>
      </c>
      <c r="B5" s="3" t="s">
        <v>121</v>
      </c>
      <c r="C5" s="1" t="s">
        <v>26</v>
      </c>
      <c r="D5" s="1">
        <v>0</v>
      </c>
      <c r="E5" s="4" t="s">
        <v>71</v>
      </c>
      <c r="F5" s="2">
        <v>37000</v>
      </c>
      <c r="G5" s="1" t="s">
        <v>157</v>
      </c>
      <c r="H5" s="2">
        <v>42753</v>
      </c>
      <c r="J5">
        <v>4</v>
      </c>
      <c r="K5" s="12" t="s">
        <v>121</v>
      </c>
      <c r="L5" s="11" t="s">
        <v>156</v>
      </c>
      <c r="M5" s="13" t="s">
        <v>26</v>
      </c>
      <c r="N5" s="15">
        <v>37000</v>
      </c>
      <c r="O5" s="16">
        <v>42753</v>
      </c>
      <c r="P5" s="13" t="s">
        <v>157</v>
      </c>
      <c r="Q5" s="14" t="s">
        <v>71</v>
      </c>
      <c r="R5" s="13">
        <v>0</v>
      </c>
      <c r="U5">
        <v>3</v>
      </c>
      <c r="V5" s="1" t="s">
        <v>259</v>
      </c>
      <c r="W5" s="17">
        <v>1740</v>
      </c>
      <c r="X5">
        <f>IF([1]!service_b_import[[#This Row],[ Длительность]]&lt;60,[1]!service_b_import[[#This Row],[ Длительность]]*60,[1]!service_b_import[[#This Row],[ Длительность]])</f>
        <v>3000</v>
      </c>
      <c r="Z5" s="18">
        <f>[1]!service_b_import[[#This Row],[ Действующая скидка]]/100</f>
        <v>0.2</v>
      </c>
      <c r="AA5">
        <v>3</v>
      </c>
      <c r="AC5">
        <v>3</v>
      </c>
      <c r="AD5">
        <v>3</v>
      </c>
      <c r="AF5" s="21"/>
    </row>
    <row r="6" spans="1:59" x14ac:dyDescent="0.25">
      <c r="A6" s="3" t="s">
        <v>158</v>
      </c>
      <c r="B6" s="3" t="s">
        <v>27</v>
      </c>
      <c r="C6" s="1" t="s">
        <v>28</v>
      </c>
      <c r="D6" s="1">
        <v>1</v>
      </c>
      <c r="E6" s="4" t="s">
        <v>72</v>
      </c>
      <c r="F6" s="2">
        <v>31232</v>
      </c>
      <c r="G6" s="1" t="s">
        <v>159</v>
      </c>
      <c r="H6" s="2">
        <v>42492</v>
      </c>
      <c r="J6">
        <v>5</v>
      </c>
      <c r="K6" s="6" t="s">
        <v>27</v>
      </c>
      <c r="L6" s="5" t="s">
        <v>158</v>
      </c>
      <c r="M6" s="7" t="s">
        <v>28</v>
      </c>
      <c r="N6" s="9">
        <v>31232</v>
      </c>
      <c r="O6" s="10">
        <v>42492</v>
      </c>
      <c r="P6" s="7" t="s">
        <v>159</v>
      </c>
      <c r="Q6" s="8" t="s">
        <v>72</v>
      </c>
      <c r="R6" s="7">
        <v>1</v>
      </c>
      <c r="U6">
        <v>4</v>
      </c>
      <c r="V6" s="1" t="s">
        <v>260</v>
      </c>
      <c r="W6" s="17">
        <v>2540</v>
      </c>
      <c r="X6">
        <f>IF([1]!service_b_import[[#This Row],[ Длительность]]&lt;60,[1]!service_b_import[[#This Row],[ Длительность]]*60,[1]!service_b_import[[#This Row],[ Длительность]])</f>
        <v>2400</v>
      </c>
      <c r="Z6" s="19">
        <f>[1]!service_b_import[[#This Row],[ Действующая скидка]]/100</f>
        <v>0.2</v>
      </c>
      <c r="AA6">
        <v>4</v>
      </c>
      <c r="AC6">
        <v>4</v>
      </c>
      <c r="AD6">
        <v>4</v>
      </c>
      <c r="AF6" s="21"/>
    </row>
    <row r="7" spans="1:59" x14ac:dyDescent="0.25">
      <c r="A7" s="3" t="s">
        <v>160</v>
      </c>
      <c r="B7" s="3" t="s">
        <v>122</v>
      </c>
      <c r="C7" s="1" t="s">
        <v>29</v>
      </c>
      <c r="D7" s="1">
        <v>0</v>
      </c>
      <c r="E7" s="4" t="s">
        <v>73</v>
      </c>
      <c r="F7" s="2">
        <v>29985</v>
      </c>
      <c r="G7" s="1" t="s">
        <v>161</v>
      </c>
      <c r="H7" s="2">
        <v>42503</v>
      </c>
      <c r="J7">
        <v>6</v>
      </c>
      <c r="K7" s="12" t="s">
        <v>122</v>
      </c>
      <c r="L7" s="11" t="s">
        <v>160</v>
      </c>
      <c r="M7" s="13" t="s">
        <v>29</v>
      </c>
      <c r="N7" s="15">
        <v>29985</v>
      </c>
      <c r="O7" s="16">
        <v>42503</v>
      </c>
      <c r="P7" s="13" t="s">
        <v>161</v>
      </c>
      <c r="Q7" s="14" t="s">
        <v>73</v>
      </c>
      <c r="R7" s="13">
        <v>0</v>
      </c>
      <c r="U7">
        <v>5</v>
      </c>
      <c r="V7" s="1" t="s">
        <v>261</v>
      </c>
      <c r="W7" s="17">
        <v>2040</v>
      </c>
      <c r="X7">
        <f>IF([1]!service_b_import[[#This Row],[ Длительность]]&lt;60,[1]!service_b_import[[#This Row],[ Длительность]]*60,[1]!service_b_import[[#This Row],[ Длительность]])</f>
        <v>1800</v>
      </c>
      <c r="Z7" s="18">
        <f>[1]!service_b_import[[#This Row],[ Действующая скидка]]/100</f>
        <v>0</v>
      </c>
      <c r="AA7">
        <v>5</v>
      </c>
      <c r="AC7">
        <v>5</v>
      </c>
      <c r="AD7">
        <v>5</v>
      </c>
      <c r="AF7" s="21"/>
    </row>
    <row r="8" spans="1:59" x14ac:dyDescent="0.25">
      <c r="A8" s="3" t="s">
        <v>2</v>
      </c>
      <c r="B8" s="3" t="s">
        <v>123</v>
      </c>
      <c r="C8" s="1" t="s">
        <v>26</v>
      </c>
      <c r="D8" s="1">
        <v>0</v>
      </c>
      <c r="E8" s="4" t="s">
        <v>74</v>
      </c>
      <c r="F8" s="2">
        <v>31888</v>
      </c>
      <c r="G8" s="1" t="s">
        <v>162</v>
      </c>
      <c r="H8" s="2">
        <v>43328</v>
      </c>
      <c r="J8">
        <v>7</v>
      </c>
      <c r="K8" s="6" t="s">
        <v>123</v>
      </c>
      <c r="L8" s="5" t="s">
        <v>2</v>
      </c>
      <c r="M8" s="7" t="s">
        <v>26</v>
      </c>
      <c r="N8" s="9">
        <v>31888</v>
      </c>
      <c r="O8" s="10">
        <v>43328</v>
      </c>
      <c r="P8" s="7" t="s">
        <v>162</v>
      </c>
      <c r="Q8" s="8" t="s">
        <v>74</v>
      </c>
      <c r="R8" s="7">
        <v>0</v>
      </c>
      <c r="U8">
        <v>6</v>
      </c>
      <c r="V8" s="1" t="s">
        <v>262</v>
      </c>
      <c r="W8" s="17">
        <v>2340</v>
      </c>
      <c r="X8">
        <f>IF([1]!service_b_import[[#This Row],[ Длительность]]&lt;60,[1]!service_b_import[[#This Row],[ Длительность]]*60,[1]!service_b_import[[#This Row],[ Длительность]])</f>
        <v>900</v>
      </c>
      <c r="Z8" s="19">
        <f>[1]!service_b_import[[#This Row],[ Действующая скидка]]/100</f>
        <v>0</v>
      </c>
      <c r="AA8">
        <v>6</v>
      </c>
      <c r="AC8">
        <v>6</v>
      </c>
      <c r="AD8">
        <v>6</v>
      </c>
      <c r="AF8" s="21"/>
    </row>
    <row r="9" spans="1:59" x14ac:dyDescent="0.25">
      <c r="A9" s="3" t="s">
        <v>3</v>
      </c>
      <c r="B9" s="3" t="s">
        <v>124</v>
      </c>
      <c r="C9" s="1" t="s">
        <v>163</v>
      </c>
      <c r="D9" s="1">
        <v>0</v>
      </c>
      <c r="E9" s="4" t="s">
        <v>75</v>
      </c>
      <c r="F9" s="2">
        <v>28692</v>
      </c>
      <c r="G9" s="1" t="s">
        <v>164</v>
      </c>
      <c r="H9" s="2">
        <v>43009</v>
      </c>
      <c r="J9">
        <v>8</v>
      </c>
      <c r="K9" s="12" t="s">
        <v>124</v>
      </c>
      <c r="L9" s="11" t="s">
        <v>3</v>
      </c>
      <c r="M9" s="13" t="s">
        <v>163</v>
      </c>
      <c r="N9" s="15">
        <v>28692</v>
      </c>
      <c r="O9" s="16">
        <v>43009</v>
      </c>
      <c r="P9" s="13" t="s">
        <v>164</v>
      </c>
      <c r="Q9" s="14" t="s">
        <v>75</v>
      </c>
      <c r="R9" s="13">
        <v>0</v>
      </c>
      <c r="U9">
        <v>7</v>
      </c>
      <c r="V9" s="1" t="s">
        <v>263</v>
      </c>
      <c r="W9" s="17">
        <v>2420</v>
      </c>
      <c r="X9">
        <f>IF([1]!service_b_import[[#This Row],[ Длительность]]&lt;60,[1]!service_b_import[[#This Row],[ Длительность]]*60,[1]!service_b_import[[#This Row],[ Длительность]])</f>
        <v>3300</v>
      </c>
      <c r="Z9" s="18">
        <f>[1]!service_b_import[[#This Row],[ Действующая скидка]]/100</f>
        <v>0</v>
      </c>
      <c r="AA9">
        <v>7</v>
      </c>
      <c r="AC9">
        <v>7</v>
      </c>
      <c r="AD9">
        <v>7</v>
      </c>
      <c r="AF9" s="21"/>
    </row>
    <row r="10" spans="1:59" x14ac:dyDescent="0.25">
      <c r="A10" s="3" t="s">
        <v>4</v>
      </c>
      <c r="B10" s="3" t="s">
        <v>125</v>
      </c>
      <c r="C10" s="1" t="s">
        <v>165</v>
      </c>
      <c r="D10" s="1">
        <v>1</v>
      </c>
      <c r="E10" s="4" t="s">
        <v>76</v>
      </c>
      <c r="F10" s="2">
        <v>31055</v>
      </c>
      <c r="G10" s="1" t="s">
        <v>166</v>
      </c>
      <c r="H10" s="2">
        <v>43272</v>
      </c>
      <c r="J10">
        <v>9</v>
      </c>
      <c r="K10" s="6" t="s">
        <v>125</v>
      </c>
      <c r="L10" s="5" t="s">
        <v>4</v>
      </c>
      <c r="M10" s="7" t="s">
        <v>165</v>
      </c>
      <c r="N10" s="9">
        <v>31055</v>
      </c>
      <c r="O10" s="10">
        <v>43272</v>
      </c>
      <c r="P10" s="7" t="s">
        <v>166</v>
      </c>
      <c r="Q10" s="8" t="s">
        <v>76</v>
      </c>
      <c r="R10" s="7">
        <v>1</v>
      </c>
      <c r="U10">
        <v>8</v>
      </c>
      <c r="V10" s="1" t="s">
        <v>264</v>
      </c>
      <c r="W10" s="17">
        <v>1330</v>
      </c>
      <c r="X10">
        <f>IF([1]!service_b_import[[#This Row],[ Длительность]]&lt;60,[1]!service_b_import[[#This Row],[ Длительность]]*60,[1]!service_b_import[[#This Row],[ Длительность]])</f>
        <v>3000</v>
      </c>
      <c r="Z10" s="19">
        <f>[1]!service_b_import[[#This Row],[ Действующая скидка]]/100</f>
        <v>0</v>
      </c>
      <c r="AA10">
        <v>8</v>
      </c>
      <c r="AC10">
        <v>8</v>
      </c>
      <c r="AD10">
        <v>8</v>
      </c>
      <c r="AF10" s="21"/>
    </row>
    <row r="11" spans="1:59" x14ac:dyDescent="0.25">
      <c r="A11" s="3" t="s">
        <v>5</v>
      </c>
      <c r="B11" s="3" t="s">
        <v>126</v>
      </c>
      <c r="C11" s="1" t="s">
        <v>167</v>
      </c>
      <c r="D11" s="1">
        <v>0</v>
      </c>
      <c r="E11" s="4" t="s">
        <v>77</v>
      </c>
      <c r="F11" s="2">
        <v>36748</v>
      </c>
      <c r="G11" s="1" t="s">
        <v>168</v>
      </c>
      <c r="H11" s="2">
        <v>43103</v>
      </c>
      <c r="J11">
        <v>10</v>
      </c>
      <c r="K11" s="12" t="s">
        <v>126</v>
      </c>
      <c r="L11" s="11" t="s">
        <v>5</v>
      </c>
      <c r="M11" s="13" t="s">
        <v>167</v>
      </c>
      <c r="N11" s="15">
        <v>36748</v>
      </c>
      <c r="O11" s="16">
        <v>43103</v>
      </c>
      <c r="P11" s="13" t="s">
        <v>168</v>
      </c>
      <c r="Q11" s="14" t="s">
        <v>77</v>
      </c>
      <c r="R11" s="13">
        <v>0</v>
      </c>
      <c r="U11">
        <v>9</v>
      </c>
      <c r="V11" s="1" t="s">
        <v>265</v>
      </c>
      <c r="W11" s="17">
        <v>1090</v>
      </c>
      <c r="X11">
        <f>IF([1]!service_b_import[[#This Row],[ Длительность]]&lt;60,[1]!service_b_import[[#This Row],[ Длительность]]*60,[1]!service_b_import[[#This Row],[ Длительность]])</f>
        <v>2400</v>
      </c>
      <c r="Z11" s="18">
        <f>[1]!service_b_import[[#This Row],[ Действующая скидка]]/100</f>
        <v>0</v>
      </c>
      <c r="AA11">
        <v>9</v>
      </c>
      <c r="AC11">
        <v>9</v>
      </c>
      <c r="AD11">
        <v>9</v>
      </c>
      <c r="AF11" s="21"/>
    </row>
    <row r="12" spans="1:59" x14ac:dyDescent="0.25">
      <c r="A12" s="3" t="s">
        <v>169</v>
      </c>
      <c r="B12" s="3" t="s">
        <v>127</v>
      </c>
      <c r="C12" s="1" t="s">
        <v>30</v>
      </c>
      <c r="D12" s="1">
        <v>0</v>
      </c>
      <c r="E12" s="4" t="s">
        <v>78</v>
      </c>
      <c r="F12" s="2">
        <v>26493</v>
      </c>
      <c r="G12" s="1" t="s">
        <v>170</v>
      </c>
      <c r="H12" s="2">
        <v>42426</v>
      </c>
      <c r="J12">
        <v>11</v>
      </c>
      <c r="K12" s="6" t="s">
        <v>127</v>
      </c>
      <c r="L12" s="5" t="s">
        <v>169</v>
      </c>
      <c r="M12" s="7" t="s">
        <v>30</v>
      </c>
      <c r="N12" s="9">
        <v>26493</v>
      </c>
      <c r="O12" s="10">
        <v>42426</v>
      </c>
      <c r="P12" s="7" t="s">
        <v>170</v>
      </c>
      <c r="Q12" s="8" t="s">
        <v>78</v>
      </c>
      <c r="R12" s="7">
        <v>0</v>
      </c>
      <c r="U12">
        <v>10</v>
      </c>
      <c r="V12" s="1" t="s">
        <v>266</v>
      </c>
      <c r="W12" s="17">
        <v>2350</v>
      </c>
      <c r="X12">
        <f>IF([1]!service_b_import[[#This Row],[ Длительность]]&lt;60,[1]!service_b_import[[#This Row],[ Длительность]]*60,[1]!service_b_import[[#This Row],[ Длительность]])</f>
        <v>3600</v>
      </c>
      <c r="Z12" s="19">
        <f>[1]!service_b_import[[#This Row],[ Действующая скидка]]/100</f>
        <v>0.05</v>
      </c>
      <c r="AA12">
        <v>10</v>
      </c>
      <c r="AC12">
        <v>10</v>
      </c>
      <c r="AD12">
        <v>10</v>
      </c>
      <c r="AF12" s="21"/>
    </row>
    <row r="13" spans="1:59" x14ac:dyDescent="0.25">
      <c r="A13" s="3" t="s">
        <v>32</v>
      </c>
      <c r="B13" s="3" t="s">
        <v>128</v>
      </c>
      <c r="C13" s="1" t="s">
        <v>171</v>
      </c>
      <c r="D13" s="1">
        <v>0</v>
      </c>
      <c r="E13" s="4" t="s">
        <v>79</v>
      </c>
      <c r="F13" s="2">
        <v>35780</v>
      </c>
      <c r="G13" s="1" t="s">
        <v>172</v>
      </c>
      <c r="H13" s="2">
        <v>42556</v>
      </c>
      <c r="J13">
        <v>12</v>
      </c>
      <c r="K13" s="12" t="s">
        <v>128</v>
      </c>
      <c r="L13" s="11" t="s">
        <v>32</v>
      </c>
      <c r="M13" s="13" t="s">
        <v>171</v>
      </c>
      <c r="N13" s="15">
        <v>35780</v>
      </c>
      <c r="O13" s="16">
        <v>42556</v>
      </c>
      <c r="P13" s="13" t="s">
        <v>172</v>
      </c>
      <c r="Q13" s="14" t="s">
        <v>79</v>
      </c>
      <c r="R13" s="13">
        <v>0</v>
      </c>
      <c r="U13">
        <v>11</v>
      </c>
      <c r="V13" s="1" t="s">
        <v>267</v>
      </c>
      <c r="W13" s="17">
        <v>1990</v>
      </c>
      <c r="X13">
        <f>IF([1]!service_b_import[[#This Row],[ Длительность]]&lt;60,[1]!service_b_import[[#This Row],[ Длительность]]*60,[1]!service_b_import[[#This Row],[ Длительность]])</f>
        <v>900</v>
      </c>
      <c r="Z13" s="18">
        <f>[1]!service_b_import[[#This Row],[ Действующая скидка]]/100</f>
        <v>0</v>
      </c>
      <c r="AA13">
        <v>11</v>
      </c>
      <c r="AC13">
        <v>11</v>
      </c>
      <c r="AD13">
        <v>11</v>
      </c>
      <c r="AF13" s="21"/>
    </row>
    <row r="14" spans="1:59" x14ac:dyDescent="0.25">
      <c r="A14" s="3" t="s">
        <v>33</v>
      </c>
      <c r="B14" s="3" t="s">
        <v>129</v>
      </c>
      <c r="C14" s="1" t="s">
        <v>31</v>
      </c>
      <c r="D14" s="1">
        <v>0</v>
      </c>
      <c r="E14" s="4" t="s">
        <v>80</v>
      </c>
      <c r="F14" s="2">
        <v>34291</v>
      </c>
      <c r="G14" s="1" t="s">
        <v>173</v>
      </c>
      <c r="H14" s="2">
        <v>42568</v>
      </c>
      <c r="J14">
        <v>13</v>
      </c>
      <c r="K14" s="6" t="s">
        <v>129</v>
      </c>
      <c r="L14" s="5" t="s">
        <v>33</v>
      </c>
      <c r="M14" s="7" t="s">
        <v>31</v>
      </c>
      <c r="N14" s="9">
        <v>34291</v>
      </c>
      <c r="O14" s="10">
        <v>42568</v>
      </c>
      <c r="P14" s="7" t="s">
        <v>173</v>
      </c>
      <c r="Q14" s="8" t="s">
        <v>80</v>
      </c>
      <c r="R14" s="7">
        <v>0</v>
      </c>
      <c r="U14">
        <v>12</v>
      </c>
      <c r="V14" s="1" t="s">
        <v>268</v>
      </c>
      <c r="W14" s="17">
        <v>1910</v>
      </c>
      <c r="X14">
        <f>IF([1]!service_b_import[[#This Row],[ Длительность]]&lt;60,[1]!service_b_import[[#This Row],[ Длительность]]*60,[1]!service_b_import[[#This Row],[ Длительность]])</f>
        <v>2400</v>
      </c>
      <c r="Z14" s="19">
        <f>[1]!service_b_import[[#This Row],[ Действующая скидка]]/100</f>
        <v>0.25</v>
      </c>
      <c r="AA14">
        <v>12</v>
      </c>
      <c r="AC14">
        <v>12</v>
      </c>
      <c r="AD14">
        <v>12</v>
      </c>
      <c r="AF14" s="21"/>
    </row>
    <row r="15" spans="1:59" x14ac:dyDescent="0.25">
      <c r="A15" s="3" t="s">
        <v>6</v>
      </c>
      <c r="B15" s="3" t="s">
        <v>130</v>
      </c>
      <c r="C15" s="1" t="s">
        <v>174</v>
      </c>
      <c r="D15" s="1">
        <v>0</v>
      </c>
      <c r="E15" s="4" t="s">
        <v>81</v>
      </c>
      <c r="F15" s="2">
        <v>36204</v>
      </c>
      <c r="G15" s="1" t="s">
        <v>175</v>
      </c>
      <c r="H15" s="2">
        <v>43081</v>
      </c>
      <c r="J15">
        <v>14</v>
      </c>
      <c r="K15" s="12" t="s">
        <v>130</v>
      </c>
      <c r="L15" s="11" t="s">
        <v>6</v>
      </c>
      <c r="M15" s="13" t="s">
        <v>174</v>
      </c>
      <c r="N15" s="15">
        <v>36204</v>
      </c>
      <c r="O15" s="16">
        <v>43081</v>
      </c>
      <c r="P15" s="13" t="s">
        <v>175</v>
      </c>
      <c r="Q15" s="14" t="s">
        <v>81</v>
      </c>
      <c r="R15" s="13">
        <v>0</v>
      </c>
      <c r="U15">
        <v>13</v>
      </c>
      <c r="V15" s="1" t="s">
        <v>269</v>
      </c>
      <c r="W15" s="17">
        <v>2190</v>
      </c>
      <c r="X15">
        <f>IF([1]!service_b_import[[#This Row],[ Длительность]]&lt;60,[1]!service_b_import[[#This Row],[ Длительность]]*60,[1]!service_b_import[[#This Row],[ Длительность]])</f>
        <v>2100</v>
      </c>
      <c r="Z15" s="18">
        <f>[1]!service_b_import[[#This Row],[ Действующая скидка]]/100</f>
        <v>0</v>
      </c>
      <c r="AA15">
        <v>13</v>
      </c>
      <c r="AC15">
        <v>13</v>
      </c>
      <c r="AD15">
        <v>13</v>
      </c>
      <c r="AF15" s="21"/>
    </row>
    <row r="16" spans="1:59" x14ac:dyDescent="0.25">
      <c r="A16" s="3" t="s">
        <v>7</v>
      </c>
      <c r="B16" s="3" t="s">
        <v>131</v>
      </c>
      <c r="C16" s="1" t="s">
        <v>176</v>
      </c>
      <c r="D16" s="1">
        <v>1</v>
      </c>
      <c r="E16" s="4" t="s">
        <v>82</v>
      </c>
      <c r="F16" s="2">
        <v>34688</v>
      </c>
      <c r="G16" s="1" t="s">
        <v>177</v>
      </c>
      <c r="H16" s="2">
        <v>42477</v>
      </c>
      <c r="J16">
        <v>15</v>
      </c>
      <c r="K16" s="6" t="s">
        <v>131</v>
      </c>
      <c r="L16" s="5" t="s">
        <v>7</v>
      </c>
      <c r="M16" s="7" t="s">
        <v>176</v>
      </c>
      <c r="N16" s="9">
        <v>34688</v>
      </c>
      <c r="O16" s="10">
        <v>42477</v>
      </c>
      <c r="P16" s="7" t="s">
        <v>177</v>
      </c>
      <c r="Q16" s="8" t="s">
        <v>82</v>
      </c>
      <c r="R16" s="7">
        <v>1</v>
      </c>
      <c r="U16">
        <v>14</v>
      </c>
      <c r="V16" s="1" t="s">
        <v>270</v>
      </c>
      <c r="W16" s="17">
        <v>2120</v>
      </c>
      <c r="X16">
        <f>IF([1]!service_b_import[[#This Row],[ Длительность]]&lt;60,[1]!service_b_import[[#This Row],[ Длительность]]*60,[1]!service_b_import[[#This Row],[ Длительность]])</f>
        <v>1500</v>
      </c>
      <c r="Z16" s="19">
        <f>[1]!service_b_import[[#This Row],[ Действующая скидка]]/100</f>
        <v>0.1</v>
      </c>
      <c r="AA16">
        <v>14</v>
      </c>
      <c r="AC16">
        <v>14</v>
      </c>
      <c r="AD16">
        <v>14</v>
      </c>
      <c r="AF16" s="21"/>
    </row>
    <row r="17" spans="1:32" x14ac:dyDescent="0.25">
      <c r="A17" s="3" t="s">
        <v>8</v>
      </c>
      <c r="B17" s="3" t="s">
        <v>132</v>
      </c>
      <c r="C17" s="1" t="s">
        <v>178</v>
      </c>
      <c r="D17" s="1">
        <v>1</v>
      </c>
      <c r="E17" s="4" t="s">
        <v>83</v>
      </c>
      <c r="F17" s="2">
        <v>35043</v>
      </c>
      <c r="G17" s="1" t="s">
        <v>179</v>
      </c>
      <c r="H17" s="2">
        <v>43059</v>
      </c>
      <c r="J17">
        <v>16</v>
      </c>
      <c r="K17" s="12" t="s">
        <v>132</v>
      </c>
      <c r="L17" s="11" t="s">
        <v>8</v>
      </c>
      <c r="M17" s="13" t="s">
        <v>178</v>
      </c>
      <c r="N17" s="15">
        <v>35043</v>
      </c>
      <c r="O17" s="16">
        <v>43059</v>
      </c>
      <c r="P17" s="13" t="s">
        <v>179</v>
      </c>
      <c r="Q17" s="14" t="s">
        <v>83</v>
      </c>
      <c r="R17" s="13">
        <v>1</v>
      </c>
      <c r="U17">
        <v>15</v>
      </c>
      <c r="V17" s="1" t="s">
        <v>271</v>
      </c>
      <c r="W17" s="17">
        <v>2300</v>
      </c>
      <c r="X17">
        <f>IF([1]!service_b_import[[#This Row],[ Длительность]]&lt;60,[1]!service_b_import[[#This Row],[ Длительность]]*60,[1]!service_b_import[[#This Row],[ Длительность]])</f>
        <v>1800</v>
      </c>
      <c r="Z17" s="18">
        <f>[1]!service_b_import[[#This Row],[ Действующая скидка]]/100</f>
        <v>0</v>
      </c>
      <c r="AA17">
        <v>15</v>
      </c>
      <c r="AC17">
        <v>15</v>
      </c>
      <c r="AD17">
        <v>15</v>
      </c>
      <c r="AF17" s="21"/>
    </row>
    <row r="18" spans="1:32" x14ac:dyDescent="0.25">
      <c r="A18" s="3" t="s">
        <v>180</v>
      </c>
      <c r="B18" s="3" t="s">
        <v>133</v>
      </c>
      <c r="C18" s="1" t="s">
        <v>34</v>
      </c>
      <c r="D18" s="1">
        <v>0</v>
      </c>
      <c r="E18" s="4" t="s">
        <v>84</v>
      </c>
      <c r="F18" s="2">
        <v>27177</v>
      </c>
      <c r="G18" s="1" t="s">
        <v>181</v>
      </c>
      <c r="H18" s="2">
        <v>43153</v>
      </c>
      <c r="J18">
        <v>17</v>
      </c>
      <c r="K18" s="6" t="s">
        <v>133</v>
      </c>
      <c r="L18" s="5" t="s">
        <v>180</v>
      </c>
      <c r="M18" s="7" t="s">
        <v>34</v>
      </c>
      <c r="N18" s="9">
        <v>27177</v>
      </c>
      <c r="O18" s="10">
        <v>43153</v>
      </c>
      <c r="P18" s="7" t="s">
        <v>181</v>
      </c>
      <c r="Q18" s="8" t="s">
        <v>84</v>
      </c>
      <c r="R18" s="7">
        <v>0</v>
      </c>
      <c r="U18">
        <v>16</v>
      </c>
      <c r="V18" s="1" t="s">
        <v>272</v>
      </c>
      <c r="W18" s="17">
        <v>1330</v>
      </c>
      <c r="X18">
        <f>IF([1]!service_b_import[[#This Row],[ Длительность]]&lt;60,[1]!service_b_import[[#This Row],[ Длительность]]*60,[1]!service_b_import[[#This Row],[ Длительность]])</f>
        <v>3000</v>
      </c>
      <c r="Z18" s="19">
        <f>[1]!service_b_import[[#This Row],[ Действующая скидка]]/100</f>
        <v>0.25</v>
      </c>
      <c r="AA18">
        <v>16</v>
      </c>
      <c r="AC18">
        <v>16</v>
      </c>
      <c r="AD18">
        <v>16</v>
      </c>
      <c r="AF18" s="21"/>
    </row>
    <row r="19" spans="1:32" x14ac:dyDescent="0.25">
      <c r="A19" s="3" t="s">
        <v>68</v>
      </c>
      <c r="B19" s="3" t="s">
        <v>134</v>
      </c>
      <c r="C19" s="1" t="s">
        <v>35</v>
      </c>
      <c r="D19" s="1">
        <v>0</v>
      </c>
      <c r="E19" s="4" t="s">
        <v>85</v>
      </c>
      <c r="F19" s="2">
        <v>32438</v>
      </c>
      <c r="G19" s="1" t="s">
        <v>182</v>
      </c>
      <c r="H19" s="2">
        <v>42999</v>
      </c>
      <c r="J19">
        <v>18</v>
      </c>
      <c r="K19" s="12" t="s">
        <v>134</v>
      </c>
      <c r="L19" s="11" t="s">
        <v>68</v>
      </c>
      <c r="M19" s="13" t="s">
        <v>35</v>
      </c>
      <c r="N19" s="15">
        <v>32438</v>
      </c>
      <c r="O19" s="16">
        <v>42999</v>
      </c>
      <c r="P19" s="13" t="s">
        <v>182</v>
      </c>
      <c r="Q19" s="14" t="s">
        <v>85</v>
      </c>
      <c r="R19" s="13">
        <v>0</v>
      </c>
      <c r="U19">
        <v>17</v>
      </c>
      <c r="V19" s="1" t="s">
        <v>273</v>
      </c>
      <c r="W19" s="17">
        <v>2100</v>
      </c>
      <c r="X19">
        <f>IF([1]!service_b_import[[#This Row],[ Длительность]]&lt;60,[1]!service_b_import[[#This Row],[ Длительность]]*60,[1]!service_b_import[[#This Row],[ Длительность]])</f>
        <v>3000</v>
      </c>
      <c r="Z19" s="18">
        <f>[1]!service_b_import[[#This Row],[ Действующая скидка]]/100</f>
        <v>0.15</v>
      </c>
      <c r="AA19">
        <v>17</v>
      </c>
      <c r="AC19">
        <v>17</v>
      </c>
      <c r="AD19">
        <v>17</v>
      </c>
      <c r="AF19" s="21"/>
    </row>
    <row r="20" spans="1:32" x14ac:dyDescent="0.25">
      <c r="A20" s="3" t="s">
        <v>9</v>
      </c>
      <c r="B20" s="3" t="s">
        <v>135</v>
      </c>
      <c r="C20" s="1" t="s">
        <v>174</v>
      </c>
      <c r="D20" s="1">
        <v>0</v>
      </c>
      <c r="E20" s="4" t="s">
        <v>86</v>
      </c>
      <c r="F20" s="2">
        <v>28140</v>
      </c>
      <c r="G20" s="1" t="s">
        <v>183</v>
      </c>
      <c r="H20" s="2">
        <v>42559</v>
      </c>
      <c r="J20">
        <v>19</v>
      </c>
      <c r="K20" s="6" t="s">
        <v>135</v>
      </c>
      <c r="L20" s="5" t="s">
        <v>9</v>
      </c>
      <c r="M20" s="7" t="s">
        <v>174</v>
      </c>
      <c r="N20" s="9">
        <v>28140</v>
      </c>
      <c r="O20" s="10">
        <v>42559</v>
      </c>
      <c r="P20" s="7" t="s">
        <v>183</v>
      </c>
      <c r="Q20" s="8" t="s">
        <v>86</v>
      </c>
      <c r="R20" s="7">
        <v>0</v>
      </c>
      <c r="U20">
        <v>18</v>
      </c>
      <c r="V20" s="1" t="s">
        <v>274</v>
      </c>
      <c r="W20" s="17">
        <v>1590</v>
      </c>
      <c r="X20">
        <f>IF([1]!service_b_import[[#This Row],[ Длительность]]&lt;60,[1]!service_b_import[[#This Row],[ Длительность]]*60,[1]!service_b_import[[#This Row],[ Длительность]])</f>
        <v>3000</v>
      </c>
      <c r="Z20" s="19">
        <f>[1]!service_b_import[[#This Row],[ Действующая скидка]]/100</f>
        <v>0.2</v>
      </c>
      <c r="AA20">
        <v>18</v>
      </c>
      <c r="AC20">
        <v>18</v>
      </c>
      <c r="AD20">
        <v>18</v>
      </c>
      <c r="AF20" s="21"/>
    </row>
    <row r="21" spans="1:32" x14ac:dyDescent="0.25">
      <c r="A21" s="3" t="s">
        <v>10</v>
      </c>
      <c r="B21" s="3" t="s">
        <v>136</v>
      </c>
      <c r="C21" s="1" t="s">
        <v>184</v>
      </c>
      <c r="D21" s="1">
        <v>1</v>
      </c>
      <c r="E21" s="4" t="s">
        <v>87</v>
      </c>
      <c r="F21" s="2">
        <v>26036</v>
      </c>
      <c r="G21" s="1" t="s">
        <v>185</v>
      </c>
      <c r="H21" s="2">
        <v>43304</v>
      </c>
      <c r="J21">
        <v>20</v>
      </c>
      <c r="K21" s="12" t="s">
        <v>136</v>
      </c>
      <c r="L21" s="11" t="s">
        <v>10</v>
      </c>
      <c r="M21" s="13" t="s">
        <v>184</v>
      </c>
      <c r="N21" s="15">
        <v>26036</v>
      </c>
      <c r="O21" s="16">
        <v>43304</v>
      </c>
      <c r="P21" s="13" t="s">
        <v>185</v>
      </c>
      <c r="Q21" s="14" t="s">
        <v>87</v>
      </c>
      <c r="R21" s="13">
        <v>1</v>
      </c>
      <c r="U21">
        <v>19</v>
      </c>
      <c r="V21" s="1" t="s">
        <v>275</v>
      </c>
      <c r="W21" s="17">
        <v>1090</v>
      </c>
      <c r="X21">
        <f>IF([1]!service_b_import[[#This Row],[ Длительность]]&lt;60,[1]!service_b_import[[#This Row],[ Длительность]]*60,[1]!service_b_import[[#This Row],[ Длительность]])</f>
        <v>3300</v>
      </c>
      <c r="Z21" s="18">
        <f>[1]!service_b_import[[#This Row],[ Действующая скидка]]/100</f>
        <v>0</v>
      </c>
      <c r="AA21">
        <v>19</v>
      </c>
      <c r="AC21">
        <v>19</v>
      </c>
      <c r="AD21">
        <v>19</v>
      </c>
      <c r="AF21" s="21"/>
    </row>
    <row r="22" spans="1:32" x14ac:dyDescent="0.25">
      <c r="A22" s="3" t="s">
        <v>11</v>
      </c>
      <c r="B22" s="3" t="s">
        <v>137</v>
      </c>
      <c r="C22" s="1" t="s">
        <v>186</v>
      </c>
      <c r="D22" s="1">
        <v>1</v>
      </c>
      <c r="E22" s="4" t="s">
        <v>88</v>
      </c>
      <c r="F22" s="2">
        <v>27144</v>
      </c>
      <c r="G22" s="1" t="s">
        <v>187</v>
      </c>
      <c r="H22" s="2">
        <v>42805</v>
      </c>
      <c r="J22">
        <v>21</v>
      </c>
      <c r="K22" s="6" t="s">
        <v>137</v>
      </c>
      <c r="L22" s="5" t="s">
        <v>11</v>
      </c>
      <c r="M22" s="7" t="s">
        <v>186</v>
      </c>
      <c r="N22" s="9">
        <v>27144</v>
      </c>
      <c r="O22" s="10">
        <v>42805</v>
      </c>
      <c r="P22" s="7" t="s">
        <v>187</v>
      </c>
      <c r="Q22" s="8" t="s">
        <v>88</v>
      </c>
      <c r="R22" s="7">
        <v>1</v>
      </c>
      <c r="U22">
        <v>20</v>
      </c>
      <c r="V22" s="1" t="s">
        <v>276</v>
      </c>
      <c r="W22" s="17">
        <v>2370</v>
      </c>
      <c r="X22">
        <f>IF([1]!service_b_import[[#This Row],[ Длительность]]&lt;60,[1]!service_b_import[[#This Row],[ Длительность]]*60,[1]!service_b_import[[#This Row],[ Длительность]])</f>
        <v>1800</v>
      </c>
      <c r="Z22" s="19">
        <f>[1]!service_b_import[[#This Row],[ Действующая скидка]]/100</f>
        <v>0.15</v>
      </c>
      <c r="AA22">
        <v>20</v>
      </c>
      <c r="AC22">
        <v>20</v>
      </c>
      <c r="AD22">
        <v>20</v>
      </c>
      <c r="AF22" s="21"/>
    </row>
    <row r="23" spans="1:32" x14ac:dyDescent="0.25">
      <c r="A23" s="3" t="s">
        <v>12</v>
      </c>
      <c r="B23" s="3" t="s">
        <v>138</v>
      </c>
      <c r="C23" s="1" t="s">
        <v>188</v>
      </c>
      <c r="D23" s="1">
        <v>0</v>
      </c>
      <c r="E23" s="4" t="s">
        <v>89</v>
      </c>
      <c r="F23" s="2">
        <v>35202</v>
      </c>
      <c r="G23" s="1" t="s">
        <v>189</v>
      </c>
      <c r="H23" s="2">
        <v>43380</v>
      </c>
      <c r="J23">
        <v>22</v>
      </c>
      <c r="K23" s="12" t="s">
        <v>138</v>
      </c>
      <c r="L23" s="11" t="s">
        <v>12</v>
      </c>
      <c r="M23" s="13" t="s">
        <v>188</v>
      </c>
      <c r="N23" s="15">
        <v>35202</v>
      </c>
      <c r="O23" s="16">
        <v>43380</v>
      </c>
      <c r="P23" s="13" t="s">
        <v>189</v>
      </c>
      <c r="Q23" s="14" t="s">
        <v>89</v>
      </c>
      <c r="R23" s="13">
        <v>0</v>
      </c>
      <c r="U23">
        <v>21</v>
      </c>
      <c r="V23" s="1" t="s">
        <v>277</v>
      </c>
      <c r="W23" s="17">
        <v>1650</v>
      </c>
      <c r="X23">
        <f>IF([1]!service_b_import[[#This Row],[ Длительность]]&lt;60,[1]!service_b_import[[#This Row],[ Длительность]]*60,[1]!service_b_import[[#This Row],[ Длительность]])</f>
        <v>1800</v>
      </c>
      <c r="Z23" s="18">
        <f>[1]!service_b_import[[#This Row],[ Действующая скидка]]/100</f>
        <v>0</v>
      </c>
      <c r="AA23">
        <v>21</v>
      </c>
      <c r="AC23">
        <v>21</v>
      </c>
      <c r="AD23">
        <v>21</v>
      </c>
      <c r="AF23" s="21"/>
    </row>
    <row r="24" spans="1:32" x14ac:dyDescent="0.25">
      <c r="A24" s="3" t="s">
        <v>190</v>
      </c>
      <c r="B24" s="3" t="s">
        <v>139</v>
      </c>
      <c r="C24" s="1" t="s">
        <v>36</v>
      </c>
      <c r="D24" s="1">
        <v>0</v>
      </c>
      <c r="E24" s="4" t="s">
        <v>90</v>
      </c>
      <c r="F24" s="2">
        <v>36427</v>
      </c>
      <c r="G24" s="1" t="s">
        <v>191</v>
      </c>
      <c r="H24" s="2">
        <v>43090</v>
      </c>
      <c r="J24">
        <v>23</v>
      </c>
      <c r="K24" s="6" t="s">
        <v>139</v>
      </c>
      <c r="L24" s="5" t="s">
        <v>190</v>
      </c>
      <c r="M24" s="7" t="s">
        <v>36</v>
      </c>
      <c r="N24" s="9">
        <v>36427</v>
      </c>
      <c r="O24" s="10">
        <v>43090</v>
      </c>
      <c r="P24" s="7" t="s">
        <v>191</v>
      </c>
      <c r="Q24" s="8" t="s">
        <v>90</v>
      </c>
      <c r="R24" s="7">
        <v>0</v>
      </c>
      <c r="U24">
        <v>22</v>
      </c>
      <c r="V24" s="1" t="s">
        <v>278</v>
      </c>
      <c r="W24" s="17">
        <v>1220</v>
      </c>
      <c r="X24">
        <f>IF([1]!service_b_import[[#This Row],[ Длительность]]&lt;60,[1]!service_b_import[[#This Row],[ Длительность]]*60,[1]!service_b_import[[#This Row],[ Длительность]])</f>
        <v>3300</v>
      </c>
      <c r="Z24" s="19">
        <f>[1]!service_b_import[[#This Row],[ Действующая скидка]]/100</f>
        <v>0.15</v>
      </c>
      <c r="AA24">
        <v>22</v>
      </c>
      <c r="AC24">
        <v>22</v>
      </c>
      <c r="AD24">
        <v>22</v>
      </c>
      <c r="AF24" s="21"/>
    </row>
    <row r="25" spans="1:32" x14ac:dyDescent="0.25">
      <c r="A25" s="3" t="s">
        <v>192</v>
      </c>
      <c r="B25" s="3" t="s">
        <v>37</v>
      </c>
      <c r="C25" s="1" t="s">
        <v>38</v>
      </c>
      <c r="D25" s="1">
        <v>0</v>
      </c>
      <c r="E25" s="4" t="s">
        <v>91</v>
      </c>
      <c r="F25" s="2">
        <v>31135</v>
      </c>
      <c r="G25" s="1" t="s">
        <v>193</v>
      </c>
      <c r="H25" s="2">
        <v>42682</v>
      </c>
      <c r="J25">
        <v>24</v>
      </c>
      <c r="K25" s="12" t="s">
        <v>37</v>
      </c>
      <c r="L25" s="11" t="s">
        <v>192</v>
      </c>
      <c r="M25" s="13" t="s">
        <v>38</v>
      </c>
      <c r="N25" s="15">
        <v>31135</v>
      </c>
      <c r="O25" s="16">
        <v>42682</v>
      </c>
      <c r="P25" s="13" t="s">
        <v>193</v>
      </c>
      <c r="Q25" s="14" t="s">
        <v>91</v>
      </c>
      <c r="R25" s="13">
        <v>0</v>
      </c>
      <c r="U25">
        <v>23</v>
      </c>
      <c r="V25" s="1" t="s">
        <v>279</v>
      </c>
      <c r="W25" s="17">
        <v>2360</v>
      </c>
      <c r="X25">
        <f>IF([1]!service_b_import[[#This Row],[ Длительность]]&lt;60,[1]!service_b_import[[#This Row],[ Длительность]]*60,[1]!service_b_import[[#This Row],[ Длительность]])</f>
        <v>3300</v>
      </c>
      <c r="Z25" s="18">
        <f>[1]!service_b_import[[#This Row],[ Действующая скидка]]/100</f>
        <v>0.2</v>
      </c>
      <c r="AA25">
        <v>23</v>
      </c>
      <c r="AC25">
        <v>23</v>
      </c>
      <c r="AD25">
        <v>23</v>
      </c>
      <c r="AF25" s="21"/>
    </row>
    <row r="26" spans="1:32" x14ac:dyDescent="0.25">
      <c r="A26" s="3" t="s">
        <v>13</v>
      </c>
      <c r="B26" s="3" t="s">
        <v>140</v>
      </c>
      <c r="C26" s="1" t="s">
        <v>178</v>
      </c>
      <c r="D26" s="1">
        <v>1</v>
      </c>
      <c r="E26" s="4" t="s">
        <v>92</v>
      </c>
      <c r="F26" s="2">
        <v>27730</v>
      </c>
      <c r="G26" s="1" t="s">
        <v>194</v>
      </c>
      <c r="H26" s="2">
        <v>43199</v>
      </c>
      <c r="J26">
        <v>25</v>
      </c>
      <c r="K26" s="6" t="s">
        <v>140</v>
      </c>
      <c r="L26" s="5" t="s">
        <v>13</v>
      </c>
      <c r="M26" s="7" t="s">
        <v>178</v>
      </c>
      <c r="N26" s="9">
        <v>27730</v>
      </c>
      <c r="O26" s="10">
        <v>43199</v>
      </c>
      <c r="P26" s="7" t="s">
        <v>194</v>
      </c>
      <c r="Q26" s="8" t="s">
        <v>92</v>
      </c>
      <c r="R26" s="7">
        <v>1</v>
      </c>
      <c r="U26">
        <v>24</v>
      </c>
      <c r="V26" s="1" t="s">
        <v>280</v>
      </c>
      <c r="W26" s="17">
        <v>1680</v>
      </c>
      <c r="X26">
        <f>IF([1]!service_b_import[[#This Row],[ Длительность]]&lt;60,[1]!service_b_import[[#This Row],[ Длительность]]*60,[1]!service_b_import[[#This Row],[ Длительность]])</f>
        <v>1800</v>
      </c>
      <c r="Z26" s="19">
        <f>[1]!service_b_import[[#This Row],[ Действующая скидка]]/100</f>
        <v>0</v>
      </c>
      <c r="AA26">
        <v>24</v>
      </c>
      <c r="AC26">
        <v>24</v>
      </c>
      <c r="AD26">
        <v>24</v>
      </c>
      <c r="AF26" s="21"/>
    </row>
    <row r="27" spans="1:32" x14ac:dyDescent="0.25">
      <c r="A27" s="3" t="s">
        <v>195</v>
      </c>
      <c r="B27" s="3" t="s">
        <v>39</v>
      </c>
      <c r="C27" s="1" t="s">
        <v>40</v>
      </c>
      <c r="D27" s="1">
        <v>0</v>
      </c>
      <c r="E27" s="4" t="s">
        <v>93</v>
      </c>
      <c r="F27" s="2">
        <v>27781</v>
      </c>
      <c r="G27" s="1" t="s">
        <v>196</v>
      </c>
      <c r="H27" s="2">
        <v>42775</v>
      </c>
      <c r="J27">
        <v>26</v>
      </c>
      <c r="K27" s="12" t="s">
        <v>39</v>
      </c>
      <c r="L27" s="11" t="s">
        <v>195</v>
      </c>
      <c r="M27" s="13" t="s">
        <v>40</v>
      </c>
      <c r="N27" s="15">
        <v>27781</v>
      </c>
      <c r="O27" s="16">
        <v>42775</v>
      </c>
      <c r="P27" s="13" t="s">
        <v>196</v>
      </c>
      <c r="Q27" s="14" t="s">
        <v>93</v>
      </c>
      <c r="R27" s="13">
        <v>0</v>
      </c>
      <c r="U27">
        <v>25</v>
      </c>
      <c r="V27" s="1" t="s">
        <v>281</v>
      </c>
      <c r="W27" s="17">
        <v>2120</v>
      </c>
      <c r="X27">
        <f>IF([1]!service_b_import[[#This Row],[ Длительность]]&lt;60,[1]!service_b_import[[#This Row],[ Длительность]]*60,[1]!service_b_import[[#This Row],[ Длительность]])</f>
        <v>1800</v>
      </c>
      <c r="Z27" s="18">
        <f>[1]!service_b_import[[#This Row],[ Действующая скидка]]/100</f>
        <v>0.25</v>
      </c>
      <c r="AA27">
        <v>25</v>
      </c>
      <c r="AC27">
        <v>25</v>
      </c>
      <c r="AD27">
        <v>25</v>
      </c>
      <c r="AF27" s="21"/>
    </row>
    <row r="28" spans="1:32" x14ac:dyDescent="0.25">
      <c r="A28" s="3" t="s">
        <v>197</v>
      </c>
      <c r="B28" s="3" t="s">
        <v>41</v>
      </c>
      <c r="C28" s="1" t="s">
        <v>42</v>
      </c>
      <c r="D28" s="1">
        <v>0</v>
      </c>
      <c r="E28" s="4" t="s">
        <v>94</v>
      </c>
      <c r="F28" s="2">
        <v>28910</v>
      </c>
      <c r="G28" s="1" t="s">
        <v>198</v>
      </c>
      <c r="H28" s="2">
        <v>42690</v>
      </c>
      <c r="J28">
        <v>27</v>
      </c>
      <c r="K28" s="6" t="s">
        <v>41</v>
      </c>
      <c r="L28" s="5" t="s">
        <v>197</v>
      </c>
      <c r="M28" s="7" t="s">
        <v>42</v>
      </c>
      <c r="N28" s="9">
        <v>28910</v>
      </c>
      <c r="O28" s="10">
        <v>42690</v>
      </c>
      <c r="P28" s="7" t="s">
        <v>198</v>
      </c>
      <c r="Q28" s="8" t="s">
        <v>94</v>
      </c>
      <c r="R28" s="7">
        <v>0</v>
      </c>
      <c r="U28">
        <v>26</v>
      </c>
      <c r="V28" s="1" t="s">
        <v>282</v>
      </c>
      <c r="W28" s="17">
        <v>1370</v>
      </c>
      <c r="X28">
        <f>IF([1]!service_b_import[[#This Row],[ Длительность]]&lt;60,[1]!service_b_import[[#This Row],[ Длительность]]*60,[1]!service_b_import[[#This Row],[ Длительность]])</f>
        <v>1200</v>
      </c>
      <c r="Z28" s="19">
        <f>[1]!service_b_import[[#This Row],[ Действующая скидка]]/100</f>
        <v>0.2</v>
      </c>
      <c r="AA28">
        <v>26</v>
      </c>
      <c r="AC28">
        <v>26</v>
      </c>
      <c r="AD28">
        <v>26</v>
      </c>
      <c r="AF28" s="21"/>
    </row>
    <row r="29" spans="1:32" x14ac:dyDescent="0.25">
      <c r="A29" s="3" t="s">
        <v>14</v>
      </c>
      <c r="B29" s="3" t="s">
        <v>141</v>
      </c>
      <c r="C29" s="1" t="s">
        <v>199</v>
      </c>
      <c r="D29" s="1">
        <v>0</v>
      </c>
      <c r="E29" s="4" t="s">
        <v>95</v>
      </c>
      <c r="F29" s="2">
        <v>36578</v>
      </c>
      <c r="G29" s="1" t="s">
        <v>200</v>
      </c>
      <c r="H29" s="2">
        <v>42595</v>
      </c>
      <c r="J29">
        <v>28</v>
      </c>
      <c r="K29" s="12" t="s">
        <v>141</v>
      </c>
      <c r="L29" s="11" t="s">
        <v>14</v>
      </c>
      <c r="M29" s="13" t="s">
        <v>199</v>
      </c>
      <c r="N29" s="15">
        <v>36578</v>
      </c>
      <c r="O29" s="16">
        <v>42595</v>
      </c>
      <c r="P29" s="13" t="s">
        <v>200</v>
      </c>
      <c r="Q29" s="14" t="s">
        <v>95</v>
      </c>
      <c r="R29" s="13">
        <v>0</v>
      </c>
      <c r="U29">
        <v>27</v>
      </c>
      <c r="V29" s="1" t="s">
        <v>283</v>
      </c>
      <c r="W29" s="17">
        <v>2170</v>
      </c>
      <c r="X29">
        <f>IF([1]!service_b_import[[#This Row],[ Длительность]]&lt;60,[1]!service_b_import[[#This Row],[ Длительность]]*60,[1]!service_b_import[[#This Row],[ Длительность]])</f>
        <v>2400</v>
      </c>
      <c r="Z29" s="18">
        <f>[1]!service_b_import[[#This Row],[ Действующая скидка]]/100</f>
        <v>0.15</v>
      </c>
      <c r="AA29">
        <v>27</v>
      </c>
      <c r="AC29">
        <v>27</v>
      </c>
      <c r="AD29">
        <v>27</v>
      </c>
      <c r="AF29" s="21"/>
    </row>
    <row r="30" spans="1:32" x14ac:dyDescent="0.25">
      <c r="A30" s="3" t="s">
        <v>201</v>
      </c>
      <c r="B30" s="3" t="s">
        <v>43</v>
      </c>
      <c r="C30" s="1" t="s">
        <v>44</v>
      </c>
      <c r="D30" s="1">
        <v>0</v>
      </c>
      <c r="E30" s="4" t="s">
        <v>96</v>
      </c>
      <c r="F30" s="2">
        <v>33050</v>
      </c>
      <c r="G30" s="1" t="s">
        <v>202</v>
      </c>
      <c r="H30" s="2">
        <v>42450</v>
      </c>
      <c r="J30">
        <v>29</v>
      </c>
      <c r="K30" s="6" t="s">
        <v>43</v>
      </c>
      <c r="L30" s="5" t="s">
        <v>201</v>
      </c>
      <c r="M30" s="7" t="s">
        <v>44</v>
      </c>
      <c r="N30" s="9">
        <v>33050</v>
      </c>
      <c r="O30" s="10">
        <v>42450</v>
      </c>
      <c r="P30" s="7" t="s">
        <v>202</v>
      </c>
      <c r="Q30" s="8" t="s">
        <v>96</v>
      </c>
      <c r="R30" s="7">
        <v>0</v>
      </c>
      <c r="U30">
        <v>28</v>
      </c>
      <c r="V30" s="1" t="s">
        <v>284</v>
      </c>
      <c r="W30" s="17">
        <v>1520</v>
      </c>
      <c r="X30">
        <f>IF([1]!service_b_import[[#This Row],[ Длительность]]&lt;60,[1]!service_b_import[[#This Row],[ Длительность]]*60,[1]!service_b_import[[#This Row],[ Длительность]])</f>
        <v>60</v>
      </c>
      <c r="Z30" s="19">
        <f>[1]!service_b_import[[#This Row],[ Действующая скидка]]/100</f>
        <v>0</v>
      </c>
      <c r="AA30">
        <v>28</v>
      </c>
      <c r="AC30">
        <v>28</v>
      </c>
      <c r="AD30">
        <v>28</v>
      </c>
      <c r="AF30" s="21"/>
    </row>
    <row r="31" spans="1:32" x14ac:dyDescent="0.25">
      <c r="A31" s="3" t="s">
        <v>15</v>
      </c>
      <c r="B31" s="3" t="s">
        <v>142</v>
      </c>
      <c r="C31" s="1" t="s">
        <v>152</v>
      </c>
      <c r="D31" s="1">
        <v>0</v>
      </c>
      <c r="E31" s="4" t="s">
        <v>97</v>
      </c>
      <c r="F31" s="2">
        <v>32310</v>
      </c>
      <c r="G31" s="1" t="s">
        <v>203</v>
      </c>
      <c r="H31" s="2">
        <v>42425</v>
      </c>
      <c r="J31">
        <v>30</v>
      </c>
      <c r="K31" s="12" t="s">
        <v>142</v>
      </c>
      <c r="L31" s="11" t="s">
        <v>15</v>
      </c>
      <c r="M31" s="13" t="s">
        <v>152</v>
      </c>
      <c r="N31" s="15">
        <v>32310</v>
      </c>
      <c r="O31" s="16">
        <v>42425</v>
      </c>
      <c r="P31" s="13" t="s">
        <v>203</v>
      </c>
      <c r="Q31" s="14" t="s">
        <v>97</v>
      </c>
      <c r="R31" s="13">
        <v>0</v>
      </c>
      <c r="U31">
        <v>29</v>
      </c>
      <c r="V31" s="1" t="s">
        <v>285</v>
      </c>
      <c r="W31" s="17">
        <v>2390</v>
      </c>
      <c r="X31">
        <f>IF([1]!service_b_import[[#This Row],[ Длительность]]&lt;60,[1]!service_b_import[[#This Row],[ Длительность]]*60,[1]!service_b_import[[#This Row],[ Длительность]])</f>
        <v>1200</v>
      </c>
      <c r="Z31" s="18">
        <f>[1]!service_b_import[[#This Row],[ Действующая скидка]]/100</f>
        <v>0.05</v>
      </c>
      <c r="AA31">
        <v>29</v>
      </c>
      <c r="AC31">
        <v>29</v>
      </c>
      <c r="AD31">
        <v>29</v>
      </c>
      <c r="AF31" s="21"/>
    </row>
    <row r="32" spans="1:32" x14ac:dyDescent="0.25">
      <c r="A32" s="3" t="s">
        <v>204</v>
      </c>
      <c r="B32" s="3" t="s">
        <v>45</v>
      </c>
      <c r="C32" s="1" t="s">
        <v>31</v>
      </c>
      <c r="D32" s="1">
        <v>0</v>
      </c>
      <c r="E32" s="4" t="s">
        <v>98</v>
      </c>
      <c r="F32" s="2">
        <v>28864</v>
      </c>
      <c r="G32" s="1" t="s">
        <v>205</v>
      </c>
      <c r="H32" s="2">
        <v>43304</v>
      </c>
      <c r="J32">
        <v>31</v>
      </c>
      <c r="K32" s="6" t="s">
        <v>45</v>
      </c>
      <c r="L32" s="5" t="s">
        <v>204</v>
      </c>
      <c r="M32" s="7" t="s">
        <v>31</v>
      </c>
      <c r="N32" s="9">
        <v>28864</v>
      </c>
      <c r="O32" s="10">
        <v>43304</v>
      </c>
      <c r="P32" s="7" t="s">
        <v>205</v>
      </c>
      <c r="Q32" s="8" t="s">
        <v>98</v>
      </c>
      <c r="R32" s="7">
        <v>0</v>
      </c>
      <c r="U32">
        <v>30</v>
      </c>
      <c r="V32" s="1" t="s">
        <v>286</v>
      </c>
      <c r="W32" s="17">
        <v>1120</v>
      </c>
      <c r="X32">
        <f>IF([1]!service_b_import[[#This Row],[ Длительность]]&lt;60,[1]!service_b_import[[#This Row],[ Длительность]]*60,[1]!service_b_import[[#This Row],[ Длительность]])</f>
        <v>2400</v>
      </c>
      <c r="Z32" s="19">
        <f>[1]!service_b_import[[#This Row],[ Действующая скидка]]/100</f>
        <v>0.25</v>
      </c>
      <c r="AA32">
        <v>30</v>
      </c>
      <c r="AC32">
        <v>30</v>
      </c>
      <c r="AD32">
        <v>30</v>
      </c>
      <c r="AF32" s="21"/>
    </row>
    <row r="33" spans="1:32" x14ac:dyDescent="0.25">
      <c r="A33" s="3" t="s">
        <v>206</v>
      </c>
      <c r="B33" s="3" t="s">
        <v>46</v>
      </c>
      <c r="C33" s="1" t="s">
        <v>47</v>
      </c>
      <c r="D33" s="1">
        <v>1</v>
      </c>
      <c r="E33" s="4" t="s">
        <v>99</v>
      </c>
      <c r="F33" s="2">
        <v>27044</v>
      </c>
      <c r="G33" s="1" t="s">
        <v>207</v>
      </c>
      <c r="H33" s="2">
        <v>43427</v>
      </c>
      <c r="J33">
        <v>32</v>
      </c>
      <c r="K33" s="12" t="s">
        <v>46</v>
      </c>
      <c r="L33" s="11" t="s">
        <v>206</v>
      </c>
      <c r="M33" s="13" t="s">
        <v>47</v>
      </c>
      <c r="N33" s="15">
        <v>27044</v>
      </c>
      <c r="O33" s="16">
        <v>43427</v>
      </c>
      <c r="P33" s="13" t="s">
        <v>207</v>
      </c>
      <c r="Q33" s="14" t="s">
        <v>99</v>
      </c>
      <c r="R33" s="13">
        <v>1</v>
      </c>
      <c r="U33">
        <v>31</v>
      </c>
      <c r="V33" s="1" t="s">
        <v>287</v>
      </c>
      <c r="W33" s="17">
        <v>1270</v>
      </c>
      <c r="X33">
        <f>IF([1]!service_b_import[[#This Row],[ Длительность]]&lt;60,[1]!service_b_import[[#This Row],[ Длительность]]*60,[1]!service_b_import[[#This Row],[ Длительность]])</f>
        <v>1500</v>
      </c>
      <c r="Z33" s="18">
        <f>[1]!service_b_import[[#This Row],[ Действующая скидка]]/100</f>
        <v>0.15</v>
      </c>
      <c r="AA33">
        <v>31</v>
      </c>
      <c r="AC33">
        <v>31</v>
      </c>
      <c r="AD33">
        <v>31</v>
      </c>
      <c r="AF33" s="21"/>
    </row>
    <row r="34" spans="1:32" x14ac:dyDescent="0.25">
      <c r="A34" s="3" t="s">
        <v>208</v>
      </c>
      <c r="B34" s="3" t="s">
        <v>48</v>
      </c>
      <c r="C34" s="1" t="s">
        <v>49</v>
      </c>
      <c r="D34" s="1">
        <v>0</v>
      </c>
      <c r="E34" s="4" t="s">
        <v>100</v>
      </c>
      <c r="F34" s="2">
        <v>35111</v>
      </c>
      <c r="G34" s="1" t="s">
        <v>209</v>
      </c>
      <c r="H34" s="2">
        <v>43201</v>
      </c>
      <c r="J34">
        <v>33</v>
      </c>
      <c r="K34" s="6" t="s">
        <v>48</v>
      </c>
      <c r="L34" s="5" t="s">
        <v>208</v>
      </c>
      <c r="M34" s="7" t="s">
        <v>49</v>
      </c>
      <c r="N34" s="9">
        <v>35111</v>
      </c>
      <c r="O34" s="10">
        <v>43201</v>
      </c>
      <c r="P34" s="7" t="s">
        <v>209</v>
      </c>
      <c r="Q34" s="8" t="s">
        <v>100</v>
      </c>
      <c r="R34" s="7">
        <v>0</v>
      </c>
      <c r="U34">
        <v>32</v>
      </c>
      <c r="V34" s="1" t="s">
        <v>288</v>
      </c>
      <c r="W34" s="17">
        <v>1880</v>
      </c>
      <c r="X34">
        <f>IF([1]!service_b_import[[#This Row],[ Длительность]]&lt;60,[1]!service_b_import[[#This Row],[ Длительность]]*60,[1]!service_b_import[[#This Row],[ Длительность]])</f>
        <v>900</v>
      </c>
      <c r="Z34" s="19">
        <f>[1]!service_b_import[[#This Row],[ Действующая скидка]]/100</f>
        <v>0.2</v>
      </c>
      <c r="AA34">
        <v>32</v>
      </c>
      <c r="AC34">
        <v>32</v>
      </c>
      <c r="AD34">
        <v>32</v>
      </c>
      <c r="AF34" s="21"/>
    </row>
    <row r="35" spans="1:32" x14ac:dyDescent="0.25">
      <c r="A35" s="3" t="s">
        <v>210</v>
      </c>
      <c r="B35" s="3" t="s">
        <v>50</v>
      </c>
      <c r="C35" s="1" t="s">
        <v>51</v>
      </c>
      <c r="D35" s="1">
        <v>0</v>
      </c>
      <c r="E35" s="4" t="s">
        <v>101</v>
      </c>
      <c r="F35" s="2">
        <v>28246</v>
      </c>
      <c r="G35" s="1" t="s">
        <v>211</v>
      </c>
      <c r="H35" s="2">
        <v>42984</v>
      </c>
      <c r="J35">
        <v>34</v>
      </c>
      <c r="K35" s="12" t="s">
        <v>50</v>
      </c>
      <c r="L35" s="11" t="s">
        <v>210</v>
      </c>
      <c r="M35" s="13" t="s">
        <v>51</v>
      </c>
      <c r="N35" s="15">
        <v>28246</v>
      </c>
      <c r="O35" s="16">
        <v>42984</v>
      </c>
      <c r="P35" s="13" t="s">
        <v>211</v>
      </c>
      <c r="Q35" s="14" t="s">
        <v>101</v>
      </c>
      <c r="R35" s="13">
        <v>0</v>
      </c>
      <c r="U35">
        <v>33</v>
      </c>
      <c r="V35" s="1" t="s">
        <v>289</v>
      </c>
      <c r="W35" s="17">
        <v>2450</v>
      </c>
      <c r="X35">
        <f>IF([1]!service_b_import[[#This Row],[ Длительность]]&lt;60,[1]!service_b_import[[#This Row],[ Длительность]]*60,[1]!service_b_import[[#This Row],[ Длительность]])</f>
        <v>900</v>
      </c>
      <c r="Z35" s="18">
        <f>[1]!service_b_import[[#This Row],[ Действующая скидка]]/100</f>
        <v>0</v>
      </c>
      <c r="AA35">
        <v>33</v>
      </c>
      <c r="AC35">
        <v>33</v>
      </c>
      <c r="AD35">
        <v>33</v>
      </c>
      <c r="AF35" s="21"/>
    </row>
    <row r="36" spans="1:32" x14ac:dyDescent="0.25">
      <c r="A36" s="3" t="s">
        <v>212</v>
      </c>
      <c r="B36" s="3" t="s">
        <v>52</v>
      </c>
      <c r="C36" s="1" t="s">
        <v>53</v>
      </c>
      <c r="D36" s="1">
        <v>0</v>
      </c>
      <c r="E36" s="4">
        <v>7333671307</v>
      </c>
      <c r="F36" s="2">
        <v>30171</v>
      </c>
      <c r="G36" s="1" t="s">
        <v>213</v>
      </c>
      <c r="H36" s="2">
        <v>42883</v>
      </c>
      <c r="J36">
        <v>35</v>
      </c>
      <c r="K36" s="6" t="s">
        <v>52</v>
      </c>
      <c r="L36" s="5" t="s">
        <v>212</v>
      </c>
      <c r="M36" s="7" t="s">
        <v>53</v>
      </c>
      <c r="N36" s="9">
        <v>30171</v>
      </c>
      <c r="O36" s="10">
        <v>42883</v>
      </c>
      <c r="P36" s="7" t="s">
        <v>213</v>
      </c>
      <c r="Q36" s="8">
        <v>7333671307</v>
      </c>
      <c r="R36" s="7">
        <v>0</v>
      </c>
      <c r="U36">
        <v>34</v>
      </c>
      <c r="V36" s="1" t="s">
        <v>290</v>
      </c>
      <c r="W36" s="17">
        <v>1090</v>
      </c>
      <c r="X36">
        <f>IF([1]!service_b_import[[#This Row],[ Длительность]]&lt;60,[1]!service_b_import[[#This Row],[ Длительность]]*60,[1]!service_b_import[[#This Row],[ Длительность]])</f>
        <v>2100</v>
      </c>
      <c r="Z36" s="19">
        <f>[1]!service_b_import[[#This Row],[ Действующая скидка]]/100</f>
        <v>0.1</v>
      </c>
      <c r="AA36">
        <v>34</v>
      </c>
      <c r="AC36">
        <v>34</v>
      </c>
      <c r="AD36">
        <v>34</v>
      </c>
      <c r="AF36" s="21"/>
    </row>
    <row r="37" spans="1:32" x14ac:dyDescent="0.25">
      <c r="A37" s="3" t="s">
        <v>16</v>
      </c>
      <c r="B37" s="3" t="s">
        <v>143</v>
      </c>
      <c r="C37" s="1" t="s">
        <v>214</v>
      </c>
      <c r="D37" s="1">
        <v>0</v>
      </c>
      <c r="E37" s="4" t="s">
        <v>102</v>
      </c>
      <c r="F37" s="2">
        <v>37383</v>
      </c>
      <c r="G37" s="1" t="s">
        <v>215</v>
      </c>
      <c r="H37" s="2">
        <v>43187</v>
      </c>
      <c r="J37">
        <v>36</v>
      </c>
      <c r="K37" s="12" t="s">
        <v>143</v>
      </c>
      <c r="L37" s="11" t="s">
        <v>16</v>
      </c>
      <c r="M37" s="13" t="s">
        <v>214</v>
      </c>
      <c r="N37" s="15">
        <v>37383</v>
      </c>
      <c r="O37" s="16">
        <v>43187</v>
      </c>
      <c r="P37" s="13" t="s">
        <v>215</v>
      </c>
      <c r="Q37" s="14" t="s">
        <v>102</v>
      </c>
      <c r="R37" s="13">
        <v>0</v>
      </c>
      <c r="U37">
        <v>35</v>
      </c>
      <c r="V37" s="1" t="s">
        <v>291</v>
      </c>
      <c r="W37" s="17">
        <v>2230</v>
      </c>
      <c r="X37">
        <f>IF([1]!service_b_import[[#This Row],[ Длительность]]&lt;60,[1]!service_b_import[[#This Row],[ Длительность]]*60,[1]!service_b_import[[#This Row],[ Длительность]])</f>
        <v>2100</v>
      </c>
      <c r="Z37" s="18">
        <f>[1]!service_b_import[[#This Row],[ Действующая скидка]]/100</f>
        <v>0</v>
      </c>
      <c r="AA37">
        <v>35</v>
      </c>
      <c r="AC37">
        <v>35</v>
      </c>
      <c r="AD37">
        <v>35</v>
      </c>
      <c r="AF37" s="21"/>
    </row>
    <row r="38" spans="1:32" x14ac:dyDescent="0.25">
      <c r="A38" s="3" t="s">
        <v>17</v>
      </c>
      <c r="B38" s="3" t="s">
        <v>216</v>
      </c>
      <c r="C38" s="1" t="s">
        <v>217</v>
      </c>
      <c r="D38" s="1">
        <v>0</v>
      </c>
      <c r="E38" s="4" t="s">
        <v>103</v>
      </c>
      <c r="F38" s="2">
        <v>36221</v>
      </c>
      <c r="G38" s="1" t="s">
        <v>218</v>
      </c>
      <c r="H38" s="2">
        <v>43132</v>
      </c>
      <c r="J38">
        <v>37</v>
      </c>
      <c r="K38" s="6" t="s">
        <v>216</v>
      </c>
      <c r="L38" s="5" t="s">
        <v>17</v>
      </c>
      <c r="M38" s="7" t="s">
        <v>217</v>
      </c>
      <c r="N38" s="9">
        <v>36221</v>
      </c>
      <c r="O38" s="10">
        <v>43132</v>
      </c>
      <c r="P38" s="7" t="s">
        <v>218</v>
      </c>
      <c r="Q38" s="8" t="s">
        <v>103</v>
      </c>
      <c r="R38" s="7">
        <v>0</v>
      </c>
      <c r="U38">
        <v>36</v>
      </c>
      <c r="V38" s="1" t="s">
        <v>292</v>
      </c>
      <c r="W38" s="17">
        <v>1100</v>
      </c>
      <c r="X38">
        <f>IF([1]!service_b_import[[#This Row],[ Длительность]]&lt;60,[1]!service_b_import[[#This Row],[ Длительность]]*60,[1]!service_b_import[[#This Row],[ Длительность]])</f>
        <v>2700</v>
      </c>
      <c r="Z38" s="19">
        <f>[1]!service_b_import[[#This Row],[ Действующая скидка]]/100</f>
        <v>0.05</v>
      </c>
      <c r="AA38">
        <v>36</v>
      </c>
      <c r="AC38">
        <v>36</v>
      </c>
      <c r="AD38">
        <v>36</v>
      </c>
      <c r="AF38" s="21"/>
    </row>
    <row r="39" spans="1:32" x14ac:dyDescent="0.25">
      <c r="A39" s="3" t="s">
        <v>219</v>
      </c>
      <c r="B39" s="3" t="s">
        <v>54</v>
      </c>
      <c r="C39" s="1" t="s">
        <v>55</v>
      </c>
      <c r="D39" s="1">
        <v>0</v>
      </c>
      <c r="E39" s="4" t="s">
        <v>104</v>
      </c>
      <c r="F39" s="2">
        <v>29654</v>
      </c>
      <c r="G39" s="1" t="s">
        <v>220</v>
      </c>
      <c r="H39" s="2">
        <v>42397</v>
      </c>
      <c r="J39">
        <v>38</v>
      </c>
      <c r="K39" s="12" t="s">
        <v>54</v>
      </c>
      <c r="L39" s="11" t="s">
        <v>219</v>
      </c>
      <c r="M39" s="13" t="s">
        <v>55</v>
      </c>
      <c r="N39" s="15">
        <v>29654</v>
      </c>
      <c r="O39" s="16">
        <v>42397</v>
      </c>
      <c r="P39" s="13" t="s">
        <v>220</v>
      </c>
      <c r="Q39" s="14" t="s">
        <v>104</v>
      </c>
      <c r="R39" s="13">
        <v>0</v>
      </c>
      <c r="U39">
        <v>37</v>
      </c>
      <c r="V39" s="1" t="s">
        <v>293</v>
      </c>
      <c r="W39" s="17">
        <v>1310</v>
      </c>
      <c r="X39">
        <f>IF([1]!service_b_import[[#This Row],[ Длительность]]&lt;60,[1]!service_b_import[[#This Row],[ Длительность]]*60,[1]!service_b_import[[#This Row],[ Длительность]])</f>
        <v>2700</v>
      </c>
      <c r="Z39" s="18">
        <f>[1]!service_b_import[[#This Row],[ Действующая скидка]]/100</f>
        <v>0.05</v>
      </c>
      <c r="AA39">
        <v>37</v>
      </c>
      <c r="AC39">
        <v>37</v>
      </c>
      <c r="AD39">
        <v>37</v>
      </c>
      <c r="AF39" s="21"/>
    </row>
    <row r="40" spans="1:32" x14ac:dyDescent="0.25">
      <c r="A40" s="3" t="s">
        <v>18</v>
      </c>
      <c r="B40" s="3" t="s">
        <v>221</v>
      </c>
      <c r="C40" s="1" t="s">
        <v>222</v>
      </c>
      <c r="D40" s="1">
        <v>0</v>
      </c>
      <c r="E40" s="4">
        <v>75446505903</v>
      </c>
      <c r="F40" s="2">
        <v>36935</v>
      </c>
      <c r="G40" s="1" t="s">
        <v>182</v>
      </c>
      <c r="H40" s="2">
        <v>42586</v>
      </c>
      <c r="J40">
        <v>39</v>
      </c>
      <c r="K40" s="6" t="s">
        <v>221</v>
      </c>
      <c r="L40" s="5" t="s">
        <v>18</v>
      </c>
      <c r="M40" s="7" t="s">
        <v>222</v>
      </c>
      <c r="N40" s="9">
        <v>36935</v>
      </c>
      <c r="O40" s="10">
        <v>42586</v>
      </c>
      <c r="P40" s="7" t="s">
        <v>182</v>
      </c>
      <c r="Q40" s="8">
        <v>75446505903</v>
      </c>
      <c r="R40" s="7">
        <v>0</v>
      </c>
      <c r="U40">
        <v>38</v>
      </c>
      <c r="V40" s="1" t="s">
        <v>294</v>
      </c>
      <c r="W40" s="17">
        <v>1140</v>
      </c>
      <c r="X40">
        <f>IF([1]!service_b_import[[#This Row],[ Длительность]]&lt;60,[1]!service_b_import[[#This Row],[ Длительность]]*60,[1]!service_b_import[[#This Row],[ Длительность]])</f>
        <v>3000</v>
      </c>
      <c r="Z40" s="19">
        <f>[1]!service_b_import[[#This Row],[ Действующая скидка]]/100</f>
        <v>0</v>
      </c>
      <c r="AA40">
        <v>38</v>
      </c>
      <c r="AC40">
        <v>38</v>
      </c>
      <c r="AD40">
        <v>38</v>
      </c>
      <c r="AF40" s="21"/>
    </row>
    <row r="41" spans="1:32" x14ac:dyDescent="0.25">
      <c r="A41" s="3" t="s">
        <v>223</v>
      </c>
      <c r="B41" s="3" t="s">
        <v>56</v>
      </c>
      <c r="C41" s="1" t="s">
        <v>57</v>
      </c>
      <c r="D41" s="1">
        <v>1</v>
      </c>
      <c r="E41" s="4" t="s">
        <v>106</v>
      </c>
      <c r="F41" s="2">
        <v>35241</v>
      </c>
      <c r="G41" s="1" t="s">
        <v>224</v>
      </c>
      <c r="H41" s="2">
        <v>42773</v>
      </c>
      <c r="J41">
        <v>40</v>
      </c>
      <c r="K41" s="12" t="s">
        <v>56</v>
      </c>
      <c r="L41" s="11" t="s">
        <v>223</v>
      </c>
      <c r="M41" s="13" t="s">
        <v>57</v>
      </c>
      <c r="N41" s="15">
        <v>35241</v>
      </c>
      <c r="O41" s="16">
        <v>42773</v>
      </c>
      <c r="P41" s="13" t="s">
        <v>224</v>
      </c>
      <c r="Q41" s="14" t="s">
        <v>106</v>
      </c>
      <c r="R41" s="13">
        <v>1</v>
      </c>
      <c r="U41">
        <v>39</v>
      </c>
      <c r="V41" s="1" t="s">
        <v>295</v>
      </c>
      <c r="W41" s="17">
        <v>2040</v>
      </c>
      <c r="X41">
        <f>IF([1]!service_b_import[[#This Row],[ Длительность]]&lt;60,[1]!service_b_import[[#This Row],[ Длительность]]*60,[1]!service_b_import[[#This Row],[ Длительность]])</f>
        <v>2400</v>
      </c>
      <c r="Z41" s="18">
        <f>[1]!service_b_import[[#This Row],[ Действующая скидка]]/100</f>
        <v>0.25</v>
      </c>
      <c r="AA41">
        <v>39</v>
      </c>
      <c r="AC41">
        <v>39</v>
      </c>
      <c r="AD41">
        <v>39</v>
      </c>
      <c r="AF41" s="21"/>
    </row>
    <row r="42" spans="1:32" x14ac:dyDescent="0.25">
      <c r="A42" s="3" t="s">
        <v>225</v>
      </c>
      <c r="B42" s="3" t="s">
        <v>58</v>
      </c>
      <c r="C42" s="1" t="s">
        <v>59</v>
      </c>
      <c r="D42" s="1">
        <v>0</v>
      </c>
      <c r="E42" s="4" t="s">
        <v>105</v>
      </c>
      <c r="F42" s="2">
        <v>26756</v>
      </c>
      <c r="G42" s="1" t="s">
        <v>226</v>
      </c>
      <c r="H42" s="2">
        <v>42512</v>
      </c>
      <c r="J42">
        <v>41</v>
      </c>
      <c r="K42" s="6" t="s">
        <v>58</v>
      </c>
      <c r="L42" s="5" t="s">
        <v>225</v>
      </c>
      <c r="M42" s="7" t="s">
        <v>59</v>
      </c>
      <c r="N42" s="9">
        <v>26756</v>
      </c>
      <c r="O42" s="10">
        <v>42512</v>
      </c>
      <c r="P42" s="7" t="s">
        <v>226</v>
      </c>
      <c r="Q42" s="8" t="s">
        <v>105</v>
      </c>
      <c r="R42" s="7">
        <v>0</v>
      </c>
      <c r="U42">
        <v>40</v>
      </c>
      <c r="V42" s="1" t="s">
        <v>296</v>
      </c>
      <c r="W42" s="17">
        <v>1750</v>
      </c>
      <c r="X42">
        <f>IF([1]!service_b_import[[#This Row],[ Длительность]]&lt;60,[1]!service_b_import[[#This Row],[ Длительность]]*60,[1]!service_b_import[[#This Row],[ Длительность]])</f>
        <v>3300</v>
      </c>
      <c r="Z42" s="19">
        <f>[1]!service_b_import[[#This Row],[ Действующая скидка]]/100</f>
        <v>0.25</v>
      </c>
      <c r="AA42">
        <v>40</v>
      </c>
      <c r="AC42">
        <v>40</v>
      </c>
      <c r="AD42">
        <v>40</v>
      </c>
      <c r="AF42" s="21"/>
    </row>
    <row r="43" spans="1:32" x14ac:dyDescent="0.25">
      <c r="A43" s="3" t="s">
        <v>19</v>
      </c>
      <c r="B43" s="3" t="s">
        <v>227</v>
      </c>
      <c r="C43" s="1" t="s">
        <v>228</v>
      </c>
      <c r="D43" s="1">
        <v>0</v>
      </c>
      <c r="E43" s="4" t="s">
        <v>107</v>
      </c>
      <c r="F43" s="2">
        <v>34927</v>
      </c>
      <c r="G43" s="1" t="s">
        <v>229</v>
      </c>
      <c r="H43" s="2">
        <v>42948</v>
      </c>
      <c r="J43">
        <v>42</v>
      </c>
      <c r="K43" s="12" t="s">
        <v>227</v>
      </c>
      <c r="L43" s="11" t="s">
        <v>19</v>
      </c>
      <c r="M43" s="13" t="s">
        <v>228</v>
      </c>
      <c r="N43" s="15">
        <v>34927</v>
      </c>
      <c r="O43" s="16">
        <v>42948</v>
      </c>
      <c r="P43" s="13" t="s">
        <v>229</v>
      </c>
      <c r="Q43" s="14" t="s">
        <v>107</v>
      </c>
      <c r="R43" s="13">
        <v>0</v>
      </c>
      <c r="U43">
        <v>41</v>
      </c>
      <c r="V43" s="1" t="s">
        <v>297</v>
      </c>
      <c r="W43" s="17">
        <v>2330</v>
      </c>
      <c r="X43">
        <f>IF([1]!service_b_import[[#This Row],[ Длительность]]&lt;60,[1]!service_b_import[[#This Row],[ Длительность]]*60,[1]!service_b_import[[#This Row],[ Длительность]])</f>
        <v>1800</v>
      </c>
      <c r="Z43" s="18">
        <f>[1]!service_b_import[[#This Row],[ Действующая скидка]]/100</f>
        <v>0.2</v>
      </c>
      <c r="AA43">
        <v>41</v>
      </c>
      <c r="AC43">
        <v>41</v>
      </c>
      <c r="AD43">
        <v>41</v>
      </c>
      <c r="AF43" s="21"/>
    </row>
    <row r="44" spans="1:32" x14ac:dyDescent="0.25">
      <c r="A44" s="3" t="s">
        <v>230</v>
      </c>
      <c r="B44" s="3" t="s">
        <v>60</v>
      </c>
      <c r="C44" s="1" t="s">
        <v>61</v>
      </c>
      <c r="D44" s="1">
        <v>0</v>
      </c>
      <c r="E44" s="4" t="s">
        <v>115</v>
      </c>
      <c r="F44" s="2">
        <v>28859</v>
      </c>
      <c r="G44" s="1" t="s">
        <v>231</v>
      </c>
      <c r="H44" s="2">
        <v>42656</v>
      </c>
      <c r="J44">
        <v>43</v>
      </c>
      <c r="K44" s="6" t="s">
        <v>60</v>
      </c>
      <c r="L44" s="5" t="s">
        <v>230</v>
      </c>
      <c r="M44" s="7" t="s">
        <v>61</v>
      </c>
      <c r="N44" s="9">
        <v>28859</v>
      </c>
      <c r="O44" s="10">
        <v>42656</v>
      </c>
      <c r="P44" s="7" t="s">
        <v>231</v>
      </c>
      <c r="Q44" s="8" t="s">
        <v>115</v>
      </c>
      <c r="R44" s="7">
        <v>0</v>
      </c>
      <c r="U44">
        <v>42</v>
      </c>
      <c r="V44" s="1" t="s">
        <v>298</v>
      </c>
      <c r="W44" s="17">
        <v>2470</v>
      </c>
      <c r="X44">
        <f>IF([1]!service_b_import[[#This Row],[ Длительность]]&lt;60,[1]!service_b_import[[#This Row],[ Длительность]]*60,[1]!service_b_import[[#This Row],[ Длительность]])</f>
        <v>2400</v>
      </c>
      <c r="Z44" s="19">
        <f>[1]!service_b_import[[#This Row],[ Действующая скидка]]/100</f>
        <v>0.1</v>
      </c>
      <c r="AA44">
        <v>42</v>
      </c>
      <c r="AC44">
        <v>42</v>
      </c>
      <c r="AD44">
        <v>42</v>
      </c>
      <c r="AF44" s="21"/>
    </row>
    <row r="45" spans="1:32" x14ac:dyDescent="0.25">
      <c r="A45" s="3" t="s">
        <v>232</v>
      </c>
      <c r="B45" s="3" t="s">
        <v>62</v>
      </c>
      <c r="C45" s="1" t="s">
        <v>59</v>
      </c>
      <c r="D45" s="1">
        <v>0</v>
      </c>
      <c r="E45" s="4" t="s">
        <v>108</v>
      </c>
      <c r="F45" s="2">
        <v>27143</v>
      </c>
      <c r="G45" s="1" t="s">
        <v>233</v>
      </c>
      <c r="H45" s="2">
        <v>43376</v>
      </c>
      <c r="J45">
        <v>44</v>
      </c>
      <c r="K45" s="12" t="s">
        <v>62</v>
      </c>
      <c r="L45" s="11" t="s">
        <v>232</v>
      </c>
      <c r="M45" s="13" t="s">
        <v>59</v>
      </c>
      <c r="N45" s="15">
        <v>27143</v>
      </c>
      <c r="O45" s="16">
        <v>43376</v>
      </c>
      <c r="P45" s="13" t="s">
        <v>233</v>
      </c>
      <c r="Q45" s="14" t="s">
        <v>108</v>
      </c>
      <c r="R45" s="13">
        <v>0</v>
      </c>
      <c r="U45">
        <v>43</v>
      </c>
      <c r="V45" s="1" t="s">
        <v>299</v>
      </c>
      <c r="W45" s="17">
        <v>1850</v>
      </c>
      <c r="X45">
        <f>IF([1]!service_b_import[[#This Row],[ Длительность]]&lt;60,[1]!service_b_import[[#This Row],[ Длительность]]*60,[1]!service_b_import[[#This Row],[ Длительность]])</f>
        <v>2700</v>
      </c>
      <c r="Z45" s="18">
        <f>[1]!service_b_import[[#This Row],[ Действующая скидка]]/100</f>
        <v>0.25</v>
      </c>
      <c r="AA45">
        <v>43</v>
      </c>
      <c r="AC45">
        <v>43</v>
      </c>
      <c r="AD45">
        <v>43</v>
      </c>
      <c r="AF45" s="21"/>
    </row>
    <row r="46" spans="1:32" x14ac:dyDescent="0.25">
      <c r="A46" s="3" t="s">
        <v>20</v>
      </c>
      <c r="B46" s="3" t="s">
        <v>234</v>
      </c>
      <c r="C46" s="1" t="s">
        <v>65</v>
      </c>
      <c r="D46" s="1">
        <v>0</v>
      </c>
      <c r="E46" s="4" t="s">
        <v>110</v>
      </c>
      <c r="F46" s="2">
        <v>37147</v>
      </c>
      <c r="G46" s="1" t="s">
        <v>235</v>
      </c>
      <c r="H46" s="2">
        <v>42551</v>
      </c>
      <c r="J46">
        <v>45</v>
      </c>
      <c r="K46" s="6" t="s">
        <v>234</v>
      </c>
      <c r="L46" s="5" t="s">
        <v>20</v>
      </c>
      <c r="M46" s="7" t="s">
        <v>65</v>
      </c>
      <c r="N46" s="9">
        <v>37147</v>
      </c>
      <c r="O46" s="10">
        <v>42551</v>
      </c>
      <c r="P46" s="7" t="s">
        <v>235</v>
      </c>
      <c r="Q46" s="8" t="s">
        <v>110</v>
      </c>
      <c r="R46" s="7">
        <v>0</v>
      </c>
      <c r="U46">
        <v>44</v>
      </c>
      <c r="V46" s="1" t="s">
        <v>300</v>
      </c>
      <c r="W46" s="17">
        <v>1680</v>
      </c>
      <c r="X46">
        <f>IF([1]!service_b_import[[#This Row],[ Длительность]]&lt;60,[1]!service_b_import[[#This Row],[ Длительность]]*60,[1]!service_b_import[[#This Row],[ Длительность]])</f>
        <v>2100</v>
      </c>
      <c r="Z46" s="19">
        <f>[1]!service_b_import[[#This Row],[ Действующая скидка]]/100</f>
        <v>0</v>
      </c>
      <c r="AA46">
        <v>44</v>
      </c>
      <c r="AC46">
        <v>44</v>
      </c>
      <c r="AD46">
        <v>44</v>
      </c>
      <c r="AF46" s="21"/>
    </row>
    <row r="47" spans="1:32" x14ac:dyDescent="0.25">
      <c r="A47" s="3" t="s">
        <v>236</v>
      </c>
      <c r="B47" s="3" t="s">
        <v>63</v>
      </c>
      <c r="C47" s="1" t="s">
        <v>26</v>
      </c>
      <c r="D47" s="1">
        <v>0</v>
      </c>
      <c r="E47" s="4" t="s">
        <v>109</v>
      </c>
      <c r="F47" s="2">
        <v>33697</v>
      </c>
      <c r="G47" s="1" t="s">
        <v>237</v>
      </c>
      <c r="H47" s="2">
        <v>43428</v>
      </c>
      <c r="J47">
        <v>46</v>
      </c>
      <c r="K47" s="12" t="s">
        <v>63</v>
      </c>
      <c r="L47" s="11" t="s">
        <v>236</v>
      </c>
      <c r="M47" s="13" t="s">
        <v>26</v>
      </c>
      <c r="N47" s="15">
        <v>33697</v>
      </c>
      <c r="O47" s="16">
        <v>43428</v>
      </c>
      <c r="P47" s="13" t="s">
        <v>237</v>
      </c>
      <c r="Q47" s="14" t="s">
        <v>109</v>
      </c>
      <c r="R47" s="13">
        <v>0</v>
      </c>
      <c r="U47">
        <v>45</v>
      </c>
      <c r="V47" s="1" t="s">
        <v>301</v>
      </c>
      <c r="W47" s="17">
        <v>2280</v>
      </c>
      <c r="X47">
        <f>IF([1]!service_b_import[[#This Row],[ Длительность]]&lt;60,[1]!service_b_import[[#This Row],[ Длительность]]*60,[1]!service_b_import[[#This Row],[ Длительность]])</f>
        <v>2700</v>
      </c>
      <c r="Z47" s="18">
        <f>[1]!service_b_import[[#This Row],[ Действующая скидка]]/100</f>
        <v>0.1</v>
      </c>
      <c r="AA47">
        <v>45</v>
      </c>
      <c r="AC47">
        <v>45</v>
      </c>
      <c r="AD47">
        <v>45</v>
      </c>
      <c r="AF47" s="21"/>
    </row>
    <row r="48" spans="1:32" x14ac:dyDescent="0.25">
      <c r="A48" s="3" t="s">
        <v>238</v>
      </c>
      <c r="B48" s="3" t="s">
        <v>64</v>
      </c>
      <c r="C48" s="1" t="s">
        <v>65</v>
      </c>
      <c r="D48" s="1">
        <v>0</v>
      </c>
      <c r="E48" s="4" t="s">
        <v>114</v>
      </c>
      <c r="F48" s="2">
        <v>37534</v>
      </c>
      <c r="G48" s="1" t="s">
        <v>239</v>
      </c>
      <c r="H48" s="2">
        <v>42393</v>
      </c>
      <c r="J48">
        <v>47</v>
      </c>
      <c r="K48" s="6" t="s">
        <v>64</v>
      </c>
      <c r="L48" s="5" t="s">
        <v>238</v>
      </c>
      <c r="M48" s="7" t="s">
        <v>65</v>
      </c>
      <c r="N48" s="9">
        <v>37534</v>
      </c>
      <c r="O48" s="10">
        <v>42393</v>
      </c>
      <c r="P48" s="7" t="s">
        <v>239</v>
      </c>
      <c r="Q48" s="8" t="s">
        <v>114</v>
      </c>
      <c r="R48" s="7">
        <v>0</v>
      </c>
      <c r="U48">
        <v>46</v>
      </c>
      <c r="V48" s="1" t="s">
        <v>302</v>
      </c>
      <c r="W48" s="17">
        <v>1750</v>
      </c>
      <c r="X48">
        <f>IF([1]!service_b_import[[#This Row],[ Длительность]]&lt;60,[1]!service_b_import[[#This Row],[ Длительность]]*60,[1]!service_b_import[[#This Row],[ Длительность]])</f>
        <v>1200</v>
      </c>
      <c r="Z48" s="19">
        <f>[1]!service_b_import[[#This Row],[ Действующая скидка]]/100</f>
        <v>0.1</v>
      </c>
      <c r="AA48">
        <v>46</v>
      </c>
      <c r="AC48">
        <v>46</v>
      </c>
      <c r="AD48">
        <v>46</v>
      </c>
      <c r="AF48" s="21"/>
    </row>
    <row r="49" spans="1:32" x14ac:dyDescent="0.25">
      <c r="A49" s="3" t="s">
        <v>21</v>
      </c>
      <c r="B49" s="3" t="s">
        <v>240</v>
      </c>
      <c r="C49" s="1" t="s">
        <v>241</v>
      </c>
      <c r="D49" s="1">
        <v>0</v>
      </c>
      <c r="E49" s="4" t="s">
        <v>111</v>
      </c>
      <c r="F49" s="2">
        <v>34571</v>
      </c>
      <c r="G49" s="1" t="s">
        <v>242</v>
      </c>
      <c r="H49" s="2">
        <v>42707</v>
      </c>
      <c r="J49">
        <v>48</v>
      </c>
      <c r="K49" s="12" t="s">
        <v>240</v>
      </c>
      <c r="L49" s="11" t="s">
        <v>21</v>
      </c>
      <c r="M49" s="13" t="s">
        <v>241</v>
      </c>
      <c r="N49" s="15">
        <v>34571</v>
      </c>
      <c r="O49" s="16">
        <v>42707</v>
      </c>
      <c r="P49" s="13" t="s">
        <v>242</v>
      </c>
      <c r="Q49" s="14" t="s">
        <v>111</v>
      </c>
      <c r="R49" s="13">
        <v>0</v>
      </c>
      <c r="U49">
        <v>47</v>
      </c>
      <c r="V49" s="1" t="s">
        <v>303</v>
      </c>
      <c r="W49" s="17">
        <v>2250</v>
      </c>
      <c r="X49">
        <f>IF([1]!service_b_import[[#This Row],[ Длительность]]&lt;60,[1]!service_b_import[[#This Row],[ Длительность]]*60,[1]!service_b_import[[#This Row],[ Длительность]])</f>
        <v>3600</v>
      </c>
      <c r="Z49" s="18">
        <f>[1]!service_b_import[[#This Row],[ Действующая скидка]]/100</f>
        <v>0.2</v>
      </c>
      <c r="AA49">
        <v>47</v>
      </c>
      <c r="AC49">
        <v>47</v>
      </c>
      <c r="AD49">
        <v>47</v>
      </c>
      <c r="AF49" s="21"/>
    </row>
    <row r="50" spans="1:32" x14ac:dyDescent="0.25">
      <c r="A50" s="3" t="s">
        <v>69</v>
      </c>
      <c r="B50" s="3" t="s">
        <v>66</v>
      </c>
      <c r="C50" s="1" t="s">
        <v>67</v>
      </c>
      <c r="D50" s="1">
        <v>1</v>
      </c>
      <c r="E50" s="4" t="s">
        <v>112</v>
      </c>
      <c r="F50" s="2">
        <v>36331</v>
      </c>
      <c r="G50" s="1" t="s">
        <v>243</v>
      </c>
      <c r="H50" s="2">
        <v>42376</v>
      </c>
      <c r="J50">
        <v>49</v>
      </c>
      <c r="K50" s="6" t="s">
        <v>66</v>
      </c>
      <c r="L50" s="5" t="s">
        <v>69</v>
      </c>
      <c r="M50" s="7" t="s">
        <v>67</v>
      </c>
      <c r="N50" s="9">
        <v>36331</v>
      </c>
      <c r="O50" s="10">
        <v>42376</v>
      </c>
      <c r="P50" s="7" t="s">
        <v>243</v>
      </c>
      <c r="Q50" s="8" t="s">
        <v>112</v>
      </c>
      <c r="R50" s="7">
        <v>1</v>
      </c>
      <c r="U50">
        <v>48</v>
      </c>
      <c r="V50" s="1" t="s">
        <v>304</v>
      </c>
      <c r="W50" s="17">
        <v>1330</v>
      </c>
      <c r="X50">
        <f>IF([1]!service_b_import[[#This Row],[ Длительность]]&lt;60,[1]!service_b_import[[#This Row],[ Длительность]]*60,[1]!service_b_import[[#This Row],[ Длительность]])</f>
        <v>60</v>
      </c>
      <c r="Z50" s="19">
        <f>[1]!service_b_import[[#This Row],[ Действующая скидка]]/100</f>
        <v>0.15</v>
      </c>
      <c r="AA50">
        <v>48</v>
      </c>
      <c r="AC50">
        <v>48</v>
      </c>
      <c r="AD50">
        <v>48</v>
      </c>
      <c r="AF50" s="21"/>
    </row>
    <row r="51" spans="1:32" x14ac:dyDescent="0.25">
      <c r="A51" s="3" t="s">
        <v>22</v>
      </c>
      <c r="B51" s="3" t="s">
        <v>143</v>
      </c>
      <c r="C51" s="1" t="s">
        <v>244</v>
      </c>
      <c r="D51" s="1">
        <v>0</v>
      </c>
      <c r="E51" s="4" t="s">
        <v>113</v>
      </c>
      <c r="F51" s="2">
        <v>32487</v>
      </c>
      <c r="G51" s="1" t="s">
        <v>245</v>
      </c>
      <c r="H51" s="2">
        <v>42777</v>
      </c>
      <c r="J51">
        <v>50</v>
      </c>
      <c r="K51" s="12" t="s">
        <v>143</v>
      </c>
      <c r="L51" s="11" t="s">
        <v>22</v>
      </c>
      <c r="M51" s="13" t="s">
        <v>244</v>
      </c>
      <c r="N51" s="15">
        <v>32487</v>
      </c>
      <c r="O51" s="16">
        <v>42777</v>
      </c>
      <c r="P51" s="13" t="s">
        <v>245</v>
      </c>
      <c r="Q51" s="14" t="s">
        <v>113</v>
      </c>
      <c r="R51" s="13">
        <v>0</v>
      </c>
      <c r="U51">
        <v>49</v>
      </c>
      <c r="V51" s="1" t="s">
        <v>305</v>
      </c>
      <c r="W51" s="17">
        <v>2440</v>
      </c>
      <c r="X51">
        <f>IF([1]!service_b_import[[#This Row],[ Длительность]]&lt;60,[1]!service_b_import[[#This Row],[ Длительность]]*60,[1]!service_b_import[[#This Row],[ Длительность]])</f>
        <v>1500</v>
      </c>
      <c r="Z51" s="18">
        <f>[1]!service_b_import[[#This Row],[ Действующая скидка]]/100</f>
        <v>0.05</v>
      </c>
      <c r="AA51">
        <v>49</v>
      </c>
      <c r="AC51">
        <v>49</v>
      </c>
      <c r="AD51">
        <v>49</v>
      </c>
      <c r="AF51" s="21"/>
    </row>
    <row r="52" spans="1:32" x14ac:dyDescent="0.25">
      <c r="U52">
        <v>50</v>
      </c>
      <c r="V52" s="1" t="s">
        <v>306</v>
      </c>
      <c r="W52" s="17">
        <v>2040</v>
      </c>
      <c r="X52">
        <f>IF([1]!service_b_import[[#This Row],[ Длительность]]&lt;60,[1]!service_b_import[[#This Row],[ Длительность]]*60,[1]!service_b_import[[#This Row],[ Длительность]])</f>
        <v>1800</v>
      </c>
      <c r="Z52" s="19">
        <f>[1]!service_b_import[[#This Row],[ Действующая скидка]]/100</f>
        <v>0.25</v>
      </c>
      <c r="AA52">
        <v>50</v>
      </c>
      <c r="AC52">
        <v>50</v>
      </c>
      <c r="AD52">
        <v>50</v>
      </c>
      <c r="AF52" s="21"/>
    </row>
    <row r="53" spans="1:32" x14ac:dyDescent="0.25">
      <c r="U53">
        <v>51</v>
      </c>
      <c r="V53" s="1" t="s">
        <v>307</v>
      </c>
      <c r="W53" s="17">
        <v>2340</v>
      </c>
      <c r="X53">
        <f>IF([1]!service_b_import[[#This Row],[ Длительность]]&lt;60,[1]!service_b_import[[#This Row],[ Длительность]]*60,[1]!service_b_import[[#This Row],[ Длительность]])</f>
        <v>1200</v>
      </c>
      <c r="Z53" s="18">
        <f>[1]!service_b_import[[#This Row],[ Действующая скидка]]/100</f>
        <v>0</v>
      </c>
      <c r="AA53">
        <v>51</v>
      </c>
      <c r="AC53">
        <v>51</v>
      </c>
      <c r="AD53">
        <v>51</v>
      </c>
      <c r="AF53" s="21"/>
    </row>
    <row r="54" spans="1:32" x14ac:dyDescent="0.25">
      <c r="U54">
        <v>52</v>
      </c>
      <c r="V54" s="1" t="s">
        <v>308</v>
      </c>
      <c r="W54" s="17">
        <v>1280</v>
      </c>
      <c r="X54">
        <f>IF([1]!service_b_import[[#This Row],[ Длительность]]&lt;60,[1]!service_b_import[[#This Row],[ Длительность]]*60,[1]!service_b_import[[#This Row],[ Длительность]])</f>
        <v>1800</v>
      </c>
      <c r="Z54" s="19">
        <f>[1]!service_b_import[[#This Row],[ Действующая скидка]]/100</f>
        <v>0.15</v>
      </c>
      <c r="AA54">
        <v>52</v>
      </c>
      <c r="AC54">
        <v>52</v>
      </c>
      <c r="AD54">
        <v>52</v>
      </c>
      <c r="AF54" s="21"/>
    </row>
    <row r="55" spans="1:32" x14ac:dyDescent="0.25">
      <c r="U55">
        <v>53</v>
      </c>
      <c r="V55" s="1" t="s">
        <v>309</v>
      </c>
      <c r="W55" s="17">
        <v>2540</v>
      </c>
      <c r="X55">
        <f>IF([1]!service_b_import[[#This Row],[ Длительность]]&lt;60,[1]!service_b_import[[#This Row],[ Длительность]]*60,[1]!service_b_import[[#This Row],[ Длительность]])</f>
        <v>3300</v>
      </c>
      <c r="Z55" s="18">
        <f>[1]!service_b_import[[#This Row],[ Действующая скидка]]/100</f>
        <v>0</v>
      </c>
      <c r="AA55">
        <v>53</v>
      </c>
      <c r="AC55">
        <v>53</v>
      </c>
      <c r="AD55">
        <v>53</v>
      </c>
      <c r="AF55" s="21"/>
    </row>
    <row r="56" spans="1:32" x14ac:dyDescent="0.25">
      <c r="U56">
        <v>54</v>
      </c>
      <c r="V56" s="1" t="s">
        <v>310</v>
      </c>
      <c r="W56" s="17">
        <v>1180</v>
      </c>
      <c r="X56">
        <f>IF([1]!service_b_import[[#This Row],[ Длительность]]&lt;60,[1]!service_b_import[[#This Row],[ Длительность]]*60,[1]!service_b_import[[#This Row],[ Длительность]])</f>
        <v>3600</v>
      </c>
      <c r="Z56" s="19">
        <f>[1]!service_b_import[[#This Row],[ Действующая скидка]]/100</f>
        <v>0.05</v>
      </c>
      <c r="AA56">
        <v>54</v>
      </c>
      <c r="AC56">
        <v>54</v>
      </c>
      <c r="AD56">
        <v>54</v>
      </c>
      <c r="AF56" s="21"/>
    </row>
    <row r="57" spans="1:32" x14ac:dyDescent="0.25">
      <c r="U57">
        <v>55</v>
      </c>
      <c r="V57" s="1" t="s">
        <v>311</v>
      </c>
      <c r="W57" s="17">
        <v>2350</v>
      </c>
      <c r="X57">
        <f>IF([1]!service_b_import[[#This Row],[ Длительность]]&lt;60,[1]!service_b_import[[#This Row],[ Длительность]]*60,[1]!service_b_import[[#This Row],[ Длительность]])</f>
        <v>3000</v>
      </c>
      <c r="Z57" s="18">
        <f>[1]!service_b_import[[#This Row],[ Действующая скидка]]/100</f>
        <v>0</v>
      </c>
      <c r="AA57">
        <v>55</v>
      </c>
      <c r="AC57">
        <v>55</v>
      </c>
      <c r="AD57">
        <v>55</v>
      </c>
      <c r="AF57" s="21"/>
    </row>
    <row r="58" spans="1:32" x14ac:dyDescent="0.25">
      <c r="U58">
        <v>56</v>
      </c>
      <c r="V58" s="1" t="s">
        <v>312</v>
      </c>
      <c r="W58" s="17">
        <v>1260</v>
      </c>
      <c r="X58">
        <f>IF([1]!service_b_import[[#This Row],[ Длительность]]&lt;60,[1]!service_b_import[[#This Row],[ Длительность]]*60,[1]!service_b_import[[#This Row],[ Длительность]])</f>
        <v>1200</v>
      </c>
      <c r="Z58" s="19">
        <f>[1]!service_b_import[[#This Row],[ Действующая скидка]]/100</f>
        <v>0.15</v>
      </c>
      <c r="AA58">
        <v>56</v>
      </c>
      <c r="AC58">
        <v>56</v>
      </c>
      <c r="AD58">
        <v>56</v>
      </c>
      <c r="AF58" s="21"/>
    </row>
    <row r="59" spans="1:32" x14ac:dyDescent="0.25">
      <c r="U59">
        <v>57</v>
      </c>
      <c r="V59" s="1" t="s">
        <v>313</v>
      </c>
      <c r="W59" s="17">
        <v>1470</v>
      </c>
      <c r="X59">
        <f>IF([1]!service_b_import[[#This Row],[ Длительность]]&lt;60,[1]!service_b_import[[#This Row],[ Длительность]]*60,[1]!service_b_import[[#This Row],[ Длительность]])</f>
        <v>1200</v>
      </c>
      <c r="Z59" s="18">
        <f>[1]!service_b_import[[#This Row],[ Действующая скидка]]/100</f>
        <v>0.1</v>
      </c>
      <c r="AA59">
        <v>57</v>
      </c>
      <c r="AC59">
        <v>57</v>
      </c>
      <c r="AD59">
        <v>57</v>
      </c>
      <c r="AF59" s="21"/>
    </row>
    <row r="60" spans="1:32" x14ac:dyDescent="0.25">
      <c r="U60">
        <v>58</v>
      </c>
      <c r="V60" s="1" t="s">
        <v>314</v>
      </c>
      <c r="W60" s="17">
        <v>2010</v>
      </c>
      <c r="X60">
        <f>IF([1]!service_b_import[[#This Row],[ Длительность]]&lt;60,[1]!service_b_import[[#This Row],[ Длительность]]*60,[1]!service_b_import[[#This Row],[ Длительность]])</f>
        <v>2100</v>
      </c>
      <c r="Z60" s="19">
        <f>[1]!service_b_import[[#This Row],[ Действующая скидка]]/100</f>
        <v>0.2</v>
      </c>
      <c r="AA60">
        <v>58</v>
      </c>
      <c r="AC60">
        <v>58</v>
      </c>
      <c r="AD60">
        <v>58</v>
      </c>
      <c r="AF60" s="21"/>
    </row>
    <row r="61" spans="1:32" x14ac:dyDescent="0.25">
      <c r="U61">
        <v>59</v>
      </c>
      <c r="V61" s="1" t="s">
        <v>315</v>
      </c>
      <c r="W61" s="17">
        <v>2330</v>
      </c>
      <c r="X61">
        <f>IF([1]!service_b_import[[#This Row],[ Длительность]]&lt;60,[1]!service_b_import[[#This Row],[ Длительность]]*60,[1]!service_b_import[[#This Row],[ Длительность]])</f>
        <v>3000</v>
      </c>
      <c r="Z61" s="18">
        <f>[1]!service_b_import[[#This Row],[ Действующая скидка]]/100</f>
        <v>0</v>
      </c>
      <c r="AA61">
        <v>59</v>
      </c>
      <c r="AC61">
        <v>59</v>
      </c>
      <c r="AD61">
        <v>59</v>
      </c>
      <c r="AF61" s="21"/>
    </row>
    <row r="62" spans="1:32" x14ac:dyDescent="0.25">
      <c r="U62">
        <v>60</v>
      </c>
      <c r="V62" s="1" t="s">
        <v>316</v>
      </c>
      <c r="W62" s="17">
        <v>1690</v>
      </c>
      <c r="X62">
        <f>IF([1]!service_b_import[[#This Row],[ Длительность]]&lt;60,[1]!service_b_import[[#This Row],[ Длительность]]*60,[1]!service_b_import[[#This Row],[ Длительность]])</f>
        <v>900</v>
      </c>
      <c r="Z62" s="19">
        <f>[1]!service_b_import[[#This Row],[ Действующая скидка]]/100</f>
        <v>0.25</v>
      </c>
      <c r="AA62">
        <v>60</v>
      </c>
      <c r="AC62">
        <v>60</v>
      </c>
      <c r="AD62">
        <v>60</v>
      </c>
      <c r="AF62" s="21"/>
    </row>
    <row r="63" spans="1:32" x14ac:dyDescent="0.25">
      <c r="U63">
        <v>61</v>
      </c>
      <c r="V63" s="1" t="s">
        <v>317</v>
      </c>
      <c r="W63" s="17">
        <v>2020</v>
      </c>
      <c r="X63">
        <f>IF([1]!service_b_import[[#This Row],[ Длительность]]&lt;60,[1]!service_b_import[[#This Row],[ Длительность]]*60,[1]!service_b_import[[#This Row],[ Длительность]])</f>
        <v>1800</v>
      </c>
      <c r="Z63" s="18">
        <f>[1]!service_b_import[[#This Row],[ Действующая скидка]]/100</f>
        <v>0</v>
      </c>
      <c r="AA63">
        <v>61</v>
      </c>
      <c r="AC63">
        <v>61</v>
      </c>
      <c r="AD63">
        <v>61</v>
      </c>
      <c r="AF63" s="21"/>
    </row>
    <row r="64" spans="1:32" x14ac:dyDescent="0.25">
      <c r="U64">
        <v>62</v>
      </c>
      <c r="V64" s="1" t="s">
        <v>318</v>
      </c>
      <c r="W64" s="17">
        <v>1010</v>
      </c>
      <c r="X64">
        <f>IF([1]!service_b_import[[#This Row],[ Длительность]]&lt;60,[1]!service_b_import[[#This Row],[ Длительность]]*60,[1]!service_b_import[[#This Row],[ Длительность]])</f>
        <v>1500</v>
      </c>
      <c r="Z64" s="19">
        <f>[1]!service_b_import[[#This Row],[ Действующая скидка]]/100</f>
        <v>0</v>
      </c>
      <c r="AA64">
        <v>62</v>
      </c>
      <c r="AC64">
        <v>62</v>
      </c>
      <c r="AD64">
        <v>62</v>
      </c>
      <c r="AF64" s="21"/>
    </row>
    <row r="65" spans="21:32" x14ac:dyDescent="0.25">
      <c r="U65">
        <v>63</v>
      </c>
      <c r="V65" s="1" t="s">
        <v>319</v>
      </c>
      <c r="W65" s="17">
        <v>2140</v>
      </c>
      <c r="X65">
        <f>IF([1]!service_b_import[[#This Row],[ Длительность]]&lt;60,[1]!service_b_import[[#This Row],[ Длительность]]*60,[1]!service_b_import[[#This Row],[ Длительность]])</f>
        <v>2400</v>
      </c>
      <c r="Z65" s="18">
        <f>[1]!service_b_import[[#This Row],[ Действующая скидка]]/100</f>
        <v>0.15</v>
      </c>
      <c r="AA65">
        <v>63</v>
      </c>
      <c r="AC65">
        <v>63</v>
      </c>
      <c r="AD65">
        <v>63</v>
      </c>
      <c r="AF65" s="21"/>
    </row>
    <row r="66" spans="21:32" x14ac:dyDescent="0.25">
      <c r="U66">
        <v>64</v>
      </c>
      <c r="V66" s="1" t="s">
        <v>320</v>
      </c>
      <c r="W66" s="17">
        <v>2410</v>
      </c>
      <c r="X66">
        <f>IF([1]!service_b_import[[#This Row],[ Длительность]]&lt;60,[1]!service_b_import[[#This Row],[ Длительность]]*60,[1]!service_b_import[[#This Row],[ Длительность]])</f>
        <v>2100</v>
      </c>
      <c r="Z66" s="19">
        <f>[1]!service_b_import[[#This Row],[ Действующая скидка]]/100</f>
        <v>0.15</v>
      </c>
      <c r="AA66">
        <v>64</v>
      </c>
      <c r="AC66">
        <v>64</v>
      </c>
      <c r="AD66">
        <v>64</v>
      </c>
      <c r="AF66" s="21"/>
    </row>
    <row r="67" spans="21:32" x14ac:dyDescent="0.25">
      <c r="U67">
        <v>65</v>
      </c>
      <c r="V67" s="1" t="s">
        <v>321</v>
      </c>
      <c r="W67" s="17">
        <v>1040</v>
      </c>
      <c r="X67">
        <f>IF([1]!service_b_import[[#This Row],[ Длительность]]&lt;60,[1]!service_b_import[[#This Row],[ Длительность]]*60,[1]!service_b_import[[#This Row],[ Длительность]])</f>
        <v>2100</v>
      </c>
      <c r="Z67" s="18">
        <f>[1]!service_b_import[[#This Row],[ Действующая скидка]]/100</f>
        <v>0.05</v>
      </c>
      <c r="AA67">
        <v>65</v>
      </c>
      <c r="AC67">
        <v>65</v>
      </c>
      <c r="AD67">
        <v>65</v>
      </c>
      <c r="AF67" s="21"/>
    </row>
    <row r="68" spans="21:32" x14ac:dyDescent="0.25">
      <c r="U68">
        <v>66</v>
      </c>
      <c r="V68" s="1" t="s">
        <v>322</v>
      </c>
      <c r="W68" s="17">
        <v>1180</v>
      </c>
      <c r="X68">
        <f>IF([1]!service_b_import[[#This Row],[ Длительность]]&lt;60,[1]!service_b_import[[#This Row],[ Длительность]]*60,[1]!service_b_import[[#This Row],[ Длительность]])</f>
        <v>2100</v>
      </c>
      <c r="Z68" s="19">
        <f>[1]!service_b_import[[#This Row],[ Действующая скидка]]/100</f>
        <v>0.2</v>
      </c>
      <c r="AA68">
        <v>66</v>
      </c>
      <c r="AC68">
        <v>66</v>
      </c>
      <c r="AD68">
        <v>66</v>
      </c>
      <c r="AF68" s="21"/>
    </row>
    <row r="69" spans="21:32" x14ac:dyDescent="0.25">
      <c r="U69">
        <v>67</v>
      </c>
      <c r="V69" s="1" t="s">
        <v>323</v>
      </c>
      <c r="W69" s="17">
        <v>1740</v>
      </c>
      <c r="X69">
        <f>IF([1]!service_b_import[[#This Row],[ Длительность]]&lt;60,[1]!service_b_import[[#This Row],[ Длительность]]*60,[1]!service_b_import[[#This Row],[ Длительность]])</f>
        <v>2700</v>
      </c>
      <c r="Z69" s="18">
        <f>[1]!service_b_import[[#This Row],[ Действующая скидка]]/100</f>
        <v>0.15</v>
      </c>
      <c r="AA69">
        <v>67</v>
      </c>
      <c r="AC69">
        <v>67</v>
      </c>
      <c r="AD69">
        <v>67</v>
      </c>
      <c r="AF69" s="21"/>
    </row>
    <row r="70" spans="21:32" x14ac:dyDescent="0.25">
      <c r="U70">
        <v>68</v>
      </c>
      <c r="V70" s="1" t="s">
        <v>324</v>
      </c>
      <c r="W70" s="17">
        <v>2430</v>
      </c>
      <c r="X70">
        <f>IF([1]!service_b_import[[#This Row],[ Длительность]]&lt;60,[1]!service_b_import[[#This Row],[ Длительность]]*60,[1]!service_b_import[[#This Row],[ Длительность]])</f>
        <v>900</v>
      </c>
      <c r="Z70" s="19">
        <f>[1]!service_b_import[[#This Row],[ Действующая скидка]]/100</f>
        <v>0.2</v>
      </c>
      <c r="AA70">
        <v>68</v>
      </c>
      <c r="AC70">
        <v>68</v>
      </c>
      <c r="AD70">
        <v>68</v>
      </c>
      <c r="AF70" s="21"/>
    </row>
    <row r="71" spans="21:32" x14ac:dyDescent="0.25">
      <c r="U71">
        <v>69</v>
      </c>
      <c r="V71" s="1" t="s">
        <v>325</v>
      </c>
      <c r="W71" s="17">
        <v>2100</v>
      </c>
      <c r="X71">
        <f>IF([1]!service_b_import[[#This Row],[ Длительность]]&lt;60,[1]!service_b_import[[#This Row],[ Длительность]]*60,[1]!service_b_import[[#This Row],[ Длительность]])</f>
        <v>3000</v>
      </c>
      <c r="Z71" s="18">
        <f>[1]!service_b_import[[#This Row],[ Действующая скидка]]/100</f>
        <v>0.15</v>
      </c>
      <c r="AA71">
        <v>69</v>
      </c>
      <c r="AC71">
        <v>69</v>
      </c>
      <c r="AD71">
        <v>69</v>
      </c>
      <c r="AF71" s="21"/>
    </row>
    <row r="72" spans="21:32" x14ac:dyDescent="0.25">
      <c r="U72">
        <v>70</v>
      </c>
      <c r="V72" s="1" t="s">
        <v>326</v>
      </c>
      <c r="W72" s="17">
        <v>1920</v>
      </c>
      <c r="X72">
        <f>IF([1]!service_b_import[[#This Row],[ Длительность]]&lt;60,[1]!service_b_import[[#This Row],[ Длительность]]*60,[1]!service_b_import[[#This Row],[ Длительность]])</f>
        <v>2700</v>
      </c>
      <c r="Z72" s="19">
        <f>[1]!service_b_import[[#This Row],[ Действующая скидка]]/100</f>
        <v>0.05</v>
      </c>
      <c r="AA72">
        <v>70</v>
      </c>
      <c r="AC72">
        <v>70</v>
      </c>
      <c r="AD72">
        <v>70</v>
      </c>
      <c r="AF72" s="21"/>
    </row>
    <row r="73" spans="21:32" x14ac:dyDescent="0.25">
      <c r="U73">
        <v>71</v>
      </c>
      <c r="V73" s="1" t="s">
        <v>327</v>
      </c>
      <c r="W73" s="17">
        <v>2410</v>
      </c>
      <c r="X73">
        <f>IF([1]!service_b_import[[#This Row],[ Длительность]]&lt;60,[1]!service_b_import[[#This Row],[ Длительность]]*60,[1]!service_b_import[[#This Row],[ Длительность]])</f>
        <v>2100</v>
      </c>
      <c r="Z73" s="18">
        <f>[1]!service_b_import[[#This Row],[ Действующая скидка]]/100</f>
        <v>0.1</v>
      </c>
      <c r="AA73">
        <v>71</v>
      </c>
      <c r="AC73">
        <v>71</v>
      </c>
      <c r="AD73">
        <v>71</v>
      </c>
      <c r="AF73" s="21"/>
    </row>
    <row r="74" spans="21:32" x14ac:dyDescent="0.25">
      <c r="U74">
        <v>72</v>
      </c>
      <c r="V74" s="1" t="s">
        <v>328</v>
      </c>
      <c r="W74" s="17">
        <v>1930</v>
      </c>
      <c r="X74">
        <f>IF([1]!service_b_import[[#This Row],[ Длительность]]&lt;60,[1]!service_b_import[[#This Row],[ Длительность]]*60,[1]!service_b_import[[#This Row],[ Длительность]])</f>
        <v>1200</v>
      </c>
      <c r="Z74" s="19">
        <f>[1]!service_b_import[[#This Row],[ Действующая скидка]]/100</f>
        <v>0.25</v>
      </c>
      <c r="AA74">
        <v>72</v>
      </c>
      <c r="AC74">
        <v>72</v>
      </c>
      <c r="AD74">
        <v>72</v>
      </c>
      <c r="AF74" s="21"/>
    </row>
    <row r="75" spans="21:32" x14ac:dyDescent="0.25">
      <c r="U75">
        <v>73</v>
      </c>
      <c r="V75" s="1" t="s">
        <v>329</v>
      </c>
      <c r="W75" s="17">
        <v>1650</v>
      </c>
      <c r="X75">
        <f>IF([1]!service_b_import[[#This Row],[ Длительность]]&lt;60,[1]!service_b_import[[#This Row],[ Длительность]]*60,[1]!service_b_import[[#This Row],[ Длительность]])</f>
        <v>3600</v>
      </c>
      <c r="Z75" s="18">
        <f>[1]!service_b_import[[#This Row],[ Действующая скидка]]/100</f>
        <v>0</v>
      </c>
      <c r="AA75">
        <v>73</v>
      </c>
      <c r="AC75">
        <v>73</v>
      </c>
      <c r="AD75">
        <v>73</v>
      </c>
      <c r="AF75" s="21"/>
    </row>
    <row r="76" spans="21:32" x14ac:dyDescent="0.25">
      <c r="U76">
        <v>74</v>
      </c>
      <c r="V76" s="1" t="s">
        <v>330</v>
      </c>
      <c r="W76" s="17">
        <v>2370</v>
      </c>
      <c r="X76">
        <f>IF([1]!service_b_import[[#This Row],[ Длительность]]&lt;60,[1]!service_b_import[[#This Row],[ Длительность]]*60,[1]!service_b_import[[#This Row],[ Длительность]])</f>
        <v>2100</v>
      </c>
      <c r="Z76" s="19">
        <f>[1]!service_b_import[[#This Row],[ Действующая скидка]]/100</f>
        <v>0</v>
      </c>
      <c r="AA76">
        <v>74</v>
      </c>
      <c r="AC76">
        <v>74</v>
      </c>
      <c r="AD76">
        <v>74</v>
      </c>
      <c r="AF76" s="21"/>
    </row>
    <row r="77" spans="21:32" x14ac:dyDescent="0.25">
      <c r="U77">
        <v>75</v>
      </c>
      <c r="V77" s="1" t="s">
        <v>331</v>
      </c>
      <c r="W77" s="17">
        <v>1240</v>
      </c>
      <c r="X77">
        <f>IF([1]!service_b_import[[#This Row],[ Длительность]]&lt;60,[1]!service_b_import[[#This Row],[ Длительность]]*60,[1]!service_b_import[[#This Row],[ Длительность]])</f>
        <v>2100</v>
      </c>
      <c r="Z77" s="18">
        <f>[1]!service_b_import[[#This Row],[ Действующая скидка]]/100</f>
        <v>0.25</v>
      </c>
      <c r="AA77">
        <v>75</v>
      </c>
      <c r="AC77">
        <v>75</v>
      </c>
      <c r="AD77">
        <v>75</v>
      </c>
      <c r="AF77" s="21"/>
    </row>
    <row r="78" spans="21:32" x14ac:dyDescent="0.25">
      <c r="U78">
        <v>76</v>
      </c>
      <c r="V78" s="1" t="s">
        <v>332</v>
      </c>
      <c r="W78" s="17">
        <v>2040</v>
      </c>
      <c r="X78">
        <f>IF([1]!service_b_import[[#This Row],[ Длительность]]&lt;60,[1]!service_b_import[[#This Row],[ Длительность]]*60,[1]!service_b_import[[#This Row],[ Длительность]])</f>
        <v>2700</v>
      </c>
      <c r="Z78" s="19">
        <f>[1]!service_b_import[[#This Row],[ Действующая скидка]]/100</f>
        <v>0.15</v>
      </c>
      <c r="AA78">
        <v>76</v>
      </c>
      <c r="AC78">
        <v>76</v>
      </c>
      <c r="AD78">
        <v>76</v>
      </c>
      <c r="AF78" s="21"/>
    </row>
    <row r="79" spans="21:32" x14ac:dyDescent="0.25">
      <c r="U79">
        <v>77</v>
      </c>
      <c r="V79" s="1" t="s">
        <v>333</v>
      </c>
      <c r="W79" s="17">
        <v>1120</v>
      </c>
      <c r="X79">
        <f>IF([1]!service_b_import[[#This Row],[ Длительность]]&lt;60,[1]!service_b_import[[#This Row],[ Длительность]]*60,[1]!service_b_import[[#This Row],[ Длительность]])</f>
        <v>3600</v>
      </c>
      <c r="Z79" s="18">
        <f>[1]!service_b_import[[#This Row],[ Действующая скидка]]/100</f>
        <v>0.1</v>
      </c>
      <c r="AA79">
        <v>77</v>
      </c>
      <c r="AC79">
        <v>77</v>
      </c>
      <c r="AD79">
        <v>77</v>
      </c>
      <c r="AF79" s="21"/>
    </row>
    <row r="80" spans="21:32" x14ac:dyDescent="0.25">
      <c r="U80">
        <v>78</v>
      </c>
      <c r="V80" s="1" t="s">
        <v>334</v>
      </c>
      <c r="W80" s="17">
        <v>1120</v>
      </c>
      <c r="X80">
        <f>IF([1]!service_b_import[[#This Row],[ Длительность]]&lt;60,[1]!service_b_import[[#This Row],[ Длительность]]*60,[1]!service_b_import[[#This Row],[ Длительность]])</f>
        <v>2400</v>
      </c>
      <c r="Z80" s="19">
        <f>[1]!service_b_import[[#This Row],[ Действующая скидка]]/100</f>
        <v>0.1</v>
      </c>
      <c r="AA80">
        <v>78</v>
      </c>
      <c r="AC80">
        <v>78</v>
      </c>
      <c r="AD80">
        <v>78</v>
      </c>
      <c r="AF80" s="21"/>
    </row>
    <row r="81" spans="21:32" x14ac:dyDescent="0.25">
      <c r="U81">
        <v>79</v>
      </c>
      <c r="V81" s="1" t="s">
        <v>335</v>
      </c>
      <c r="W81" s="17">
        <v>1540</v>
      </c>
      <c r="X81">
        <f>IF([1]!service_b_import[[#This Row],[ Длительность]]&lt;60,[1]!service_b_import[[#This Row],[ Длительность]]*60,[1]!service_b_import[[#This Row],[ Длительность]])</f>
        <v>3000</v>
      </c>
      <c r="Z81" s="18">
        <f>[1]!service_b_import[[#This Row],[ Действующая скидка]]/100</f>
        <v>0.15</v>
      </c>
      <c r="AA81">
        <v>79</v>
      </c>
      <c r="AC81">
        <v>79</v>
      </c>
      <c r="AD81">
        <v>79</v>
      </c>
      <c r="AF81" s="21"/>
    </row>
    <row r="82" spans="21:32" x14ac:dyDescent="0.25">
      <c r="U82">
        <v>80</v>
      </c>
      <c r="V82" s="1" t="s">
        <v>336</v>
      </c>
      <c r="W82" s="17">
        <v>1820</v>
      </c>
      <c r="X82">
        <f>IF([1]!service_b_import[[#This Row],[ Длительность]]&lt;60,[1]!service_b_import[[#This Row],[ Длительность]]*60,[1]!service_b_import[[#This Row],[ Длительность]])</f>
        <v>2400</v>
      </c>
      <c r="Z82" s="19">
        <f>[1]!service_b_import[[#This Row],[ Действующая скидка]]/100</f>
        <v>0</v>
      </c>
      <c r="AA82">
        <v>80</v>
      </c>
      <c r="AC82">
        <v>80</v>
      </c>
      <c r="AD82">
        <v>80</v>
      </c>
      <c r="AF82" s="21"/>
    </row>
    <row r="83" spans="21:32" x14ac:dyDescent="0.25">
      <c r="U83">
        <v>81</v>
      </c>
      <c r="V83" s="1" t="s">
        <v>337</v>
      </c>
      <c r="W83" s="17">
        <v>1660</v>
      </c>
      <c r="X83">
        <f>IF([1]!service_b_import[[#This Row],[ Длительность]]&lt;60,[1]!service_b_import[[#This Row],[ Длительность]]*60,[1]!service_b_import[[#This Row],[ Длительность]])</f>
        <v>1800</v>
      </c>
      <c r="Z83" s="18">
        <f>[1]!service_b_import[[#This Row],[ Действующая скидка]]/100</f>
        <v>0</v>
      </c>
      <c r="AA83">
        <v>81</v>
      </c>
      <c r="AC83">
        <v>81</v>
      </c>
      <c r="AD83">
        <v>81</v>
      </c>
      <c r="AF83" s="21"/>
    </row>
    <row r="84" spans="21:32" x14ac:dyDescent="0.25">
      <c r="U84">
        <v>82</v>
      </c>
      <c r="V84" s="1" t="s">
        <v>338</v>
      </c>
      <c r="W84" s="17">
        <v>2400</v>
      </c>
      <c r="X84">
        <f>IF([1]!service_b_import[[#This Row],[ Длительность]]&lt;60,[1]!service_b_import[[#This Row],[ Длительность]]*60,[1]!service_b_import[[#This Row],[ Длительность]])</f>
        <v>2700</v>
      </c>
      <c r="Z84" s="19">
        <f>[1]!service_b_import[[#This Row],[ Действующая скидка]]/100</f>
        <v>0</v>
      </c>
      <c r="AA84">
        <v>82</v>
      </c>
      <c r="AC84">
        <v>82</v>
      </c>
      <c r="AD84">
        <v>82</v>
      </c>
      <c r="AF84" s="21"/>
    </row>
    <row r="85" spans="21:32" x14ac:dyDescent="0.25">
      <c r="U85">
        <v>83</v>
      </c>
      <c r="V85" s="1" t="s">
        <v>339</v>
      </c>
      <c r="W85" s="17">
        <v>2070</v>
      </c>
      <c r="X85">
        <f>IF([1]!service_b_import[[#This Row],[ Длительность]]&lt;60,[1]!service_b_import[[#This Row],[ Длительность]]*60,[1]!service_b_import[[#This Row],[ Длительность]])</f>
        <v>2700</v>
      </c>
      <c r="Z85" s="18">
        <f>[1]!service_b_import[[#This Row],[ Действующая скидка]]/100</f>
        <v>0</v>
      </c>
      <c r="AA85">
        <v>83</v>
      </c>
      <c r="AC85">
        <v>83</v>
      </c>
      <c r="AD85">
        <v>83</v>
      </c>
      <c r="AF85" s="21"/>
    </row>
    <row r="86" spans="21:32" x14ac:dyDescent="0.25">
      <c r="U86">
        <v>84</v>
      </c>
      <c r="V86" s="1" t="s">
        <v>340</v>
      </c>
      <c r="W86" s="17">
        <v>2140</v>
      </c>
      <c r="X86">
        <f>IF([1]!service_b_import[[#This Row],[ Длительность]]&lt;60,[1]!service_b_import[[#This Row],[ Длительность]]*60,[1]!service_b_import[[#This Row],[ Длительность]])</f>
        <v>60</v>
      </c>
      <c r="Z86" s="19">
        <f>[1]!service_b_import[[#This Row],[ Действующая скидка]]/100</f>
        <v>0</v>
      </c>
      <c r="AA86">
        <v>84</v>
      </c>
      <c r="AC86">
        <v>84</v>
      </c>
      <c r="AD86">
        <v>84</v>
      </c>
      <c r="AF86" s="21"/>
    </row>
    <row r="87" spans="21:32" x14ac:dyDescent="0.25">
      <c r="U87">
        <v>85</v>
      </c>
      <c r="V87" s="1" t="s">
        <v>341</v>
      </c>
      <c r="W87" s="17">
        <v>2380</v>
      </c>
      <c r="X87">
        <f>IF([1]!service_b_import[[#This Row],[ Длительность]]&lt;60,[1]!service_b_import[[#This Row],[ Длительность]]*60,[1]!service_b_import[[#This Row],[ Длительность]])</f>
        <v>1800</v>
      </c>
      <c r="Z87" s="18">
        <f>[1]!service_b_import[[#This Row],[ Действующая скидка]]/100</f>
        <v>0</v>
      </c>
      <c r="AA87">
        <v>85</v>
      </c>
      <c r="AC87">
        <v>85</v>
      </c>
      <c r="AD87">
        <v>85</v>
      </c>
      <c r="AF87" s="21"/>
    </row>
    <row r="88" spans="21:32" x14ac:dyDescent="0.25">
      <c r="U88">
        <v>86</v>
      </c>
      <c r="V88" s="1" t="s">
        <v>342</v>
      </c>
      <c r="W88" s="17">
        <v>1400</v>
      </c>
      <c r="X88">
        <f>IF([1]!service_b_import[[#This Row],[ Длительность]]&lt;60,[1]!service_b_import[[#This Row],[ Длительность]]*60,[1]!service_b_import[[#This Row],[ Длительность]])</f>
        <v>2700</v>
      </c>
      <c r="Z88" s="19">
        <f>[1]!service_b_import[[#This Row],[ Действующая скидка]]/100</f>
        <v>0</v>
      </c>
      <c r="AA88">
        <v>86</v>
      </c>
      <c r="AC88">
        <v>86</v>
      </c>
      <c r="AD88">
        <v>86</v>
      </c>
      <c r="AF88" s="21"/>
    </row>
    <row r="89" spans="21:32" x14ac:dyDescent="0.25">
      <c r="U89">
        <v>87</v>
      </c>
      <c r="V89" s="1" t="s">
        <v>343</v>
      </c>
      <c r="W89" s="17">
        <v>1260</v>
      </c>
      <c r="X89">
        <f>IF([1]!service_b_import[[#This Row],[ Длительность]]&lt;60,[1]!service_b_import[[#This Row],[ Длительность]]*60,[1]!service_b_import[[#This Row],[ Длительность]])</f>
        <v>3000</v>
      </c>
      <c r="Z89" s="18">
        <f>[1]!service_b_import[[#This Row],[ Действующая скидка]]/100</f>
        <v>0.1</v>
      </c>
      <c r="AA89">
        <v>87</v>
      </c>
      <c r="AC89">
        <v>87</v>
      </c>
      <c r="AD89">
        <v>87</v>
      </c>
      <c r="AF89" s="21"/>
    </row>
    <row r="90" spans="21:32" x14ac:dyDescent="0.25">
      <c r="U90">
        <v>88</v>
      </c>
      <c r="V90" s="1" t="s">
        <v>344</v>
      </c>
      <c r="W90" s="17">
        <v>1790</v>
      </c>
      <c r="X90">
        <f>IF([1]!service_b_import[[#This Row],[ Длительность]]&lt;60,[1]!service_b_import[[#This Row],[ Длительность]]*60,[1]!service_b_import[[#This Row],[ Длительность]])</f>
        <v>3000</v>
      </c>
      <c r="Z90" s="19">
        <f>[1]!service_b_import[[#This Row],[ Действующая скидка]]/100</f>
        <v>0</v>
      </c>
      <c r="AA90">
        <v>88</v>
      </c>
      <c r="AC90">
        <v>88</v>
      </c>
      <c r="AD90">
        <v>88</v>
      </c>
      <c r="AF90" s="21"/>
    </row>
    <row r="91" spans="21:32" x14ac:dyDescent="0.25">
      <c r="U91">
        <v>89</v>
      </c>
      <c r="V91" s="1" t="s">
        <v>345</v>
      </c>
      <c r="W91" s="17">
        <v>2020</v>
      </c>
      <c r="X91">
        <f>IF([1]!service_b_import[[#This Row],[ Длительность]]&lt;60,[1]!service_b_import[[#This Row],[ Длительность]]*60,[1]!service_b_import[[#This Row],[ Длительность]])</f>
        <v>2100</v>
      </c>
      <c r="Z91" s="18">
        <f>[1]!service_b_import[[#This Row],[ Действующая скидка]]/100</f>
        <v>0</v>
      </c>
      <c r="AA91">
        <v>89</v>
      </c>
      <c r="AC91">
        <v>89</v>
      </c>
      <c r="AD91">
        <v>89</v>
      </c>
      <c r="AF91" s="21"/>
    </row>
    <row r="92" spans="21:32" x14ac:dyDescent="0.25">
      <c r="U92">
        <v>90</v>
      </c>
      <c r="V92" s="1" t="s">
        <v>346</v>
      </c>
      <c r="W92" s="17">
        <v>1900</v>
      </c>
      <c r="X92">
        <f>IF([1]!service_b_import[[#This Row],[ Длительность]]&lt;60,[1]!service_b_import[[#This Row],[ Длительность]]*60,[1]!service_b_import[[#This Row],[ Длительность]])</f>
        <v>2700</v>
      </c>
      <c r="Z92" s="19">
        <f>[1]!service_b_import[[#This Row],[ Действующая скидка]]/100</f>
        <v>0.2</v>
      </c>
      <c r="AA92">
        <v>90</v>
      </c>
      <c r="AC92">
        <v>90</v>
      </c>
      <c r="AD92">
        <v>90</v>
      </c>
      <c r="AF92" s="21"/>
    </row>
    <row r="93" spans="21:32" x14ac:dyDescent="0.25">
      <c r="U93">
        <v>91</v>
      </c>
      <c r="V93" s="1" t="s">
        <v>347</v>
      </c>
      <c r="W93" s="17">
        <v>1440</v>
      </c>
      <c r="X93">
        <f>IF([1]!service_b_import[[#This Row],[ Длительность]]&lt;60,[1]!service_b_import[[#This Row],[ Длительность]]*60,[1]!service_b_import[[#This Row],[ Длительность]])</f>
        <v>2700</v>
      </c>
      <c r="Z93" s="18">
        <f>[1]!service_b_import[[#This Row],[ Действующая скидка]]/100</f>
        <v>0.2</v>
      </c>
      <c r="AA93">
        <v>91</v>
      </c>
      <c r="AC93">
        <v>91</v>
      </c>
      <c r="AD93">
        <v>91</v>
      </c>
      <c r="AF93" s="21"/>
    </row>
    <row r="94" spans="21:32" x14ac:dyDescent="0.25">
      <c r="U94">
        <v>92</v>
      </c>
      <c r="V94" s="1" t="s">
        <v>348</v>
      </c>
      <c r="W94" s="17">
        <v>1160</v>
      </c>
      <c r="X94">
        <f>IF([1]!service_b_import[[#This Row],[ Длительность]]&lt;60,[1]!service_b_import[[#This Row],[ Длительность]]*60,[1]!service_b_import[[#This Row],[ Длительность]])</f>
        <v>2100</v>
      </c>
      <c r="Z94" s="19">
        <f>[1]!service_b_import[[#This Row],[ Действующая скидка]]/100</f>
        <v>0.2</v>
      </c>
      <c r="AA94">
        <v>92</v>
      </c>
      <c r="AC94">
        <v>92</v>
      </c>
      <c r="AD94">
        <v>92</v>
      </c>
      <c r="AF94" s="21"/>
    </row>
    <row r="95" spans="21:32" x14ac:dyDescent="0.25">
      <c r="U95">
        <v>93</v>
      </c>
      <c r="V95" s="1" t="s">
        <v>349</v>
      </c>
      <c r="W95" s="17">
        <v>1550</v>
      </c>
      <c r="X95">
        <f>IF([1]!service_b_import[[#This Row],[ Длительность]]&lt;60,[1]!service_b_import[[#This Row],[ Длительность]]*60,[1]!service_b_import[[#This Row],[ Длительность]])</f>
        <v>2700</v>
      </c>
      <c r="Z95" s="18">
        <f>[1]!service_b_import[[#This Row],[ Действующая скидка]]/100</f>
        <v>0</v>
      </c>
      <c r="AA95">
        <v>93</v>
      </c>
      <c r="AC95">
        <v>93</v>
      </c>
      <c r="AD95">
        <v>93</v>
      </c>
      <c r="AF95" s="21"/>
    </row>
    <row r="96" spans="21:32" x14ac:dyDescent="0.25">
      <c r="U96">
        <v>94</v>
      </c>
      <c r="V96" s="1" t="s">
        <v>350</v>
      </c>
      <c r="W96" s="17">
        <v>1130</v>
      </c>
      <c r="X96">
        <f>IF([1]!service_b_import[[#This Row],[ Длительность]]&lt;60,[1]!service_b_import[[#This Row],[ Длительность]]*60,[1]!service_b_import[[#This Row],[ Длительность]])</f>
        <v>1800</v>
      </c>
      <c r="Z96" s="19">
        <f>[1]!service_b_import[[#This Row],[ Действующая скидка]]/100</f>
        <v>0.15</v>
      </c>
      <c r="AA96">
        <v>94</v>
      </c>
      <c r="AC96">
        <v>94</v>
      </c>
      <c r="AD96">
        <v>94</v>
      </c>
      <c r="AF96" s="21"/>
    </row>
    <row r="97" spans="21:32" x14ac:dyDescent="0.25">
      <c r="U97">
        <v>95</v>
      </c>
      <c r="V97" s="1" t="s">
        <v>351</v>
      </c>
      <c r="W97" s="17">
        <v>2330</v>
      </c>
      <c r="X97">
        <f>IF([1]!service_b_import[[#This Row],[ Длительность]]&lt;60,[1]!service_b_import[[#This Row],[ Длительность]]*60,[1]!service_b_import[[#This Row],[ Длительность]])</f>
        <v>3000</v>
      </c>
      <c r="Z97" s="18">
        <f>[1]!service_b_import[[#This Row],[ Действующая скидка]]/100</f>
        <v>0.15</v>
      </c>
      <c r="AA97">
        <v>95</v>
      </c>
      <c r="AC97">
        <v>95</v>
      </c>
      <c r="AD97">
        <v>95</v>
      </c>
      <c r="AF97" s="21"/>
    </row>
    <row r="98" spans="21:32" x14ac:dyDescent="0.25">
      <c r="U98">
        <v>96</v>
      </c>
      <c r="V98" s="1" t="s">
        <v>352</v>
      </c>
      <c r="W98" s="17">
        <v>2310</v>
      </c>
      <c r="X98">
        <f>IF([1]!service_b_import[[#This Row],[ Длительность]]&lt;60,[1]!service_b_import[[#This Row],[ Длительность]]*60,[1]!service_b_import[[#This Row],[ Длительность]])</f>
        <v>1500</v>
      </c>
      <c r="Z98" s="19">
        <f>[1]!service_b_import[[#This Row],[ Действующая скидка]]/100</f>
        <v>0.25</v>
      </c>
      <c r="AA98">
        <v>96</v>
      </c>
      <c r="AC98">
        <v>96</v>
      </c>
      <c r="AD98">
        <v>96</v>
      </c>
      <c r="AF98" s="21"/>
    </row>
    <row r="99" spans="21:32" x14ac:dyDescent="0.25">
      <c r="U99">
        <v>97</v>
      </c>
      <c r="V99" s="1" t="s">
        <v>353</v>
      </c>
      <c r="W99" s="17">
        <v>1720</v>
      </c>
      <c r="X99">
        <f>IF([1]!service_b_import[[#This Row],[ Длительность]]&lt;60,[1]!service_b_import[[#This Row],[ Длительность]]*60,[1]!service_b_import[[#This Row],[ Длительность]])</f>
        <v>3300</v>
      </c>
      <c r="Z99" s="18">
        <f>[1]!service_b_import[[#This Row],[ Действующая скидка]]/100</f>
        <v>0</v>
      </c>
      <c r="AA99">
        <v>97</v>
      </c>
      <c r="AC99">
        <v>97</v>
      </c>
      <c r="AD99">
        <v>97</v>
      </c>
      <c r="AF99" s="21"/>
    </row>
    <row r="100" spans="21:32" x14ac:dyDescent="0.25">
      <c r="U100">
        <v>98</v>
      </c>
      <c r="V100" s="1" t="s">
        <v>354</v>
      </c>
      <c r="W100" s="17">
        <v>2490</v>
      </c>
      <c r="X100">
        <f>IF([1]!service_b_import[[#This Row],[ Длительность]]&lt;60,[1]!service_b_import[[#This Row],[ Длительность]]*60,[1]!service_b_import[[#This Row],[ Длительность]])</f>
        <v>1200</v>
      </c>
      <c r="Z100" s="19">
        <f>[1]!service_b_import[[#This Row],[ Действующая скидка]]/100</f>
        <v>0</v>
      </c>
      <c r="AA100">
        <v>98</v>
      </c>
      <c r="AC100">
        <v>98</v>
      </c>
      <c r="AD100">
        <v>98</v>
      </c>
      <c r="AF100" s="21"/>
    </row>
    <row r="101" spans="21:32" x14ac:dyDescent="0.25">
      <c r="U101">
        <v>99</v>
      </c>
      <c r="V101" s="1" t="s">
        <v>355</v>
      </c>
      <c r="W101" s="17">
        <v>1440</v>
      </c>
      <c r="X101">
        <f>IF([1]!service_b_import[[#This Row],[ Длительность]]&lt;60,[1]!service_b_import[[#This Row],[ Длительность]]*60,[1]!service_b_import[[#This Row],[ Длительность]])</f>
        <v>2700</v>
      </c>
      <c r="Z101" s="18">
        <f>[1]!service_b_import[[#This Row],[ Действующая скидка]]/100</f>
        <v>0.25</v>
      </c>
      <c r="AA101">
        <v>99</v>
      </c>
      <c r="AC101">
        <v>99</v>
      </c>
      <c r="AD101">
        <v>99</v>
      </c>
      <c r="AF101" s="21"/>
    </row>
    <row r="102" spans="21:32" x14ac:dyDescent="0.25">
      <c r="U102">
        <v>100</v>
      </c>
      <c r="V102" s="1" t="s">
        <v>356</v>
      </c>
      <c r="W102" s="17">
        <v>1970</v>
      </c>
      <c r="X102" t="e">
        <f>IF([1]!service_b_import[[#This Row],[ Длительность]]&lt;60,[1]!service_b_import[[#This Row],[ Длительность]]*60,[1]!service_b_import[[#This Row],[ Длительность]])</f>
        <v>#VALUE!</v>
      </c>
      <c r="Z102" s="19" t="e">
        <f>[1]!service_b_import[[#This Row],[ Действующая скидка]]/100</f>
        <v>#VALUE!</v>
      </c>
      <c r="AA102">
        <v>100</v>
      </c>
      <c r="AC102">
        <v>100</v>
      </c>
      <c r="AD102">
        <v>100</v>
      </c>
      <c r="AF102" s="2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2079-C49C-4DED-B3EB-C6FA0AB0E0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W 2 c 0 V 9 Z 7 b p + m A A A A + A A A A B I A H A B D b 2 5 m a W c v U G F j a 2 F n Z S 5 4 b W w g o h g A K K A U A A A A A A A A A A A A A A A A A A A A A A A A A A A A h Y + 9 D o I w G E V f h X S n h R o N I R 9 l c J X E a D S u T a 3 Q C M X 0 x / J u D j 6 S r y C J o m 6 O 9 + Q M 5 z 5 u d y i H r o 2 u 0 l j V 6 w K l O E G R 1 K I / K l 0 X y L t T n K G S w Z q L M 6 9 l N M r a 5 o M 9 F q h x 7 p I T E k L A Y Y Z 7 U x O a J C k 5 V K u t a G T H 0 U d W / + V Y a e u 4 F h I x 2 L 9 i G M U L i u e U U k y z F M i E o V L 6 q 9 C x G C d A f i A s f e u 8 k c z 4 e L M D M k 0 g 7 x f s C V B L A w Q U A A I A C A B b Z z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2 c 0 V 5 t K 8 L u 5 A Q A A B A M A A B M A H A B G b 3 J t d W x h c y 9 T Z W N 0 a W 9 u M S 5 t I K I Y A C i g F A A A A A A A A A A A A A A A A A A A A A A A A A A A A I 1 R T 2 s T Q R S / B / I d h v W S w B C S g 1 o s e 5 C k 4 k m U x I t d K d P d p w 7 O z o S Z i b S E g i 2 i Q g 9 e P P R k a e k H C N X V t f n j V 3 j z j X x J l N o S p H P Z 2 f d 7 7 / f n j Y P U S 6 N Z d / l t r V c r 1 Y p 7 J S x k L F U S t N / a 3 p J 5 3 1 j P Y q b A V y u M D h 6 F / X C A s / A B p 1 j i B W F t 9 6 b R M e k g p 5 n a A 6 m g 0 T b a 0 4 + r R e 1 7 y V M H 1 i W p y f v N u 8 2 1 p A P u t T f 9 5 J n I h J a Q 4 A k W R L m P Z f j E W s k 1 6 Y b f 8 V G d b 3 Z A y V x 6 s H H E I 8 7 a R g 1 y 7 e I 1 z j Z 0 a j K p X 8 Z 3 b j e b L c 6 e D I y H r t 9 V E F 9 e G 4 + M h u d 1 v s x w K 8 J j n O F 5 O A w f s a A c 0 3 C I B c M f O M K v B I z n I F 5 g G V G 6 n t i m + c f W 5 E T 2 E E R G a W r X t 8 D Z 5 p + O + 0 p 1 U 6 G E d b G 3 g y u a R y Q w W e j 9 1 f z J i K T E X 5 c 6 P S u 0 e 2 F s v k z Y 2 + 2 D q 9 3 c L x 8 O I z y j 8 o R o x / O V 0 r I 8 k T A P O 3 6 P s 2 F E L 4 i T l f U v 4 Y D y F I t k 5 z h b 0 T F 3 M V 5 R P y V X Y 5 p 8 R / h 0 B f 4 Z R 8 Q 5 Y u E t N X z H b 4 s Q / 5 j L h I d l 6 0 Y u p P o / Q 0 G Z y 7 l J u o / C e w p a X u H Z q 1 c r U t 9 k 6 + u / A V B L A Q I t A B Q A A g A I A F t n N F f W e 2 6 f p g A A A P g A A A A S A A A A A A A A A A A A A A A A A A A A A A B D b 2 5 m a W c v U G F j a 2 F n Z S 5 4 b W x Q S w E C L Q A U A A I A C A B b Z z R X D 8 r p q 6 Q A A A D p A A A A E w A A A A A A A A A A A A A A A A D y A A A A W 0 N v b n R l b n R f V H l w Z X N d L n h t b F B L A Q I t A B Q A A g A I A F t n N F e b S v C 7 u Q E A A A Q D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I O A A A A A A A A 0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f Y l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l l b n R f Y l 9 p b X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B U M D k 6 N T g 6 N T Q u O T Y 1 M T c 1 N V o i I C 8 + P E V u d H J 5 I F R 5 c G U 9 I k Z p b G x D b 2 x 1 b W 5 U e X B l c y I g V m F s d W U 9 I n N C Z 1 l H Q m d Z S k J n a z 0 i I C 8 + P E V u d H J 5 I F R 5 c G U 9 I k Z p b G x D b 2 x 1 b W 5 O Y W 1 l c y I g V m F s d W U 9 I n N b J n F 1 b 3 Q 7 0 K T Q s N C 8 0 L j Q u 9 C 4 0 Y 8 m c X V v d D s s J n F 1 b 3 Q 7 I N C Y 0 L z R j y Z x d W 9 0 O y w m c X V v d D s g 0 J 7 R g t G H 0 L X R g d G C 0 L L Q v i Z x d W 9 0 O y w m c X V v d D s g 0 J / Q v t C 7 J n F 1 b 3 Q 7 L C Z x d W 9 0 O y D Q o t C 1 0 L v Q t d G E 0 L 7 Q v S Z x d W 9 0 O y w m c X V v d D s g 0 J T Q s N G C 0 L A g 0 Y D Q v t C 2 0 L T Q t d C 9 0 L j R j y Z x d W 9 0 O y w m c X V v d D s g R W 1 h a W w m c X V v d D s s J n F 1 b 3 Q 7 I N C U 0 L D R g t C w I N G A 0 L X Q s 9 C 4 0 Y H R g t G A 0 L D R h t C 4 0 L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R f Y l 9 p b X B v c n Q v 0 J j Q t 9 C 8 0 L X Q v d C 1 0 L 3 Q v d G L 0 L k g 0 Y L Q u N C / L n v Q p N C w 0 L z Q u N C 7 0 L j R j y w w f S Z x d W 9 0 O y w m c X V v d D t T Z W N 0 a W 9 u M S 9 j b G l l b n R f Y l 9 p b X B v c n Q v 0 J j Q t 9 C 8 0 L X Q v d C 1 0 L 3 Q v d G L 0 L k g 0 Y L Q u N C / L n s g 0 J j Q v N G P L D F 9 J n F 1 b 3 Q 7 L C Z x d W 9 0 O 1 N l Y 3 R p b 2 4 x L 2 N s a W V u d F 9 i X 2 l t c G 9 y d C / Q m N C 3 0 L z Q t d C 9 0 L X Q v d C 9 0 Y v Q u S D R g t C 4 0 L 8 u e y D Q n t G C 0 Y f Q t d G B 0 Y L Q s t C + L D J 9 J n F 1 b 3 Q 7 L C Z x d W 9 0 O 1 N l Y 3 R p b 2 4 x L 2 N s a W V u d F 9 i X 2 l t c G 9 y d C / Q m N C 3 0 L z Q t d C 9 0 L X Q v d C 9 0 Y v Q u S D R g t C 4 0 L 8 u e y D Q n 9 C + 0 L s s M 3 0 m c X V v d D s s J n F 1 b 3 Q 7 U 2 V j d G l v b j E v Y 2 x p Z W 5 0 X 2 J f a W 1 w b 3 J 0 L 9 C Y 0 L f Q v N C 1 0 L 3 Q t d C 9 0 L 3 R i 9 C 5 I N G C 0 L j Q v y 5 7 I N C i 0 L X Q u 9 C 1 0 Y T Q v t C 9 L D R 9 J n F 1 b 3 Q 7 L C Z x d W 9 0 O 1 N l Y 3 R p b 2 4 x L 2 N s a W V u d F 9 i X 2 l t c G 9 y d C / Q m N C 3 0 L z Q t d C 9 0 L X Q v d C 9 0 Y v Q u S D R g t C 4 0 L 8 u e y D Q l N C w 0 Y L Q s C D R g N C + 0 L b Q t N C 1 0 L 3 Q u N G P L D V 9 J n F 1 b 3 Q 7 L C Z x d W 9 0 O 1 N l Y 3 R p b 2 4 x L 2 N s a W V u d F 9 i X 2 l t c G 9 y d C / Q m N C 3 0 L z Q t d C 9 0 L X Q v d C 9 0 Y v Q u S D R g t C 4 0 L 8 u e y B F b W F p b C w 2 f S Z x d W 9 0 O y w m c X V v d D t T Z W N 0 a W 9 u M S 9 j b G l l b n R f Y l 9 p b X B v c n Q v 0 J j Q t 9 C 8 0 L X Q v d C 1 0 L 3 Q v d G L 0 L k g 0 Y L Q u N C / L n s g 0 J T Q s N G C 0 L A g 0 Y D Q t d C z 0 L j R g d G C 0 Y D Q s N G G 0 L j Q u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b G l l b n R f Y l 9 p b X B v c n Q v 0 J j Q t 9 C 8 0 L X Q v d C 1 0 L 3 Q v d G L 0 L k g 0 Y L Q u N C / L n v Q p N C w 0 L z Q u N C 7 0 L j R j y w w f S Z x d W 9 0 O y w m c X V v d D t T Z W N 0 a W 9 u M S 9 j b G l l b n R f Y l 9 p b X B v c n Q v 0 J j Q t 9 C 8 0 L X Q v d C 1 0 L 3 Q v d G L 0 L k g 0 Y L Q u N C / L n s g 0 J j Q v N G P L D F 9 J n F 1 b 3 Q 7 L C Z x d W 9 0 O 1 N l Y 3 R p b 2 4 x L 2 N s a W V u d F 9 i X 2 l t c G 9 y d C / Q m N C 3 0 L z Q t d C 9 0 L X Q v d C 9 0 Y v Q u S D R g t C 4 0 L 8 u e y D Q n t G C 0 Y f Q t d G B 0 Y L Q s t C + L D J 9 J n F 1 b 3 Q 7 L C Z x d W 9 0 O 1 N l Y 3 R p b 2 4 x L 2 N s a W V u d F 9 i X 2 l t c G 9 y d C / Q m N C 3 0 L z Q t d C 9 0 L X Q v d C 9 0 Y v Q u S D R g t C 4 0 L 8 u e y D Q n 9 C + 0 L s s M 3 0 m c X V v d D s s J n F 1 b 3 Q 7 U 2 V j d G l v b j E v Y 2 x p Z W 5 0 X 2 J f a W 1 w b 3 J 0 L 9 C Y 0 L f Q v N C 1 0 L 3 Q t d C 9 0 L 3 R i 9 C 5 I N G C 0 L j Q v y 5 7 I N C i 0 L X Q u 9 C 1 0 Y T Q v t C 9 L D R 9 J n F 1 b 3 Q 7 L C Z x d W 9 0 O 1 N l Y 3 R p b 2 4 x L 2 N s a W V u d F 9 i X 2 l t c G 9 y d C / Q m N C 3 0 L z Q t d C 9 0 L X Q v d C 9 0 Y v Q u S D R g t C 4 0 L 8 u e y D Q l N C w 0 Y L Q s C D R g N C + 0 L b Q t N C 1 0 L 3 Q u N G P L D V 9 J n F 1 b 3 Q 7 L C Z x d W 9 0 O 1 N l Y 3 R p b 2 4 x L 2 N s a W V u d F 9 i X 2 l t c G 9 y d C / Q m N C 3 0 L z Q t d C 9 0 L X Q v d C 9 0 Y v Q u S D R g t C 4 0 L 8 u e y B F b W F p b C w 2 f S Z x d W 9 0 O y w m c X V v d D t T Z W N 0 a W 9 u M S 9 j b G l l b n R f Y l 9 p b X B v c n Q v 0 J j Q t 9 C 8 0 L X Q v d C 1 0 L 3 Q v d G L 0 L k g 0 Y L Q u N C / L n s g 0 J T Q s N G C 0 L A g 0 Y D Q t d C z 0 L j R g d G C 0 Y D Q s N G G 0 L j Q u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X 2 J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F 9 i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f Y l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m 5 z Y k B U s 5 A t o T 4 A I 9 b u x Y A A A A A A g A A A A A A A 2 Y A A M A A A A A Q A A A A r C p n v R w q m D + o L y 3 B + h P x L A A A A A A E g A A A o A A A A B A A A A B X G j H a X z s + J U 3 A y n h L 7 4 i o U A A A A J F / t x c E U / g a h M j f k j W 3 + h g D e D K x n 0 i I S e Y t U F B g c I 2 3 A J O S S b 0 m O N 7 9 G 4 q 3 L t X J C C k o A K r w V 8 g 0 O J y a K D c O W O i m J v h 5 z O c r s E 1 u r i 9 d G L 7 3 F A A A A J Z p 9 I a K W g o U F x + q h t p u D / i e L E C 5 < / D a t a M a s h u p > 
</file>

<file path=customXml/itemProps1.xml><?xml version="1.0" encoding="utf-8"?>
<ds:datastoreItem xmlns:ds="http://schemas.openxmlformats.org/officeDocument/2006/customXml" ds:itemID="{07248602-A1F0-41AF-95BC-0831FA799E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ꛦȦ</dc:creator>
  <cp:lastModifiedBy>쮐</cp:lastModifiedBy>
  <dcterms:created xsi:type="dcterms:W3CDTF">2023-09-20T09:57:55Z</dcterms:created>
  <dcterms:modified xsi:type="dcterms:W3CDTF">2023-10-06T11:01:02Z</dcterms:modified>
</cp:coreProperties>
</file>