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600" windowHeight="9735"/>
  </bookViews>
  <sheets>
    <sheet name="LUT-calcs" sheetId="2" r:id="rId1"/>
    <sheet name="h15_data" sheetId="3" r:id="rId2"/>
    <sheet name="IIR_Filt" sheetId="4" r:id="rId3"/>
    <sheet name="Interp_Test" sheetId="5" r:id="rId4"/>
    <sheet name="Analog_offset" sheetId="6" r:id="rId5"/>
    <sheet name="ADS1115 test" sheetId="7" r:id="rId6"/>
  </sheets>
  <calcPr calcId="145621" iterateDelta="1E-4"/>
</workbook>
</file>

<file path=xl/calcChain.xml><?xml version="1.0" encoding="utf-8"?>
<calcChain xmlns="http://schemas.openxmlformats.org/spreadsheetml/2006/main">
  <c r="C18" i="7" l="1"/>
  <c r="C17" i="7"/>
  <c r="C14" i="7"/>
  <c r="C13" i="7"/>
  <c r="C10" i="7"/>
  <c r="C9" i="7"/>
  <c r="C6" i="7"/>
  <c r="T23" i="6" l="1"/>
  <c r="S23" i="6"/>
  <c r="R23" i="6"/>
  <c r="H38" i="6"/>
  <c r="H39" i="6" s="1"/>
  <c r="K43" i="6"/>
  <c r="E42" i="6"/>
  <c r="I37" i="6"/>
  <c r="H37" i="6"/>
  <c r="H42" i="6" s="1"/>
  <c r="I41" i="6"/>
  <c r="D44" i="6"/>
  <c r="E44" i="6"/>
  <c r="G42" i="6"/>
  <c r="D42" i="6"/>
  <c r="G39" i="6"/>
  <c r="E39" i="6"/>
  <c r="D39" i="6"/>
  <c r="E38" i="6"/>
  <c r="O19" i="6"/>
  <c r="J19" i="6"/>
  <c r="E19" i="6"/>
  <c r="B24" i="6"/>
  <c r="C24" i="6" s="1"/>
  <c r="D24" i="6" s="1"/>
  <c r="E24" i="6" s="1"/>
  <c r="N17" i="6"/>
  <c r="C23" i="6"/>
  <c r="D23" i="6" s="1"/>
  <c r="E23" i="6" s="1"/>
  <c r="G44" i="6" l="1"/>
  <c r="H44" i="6"/>
  <c r="G27" i="6"/>
  <c r="L27" i="6"/>
  <c r="M23" i="6"/>
  <c r="N23" i="6" s="1"/>
  <c r="O23" i="6" s="1"/>
  <c r="H23" i="6"/>
  <c r="I23" i="6" s="1"/>
  <c r="J23" i="6" s="1"/>
  <c r="L3" i="6"/>
  <c r="G7" i="6" l="1"/>
  <c r="L7" i="6"/>
  <c r="Q7" i="6"/>
  <c r="B7" i="6"/>
  <c r="C20" i="6"/>
  <c r="C21" i="6" s="1"/>
  <c r="D19" i="6"/>
  <c r="D20" i="6" s="1"/>
  <c r="D21" i="6" s="1"/>
  <c r="E20" i="6"/>
  <c r="E21" i="6" s="1"/>
  <c r="G19" i="6"/>
  <c r="G20" i="6" s="1"/>
  <c r="G21" i="6" s="1"/>
  <c r="H20" i="6"/>
  <c r="H21" i="6" s="1"/>
  <c r="I20" i="6"/>
  <c r="I21" i="6" s="1"/>
  <c r="J20" i="6"/>
  <c r="J21" i="6" s="1"/>
  <c r="L19" i="6"/>
  <c r="L20" i="6" s="1"/>
  <c r="L21" i="6" s="1"/>
  <c r="M20" i="6"/>
  <c r="M21" i="6" s="1"/>
  <c r="N20" i="6"/>
  <c r="N21" i="6" s="1"/>
  <c r="O20" i="6"/>
  <c r="O21" i="6" s="1"/>
  <c r="Q19" i="6"/>
  <c r="Q20" i="6" s="1"/>
  <c r="Q21" i="6" s="1"/>
  <c r="R19" i="6"/>
  <c r="R20" i="6" s="1"/>
  <c r="R21" i="6" s="1"/>
  <c r="S20" i="6"/>
  <c r="S21" i="6" s="1"/>
  <c r="T20" i="6"/>
  <c r="T21" i="6" s="1"/>
  <c r="B20" i="6"/>
  <c r="B21" i="6" s="1"/>
  <c r="R6" i="6"/>
  <c r="S6" i="6" s="1"/>
  <c r="T6" i="6" s="1"/>
  <c r="T7" i="6" s="1"/>
  <c r="Q10" i="6"/>
  <c r="T9" i="6"/>
  <c r="S9" i="6"/>
  <c r="R9" i="6"/>
  <c r="Q9" i="6"/>
  <c r="Q12" i="6" s="1"/>
  <c r="Q13" i="6" s="1"/>
  <c r="G10" i="6"/>
  <c r="L10" i="6"/>
  <c r="B10" i="6"/>
  <c r="C9" i="6"/>
  <c r="D9" i="6"/>
  <c r="E9" i="6"/>
  <c r="G9" i="6"/>
  <c r="H9" i="6"/>
  <c r="I9" i="6"/>
  <c r="J9" i="6"/>
  <c r="L9" i="6"/>
  <c r="M9" i="6"/>
  <c r="N9" i="6"/>
  <c r="O9" i="6"/>
  <c r="B9" i="6"/>
  <c r="M6" i="6"/>
  <c r="M7" i="6" s="1"/>
  <c r="H6" i="6"/>
  <c r="H10" i="6" s="1"/>
  <c r="C6" i="6"/>
  <c r="D6" i="6" s="1"/>
  <c r="D7" i="6" s="1"/>
  <c r="B26" i="6" l="1"/>
  <c r="Q24" i="6"/>
  <c r="Q26" i="6" s="1"/>
  <c r="L24" i="6"/>
  <c r="L26" i="6" s="1"/>
  <c r="L28" i="6" s="1"/>
  <c r="L29" i="6" s="1"/>
  <c r="M24" i="6"/>
  <c r="M26" i="6" s="1"/>
  <c r="T24" i="6"/>
  <c r="T26" i="6" s="1"/>
  <c r="G24" i="6"/>
  <c r="G26" i="6" s="1"/>
  <c r="G28" i="6" s="1"/>
  <c r="G29" i="6" s="1"/>
  <c r="M10" i="6"/>
  <c r="S7" i="6"/>
  <c r="N6" i="6"/>
  <c r="N10" i="6" s="1"/>
  <c r="N12" i="6" s="1"/>
  <c r="N13" i="6" s="1"/>
  <c r="R7" i="6"/>
  <c r="H7" i="6"/>
  <c r="C7" i="6"/>
  <c r="L12" i="6"/>
  <c r="L13" i="6" s="1"/>
  <c r="G12" i="6"/>
  <c r="G13" i="6" s="1"/>
  <c r="H12" i="6"/>
  <c r="H13" i="6" s="1"/>
  <c r="B12" i="6"/>
  <c r="B13" i="6" s="1"/>
  <c r="M12" i="6"/>
  <c r="M13" i="6" s="1"/>
  <c r="I6" i="6"/>
  <c r="I7" i="6" s="1"/>
  <c r="C10" i="6"/>
  <c r="C12" i="6" s="1"/>
  <c r="C13" i="6" s="1"/>
  <c r="D10" i="6"/>
  <c r="D12" i="6" s="1"/>
  <c r="D13" i="6" s="1"/>
  <c r="E6" i="6"/>
  <c r="S10" i="6"/>
  <c r="S12" i="6" s="1"/>
  <c r="S13" i="6" s="1"/>
  <c r="T10" i="6"/>
  <c r="T12" i="6" s="1"/>
  <c r="T13" i="6" s="1"/>
  <c r="R10" i="6"/>
  <c r="R12" i="6" s="1"/>
  <c r="R13" i="6" s="1"/>
  <c r="C15" i="2"/>
  <c r="C18" i="2" s="1"/>
  <c r="D790" i="2" s="1"/>
  <c r="Q28" i="6" l="1"/>
  <c r="Q29" i="6" s="1"/>
  <c r="Q27" i="6"/>
  <c r="T28" i="6"/>
  <c r="T29" i="6" s="1"/>
  <c r="T27" i="6"/>
  <c r="M28" i="6"/>
  <c r="M29" i="6" s="1"/>
  <c r="M27" i="6"/>
  <c r="B28" i="6"/>
  <c r="B29" i="6" s="1"/>
  <c r="B27" i="6"/>
  <c r="I24" i="6"/>
  <c r="I26" i="6" s="1"/>
  <c r="O6" i="6"/>
  <c r="O7" i="6" s="1"/>
  <c r="S24" i="6"/>
  <c r="S26" i="6" s="1"/>
  <c r="N7" i="6"/>
  <c r="H24" i="6"/>
  <c r="H26" i="6" s="1"/>
  <c r="R24" i="6"/>
  <c r="R26" i="6" s="1"/>
  <c r="E10" i="6"/>
  <c r="E12" i="6" s="1"/>
  <c r="E13" i="6" s="1"/>
  <c r="E7" i="6"/>
  <c r="O10" i="6"/>
  <c r="O12" i="6" s="1"/>
  <c r="O13" i="6" s="1"/>
  <c r="J6" i="6"/>
  <c r="I10" i="6"/>
  <c r="I12" i="6" s="1"/>
  <c r="I13" i="6" s="1"/>
  <c r="C20" i="2"/>
  <c r="C21" i="2" s="1"/>
  <c r="C23" i="2" s="1"/>
  <c r="D1053" i="2"/>
  <c r="D26" i="2" s="1"/>
  <c r="D1045" i="2"/>
  <c r="D1037" i="2"/>
  <c r="D1029" i="2"/>
  <c r="D1021" i="2"/>
  <c r="D1013" i="2"/>
  <c r="D1005" i="2"/>
  <c r="D997" i="2"/>
  <c r="D989" i="2"/>
  <c r="D981" i="2"/>
  <c r="D973" i="2"/>
  <c r="D965" i="2"/>
  <c r="D957" i="2"/>
  <c r="D949" i="2"/>
  <c r="D941" i="2"/>
  <c r="D933" i="2"/>
  <c r="D925" i="2"/>
  <c r="D917" i="2"/>
  <c r="D909" i="2"/>
  <c r="D901" i="2"/>
  <c r="D893" i="2"/>
  <c r="D885" i="2"/>
  <c r="D877" i="2"/>
  <c r="D869" i="2"/>
  <c r="D861" i="2"/>
  <c r="D853" i="2"/>
  <c r="D845" i="2"/>
  <c r="D833" i="2"/>
  <c r="D817" i="2"/>
  <c r="D801" i="2"/>
  <c r="D1052" i="2"/>
  <c r="D1044" i="2"/>
  <c r="D1036" i="2"/>
  <c r="D1028" i="2"/>
  <c r="D1020" i="2"/>
  <c r="D1012" i="2"/>
  <c r="D1004" i="2"/>
  <c r="D996" i="2"/>
  <c r="D988" i="2"/>
  <c r="D980" i="2"/>
  <c r="D972" i="2"/>
  <c r="D964" i="2"/>
  <c r="D956" i="2"/>
  <c r="D948" i="2"/>
  <c r="D940" i="2"/>
  <c r="D932" i="2"/>
  <c r="D924" i="2"/>
  <c r="D916" i="2"/>
  <c r="D908" i="2"/>
  <c r="D900" i="2"/>
  <c r="D892" i="2"/>
  <c r="D884" i="2"/>
  <c r="D876" i="2"/>
  <c r="D868" i="2"/>
  <c r="D860" i="2"/>
  <c r="D852" i="2"/>
  <c r="D844" i="2"/>
  <c r="D829" i="2"/>
  <c r="D813" i="2"/>
  <c r="D797" i="2"/>
  <c r="D1049" i="2"/>
  <c r="D1041" i="2"/>
  <c r="D1033" i="2"/>
  <c r="D1025" i="2"/>
  <c r="D1017" i="2"/>
  <c r="D1009" i="2"/>
  <c r="D1001" i="2"/>
  <c r="D993" i="2"/>
  <c r="D985" i="2"/>
  <c r="D977" i="2"/>
  <c r="D969" i="2"/>
  <c r="D961" i="2"/>
  <c r="D953" i="2"/>
  <c r="D945" i="2"/>
  <c r="D937" i="2"/>
  <c r="D929" i="2"/>
  <c r="D921" i="2"/>
  <c r="D913" i="2"/>
  <c r="D905" i="2"/>
  <c r="D897" i="2"/>
  <c r="D889" i="2"/>
  <c r="D881" i="2"/>
  <c r="D873" i="2"/>
  <c r="D865" i="2"/>
  <c r="D857" i="2"/>
  <c r="D849" i="2"/>
  <c r="D841" i="2"/>
  <c r="D825" i="2"/>
  <c r="D809" i="2"/>
  <c r="D31" i="2"/>
  <c r="D34" i="2"/>
  <c r="D38" i="2"/>
  <c r="D42" i="2"/>
  <c r="D46" i="2"/>
  <c r="D50" i="2"/>
  <c r="D54" i="2"/>
  <c r="D58" i="2"/>
  <c r="D62" i="2"/>
  <c r="D66" i="2"/>
  <c r="D70" i="2"/>
  <c r="D74" i="2"/>
  <c r="D78" i="2"/>
  <c r="D82" i="2"/>
  <c r="D86" i="2"/>
  <c r="D90" i="2"/>
  <c r="D94" i="2"/>
  <c r="D98" i="2"/>
  <c r="D102" i="2"/>
  <c r="D106" i="2"/>
  <c r="D110" i="2"/>
  <c r="D114" i="2"/>
  <c r="D118" i="2"/>
  <c r="D122" i="2"/>
  <c r="D126" i="2"/>
  <c r="D130" i="2"/>
  <c r="D134" i="2"/>
  <c r="D138" i="2"/>
  <c r="D142" i="2"/>
  <c r="D146" i="2"/>
  <c r="D150" i="2"/>
  <c r="D154" i="2"/>
  <c r="D158" i="2"/>
  <c r="D162" i="2"/>
  <c r="D166" i="2"/>
  <c r="D170" i="2"/>
  <c r="D174" i="2"/>
  <c r="D178" i="2"/>
  <c r="D182" i="2"/>
  <c r="D186" i="2"/>
  <c r="D190" i="2"/>
  <c r="D194" i="2"/>
  <c r="D198" i="2"/>
  <c r="D202" i="2"/>
  <c r="D206" i="2"/>
  <c r="D210" i="2"/>
  <c r="D214" i="2"/>
  <c r="D218" i="2"/>
  <c r="D222" i="2"/>
  <c r="D226" i="2"/>
  <c r="D230" i="2"/>
  <c r="D234" i="2"/>
  <c r="D238" i="2"/>
  <c r="D242" i="2"/>
  <c r="D246" i="2"/>
  <c r="D250" i="2"/>
  <c r="D254" i="2"/>
  <c r="D258" i="2"/>
  <c r="D262" i="2"/>
  <c r="D266" i="2"/>
  <c r="D270" i="2"/>
  <c r="D274" i="2"/>
  <c r="D278" i="2"/>
  <c r="D282" i="2"/>
  <c r="D286" i="2"/>
  <c r="D290" i="2"/>
  <c r="D294" i="2"/>
  <c r="D298" i="2"/>
  <c r="D302" i="2"/>
  <c r="D306" i="2"/>
  <c r="D310" i="2"/>
  <c r="D314" i="2"/>
  <c r="D318" i="2"/>
  <c r="D322" i="2"/>
  <c r="D326" i="2"/>
  <c r="D330" i="2"/>
  <c r="D334" i="2"/>
  <c r="D338" i="2"/>
  <c r="D342" i="2"/>
  <c r="D346" i="2"/>
  <c r="D350" i="2"/>
  <c r="D354" i="2"/>
  <c r="D358" i="2"/>
  <c r="D362" i="2"/>
  <c r="D366" i="2"/>
  <c r="D370" i="2"/>
  <c r="D32" i="2"/>
  <c r="D37" i="2"/>
  <c r="D43" i="2"/>
  <c r="D48" i="2"/>
  <c r="D53" i="2"/>
  <c r="D36" i="2"/>
  <c r="D41" i="2"/>
  <c r="D47" i="2"/>
  <c r="D52" i="2"/>
  <c r="D57" i="2"/>
  <c r="D63" i="2"/>
  <c r="D68" i="2"/>
  <c r="D73" i="2"/>
  <c r="D79" i="2"/>
  <c r="D84" i="2"/>
  <c r="D89" i="2"/>
  <c r="D95" i="2"/>
  <c r="D100" i="2"/>
  <c r="D105" i="2"/>
  <c r="D111" i="2"/>
  <c r="D116" i="2"/>
  <c r="D121" i="2"/>
  <c r="D127" i="2"/>
  <c r="D132" i="2"/>
  <c r="D137" i="2"/>
  <c r="D143" i="2"/>
  <c r="D148" i="2"/>
  <c r="D153" i="2"/>
  <c r="D159" i="2"/>
  <c r="D164" i="2"/>
  <c r="D169" i="2"/>
  <c r="D175" i="2"/>
  <c r="D180" i="2"/>
  <c r="D185" i="2"/>
  <c r="D191" i="2"/>
  <c r="D196" i="2"/>
  <c r="D201" i="2"/>
  <c r="D207" i="2"/>
  <c r="D212" i="2"/>
  <c r="D217" i="2"/>
  <c r="D223" i="2"/>
  <c r="D228" i="2"/>
  <c r="D233" i="2"/>
  <c r="D239" i="2"/>
  <c r="D244" i="2"/>
  <c r="D249" i="2"/>
  <c r="D255" i="2"/>
  <c r="D260" i="2"/>
  <c r="D265" i="2"/>
  <c r="D271" i="2"/>
  <c r="D276" i="2"/>
  <c r="D281" i="2"/>
  <c r="D287" i="2"/>
  <c r="D292" i="2"/>
  <c r="D297" i="2"/>
  <c r="D303" i="2"/>
  <c r="D308" i="2"/>
  <c r="D313" i="2"/>
  <c r="D319" i="2"/>
  <c r="D324" i="2"/>
  <c r="D329" i="2"/>
  <c r="D335" i="2"/>
  <c r="D340" i="2"/>
  <c r="D345" i="2"/>
  <c r="D351" i="2"/>
  <c r="D356" i="2"/>
  <c r="D361" i="2"/>
  <c r="D367" i="2"/>
  <c r="D372" i="2"/>
  <c r="D376" i="2"/>
  <c r="D380" i="2"/>
  <c r="D384" i="2"/>
  <c r="D388" i="2"/>
  <c r="D392" i="2"/>
  <c r="D396" i="2"/>
  <c r="D400" i="2"/>
  <c r="D404" i="2"/>
  <c r="D408" i="2"/>
  <c r="D412" i="2"/>
  <c r="D416" i="2"/>
  <c r="D420" i="2"/>
  <c r="D424" i="2"/>
  <c r="D428" i="2"/>
  <c r="D432" i="2"/>
  <c r="D436" i="2"/>
  <c r="D440" i="2"/>
  <c r="D444" i="2"/>
  <c r="D448" i="2"/>
  <c r="D452" i="2"/>
  <c r="D456" i="2"/>
  <c r="D460" i="2"/>
  <c r="D464" i="2"/>
  <c r="D468" i="2"/>
  <c r="D472" i="2"/>
  <c r="D476" i="2"/>
  <c r="D480" i="2"/>
  <c r="D484" i="2"/>
  <c r="D488" i="2"/>
  <c r="D492" i="2"/>
  <c r="D496" i="2"/>
  <c r="D500" i="2"/>
  <c r="D504" i="2"/>
  <c r="D508" i="2"/>
  <c r="D512" i="2"/>
  <c r="D516" i="2"/>
  <c r="D520" i="2"/>
  <c r="D524" i="2"/>
  <c r="D528" i="2"/>
  <c r="D532" i="2"/>
  <c r="D536" i="2"/>
  <c r="D540" i="2"/>
  <c r="D544" i="2"/>
  <c r="D548" i="2"/>
  <c r="D552" i="2"/>
  <c r="D556" i="2"/>
  <c r="D560" i="2"/>
  <c r="D564" i="2"/>
  <c r="D568" i="2"/>
  <c r="D572" i="2"/>
  <c r="D576" i="2"/>
  <c r="D580" i="2"/>
  <c r="D584" i="2"/>
  <c r="D588" i="2"/>
  <c r="D592" i="2"/>
  <c r="D596" i="2"/>
  <c r="D600" i="2"/>
  <c r="D604" i="2"/>
  <c r="D608" i="2"/>
  <c r="D612" i="2"/>
  <c r="D616" i="2"/>
  <c r="D620" i="2"/>
  <c r="D624" i="2"/>
  <c r="D628" i="2"/>
  <c r="D632" i="2"/>
  <c r="D636" i="2"/>
  <c r="D640" i="2"/>
  <c r="D644" i="2"/>
  <c r="D648" i="2"/>
  <c r="D652" i="2"/>
  <c r="D656" i="2"/>
  <c r="D660" i="2"/>
  <c r="D664" i="2"/>
  <c r="D668" i="2"/>
  <c r="D672" i="2"/>
  <c r="D676" i="2"/>
  <c r="D680" i="2"/>
  <c r="D684" i="2"/>
  <c r="D688" i="2"/>
  <c r="D692" i="2"/>
  <c r="D696" i="2"/>
  <c r="D700" i="2"/>
  <c r="D704" i="2"/>
  <c r="D708" i="2"/>
  <c r="D712" i="2"/>
  <c r="D716" i="2"/>
  <c r="D720" i="2"/>
  <c r="D724" i="2"/>
  <c r="D728" i="2"/>
  <c r="D732" i="2"/>
  <c r="D736" i="2"/>
  <c r="D740" i="2"/>
  <c r="D744" i="2"/>
  <c r="D748" i="2"/>
  <c r="D752" i="2"/>
  <c r="D756" i="2"/>
  <c r="D760" i="2"/>
  <c r="D764" i="2"/>
  <c r="D768" i="2"/>
  <c r="D772" i="2"/>
  <c r="D776" i="2"/>
  <c r="D780" i="2"/>
  <c r="D784" i="2"/>
  <c r="D788" i="2"/>
  <c r="D792" i="2"/>
  <c r="D796" i="2"/>
  <c r="D33" i="2"/>
  <c r="D44" i="2"/>
  <c r="D55" i="2"/>
  <c r="D61" i="2"/>
  <c r="D69" i="2"/>
  <c r="D76" i="2"/>
  <c r="D83" i="2"/>
  <c r="D91" i="2"/>
  <c r="D97" i="2"/>
  <c r="D104" i="2"/>
  <c r="D112" i="2"/>
  <c r="D119" i="2"/>
  <c r="D125" i="2"/>
  <c r="D133" i="2"/>
  <c r="D140" i="2"/>
  <c r="D147" i="2"/>
  <c r="D155" i="2"/>
  <c r="D161" i="2"/>
  <c r="D168" i="2"/>
  <c r="D176" i="2"/>
  <c r="D183" i="2"/>
  <c r="D189" i="2"/>
  <c r="D197" i="2"/>
  <c r="D204" i="2"/>
  <c r="D211" i="2"/>
  <c r="D219" i="2"/>
  <c r="D225" i="2"/>
  <c r="D232" i="2"/>
  <c r="D240" i="2"/>
  <c r="D247" i="2"/>
  <c r="D253" i="2"/>
  <c r="D261" i="2"/>
  <c r="D268" i="2"/>
  <c r="D275" i="2"/>
  <c r="D283" i="2"/>
  <c r="D289" i="2"/>
  <c r="D296" i="2"/>
  <c r="D304" i="2"/>
  <c r="D311" i="2"/>
  <c r="D317" i="2"/>
  <c r="D325" i="2"/>
  <c r="D332" i="2"/>
  <c r="D339" i="2"/>
  <c r="D347" i="2"/>
  <c r="D353" i="2"/>
  <c r="D360" i="2"/>
  <c r="D368" i="2"/>
  <c r="D374" i="2"/>
  <c r="D379" i="2"/>
  <c r="D385" i="2"/>
  <c r="D390" i="2"/>
  <c r="D395" i="2"/>
  <c r="D401" i="2"/>
  <c r="D406" i="2"/>
  <c r="D411" i="2"/>
  <c r="D417" i="2"/>
  <c r="D422" i="2"/>
  <c r="D427" i="2"/>
  <c r="D433" i="2"/>
  <c r="D438" i="2"/>
  <c r="D443" i="2"/>
  <c r="D449" i="2"/>
  <c r="D454" i="2"/>
  <c r="D459" i="2"/>
  <c r="D465" i="2"/>
  <c r="D470" i="2"/>
  <c r="D475" i="2"/>
  <c r="D481" i="2"/>
  <c r="D486" i="2"/>
  <c r="D491" i="2"/>
  <c r="D497" i="2"/>
  <c r="D502" i="2"/>
  <c r="D507" i="2"/>
  <c r="D513" i="2"/>
  <c r="D518" i="2"/>
  <c r="D523" i="2"/>
  <c r="D529" i="2"/>
  <c r="D534" i="2"/>
  <c r="D539" i="2"/>
  <c r="D545" i="2"/>
  <c r="D550" i="2"/>
  <c r="D555" i="2"/>
  <c r="D561" i="2"/>
  <c r="D566" i="2"/>
  <c r="D571" i="2"/>
  <c r="D40" i="2"/>
  <c r="D51" i="2"/>
  <c r="D60" i="2"/>
  <c r="D67" i="2"/>
  <c r="D75" i="2"/>
  <c r="D81" i="2"/>
  <c r="D88" i="2"/>
  <c r="D96" i="2"/>
  <c r="D103" i="2"/>
  <c r="D109" i="2"/>
  <c r="D117" i="2"/>
  <c r="D124" i="2"/>
  <c r="D131" i="2"/>
  <c r="D139" i="2"/>
  <c r="D145" i="2"/>
  <c r="D152" i="2"/>
  <c r="D160" i="2"/>
  <c r="D167" i="2"/>
  <c r="D173" i="2"/>
  <c r="D181" i="2"/>
  <c r="D188" i="2"/>
  <c r="D195" i="2"/>
  <c r="D203" i="2"/>
  <c r="D209" i="2"/>
  <c r="D216" i="2"/>
  <c r="D224" i="2"/>
  <c r="D231" i="2"/>
  <c r="D237" i="2"/>
  <c r="D245" i="2"/>
  <c r="D252" i="2"/>
  <c r="D259" i="2"/>
  <c r="D267" i="2"/>
  <c r="D273" i="2"/>
  <c r="D280" i="2"/>
  <c r="D288" i="2"/>
  <c r="D295" i="2"/>
  <c r="D301" i="2"/>
  <c r="D309" i="2"/>
  <c r="D316" i="2"/>
  <c r="D323" i="2"/>
  <c r="D331" i="2"/>
  <c r="D337" i="2"/>
  <c r="D344" i="2"/>
  <c r="D352" i="2"/>
  <c r="D359" i="2"/>
  <c r="D365" i="2"/>
  <c r="D373" i="2"/>
  <c r="D378" i="2"/>
  <c r="D383" i="2"/>
  <c r="D389" i="2"/>
  <c r="D394" i="2"/>
  <c r="D399" i="2"/>
  <c r="D405" i="2"/>
  <c r="D410" i="2"/>
  <c r="D415" i="2"/>
  <c r="D421" i="2"/>
  <c r="D426" i="2"/>
  <c r="D431" i="2"/>
  <c r="D437" i="2"/>
  <c r="D442" i="2"/>
  <c r="D447" i="2"/>
  <c r="D453" i="2"/>
  <c r="D458" i="2"/>
  <c r="D463" i="2"/>
  <c r="D469" i="2"/>
  <c r="D474" i="2"/>
  <c r="D479" i="2"/>
  <c r="D485" i="2"/>
  <c r="D490" i="2"/>
  <c r="D495" i="2"/>
  <c r="D501" i="2"/>
  <c r="D506" i="2"/>
  <c r="D511" i="2"/>
  <c r="D517" i="2"/>
  <c r="D522" i="2"/>
  <c r="D527" i="2"/>
  <c r="D533" i="2"/>
  <c r="D538" i="2"/>
  <c r="D543" i="2"/>
  <c r="D549" i="2"/>
  <c r="D554" i="2"/>
  <c r="D559" i="2"/>
  <c r="D565" i="2"/>
  <c r="D570" i="2"/>
  <c r="D575" i="2"/>
  <c r="D581" i="2"/>
  <c r="D586" i="2"/>
  <c r="D591" i="2"/>
  <c r="D597" i="2"/>
  <c r="D602" i="2"/>
  <c r="D607" i="2"/>
  <c r="D613" i="2"/>
  <c r="D618" i="2"/>
  <c r="D623" i="2"/>
  <c r="D629" i="2"/>
  <c r="D634" i="2"/>
  <c r="D639" i="2"/>
  <c r="D645" i="2"/>
  <c r="D650" i="2"/>
  <c r="D655" i="2"/>
  <c r="D661" i="2"/>
  <c r="D666" i="2"/>
  <c r="D671" i="2"/>
  <c r="D677" i="2"/>
  <c r="D682" i="2"/>
  <c r="D687" i="2"/>
  <c r="D693" i="2"/>
  <c r="D698" i="2"/>
  <c r="D703" i="2"/>
  <c r="D709" i="2"/>
  <c r="D714" i="2"/>
  <c r="D719" i="2"/>
  <c r="D725" i="2"/>
  <c r="D730" i="2"/>
  <c r="D735" i="2"/>
  <c r="D741" i="2"/>
  <c r="D746" i="2"/>
  <c r="D751" i="2"/>
  <c r="D757" i="2"/>
  <c r="D762" i="2"/>
  <c r="D767" i="2"/>
  <c r="D773" i="2"/>
  <c r="D778" i="2"/>
  <c r="D783" i="2"/>
  <c r="D789" i="2"/>
  <c r="D794" i="2"/>
  <c r="D35" i="2"/>
  <c r="D56" i="2"/>
  <c r="D71" i="2"/>
  <c r="D85" i="2"/>
  <c r="D99" i="2"/>
  <c r="D113" i="2"/>
  <c r="D128" i="2"/>
  <c r="D141" i="2"/>
  <c r="D156" i="2"/>
  <c r="D171" i="2"/>
  <c r="D184" i="2"/>
  <c r="D199" i="2"/>
  <c r="D213" i="2"/>
  <c r="D227" i="2"/>
  <c r="D241" i="2"/>
  <c r="D256" i="2"/>
  <c r="D269" i="2"/>
  <c r="D284" i="2"/>
  <c r="D299" i="2"/>
  <c r="D312" i="2"/>
  <c r="D327" i="2"/>
  <c r="D341" i="2"/>
  <c r="D355" i="2"/>
  <c r="D369" i="2"/>
  <c r="D381" i="2"/>
  <c r="D391" i="2"/>
  <c r="D402" i="2"/>
  <c r="D413" i="2"/>
  <c r="D423" i="2"/>
  <c r="D434" i="2"/>
  <c r="D445" i="2"/>
  <c r="D455" i="2"/>
  <c r="D466" i="2"/>
  <c r="D477" i="2"/>
  <c r="D487" i="2"/>
  <c r="D498" i="2"/>
  <c r="D509" i="2"/>
  <c r="D519" i="2"/>
  <c r="D530" i="2"/>
  <c r="D541" i="2"/>
  <c r="D551" i="2"/>
  <c r="D562" i="2"/>
  <c r="D573" i="2"/>
  <c r="D579" i="2"/>
  <c r="D587" i="2"/>
  <c r="D594" i="2"/>
  <c r="D601" i="2"/>
  <c r="D609" i="2"/>
  <c r="D615" i="2"/>
  <c r="D622" i="2"/>
  <c r="D630" i="2"/>
  <c r="D637" i="2"/>
  <c r="D643" i="2"/>
  <c r="D651" i="2"/>
  <c r="D658" i="2"/>
  <c r="D665" i="2"/>
  <c r="D673" i="2"/>
  <c r="D679" i="2"/>
  <c r="D686" i="2"/>
  <c r="D694" i="2"/>
  <c r="D701" i="2"/>
  <c r="D707" i="2"/>
  <c r="D715" i="2"/>
  <c r="D722" i="2"/>
  <c r="D729" i="2"/>
  <c r="D737" i="2"/>
  <c r="D743" i="2"/>
  <c r="D750" i="2"/>
  <c r="D758" i="2"/>
  <c r="D765" i="2"/>
  <c r="D771" i="2"/>
  <c r="D779" i="2"/>
  <c r="D786" i="2"/>
  <c r="D793" i="2"/>
  <c r="D799" i="2"/>
  <c r="D803" i="2"/>
  <c r="D807" i="2"/>
  <c r="D811" i="2"/>
  <c r="D815" i="2"/>
  <c r="D819" i="2"/>
  <c r="D823" i="2"/>
  <c r="D827" i="2"/>
  <c r="D831" i="2"/>
  <c r="D835" i="2"/>
  <c r="D839" i="2"/>
  <c r="D843" i="2"/>
  <c r="D847" i="2"/>
  <c r="D851" i="2"/>
  <c r="D855" i="2"/>
  <c r="D859" i="2"/>
  <c r="D863" i="2"/>
  <c r="D867" i="2"/>
  <c r="D871" i="2"/>
  <c r="D875" i="2"/>
  <c r="D879" i="2"/>
  <c r="D883" i="2"/>
  <c r="D887" i="2"/>
  <c r="D891" i="2"/>
  <c r="D895" i="2"/>
  <c r="D899" i="2"/>
  <c r="D903" i="2"/>
  <c r="D907" i="2"/>
  <c r="D911" i="2"/>
  <c r="D915" i="2"/>
  <c r="D919" i="2"/>
  <c r="D923" i="2"/>
  <c r="D927" i="2"/>
  <c r="D931" i="2"/>
  <c r="D935" i="2"/>
  <c r="D939" i="2"/>
  <c r="D943" i="2"/>
  <c r="D947" i="2"/>
  <c r="D951" i="2"/>
  <c r="D955" i="2"/>
  <c r="D959" i="2"/>
  <c r="D963" i="2"/>
  <c r="D967" i="2"/>
  <c r="D971" i="2"/>
  <c r="D975" i="2"/>
  <c r="D979" i="2"/>
  <c r="D983" i="2"/>
  <c r="D987" i="2"/>
  <c r="D991" i="2"/>
  <c r="D995" i="2"/>
  <c r="D999" i="2"/>
  <c r="D1003" i="2"/>
  <c r="D1007" i="2"/>
  <c r="D1011" i="2"/>
  <c r="D1015" i="2"/>
  <c r="D1019" i="2"/>
  <c r="D1023" i="2"/>
  <c r="D1027" i="2"/>
  <c r="D1031" i="2"/>
  <c r="D1035" i="2"/>
  <c r="D1039" i="2"/>
  <c r="D1043" i="2"/>
  <c r="D1047" i="2"/>
  <c r="D1051" i="2"/>
  <c r="D39" i="2"/>
  <c r="D59" i="2"/>
  <c r="D72" i="2"/>
  <c r="D87" i="2"/>
  <c r="D101" i="2"/>
  <c r="D115" i="2"/>
  <c r="D129" i="2"/>
  <c r="D144" i="2"/>
  <c r="D157" i="2"/>
  <c r="D172" i="2"/>
  <c r="D187" i="2"/>
  <c r="D200" i="2"/>
  <c r="D215" i="2"/>
  <c r="D229" i="2"/>
  <c r="D243" i="2"/>
  <c r="D257" i="2"/>
  <c r="D272" i="2"/>
  <c r="D285" i="2"/>
  <c r="D300" i="2"/>
  <c r="D315" i="2"/>
  <c r="D328" i="2"/>
  <c r="D343" i="2"/>
  <c r="D357" i="2"/>
  <c r="D371" i="2"/>
  <c r="D382" i="2"/>
  <c r="D393" i="2"/>
  <c r="D403" i="2"/>
  <c r="D414" i="2"/>
  <c r="D425" i="2"/>
  <c r="D435" i="2"/>
  <c r="D446" i="2"/>
  <c r="D457" i="2"/>
  <c r="D467" i="2"/>
  <c r="D478" i="2"/>
  <c r="D489" i="2"/>
  <c r="D499" i="2"/>
  <c r="D510" i="2"/>
  <c r="D521" i="2"/>
  <c r="D531" i="2"/>
  <c r="D542" i="2"/>
  <c r="D553" i="2"/>
  <c r="D563" i="2"/>
  <c r="D574" i="2"/>
  <c r="D582" i="2"/>
  <c r="D589" i="2"/>
  <c r="D595" i="2"/>
  <c r="D603" i="2"/>
  <c r="D610" i="2"/>
  <c r="D617" i="2"/>
  <c r="D625" i="2"/>
  <c r="D631" i="2"/>
  <c r="D638" i="2"/>
  <c r="D646" i="2"/>
  <c r="D653" i="2"/>
  <c r="D659" i="2"/>
  <c r="D667" i="2"/>
  <c r="D674" i="2"/>
  <c r="D681" i="2"/>
  <c r="D689" i="2"/>
  <c r="D695" i="2"/>
  <c r="D702" i="2"/>
  <c r="D710" i="2"/>
  <c r="D717" i="2"/>
  <c r="D723" i="2"/>
  <c r="D731" i="2"/>
  <c r="D738" i="2"/>
  <c r="D745" i="2"/>
  <c r="D753" i="2"/>
  <c r="D759" i="2"/>
  <c r="D766" i="2"/>
  <c r="D774" i="2"/>
  <c r="D781" i="2"/>
  <c r="D787" i="2"/>
  <c r="D795" i="2"/>
  <c r="D800" i="2"/>
  <c r="D804" i="2"/>
  <c r="D808" i="2"/>
  <c r="D812" i="2"/>
  <c r="D816" i="2"/>
  <c r="D820" i="2"/>
  <c r="D824" i="2"/>
  <c r="D828" i="2"/>
  <c r="D832" i="2"/>
  <c r="D836" i="2"/>
  <c r="D840" i="2"/>
  <c r="D45" i="2"/>
  <c r="D64" i="2"/>
  <c r="D77" i="2"/>
  <c r="D92" i="2"/>
  <c r="D107" i="2"/>
  <c r="D120" i="2"/>
  <c r="D135" i="2"/>
  <c r="D149" i="2"/>
  <c r="D163" i="2"/>
  <c r="D177" i="2"/>
  <c r="D192" i="2"/>
  <c r="D205" i="2"/>
  <c r="D220" i="2"/>
  <c r="D235" i="2"/>
  <c r="D248" i="2"/>
  <c r="D263" i="2"/>
  <c r="D277" i="2"/>
  <c r="D291" i="2"/>
  <c r="D305" i="2"/>
  <c r="D320" i="2"/>
  <c r="D333" i="2"/>
  <c r="D348" i="2"/>
  <c r="D363" i="2"/>
  <c r="D375" i="2"/>
  <c r="D386" i="2"/>
  <c r="D397" i="2"/>
  <c r="D407" i="2"/>
  <c r="D418" i="2"/>
  <c r="D429" i="2"/>
  <c r="D439" i="2"/>
  <c r="D450" i="2"/>
  <c r="D461" i="2"/>
  <c r="D471" i="2"/>
  <c r="D482" i="2"/>
  <c r="D493" i="2"/>
  <c r="D503" i="2"/>
  <c r="D514" i="2"/>
  <c r="D525" i="2"/>
  <c r="D535" i="2"/>
  <c r="D546" i="2"/>
  <c r="D557" i="2"/>
  <c r="D567" i="2"/>
  <c r="D577" i="2"/>
  <c r="D583" i="2"/>
  <c r="D590" i="2"/>
  <c r="D598" i="2"/>
  <c r="D605" i="2"/>
  <c r="D611" i="2"/>
  <c r="D619" i="2"/>
  <c r="D626" i="2"/>
  <c r="D633" i="2"/>
  <c r="D641" i="2"/>
  <c r="D647" i="2"/>
  <c r="D654" i="2"/>
  <c r="D662" i="2"/>
  <c r="D669" i="2"/>
  <c r="D675" i="2"/>
  <c r="D683" i="2"/>
  <c r="D690" i="2"/>
  <c r="D697" i="2"/>
  <c r="D705" i="2"/>
  <c r="D711" i="2"/>
  <c r="D718" i="2"/>
  <c r="D726" i="2"/>
  <c r="D733" i="2"/>
  <c r="D739" i="2"/>
  <c r="D747" i="2"/>
  <c r="D754" i="2"/>
  <c r="D761" i="2"/>
  <c r="D769" i="2"/>
  <c r="D775" i="2"/>
  <c r="D49" i="2"/>
  <c r="D65" i="2"/>
  <c r="D80" i="2"/>
  <c r="D93" i="2"/>
  <c r="D108" i="2"/>
  <c r="D123" i="2"/>
  <c r="D136" i="2"/>
  <c r="D151" i="2"/>
  <c r="D165" i="2"/>
  <c r="D179" i="2"/>
  <c r="D193" i="2"/>
  <c r="D208" i="2"/>
  <c r="D221" i="2"/>
  <c r="D236" i="2"/>
  <c r="D251" i="2"/>
  <c r="D264" i="2"/>
  <c r="D279" i="2"/>
  <c r="D293" i="2"/>
  <c r="D307" i="2"/>
  <c r="D321" i="2"/>
  <c r="D336" i="2"/>
  <c r="D349" i="2"/>
  <c r="D364" i="2"/>
  <c r="D377" i="2"/>
  <c r="D387" i="2"/>
  <c r="D398" i="2"/>
  <c r="D409" i="2"/>
  <c r="D419" i="2"/>
  <c r="D430" i="2"/>
  <c r="D441" i="2"/>
  <c r="D451" i="2"/>
  <c r="D462" i="2"/>
  <c r="D473" i="2"/>
  <c r="D483" i="2"/>
  <c r="D494" i="2"/>
  <c r="D505" i="2"/>
  <c r="D515" i="2"/>
  <c r="D526" i="2"/>
  <c r="D537" i="2"/>
  <c r="D547" i="2"/>
  <c r="D558" i="2"/>
  <c r="D569" i="2"/>
  <c r="D578" i="2"/>
  <c r="D585" i="2"/>
  <c r="D593" i="2"/>
  <c r="D599" i="2"/>
  <c r="D606" i="2"/>
  <c r="D614" i="2"/>
  <c r="D621" i="2"/>
  <c r="D627" i="2"/>
  <c r="D635" i="2"/>
  <c r="D642" i="2"/>
  <c r="D649" i="2"/>
  <c r="D657" i="2"/>
  <c r="D663" i="2"/>
  <c r="D670" i="2"/>
  <c r="D678" i="2"/>
  <c r="D685" i="2"/>
  <c r="D691" i="2"/>
  <c r="D699" i="2"/>
  <c r="D706" i="2"/>
  <c r="D713" i="2"/>
  <c r="D721" i="2"/>
  <c r="D727" i="2"/>
  <c r="D734" i="2"/>
  <c r="D742" i="2"/>
  <c r="D749" i="2"/>
  <c r="D755" i="2"/>
  <c r="D763" i="2"/>
  <c r="D770" i="2"/>
  <c r="D777" i="2"/>
  <c r="D785" i="2"/>
  <c r="D791" i="2"/>
  <c r="D798" i="2"/>
  <c r="D802" i="2"/>
  <c r="D806" i="2"/>
  <c r="D810" i="2"/>
  <c r="D814" i="2"/>
  <c r="D818" i="2"/>
  <c r="D822" i="2"/>
  <c r="D826" i="2"/>
  <c r="D830" i="2"/>
  <c r="D834" i="2"/>
  <c r="D838" i="2"/>
  <c r="D842" i="2"/>
  <c r="D846" i="2"/>
  <c r="D850" i="2"/>
  <c r="D854" i="2"/>
  <c r="D858" i="2"/>
  <c r="D862" i="2"/>
  <c r="D866" i="2"/>
  <c r="D870" i="2"/>
  <c r="D874" i="2"/>
  <c r="D878" i="2"/>
  <c r="D882" i="2"/>
  <c r="D886" i="2"/>
  <c r="D890" i="2"/>
  <c r="D894" i="2"/>
  <c r="D898" i="2"/>
  <c r="D902" i="2"/>
  <c r="D906" i="2"/>
  <c r="D910" i="2"/>
  <c r="D914" i="2"/>
  <c r="D918" i="2"/>
  <c r="D922" i="2"/>
  <c r="D926" i="2"/>
  <c r="D930" i="2"/>
  <c r="D934" i="2"/>
  <c r="D938" i="2"/>
  <c r="D942" i="2"/>
  <c r="D946" i="2"/>
  <c r="D950" i="2"/>
  <c r="D954" i="2"/>
  <c r="D958" i="2"/>
  <c r="D962" i="2"/>
  <c r="D966" i="2"/>
  <c r="D970" i="2"/>
  <c r="D974" i="2"/>
  <c r="D978" i="2"/>
  <c r="D982" i="2"/>
  <c r="D986" i="2"/>
  <c r="D990" i="2"/>
  <c r="D994" i="2"/>
  <c r="D998" i="2"/>
  <c r="D1002" i="2"/>
  <c r="D1006" i="2"/>
  <c r="D1010" i="2"/>
  <c r="D1014" i="2"/>
  <c r="D1018" i="2"/>
  <c r="D1022" i="2"/>
  <c r="D1026" i="2"/>
  <c r="D1030" i="2"/>
  <c r="D1034" i="2"/>
  <c r="D1038" i="2"/>
  <c r="D1042" i="2"/>
  <c r="D1046" i="2"/>
  <c r="D1050" i="2"/>
  <c r="D30" i="2"/>
  <c r="D1048" i="2"/>
  <c r="D1040" i="2"/>
  <c r="D1032" i="2"/>
  <c r="D1024" i="2"/>
  <c r="D1016" i="2"/>
  <c r="D1008" i="2"/>
  <c r="D1000" i="2"/>
  <c r="D992" i="2"/>
  <c r="D984" i="2"/>
  <c r="D976" i="2"/>
  <c r="D968" i="2"/>
  <c r="D960" i="2"/>
  <c r="D952" i="2"/>
  <c r="D944" i="2"/>
  <c r="D936" i="2"/>
  <c r="D928" i="2"/>
  <c r="D920" i="2"/>
  <c r="D912" i="2"/>
  <c r="D904" i="2"/>
  <c r="D896" i="2"/>
  <c r="D888" i="2"/>
  <c r="D880" i="2"/>
  <c r="D872" i="2"/>
  <c r="D864" i="2"/>
  <c r="D856" i="2"/>
  <c r="D848" i="2"/>
  <c r="D837" i="2"/>
  <c r="D821" i="2"/>
  <c r="D805" i="2"/>
  <c r="D782" i="2"/>
  <c r="C17" i="2"/>
  <c r="R28" i="6" l="1"/>
  <c r="R29" i="6" s="1"/>
  <c r="R27" i="6"/>
  <c r="I28" i="6"/>
  <c r="I29" i="6" s="1"/>
  <c r="I27" i="6"/>
  <c r="H28" i="6"/>
  <c r="H29" i="6" s="1"/>
  <c r="H27" i="6"/>
  <c r="S28" i="6"/>
  <c r="S29" i="6" s="1"/>
  <c r="S27" i="6"/>
  <c r="O24" i="6"/>
  <c r="O26" i="6" s="1"/>
  <c r="N24" i="6"/>
  <c r="N26" i="6" s="1"/>
  <c r="J10" i="6"/>
  <c r="J12" i="6" s="1"/>
  <c r="J13" i="6" s="1"/>
  <c r="J7" i="6"/>
  <c r="E6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32" i="5"/>
  <c r="C48" i="5"/>
  <c r="D48" i="5"/>
  <c r="C49" i="5"/>
  <c r="D49" i="5" s="1"/>
  <c r="C50" i="5"/>
  <c r="D50" i="5"/>
  <c r="C51" i="5"/>
  <c r="D51" i="5" s="1"/>
  <c r="C52" i="5"/>
  <c r="D52" i="5"/>
  <c r="C53" i="5"/>
  <c r="D53" i="5" s="1"/>
  <c r="C54" i="5"/>
  <c r="D54" i="5"/>
  <c r="C55" i="5"/>
  <c r="D55" i="5" s="1"/>
  <c r="C56" i="5"/>
  <c r="D56" i="5"/>
  <c r="C57" i="5"/>
  <c r="D57" i="5" s="1"/>
  <c r="C58" i="5"/>
  <c r="D58" i="5"/>
  <c r="C59" i="5"/>
  <c r="D59" i="5" s="1"/>
  <c r="C60" i="5"/>
  <c r="D60" i="5"/>
  <c r="C61" i="5"/>
  <c r="D61" i="5" s="1"/>
  <c r="C41" i="5"/>
  <c r="D41" i="5"/>
  <c r="C42" i="5"/>
  <c r="D42" i="5" s="1"/>
  <c r="C43" i="5"/>
  <c r="D43" i="5" s="1"/>
  <c r="C44" i="5"/>
  <c r="D44" i="5" s="1"/>
  <c r="C45" i="5"/>
  <c r="D45" i="5" s="1"/>
  <c r="C46" i="5"/>
  <c r="D46" i="5" s="1"/>
  <c r="C47" i="5"/>
  <c r="D47" i="5"/>
  <c r="C36" i="5"/>
  <c r="D36" i="5" s="1"/>
  <c r="C37" i="5"/>
  <c r="D37" i="5" s="1"/>
  <c r="C38" i="5"/>
  <c r="D38" i="5" s="1"/>
  <c r="C39" i="5"/>
  <c r="D39" i="5" s="1"/>
  <c r="C40" i="5"/>
  <c r="D40" i="5" s="1"/>
  <c r="C62" i="5"/>
  <c r="D62" i="5" s="1"/>
  <c r="C35" i="5"/>
  <c r="D35" i="5" s="1"/>
  <c r="C34" i="5"/>
  <c r="D34" i="5" s="1"/>
  <c r="C33" i="5"/>
  <c r="D33" i="5" s="1"/>
  <c r="C32" i="5"/>
  <c r="D32" i="5" s="1"/>
  <c r="C31" i="5"/>
  <c r="D31" i="5" s="1"/>
  <c r="C30" i="5"/>
  <c r="D30" i="5" s="1"/>
  <c r="C29" i="5"/>
  <c r="D29" i="5" s="1"/>
  <c r="C28" i="5"/>
  <c r="D28" i="5" s="1"/>
  <c r="C27" i="5"/>
  <c r="D27" i="5" s="1"/>
  <c r="C26" i="5"/>
  <c r="D26" i="5" s="1"/>
  <c r="C25" i="5"/>
  <c r="D25" i="5" s="1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D7" i="5"/>
  <c r="D8" i="5"/>
  <c r="C12" i="5"/>
  <c r="D12" i="5" s="1"/>
  <c r="C8" i="5"/>
  <c r="C9" i="5"/>
  <c r="D9" i="5" s="1"/>
  <c r="C10" i="5"/>
  <c r="D10" i="5" s="1"/>
  <c r="C11" i="5"/>
  <c r="D11" i="5" s="1"/>
  <c r="C7" i="5"/>
  <c r="O28" i="6" l="1"/>
  <c r="O29" i="6" s="1"/>
  <c r="O27" i="6"/>
  <c r="N28" i="6"/>
  <c r="N29" i="6" s="1"/>
  <c r="N27" i="6"/>
  <c r="J24" i="6"/>
  <c r="J26" i="6" s="1"/>
  <c r="C33" i="4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I20" i="4"/>
  <c r="I19" i="4"/>
  <c r="I18" i="4"/>
  <c r="I17" i="4"/>
  <c r="D17" i="4"/>
  <c r="I16" i="4"/>
  <c r="D16" i="4"/>
  <c r="I15" i="4"/>
  <c r="D15" i="4"/>
  <c r="I14" i="4"/>
  <c r="E14" i="4"/>
  <c r="F14" i="4" s="1"/>
  <c r="D14" i="4"/>
  <c r="I13" i="4"/>
  <c r="D13" i="4"/>
  <c r="I12" i="4"/>
  <c r="D12" i="4"/>
  <c r="I11" i="4"/>
  <c r="D11" i="4"/>
  <c r="I10" i="4"/>
  <c r="D10" i="4"/>
  <c r="H7" i="4"/>
  <c r="C7" i="4"/>
  <c r="E282" i="2"/>
  <c r="J28" i="6" l="1"/>
  <c r="J29" i="6" s="1"/>
  <c r="J27" i="6"/>
  <c r="E47" i="2"/>
  <c r="E55" i="2"/>
  <c r="F55" i="2" s="1"/>
  <c r="G55" i="2" s="1"/>
  <c r="I55" i="2" s="1"/>
  <c r="E51" i="2"/>
  <c r="F51" i="2" s="1"/>
  <c r="G51" i="2" s="1"/>
  <c r="I51" i="2" s="1"/>
  <c r="E59" i="2"/>
  <c r="E63" i="2"/>
  <c r="E67" i="2"/>
  <c r="F67" i="2" s="1"/>
  <c r="G67" i="2" s="1"/>
  <c r="I67" i="2" s="1"/>
  <c r="E71" i="2"/>
  <c r="E75" i="2"/>
  <c r="E79" i="2"/>
  <c r="E83" i="2"/>
  <c r="F83" i="2" s="1"/>
  <c r="G83" i="2" s="1"/>
  <c r="I83" i="2" s="1"/>
  <c r="E87" i="2"/>
  <c r="E91" i="2"/>
  <c r="E95" i="2"/>
  <c r="E45" i="2"/>
  <c r="F45" i="2" s="1"/>
  <c r="G45" i="2" s="1"/>
  <c r="I45" i="2" s="1"/>
  <c r="E48" i="2"/>
  <c r="F48" i="2" s="1"/>
  <c r="G48" i="2" s="1"/>
  <c r="I48" i="2" s="1"/>
  <c r="E31" i="2"/>
  <c r="E35" i="2"/>
  <c r="E39" i="2"/>
  <c r="F39" i="2" s="1"/>
  <c r="G39" i="2" s="1"/>
  <c r="I39" i="2" s="1"/>
  <c r="E43" i="2"/>
  <c r="F43" i="2" s="1"/>
  <c r="G43" i="2" s="1"/>
  <c r="I43" i="2" s="1"/>
  <c r="E99" i="2"/>
  <c r="E52" i="2"/>
  <c r="E56" i="2"/>
  <c r="F56" i="2" s="1"/>
  <c r="G56" i="2" s="1"/>
  <c r="I56" i="2" s="1"/>
  <c r="E60" i="2"/>
  <c r="E64" i="2"/>
  <c r="E68" i="2"/>
  <c r="E30" i="2"/>
  <c r="E34" i="2"/>
  <c r="F34" i="2" s="1"/>
  <c r="G34" i="2" s="1"/>
  <c r="I34" i="2" s="1"/>
  <c r="E38" i="2"/>
  <c r="F38" i="2" s="1"/>
  <c r="G38" i="2" s="1"/>
  <c r="I38" i="2" s="1"/>
  <c r="E42" i="2"/>
  <c r="E103" i="2"/>
  <c r="E107" i="2"/>
  <c r="F107" i="2" s="1"/>
  <c r="G107" i="2" s="1"/>
  <c r="I107" i="2" s="1"/>
  <c r="E111" i="2"/>
  <c r="E115" i="2"/>
  <c r="E119" i="2"/>
  <c r="F119" i="2" s="1"/>
  <c r="G119" i="2" s="1"/>
  <c r="I119" i="2" s="1"/>
  <c r="E123" i="2"/>
  <c r="F123" i="2" s="1"/>
  <c r="G123" i="2" s="1"/>
  <c r="I123" i="2" s="1"/>
  <c r="E127" i="2"/>
  <c r="F127" i="2" s="1"/>
  <c r="G127" i="2" s="1"/>
  <c r="I127" i="2" s="1"/>
  <c r="E131" i="2"/>
  <c r="E135" i="2"/>
  <c r="F135" i="2" s="1"/>
  <c r="G135" i="2" s="1"/>
  <c r="I135" i="2" s="1"/>
  <c r="E139" i="2"/>
  <c r="F139" i="2" s="1"/>
  <c r="G139" i="2" s="1"/>
  <c r="I139" i="2" s="1"/>
  <c r="E143" i="2"/>
  <c r="F143" i="2" s="1"/>
  <c r="G143" i="2" s="1"/>
  <c r="I143" i="2" s="1"/>
  <c r="E147" i="2"/>
  <c r="E151" i="2"/>
  <c r="E155" i="2"/>
  <c r="F155" i="2" s="1"/>
  <c r="G155" i="2" s="1"/>
  <c r="I155" i="2" s="1"/>
  <c r="E159" i="2"/>
  <c r="F159" i="2" s="1"/>
  <c r="G159" i="2" s="1"/>
  <c r="I159" i="2" s="1"/>
  <c r="E163" i="2"/>
  <c r="E167" i="2"/>
  <c r="E171" i="2"/>
  <c r="F171" i="2" s="1"/>
  <c r="G171" i="2" s="1"/>
  <c r="I171" i="2" s="1"/>
  <c r="E175" i="2"/>
  <c r="E179" i="2"/>
  <c r="E183" i="2"/>
  <c r="F183" i="2" s="1"/>
  <c r="G183" i="2" s="1"/>
  <c r="I183" i="2" s="1"/>
  <c r="E187" i="2"/>
  <c r="F187" i="2" s="1"/>
  <c r="G187" i="2" s="1"/>
  <c r="I187" i="2" s="1"/>
  <c r="E191" i="2"/>
  <c r="E195" i="2"/>
  <c r="E199" i="2"/>
  <c r="E203" i="2"/>
  <c r="F203" i="2" s="1"/>
  <c r="G203" i="2" s="1"/>
  <c r="I203" i="2" s="1"/>
  <c r="E207" i="2"/>
  <c r="E211" i="2"/>
  <c r="E215" i="2"/>
  <c r="F215" i="2" s="1"/>
  <c r="G215" i="2" s="1"/>
  <c r="I215" i="2" s="1"/>
  <c r="E219" i="2"/>
  <c r="F219" i="2" s="1"/>
  <c r="G219" i="2" s="1"/>
  <c r="I219" i="2" s="1"/>
  <c r="E223" i="2"/>
  <c r="F223" i="2" s="1"/>
  <c r="G223" i="2" s="1"/>
  <c r="I223" i="2" s="1"/>
  <c r="E227" i="2"/>
  <c r="E231" i="2"/>
  <c r="E235" i="2"/>
  <c r="F235" i="2" s="1"/>
  <c r="G235" i="2" s="1"/>
  <c r="I235" i="2" s="1"/>
  <c r="E239" i="2"/>
  <c r="E243" i="2"/>
  <c r="E247" i="2"/>
  <c r="F247" i="2" s="1"/>
  <c r="G247" i="2" s="1"/>
  <c r="I247" i="2" s="1"/>
  <c r="E251" i="2"/>
  <c r="F251" i="2" s="1"/>
  <c r="G251" i="2" s="1"/>
  <c r="I251" i="2" s="1"/>
  <c r="E255" i="2"/>
  <c r="F255" i="2" s="1"/>
  <c r="G255" i="2" s="1"/>
  <c r="I255" i="2" s="1"/>
  <c r="E259" i="2"/>
  <c r="E263" i="2"/>
  <c r="E267" i="2"/>
  <c r="E271" i="2"/>
  <c r="E275" i="2"/>
  <c r="E279" i="2"/>
  <c r="F279" i="2" s="1"/>
  <c r="G279" i="2" s="1"/>
  <c r="I279" i="2" s="1"/>
  <c r="E283" i="2"/>
  <c r="E264" i="2"/>
  <c r="E268" i="2"/>
  <c r="E272" i="2"/>
  <c r="F272" i="2" s="1"/>
  <c r="G272" i="2" s="1"/>
  <c r="I272" i="2" s="1"/>
  <c r="E276" i="2"/>
  <c r="E280" i="2"/>
  <c r="E284" i="2"/>
  <c r="J20" i="4"/>
  <c r="K20" i="4" s="1"/>
  <c r="J12" i="4"/>
  <c r="K12" i="4" s="1"/>
  <c r="J14" i="4"/>
  <c r="K14" i="4" s="1"/>
  <c r="J16" i="4"/>
  <c r="K16" i="4" s="1"/>
  <c r="E32" i="2"/>
  <c r="F32" i="2" s="1"/>
  <c r="G32" i="2" s="1"/>
  <c r="I32" i="2" s="1"/>
  <c r="E36" i="2"/>
  <c r="F36" i="2" s="1"/>
  <c r="G36" i="2" s="1"/>
  <c r="I36" i="2" s="1"/>
  <c r="E40" i="2"/>
  <c r="E46" i="2"/>
  <c r="E49" i="2"/>
  <c r="E53" i="2"/>
  <c r="E57" i="2"/>
  <c r="E61" i="2"/>
  <c r="E65" i="2"/>
  <c r="E69" i="2"/>
  <c r="J18" i="4"/>
  <c r="K18" i="4" s="1"/>
  <c r="E33" i="2"/>
  <c r="E37" i="2"/>
  <c r="E41" i="2"/>
  <c r="F41" i="2" s="1"/>
  <c r="G41" i="2" s="1"/>
  <c r="I41" i="2" s="1"/>
  <c r="E44" i="2"/>
  <c r="F44" i="2" s="1"/>
  <c r="G44" i="2" s="1"/>
  <c r="I44" i="2" s="1"/>
  <c r="J10" i="4"/>
  <c r="K10" i="4" s="1"/>
  <c r="J17" i="4"/>
  <c r="K17" i="4" s="1"/>
  <c r="E72" i="2"/>
  <c r="F72" i="2" s="1"/>
  <c r="G72" i="2" s="1"/>
  <c r="I72" i="2" s="1"/>
  <c r="E76" i="2"/>
  <c r="E80" i="2"/>
  <c r="E84" i="2"/>
  <c r="F84" i="2" s="1"/>
  <c r="G84" i="2" s="1"/>
  <c r="I84" i="2" s="1"/>
  <c r="E88" i="2"/>
  <c r="F88" i="2" s="1"/>
  <c r="G88" i="2" s="1"/>
  <c r="I88" i="2" s="1"/>
  <c r="E92" i="2"/>
  <c r="E96" i="2"/>
  <c r="E100" i="2"/>
  <c r="E104" i="2"/>
  <c r="F104" i="2" s="1"/>
  <c r="G104" i="2" s="1"/>
  <c r="I104" i="2" s="1"/>
  <c r="E108" i="2"/>
  <c r="E112" i="2"/>
  <c r="E116" i="2"/>
  <c r="F116" i="2" s="1"/>
  <c r="G116" i="2" s="1"/>
  <c r="I116" i="2" s="1"/>
  <c r="E120" i="2"/>
  <c r="F120" i="2" s="1"/>
  <c r="G120" i="2" s="1"/>
  <c r="I120" i="2" s="1"/>
  <c r="E124" i="2"/>
  <c r="F124" i="2" s="1"/>
  <c r="G124" i="2" s="1"/>
  <c r="I124" i="2" s="1"/>
  <c r="E128" i="2"/>
  <c r="E132" i="2"/>
  <c r="F132" i="2" s="1"/>
  <c r="G132" i="2" s="1"/>
  <c r="I132" i="2" s="1"/>
  <c r="E136" i="2"/>
  <c r="F136" i="2" s="1"/>
  <c r="G136" i="2" s="1"/>
  <c r="I136" i="2" s="1"/>
  <c r="E140" i="2"/>
  <c r="E144" i="2"/>
  <c r="F144" i="2" s="1"/>
  <c r="G144" i="2" s="1"/>
  <c r="I144" i="2" s="1"/>
  <c r="E148" i="2"/>
  <c r="E152" i="2"/>
  <c r="F152" i="2" s="1"/>
  <c r="G152" i="2" s="1"/>
  <c r="I152" i="2" s="1"/>
  <c r="E156" i="2"/>
  <c r="E160" i="2"/>
  <c r="F160" i="2" s="1"/>
  <c r="G160" i="2" s="1"/>
  <c r="I160" i="2" s="1"/>
  <c r="E164" i="2"/>
  <c r="F164" i="2" s="1"/>
  <c r="G164" i="2" s="1"/>
  <c r="I164" i="2" s="1"/>
  <c r="E168" i="2"/>
  <c r="F168" i="2" s="1"/>
  <c r="G168" i="2" s="1"/>
  <c r="I168" i="2" s="1"/>
  <c r="E172" i="2"/>
  <c r="E176" i="2"/>
  <c r="E180" i="2"/>
  <c r="F180" i="2" s="1"/>
  <c r="G180" i="2" s="1"/>
  <c r="I180" i="2" s="1"/>
  <c r="E184" i="2"/>
  <c r="F184" i="2" s="1"/>
  <c r="G184" i="2" s="1"/>
  <c r="I184" i="2" s="1"/>
  <c r="E188" i="2"/>
  <c r="E192" i="2"/>
  <c r="F192" i="2" s="1"/>
  <c r="G192" i="2" s="1"/>
  <c r="I192" i="2" s="1"/>
  <c r="E196" i="2"/>
  <c r="E200" i="2"/>
  <c r="F200" i="2" s="1"/>
  <c r="G200" i="2" s="1"/>
  <c r="I200" i="2" s="1"/>
  <c r="E204" i="2"/>
  <c r="E208" i="2"/>
  <c r="F208" i="2" s="1"/>
  <c r="G208" i="2" s="1"/>
  <c r="I208" i="2" s="1"/>
  <c r="E212" i="2"/>
  <c r="F212" i="2" s="1"/>
  <c r="G212" i="2" s="1"/>
  <c r="I212" i="2" s="1"/>
  <c r="E216" i="2"/>
  <c r="F216" i="2" s="1"/>
  <c r="G216" i="2" s="1"/>
  <c r="I216" i="2" s="1"/>
  <c r="E220" i="2"/>
  <c r="E224" i="2"/>
  <c r="E228" i="2"/>
  <c r="E232" i="2"/>
  <c r="F232" i="2" s="1"/>
  <c r="G232" i="2" s="1"/>
  <c r="I232" i="2" s="1"/>
  <c r="E236" i="2"/>
  <c r="F236" i="2" s="1"/>
  <c r="G236" i="2" s="1"/>
  <c r="I236" i="2" s="1"/>
  <c r="E240" i="2"/>
  <c r="E244" i="2"/>
  <c r="F244" i="2" s="1"/>
  <c r="G244" i="2" s="1"/>
  <c r="I244" i="2" s="1"/>
  <c r="E248" i="2"/>
  <c r="F248" i="2" s="1"/>
  <c r="G248" i="2" s="1"/>
  <c r="I248" i="2" s="1"/>
  <c r="E252" i="2"/>
  <c r="E256" i="2"/>
  <c r="F256" i="2" s="1"/>
  <c r="G256" i="2" s="1"/>
  <c r="I256" i="2" s="1"/>
  <c r="E260" i="2"/>
  <c r="F260" i="2" s="1"/>
  <c r="G260" i="2" s="1"/>
  <c r="I260" i="2" s="1"/>
  <c r="E288" i="2"/>
  <c r="F288" i="2" s="1"/>
  <c r="G288" i="2" s="1"/>
  <c r="I288" i="2" s="1"/>
  <c r="E292" i="2"/>
  <c r="F292" i="2" s="1"/>
  <c r="G292" i="2" s="1"/>
  <c r="I292" i="2" s="1"/>
  <c r="E296" i="2"/>
  <c r="E300" i="2"/>
  <c r="E304" i="2"/>
  <c r="F304" i="2" s="1"/>
  <c r="G304" i="2" s="1"/>
  <c r="I304" i="2" s="1"/>
  <c r="E308" i="2"/>
  <c r="E312" i="2"/>
  <c r="F312" i="2" s="1"/>
  <c r="G312" i="2" s="1"/>
  <c r="I312" i="2" s="1"/>
  <c r="E316" i="2"/>
  <c r="F316" i="2" s="1"/>
  <c r="G316" i="2" s="1"/>
  <c r="I316" i="2" s="1"/>
  <c r="E320" i="2"/>
  <c r="F320" i="2" s="1"/>
  <c r="G320" i="2" s="1"/>
  <c r="I320" i="2" s="1"/>
  <c r="E324" i="2"/>
  <c r="F324" i="2" s="1"/>
  <c r="G324" i="2" s="1"/>
  <c r="I324" i="2" s="1"/>
  <c r="E328" i="2"/>
  <c r="F328" i="2" s="1"/>
  <c r="G328" i="2" s="1"/>
  <c r="I328" i="2" s="1"/>
  <c r="E332" i="2"/>
  <c r="F332" i="2" s="1"/>
  <c r="G332" i="2" s="1"/>
  <c r="I332" i="2" s="1"/>
  <c r="E336" i="2"/>
  <c r="F336" i="2" s="1"/>
  <c r="G336" i="2" s="1"/>
  <c r="I336" i="2" s="1"/>
  <c r="E340" i="2"/>
  <c r="F340" i="2" s="1"/>
  <c r="G340" i="2" s="1"/>
  <c r="I340" i="2" s="1"/>
  <c r="E344" i="2"/>
  <c r="E348" i="2"/>
  <c r="E352" i="2"/>
  <c r="F352" i="2" s="1"/>
  <c r="G352" i="2" s="1"/>
  <c r="I352" i="2" s="1"/>
  <c r="E356" i="2"/>
  <c r="F356" i="2" s="1"/>
  <c r="G356" i="2" s="1"/>
  <c r="I356" i="2" s="1"/>
  <c r="E360" i="2"/>
  <c r="E364" i="2"/>
  <c r="F364" i="2" s="1"/>
  <c r="G364" i="2" s="1"/>
  <c r="I364" i="2" s="1"/>
  <c r="E368" i="2"/>
  <c r="F368" i="2" s="1"/>
  <c r="G368" i="2" s="1"/>
  <c r="I368" i="2" s="1"/>
  <c r="E372" i="2"/>
  <c r="E376" i="2"/>
  <c r="E380" i="2"/>
  <c r="F380" i="2" s="1"/>
  <c r="G380" i="2" s="1"/>
  <c r="I380" i="2" s="1"/>
  <c r="E432" i="2"/>
  <c r="E12" i="4"/>
  <c r="F12" i="4" s="1"/>
  <c r="J15" i="4"/>
  <c r="K15" i="4" s="1"/>
  <c r="E73" i="2"/>
  <c r="F73" i="2" s="1"/>
  <c r="G73" i="2" s="1"/>
  <c r="I73" i="2" s="1"/>
  <c r="E77" i="2"/>
  <c r="E81" i="2"/>
  <c r="F81" i="2" s="1"/>
  <c r="G81" i="2" s="1"/>
  <c r="I81" i="2" s="1"/>
  <c r="E85" i="2"/>
  <c r="F85" i="2" s="1"/>
  <c r="G85" i="2" s="1"/>
  <c r="I85" i="2" s="1"/>
  <c r="E89" i="2"/>
  <c r="E93" i="2"/>
  <c r="E97" i="2"/>
  <c r="F97" i="2" s="1"/>
  <c r="G97" i="2" s="1"/>
  <c r="I97" i="2" s="1"/>
  <c r="E101" i="2"/>
  <c r="E105" i="2"/>
  <c r="F105" i="2" s="1"/>
  <c r="G105" i="2" s="1"/>
  <c r="I105" i="2" s="1"/>
  <c r="E109" i="2"/>
  <c r="E113" i="2"/>
  <c r="E117" i="2"/>
  <c r="E121" i="2"/>
  <c r="E125" i="2"/>
  <c r="E129" i="2"/>
  <c r="E133" i="2"/>
  <c r="F133" i="2" s="1"/>
  <c r="G133" i="2" s="1"/>
  <c r="I133" i="2" s="1"/>
  <c r="E137" i="2"/>
  <c r="F137" i="2" s="1"/>
  <c r="G137" i="2" s="1"/>
  <c r="I137" i="2" s="1"/>
  <c r="E141" i="2"/>
  <c r="E145" i="2"/>
  <c r="E149" i="2"/>
  <c r="F149" i="2" s="1"/>
  <c r="G149" i="2" s="1"/>
  <c r="I149" i="2" s="1"/>
  <c r="E153" i="2"/>
  <c r="E157" i="2"/>
  <c r="E161" i="2"/>
  <c r="F161" i="2" s="1"/>
  <c r="G161" i="2" s="1"/>
  <c r="I161" i="2" s="1"/>
  <c r="E165" i="2"/>
  <c r="E169" i="2"/>
  <c r="F169" i="2" s="1"/>
  <c r="G169" i="2" s="1"/>
  <c r="I169" i="2" s="1"/>
  <c r="E173" i="2"/>
  <c r="E177" i="2"/>
  <c r="F177" i="2" s="1"/>
  <c r="G177" i="2" s="1"/>
  <c r="I177" i="2" s="1"/>
  <c r="E181" i="2"/>
  <c r="F181" i="2" s="1"/>
  <c r="G181" i="2" s="1"/>
  <c r="I181" i="2" s="1"/>
  <c r="E185" i="2"/>
  <c r="E189" i="2"/>
  <c r="E193" i="2"/>
  <c r="F193" i="2" s="1"/>
  <c r="G193" i="2" s="1"/>
  <c r="I193" i="2" s="1"/>
  <c r="E197" i="2"/>
  <c r="F197" i="2" s="1"/>
  <c r="G197" i="2" s="1"/>
  <c r="I197" i="2" s="1"/>
  <c r="E201" i="2"/>
  <c r="F201" i="2" s="1"/>
  <c r="G201" i="2" s="1"/>
  <c r="I201" i="2" s="1"/>
  <c r="E205" i="2"/>
  <c r="E209" i="2"/>
  <c r="F209" i="2" s="1"/>
  <c r="G209" i="2" s="1"/>
  <c r="I209" i="2" s="1"/>
  <c r="E213" i="2"/>
  <c r="E217" i="2"/>
  <c r="E221" i="2"/>
  <c r="E225" i="2"/>
  <c r="E229" i="2"/>
  <c r="E233" i="2"/>
  <c r="F233" i="2" s="1"/>
  <c r="G233" i="2" s="1"/>
  <c r="I233" i="2" s="1"/>
  <c r="E237" i="2"/>
  <c r="E241" i="2"/>
  <c r="F241" i="2" s="1"/>
  <c r="G241" i="2" s="1"/>
  <c r="I241" i="2" s="1"/>
  <c r="E245" i="2"/>
  <c r="F245" i="2" s="1"/>
  <c r="G245" i="2" s="1"/>
  <c r="I245" i="2" s="1"/>
  <c r="E249" i="2"/>
  <c r="E253" i="2"/>
  <c r="E257" i="2"/>
  <c r="F257" i="2" s="1"/>
  <c r="G257" i="2" s="1"/>
  <c r="I257" i="2" s="1"/>
  <c r="E261" i="2"/>
  <c r="F261" i="2" s="1"/>
  <c r="G261" i="2" s="1"/>
  <c r="I261" i="2" s="1"/>
  <c r="E10" i="4"/>
  <c r="F10" i="4" s="1"/>
  <c r="J13" i="4"/>
  <c r="K13" i="4" s="1"/>
  <c r="E50" i="2"/>
  <c r="F50" i="2" s="1"/>
  <c r="G50" i="2" s="1"/>
  <c r="I50" i="2" s="1"/>
  <c r="E54" i="2"/>
  <c r="E58" i="2"/>
  <c r="E62" i="2"/>
  <c r="E66" i="2"/>
  <c r="E70" i="2"/>
  <c r="F70" i="2" s="1"/>
  <c r="G70" i="2" s="1"/>
  <c r="I70" i="2" s="1"/>
  <c r="E74" i="2"/>
  <c r="F74" i="2" s="1"/>
  <c r="G74" i="2" s="1"/>
  <c r="I74" i="2" s="1"/>
  <c r="E78" i="2"/>
  <c r="E82" i="2"/>
  <c r="E86" i="2"/>
  <c r="F86" i="2" s="1"/>
  <c r="G86" i="2" s="1"/>
  <c r="I86" i="2" s="1"/>
  <c r="E90" i="2"/>
  <c r="F90" i="2" s="1"/>
  <c r="G90" i="2" s="1"/>
  <c r="I90" i="2" s="1"/>
  <c r="E94" i="2"/>
  <c r="E98" i="2"/>
  <c r="E102" i="2"/>
  <c r="E106" i="2"/>
  <c r="F106" i="2" s="1"/>
  <c r="G106" i="2" s="1"/>
  <c r="I106" i="2" s="1"/>
  <c r="E110" i="2"/>
  <c r="E114" i="2"/>
  <c r="F114" i="2" s="1"/>
  <c r="G114" i="2" s="1"/>
  <c r="I114" i="2" s="1"/>
  <c r="E118" i="2"/>
  <c r="E122" i="2"/>
  <c r="F122" i="2" s="1"/>
  <c r="G122" i="2" s="1"/>
  <c r="I122" i="2" s="1"/>
  <c r="E126" i="2"/>
  <c r="E130" i="2"/>
  <c r="E134" i="2"/>
  <c r="F134" i="2" s="1"/>
  <c r="G134" i="2" s="1"/>
  <c r="I134" i="2" s="1"/>
  <c r="E138" i="2"/>
  <c r="F138" i="2" s="1"/>
  <c r="G138" i="2" s="1"/>
  <c r="I138" i="2" s="1"/>
  <c r="E142" i="2"/>
  <c r="E146" i="2"/>
  <c r="E150" i="2"/>
  <c r="F150" i="2" s="1"/>
  <c r="G150" i="2" s="1"/>
  <c r="I150" i="2" s="1"/>
  <c r="E154" i="2"/>
  <c r="E158" i="2"/>
  <c r="E162" i="2"/>
  <c r="F162" i="2" s="1"/>
  <c r="G162" i="2" s="1"/>
  <c r="I162" i="2" s="1"/>
  <c r="E166" i="2"/>
  <c r="E170" i="2"/>
  <c r="F170" i="2" s="1"/>
  <c r="G170" i="2" s="1"/>
  <c r="I170" i="2" s="1"/>
  <c r="E174" i="2"/>
  <c r="E178" i="2"/>
  <c r="E182" i="2"/>
  <c r="E186" i="2"/>
  <c r="E190" i="2"/>
  <c r="E194" i="2"/>
  <c r="E198" i="2"/>
  <c r="F198" i="2" s="1"/>
  <c r="G198" i="2" s="1"/>
  <c r="I198" i="2" s="1"/>
  <c r="E202" i="2"/>
  <c r="F202" i="2" s="1"/>
  <c r="G202" i="2" s="1"/>
  <c r="I202" i="2" s="1"/>
  <c r="E206" i="2"/>
  <c r="E210" i="2"/>
  <c r="F210" i="2" s="1"/>
  <c r="G210" i="2" s="1"/>
  <c r="I210" i="2" s="1"/>
  <c r="E214" i="2"/>
  <c r="F214" i="2" s="1"/>
  <c r="G214" i="2" s="1"/>
  <c r="I214" i="2" s="1"/>
  <c r="E218" i="2"/>
  <c r="E222" i="2"/>
  <c r="E226" i="2"/>
  <c r="F226" i="2" s="1"/>
  <c r="G226" i="2" s="1"/>
  <c r="I226" i="2" s="1"/>
  <c r="E230" i="2"/>
  <c r="E234" i="2"/>
  <c r="F234" i="2" s="1"/>
  <c r="G234" i="2" s="1"/>
  <c r="I234" i="2" s="1"/>
  <c r="E238" i="2"/>
  <c r="E242" i="2"/>
  <c r="E246" i="2"/>
  <c r="E250" i="2"/>
  <c r="E254" i="2"/>
  <c r="E258" i="2"/>
  <c r="J11" i="4"/>
  <c r="K11" i="4" s="1"/>
  <c r="E16" i="4"/>
  <c r="F16" i="4" s="1"/>
  <c r="F35" i="2"/>
  <c r="G35" i="2" s="1"/>
  <c r="I35" i="2" s="1"/>
  <c r="F52" i="2"/>
  <c r="G52" i="2" s="1"/>
  <c r="I52" i="2" s="1"/>
  <c r="F68" i="2"/>
  <c r="G68" i="2" s="1"/>
  <c r="I68" i="2" s="1"/>
  <c r="F80" i="2"/>
  <c r="G80" i="2" s="1"/>
  <c r="I80" i="2" s="1"/>
  <c r="F96" i="2"/>
  <c r="G96" i="2" s="1"/>
  <c r="I96" i="2" s="1"/>
  <c r="F112" i="2"/>
  <c r="G112" i="2" s="1"/>
  <c r="I112" i="2" s="1"/>
  <c r="F128" i="2"/>
  <c r="G128" i="2" s="1"/>
  <c r="I128" i="2" s="1"/>
  <c r="F176" i="2"/>
  <c r="G176" i="2" s="1"/>
  <c r="I176" i="2" s="1"/>
  <c r="F224" i="2"/>
  <c r="G224" i="2" s="1"/>
  <c r="I224" i="2" s="1"/>
  <c r="F240" i="2"/>
  <c r="G240" i="2" s="1"/>
  <c r="I240" i="2" s="1"/>
  <c r="F282" i="2"/>
  <c r="G282" i="2" s="1"/>
  <c r="I282" i="2" s="1"/>
  <c r="F46" i="2"/>
  <c r="G46" i="2" s="1"/>
  <c r="I46" i="2" s="1"/>
  <c r="F49" i="2"/>
  <c r="G49" i="2" s="1"/>
  <c r="I49" i="2" s="1"/>
  <c r="F61" i="2"/>
  <c r="G61" i="2" s="1"/>
  <c r="I61" i="2" s="1"/>
  <c r="F101" i="2"/>
  <c r="G101" i="2" s="1"/>
  <c r="I101" i="2" s="1"/>
  <c r="F117" i="2"/>
  <c r="G117" i="2" s="1"/>
  <c r="I117" i="2" s="1"/>
  <c r="F165" i="2"/>
  <c r="G165" i="2" s="1"/>
  <c r="I165" i="2" s="1"/>
  <c r="F213" i="2"/>
  <c r="G213" i="2" s="1"/>
  <c r="I213" i="2" s="1"/>
  <c r="F229" i="2"/>
  <c r="G229" i="2" s="1"/>
  <c r="I229" i="2" s="1"/>
  <c r="F33" i="2"/>
  <c r="G33" i="2" s="1"/>
  <c r="I33" i="2" s="1"/>
  <c r="F54" i="2"/>
  <c r="G54" i="2" s="1"/>
  <c r="I54" i="2" s="1"/>
  <c r="F102" i="2"/>
  <c r="G102" i="2" s="1"/>
  <c r="I102" i="2" s="1"/>
  <c r="F118" i="2"/>
  <c r="G118" i="2" s="1"/>
  <c r="I118" i="2" s="1"/>
  <c r="F166" i="2"/>
  <c r="G166" i="2" s="1"/>
  <c r="I166" i="2" s="1"/>
  <c r="F182" i="2"/>
  <c r="G182" i="2" s="1"/>
  <c r="I182" i="2" s="1"/>
  <c r="F230" i="2"/>
  <c r="G230" i="2" s="1"/>
  <c r="I230" i="2" s="1"/>
  <c r="F246" i="2"/>
  <c r="G246" i="2" s="1"/>
  <c r="I246" i="2" s="1"/>
  <c r="F42" i="2"/>
  <c r="G42" i="2" s="1"/>
  <c r="I42" i="2" s="1"/>
  <c r="F47" i="2"/>
  <c r="G47" i="2" s="1"/>
  <c r="I47" i="2" s="1"/>
  <c r="F63" i="2"/>
  <c r="G63" i="2" s="1"/>
  <c r="I63" i="2" s="1"/>
  <c r="F79" i="2"/>
  <c r="G79" i="2" s="1"/>
  <c r="I79" i="2" s="1"/>
  <c r="F95" i="2"/>
  <c r="G95" i="2" s="1"/>
  <c r="I95" i="2" s="1"/>
  <c r="F115" i="2"/>
  <c r="G115" i="2" s="1"/>
  <c r="I115" i="2" s="1"/>
  <c r="F131" i="2"/>
  <c r="G131" i="2" s="1"/>
  <c r="I131" i="2" s="1"/>
  <c r="F147" i="2"/>
  <c r="G147" i="2" s="1"/>
  <c r="I147" i="2" s="1"/>
  <c r="F151" i="2"/>
  <c r="G151" i="2" s="1"/>
  <c r="I151" i="2" s="1"/>
  <c r="F163" i="2"/>
  <c r="G163" i="2" s="1"/>
  <c r="I163" i="2" s="1"/>
  <c r="F179" i="2"/>
  <c r="G179" i="2" s="1"/>
  <c r="I179" i="2" s="1"/>
  <c r="F195" i="2"/>
  <c r="G195" i="2" s="1"/>
  <c r="I195" i="2" s="1"/>
  <c r="F199" i="2"/>
  <c r="G199" i="2" s="1"/>
  <c r="I199" i="2" s="1"/>
  <c r="F211" i="2"/>
  <c r="G211" i="2" s="1"/>
  <c r="I211" i="2" s="1"/>
  <c r="F227" i="2"/>
  <c r="G227" i="2" s="1"/>
  <c r="I227" i="2" s="1"/>
  <c r="F243" i="2"/>
  <c r="G243" i="2" s="1"/>
  <c r="I243" i="2" s="1"/>
  <c r="F259" i="2"/>
  <c r="G259" i="2" s="1"/>
  <c r="I259" i="2" s="1"/>
  <c r="F284" i="2"/>
  <c r="G284" i="2" s="1"/>
  <c r="I284" i="2" s="1"/>
  <c r="F376" i="2"/>
  <c r="G376" i="2" s="1"/>
  <c r="I376" i="2" s="1"/>
  <c r="E262" i="2"/>
  <c r="E266" i="2"/>
  <c r="E270" i="2"/>
  <c r="E274" i="2"/>
  <c r="F275" i="2"/>
  <c r="G275" i="2" s="1"/>
  <c r="I275" i="2" s="1"/>
  <c r="E278" i="2"/>
  <c r="F268" i="2"/>
  <c r="G268" i="2" s="1"/>
  <c r="I268" i="2" s="1"/>
  <c r="F296" i="2"/>
  <c r="G296" i="2" s="1"/>
  <c r="I296" i="2" s="1"/>
  <c r="F344" i="2"/>
  <c r="G344" i="2" s="1"/>
  <c r="I344" i="2" s="1"/>
  <c r="F360" i="2"/>
  <c r="G360" i="2" s="1"/>
  <c r="I360" i="2" s="1"/>
  <c r="E1053" i="2"/>
  <c r="E26" i="2" s="1"/>
  <c r="E1052" i="2"/>
  <c r="E1051" i="2"/>
  <c r="E1050" i="2"/>
  <c r="E1049" i="2"/>
  <c r="E1048" i="2"/>
  <c r="E1047" i="2"/>
  <c r="E1046" i="2"/>
  <c r="E1045" i="2"/>
  <c r="E1044" i="2"/>
  <c r="E1043" i="2"/>
  <c r="E1041" i="2"/>
  <c r="E1037" i="2"/>
  <c r="E1033" i="2"/>
  <c r="E1029" i="2"/>
  <c r="E1025" i="2"/>
  <c r="E1021" i="2"/>
  <c r="E1017" i="2"/>
  <c r="E1013" i="2"/>
  <c r="E1009" i="2"/>
  <c r="E1005" i="2"/>
  <c r="E1038" i="2"/>
  <c r="E1034" i="2"/>
  <c r="E1030" i="2"/>
  <c r="E1026" i="2"/>
  <c r="E1022" i="2"/>
  <c r="E1018" i="2"/>
  <c r="E1014" i="2"/>
  <c r="E1010" i="2"/>
  <c r="E1006" i="2"/>
  <c r="E1042" i="2"/>
  <c r="E1039" i="2"/>
  <c r="E1035" i="2"/>
  <c r="E1031" i="2"/>
  <c r="E1027" i="2"/>
  <c r="E1023" i="2"/>
  <c r="E1019" i="2"/>
  <c r="E1015" i="2"/>
  <c r="E1011" i="2"/>
  <c r="E1007" i="2"/>
  <c r="E1040" i="2"/>
  <c r="E1036" i="2"/>
  <c r="E1032" i="2"/>
  <c r="E1028" i="2"/>
  <c r="E1024" i="2"/>
  <c r="E1020" i="2"/>
  <c r="E1016" i="2"/>
  <c r="E1012" i="2"/>
  <c r="E1008" i="2"/>
  <c r="E1004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78" i="2"/>
  <c r="E874" i="2"/>
  <c r="E881" i="2"/>
  <c r="E877" i="2"/>
  <c r="E880" i="2"/>
  <c r="E876" i="2"/>
  <c r="E879" i="2"/>
  <c r="E875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8" i="2"/>
  <c r="E469" i="2"/>
  <c r="E436" i="2"/>
  <c r="E428" i="2"/>
  <c r="E434" i="2"/>
  <c r="E265" i="2"/>
  <c r="E269" i="2"/>
  <c r="E273" i="2"/>
  <c r="E277" i="2"/>
  <c r="E281" i="2"/>
  <c r="E430" i="2"/>
  <c r="E438" i="2"/>
  <c r="E384" i="2"/>
  <c r="E388" i="2"/>
  <c r="E392" i="2"/>
  <c r="E396" i="2"/>
  <c r="E400" i="2"/>
  <c r="E404" i="2"/>
  <c r="E408" i="2"/>
  <c r="E412" i="2"/>
  <c r="E416" i="2"/>
  <c r="E420" i="2"/>
  <c r="E424" i="2"/>
  <c r="E433" i="2"/>
  <c r="E456" i="2"/>
  <c r="E460" i="2"/>
  <c r="E464" i="2"/>
  <c r="E286" i="2"/>
  <c r="E289" i="2"/>
  <c r="E293" i="2"/>
  <c r="E297" i="2"/>
  <c r="E301" i="2"/>
  <c r="E305" i="2"/>
  <c r="E309" i="2"/>
  <c r="E313" i="2"/>
  <c r="E317" i="2"/>
  <c r="E321" i="2"/>
  <c r="E325" i="2"/>
  <c r="E329" i="2"/>
  <c r="E333" i="2"/>
  <c r="E337" i="2"/>
  <c r="E341" i="2"/>
  <c r="E345" i="2"/>
  <c r="E349" i="2"/>
  <c r="E353" i="2"/>
  <c r="E357" i="2"/>
  <c r="E361" i="2"/>
  <c r="E365" i="2"/>
  <c r="E369" i="2"/>
  <c r="E373" i="2"/>
  <c r="E377" i="2"/>
  <c r="E381" i="2"/>
  <c r="E385" i="2"/>
  <c r="E389" i="2"/>
  <c r="E393" i="2"/>
  <c r="E397" i="2"/>
  <c r="E401" i="2"/>
  <c r="E405" i="2"/>
  <c r="E409" i="2"/>
  <c r="E413" i="2"/>
  <c r="E417" i="2"/>
  <c r="E421" i="2"/>
  <c r="E425" i="2"/>
  <c r="E431" i="2"/>
  <c r="E439" i="2"/>
  <c r="E441" i="2"/>
  <c r="E443" i="2"/>
  <c r="E445" i="2"/>
  <c r="E447" i="2"/>
  <c r="E449" i="2"/>
  <c r="E451" i="2"/>
  <c r="E453" i="2"/>
  <c r="E457" i="2"/>
  <c r="E461" i="2"/>
  <c r="E465" i="2"/>
  <c r="E290" i="2"/>
  <c r="E294" i="2"/>
  <c r="E298" i="2"/>
  <c r="E302" i="2"/>
  <c r="E306" i="2"/>
  <c r="E310" i="2"/>
  <c r="E314" i="2"/>
  <c r="E318" i="2"/>
  <c r="E322" i="2"/>
  <c r="E326" i="2"/>
  <c r="E330" i="2"/>
  <c r="E334" i="2"/>
  <c r="E338" i="2"/>
  <c r="E342" i="2"/>
  <c r="E346" i="2"/>
  <c r="E350" i="2"/>
  <c r="E354" i="2"/>
  <c r="E358" i="2"/>
  <c r="E362" i="2"/>
  <c r="E366" i="2"/>
  <c r="E370" i="2"/>
  <c r="E374" i="2"/>
  <c r="E378" i="2"/>
  <c r="E382" i="2"/>
  <c r="E386" i="2"/>
  <c r="E390" i="2"/>
  <c r="E394" i="2"/>
  <c r="E398" i="2"/>
  <c r="E402" i="2"/>
  <c r="E406" i="2"/>
  <c r="E410" i="2"/>
  <c r="E414" i="2"/>
  <c r="E418" i="2"/>
  <c r="E422" i="2"/>
  <c r="E426" i="2"/>
  <c r="E429" i="2"/>
  <c r="E437" i="2"/>
  <c r="E454" i="2"/>
  <c r="E458" i="2"/>
  <c r="E462" i="2"/>
  <c r="E466" i="2"/>
  <c r="E285" i="2"/>
  <c r="E287" i="2"/>
  <c r="E291" i="2"/>
  <c r="E295" i="2"/>
  <c r="E299" i="2"/>
  <c r="E303" i="2"/>
  <c r="E307" i="2"/>
  <c r="E311" i="2"/>
  <c r="E315" i="2"/>
  <c r="E319" i="2"/>
  <c r="E323" i="2"/>
  <c r="E327" i="2"/>
  <c r="E331" i="2"/>
  <c r="E335" i="2"/>
  <c r="E339" i="2"/>
  <c r="E343" i="2"/>
  <c r="E347" i="2"/>
  <c r="E351" i="2"/>
  <c r="E355" i="2"/>
  <c r="E359" i="2"/>
  <c r="E363" i="2"/>
  <c r="E367" i="2"/>
  <c r="E371" i="2"/>
  <c r="E375" i="2"/>
  <c r="E379" i="2"/>
  <c r="E383" i="2"/>
  <c r="E387" i="2"/>
  <c r="E391" i="2"/>
  <c r="E395" i="2"/>
  <c r="E399" i="2"/>
  <c r="E403" i="2"/>
  <c r="E407" i="2"/>
  <c r="E411" i="2"/>
  <c r="E415" i="2"/>
  <c r="E419" i="2"/>
  <c r="E423" i="2"/>
  <c r="E427" i="2"/>
  <c r="E435" i="2"/>
  <c r="E440" i="2"/>
  <c r="E442" i="2"/>
  <c r="E444" i="2"/>
  <c r="E446" i="2"/>
  <c r="E448" i="2"/>
  <c r="E450" i="2"/>
  <c r="E452" i="2"/>
  <c r="E455" i="2"/>
  <c r="E459" i="2"/>
  <c r="E463" i="2"/>
  <c r="E467" i="2"/>
  <c r="E498" i="2"/>
  <c r="E676" i="2"/>
  <c r="E680" i="2"/>
  <c r="E684" i="2"/>
  <c r="E688" i="2"/>
  <c r="E692" i="2"/>
  <c r="E696" i="2"/>
  <c r="E700" i="2"/>
  <c r="E704" i="2"/>
  <c r="E708" i="2"/>
  <c r="E712" i="2"/>
  <c r="E716" i="2"/>
  <c r="E720" i="2"/>
  <c r="E724" i="2"/>
  <c r="E728" i="2"/>
  <c r="E732" i="2"/>
  <c r="E736" i="2"/>
  <c r="E740" i="2"/>
  <c r="E744" i="2"/>
  <c r="E748" i="2"/>
  <c r="E752" i="2"/>
  <c r="E756" i="2"/>
  <c r="E760" i="2"/>
  <c r="E764" i="2"/>
  <c r="E768" i="2"/>
  <c r="E772" i="2"/>
  <c r="E776" i="2"/>
  <c r="E780" i="2"/>
  <c r="E784" i="2"/>
  <c r="E78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7" i="2"/>
  <c r="E519" i="2"/>
  <c r="E521" i="2"/>
  <c r="E523" i="2"/>
  <c r="E525" i="2"/>
  <c r="E527" i="2"/>
  <c r="E529" i="2"/>
  <c r="E531" i="2"/>
  <c r="E533" i="2"/>
  <c r="E535" i="2"/>
  <c r="E537" i="2"/>
  <c r="E539" i="2"/>
  <c r="E541" i="2"/>
  <c r="E543" i="2"/>
  <c r="E545" i="2"/>
  <c r="E547" i="2"/>
  <c r="E549" i="2"/>
  <c r="E551" i="2"/>
  <c r="E553" i="2"/>
  <c r="E555" i="2"/>
  <c r="E557" i="2"/>
  <c r="E559" i="2"/>
  <c r="E561" i="2"/>
  <c r="E563" i="2"/>
  <c r="E565" i="2"/>
  <c r="E567" i="2"/>
  <c r="E569" i="2"/>
  <c r="E571" i="2"/>
  <c r="E573" i="2"/>
  <c r="E575" i="2"/>
  <c r="E577" i="2"/>
  <c r="E579" i="2"/>
  <c r="E581" i="2"/>
  <c r="E583" i="2"/>
  <c r="E585" i="2"/>
  <c r="E587" i="2"/>
  <c r="E589" i="2"/>
  <c r="E591" i="2"/>
  <c r="E593" i="2"/>
  <c r="E595" i="2"/>
  <c r="E597" i="2"/>
  <c r="E599" i="2"/>
  <c r="E601" i="2"/>
  <c r="E603" i="2"/>
  <c r="E605" i="2"/>
  <c r="E607" i="2"/>
  <c r="E609" i="2"/>
  <c r="E611" i="2"/>
  <c r="E613" i="2"/>
  <c r="E615" i="2"/>
  <c r="E617" i="2"/>
  <c r="E619" i="2"/>
  <c r="E621" i="2"/>
  <c r="E623" i="2"/>
  <c r="E625" i="2"/>
  <c r="E627" i="2"/>
  <c r="E629" i="2"/>
  <c r="E631" i="2"/>
  <c r="E633" i="2"/>
  <c r="E635" i="2"/>
  <c r="E637" i="2"/>
  <c r="E639" i="2"/>
  <c r="E641" i="2"/>
  <c r="E516" i="2"/>
  <c r="E518" i="2"/>
  <c r="E520" i="2"/>
  <c r="E522" i="2"/>
  <c r="E524" i="2"/>
  <c r="E526" i="2"/>
  <c r="E528" i="2"/>
  <c r="E530" i="2"/>
  <c r="E532" i="2"/>
  <c r="E534" i="2"/>
  <c r="E536" i="2"/>
  <c r="E538" i="2"/>
  <c r="E540" i="2"/>
  <c r="E542" i="2"/>
  <c r="E544" i="2"/>
  <c r="E546" i="2"/>
  <c r="E548" i="2"/>
  <c r="E550" i="2"/>
  <c r="E552" i="2"/>
  <c r="E554" i="2"/>
  <c r="E556" i="2"/>
  <c r="E558" i="2"/>
  <c r="E560" i="2"/>
  <c r="E562" i="2"/>
  <c r="E564" i="2"/>
  <c r="E566" i="2"/>
  <c r="E568" i="2"/>
  <c r="E570" i="2"/>
  <c r="E572" i="2"/>
  <c r="E574" i="2"/>
  <c r="E576" i="2"/>
  <c r="E578" i="2"/>
  <c r="E580" i="2"/>
  <c r="E582" i="2"/>
  <c r="E584" i="2"/>
  <c r="E586" i="2"/>
  <c r="E588" i="2"/>
  <c r="E590" i="2"/>
  <c r="E592" i="2"/>
  <c r="E594" i="2"/>
  <c r="E596" i="2"/>
  <c r="E598" i="2"/>
  <c r="E600" i="2"/>
  <c r="E602" i="2"/>
  <c r="E604" i="2"/>
  <c r="E606" i="2"/>
  <c r="E608" i="2"/>
  <c r="E610" i="2"/>
  <c r="E612" i="2"/>
  <c r="E614" i="2"/>
  <c r="E616" i="2"/>
  <c r="E618" i="2"/>
  <c r="E620" i="2"/>
  <c r="E622" i="2"/>
  <c r="E624" i="2"/>
  <c r="E626" i="2"/>
  <c r="E628" i="2"/>
  <c r="E630" i="2"/>
  <c r="E632" i="2"/>
  <c r="E634" i="2"/>
  <c r="E636" i="2"/>
  <c r="E638" i="2"/>
  <c r="E640" i="2"/>
  <c r="E642" i="2"/>
  <c r="E644" i="2"/>
  <c r="E648" i="2"/>
  <c r="E650" i="2"/>
  <c r="E652" i="2"/>
  <c r="E654" i="2"/>
  <c r="E656" i="2"/>
  <c r="E658" i="2"/>
  <c r="E660" i="2"/>
  <c r="E662" i="2"/>
  <c r="E664" i="2"/>
  <c r="E666" i="2"/>
  <c r="E668" i="2"/>
  <c r="E670" i="2"/>
  <c r="E672" i="2"/>
  <c r="E674" i="2"/>
  <c r="E677" i="2"/>
  <c r="E681" i="2"/>
  <c r="E685" i="2"/>
  <c r="E689" i="2"/>
  <c r="E693" i="2"/>
  <c r="E697" i="2"/>
  <c r="E701" i="2"/>
  <c r="E705" i="2"/>
  <c r="E709" i="2"/>
  <c r="E713" i="2"/>
  <c r="E717" i="2"/>
  <c r="E721" i="2"/>
  <c r="E725" i="2"/>
  <c r="E729" i="2"/>
  <c r="E733" i="2"/>
  <c r="E737" i="2"/>
  <c r="E741" i="2"/>
  <c r="E745" i="2"/>
  <c r="E749" i="2"/>
  <c r="E753" i="2"/>
  <c r="E757" i="2"/>
  <c r="E761" i="2"/>
  <c r="E765" i="2"/>
  <c r="E769" i="2"/>
  <c r="E773" i="2"/>
  <c r="E777" i="2"/>
  <c r="E781" i="2"/>
  <c r="E785" i="2"/>
  <c r="E789" i="2"/>
  <c r="E643" i="2"/>
  <c r="E645" i="2"/>
  <c r="E646" i="2"/>
  <c r="E647" i="2"/>
  <c r="E678" i="2"/>
  <c r="E682" i="2"/>
  <c r="E686" i="2"/>
  <c r="E690" i="2"/>
  <c r="E694" i="2"/>
  <c r="E698" i="2"/>
  <c r="E702" i="2"/>
  <c r="E706" i="2"/>
  <c r="E710" i="2"/>
  <c r="E714" i="2"/>
  <c r="E718" i="2"/>
  <c r="E722" i="2"/>
  <c r="E726" i="2"/>
  <c r="E730" i="2"/>
  <c r="E734" i="2"/>
  <c r="E738" i="2"/>
  <c r="E742" i="2"/>
  <c r="E746" i="2"/>
  <c r="E750" i="2"/>
  <c r="E754" i="2"/>
  <c r="E758" i="2"/>
  <c r="E762" i="2"/>
  <c r="E766" i="2"/>
  <c r="E770" i="2"/>
  <c r="E774" i="2"/>
  <c r="E778" i="2"/>
  <c r="E782" i="2"/>
  <c r="E786" i="2"/>
  <c r="E790" i="2"/>
  <c r="E649" i="2"/>
  <c r="E651" i="2"/>
  <c r="E653" i="2"/>
  <c r="E655" i="2"/>
  <c r="E657" i="2"/>
  <c r="E659" i="2"/>
  <c r="E661" i="2"/>
  <c r="E663" i="2"/>
  <c r="E665" i="2"/>
  <c r="E667" i="2"/>
  <c r="E669" i="2"/>
  <c r="E671" i="2"/>
  <c r="E673" i="2"/>
  <c r="E675" i="2"/>
  <c r="E679" i="2"/>
  <c r="E683" i="2"/>
  <c r="E687" i="2"/>
  <c r="E691" i="2"/>
  <c r="E695" i="2"/>
  <c r="E699" i="2"/>
  <c r="E703" i="2"/>
  <c r="E707" i="2"/>
  <c r="E711" i="2"/>
  <c r="E715" i="2"/>
  <c r="E719" i="2"/>
  <c r="E723" i="2"/>
  <c r="E727" i="2"/>
  <c r="E731" i="2"/>
  <c r="E735" i="2"/>
  <c r="E739" i="2"/>
  <c r="E743" i="2"/>
  <c r="E747" i="2"/>
  <c r="E751" i="2"/>
  <c r="E755" i="2"/>
  <c r="E759" i="2"/>
  <c r="E763" i="2"/>
  <c r="E767" i="2"/>
  <c r="E771" i="2"/>
  <c r="E775" i="2"/>
  <c r="E779" i="2"/>
  <c r="E783" i="2"/>
  <c r="E787" i="2"/>
  <c r="E791" i="2"/>
  <c r="E792" i="2"/>
  <c r="E824" i="2"/>
  <c r="E828" i="2"/>
  <c r="E832" i="2"/>
  <c r="E836" i="2"/>
  <c r="E840" i="2"/>
  <c r="E844" i="2"/>
  <c r="E848" i="2"/>
  <c r="E852" i="2"/>
  <c r="E856" i="2"/>
  <c r="E860" i="2"/>
  <c r="E864" i="2"/>
  <c r="E868" i="2"/>
  <c r="E872" i="2"/>
  <c r="E816" i="2"/>
  <c r="E818" i="2"/>
  <c r="E820" i="2"/>
  <c r="E822" i="2"/>
  <c r="E825" i="2"/>
  <c r="E829" i="2"/>
  <c r="E833" i="2"/>
  <c r="E837" i="2"/>
  <c r="E841" i="2"/>
  <c r="E845" i="2"/>
  <c r="E849" i="2"/>
  <c r="E853" i="2"/>
  <c r="E857" i="2"/>
  <c r="E861" i="2"/>
  <c r="E865" i="2"/>
  <c r="E869" i="2"/>
  <c r="E873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26" i="2"/>
  <c r="E830" i="2"/>
  <c r="E834" i="2"/>
  <c r="E838" i="2"/>
  <c r="E842" i="2"/>
  <c r="E846" i="2"/>
  <c r="E850" i="2"/>
  <c r="E854" i="2"/>
  <c r="E858" i="2"/>
  <c r="E862" i="2"/>
  <c r="E866" i="2"/>
  <c r="E870" i="2"/>
  <c r="E817" i="2"/>
  <c r="E819" i="2"/>
  <c r="E821" i="2"/>
  <c r="E823" i="2"/>
  <c r="E827" i="2"/>
  <c r="E831" i="2"/>
  <c r="E835" i="2"/>
  <c r="E839" i="2"/>
  <c r="E843" i="2"/>
  <c r="E847" i="2"/>
  <c r="E851" i="2"/>
  <c r="E855" i="2"/>
  <c r="E859" i="2"/>
  <c r="E863" i="2"/>
  <c r="E867" i="2"/>
  <c r="E871" i="2"/>
  <c r="E984" i="2"/>
  <c r="E988" i="2"/>
  <c r="E992" i="2"/>
  <c r="E996" i="2"/>
  <c r="E1000" i="2"/>
  <c r="E976" i="2"/>
  <c r="E978" i="2"/>
  <c r="E980" i="2"/>
  <c r="E982" i="2"/>
  <c r="E985" i="2"/>
  <c r="E989" i="2"/>
  <c r="E993" i="2"/>
  <c r="E997" i="2"/>
  <c r="E1001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86" i="2"/>
  <c r="E990" i="2"/>
  <c r="E994" i="2"/>
  <c r="E998" i="2"/>
  <c r="E1002" i="2"/>
  <c r="E977" i="2"/>
  <c r="E979" i="2"/>
  <c r="E981" i="2"/>
  <c r="E983" i="2"/>
  <c r="E987" i="2"/>
  <c r="E991" i="2"/>
  <c r="E995" i="2"/>
  <c r="E999" i="2"/>
  <c r="E1003" i="2"/>
  <c r="J19" i="4"/>
  <c r="K19" i="4" s="1"/>
  <c r="E11" i="4"/>
  <c r="F11" i="4" s="1"/>
  <c r="E13" i="4"/>
  <c r="F13" i="4" s="1"/>
  <c r="E15" i="4"/>
  <c r="F15" i="4" s="1"/>
  <c r="E17" i="4"/>
  <c r="F17" i="4" s="1"/>
  <c r="F178" i="2" l="1"/>
  <c r="G178" i="2" s="1"/>
  <c r="I178" i="2" s="1"/>
  <c r="F98" i="2"/>
  <c r="G98" i="2" s="1"/>
  <c r="F239" i="2"/>
  <c r="G239" i="2" s="1"/>
  <c r="F191" i="2"/>
  <c r="G191" i="2" s="1"/>
  <c r="F172" i="2"/>
  <c r="G172" i="2" s="1"/>
  <c r="F31" i="2"/>
  <c r="G31" i="2" s="1"/>
  <c r="F91" i="2"/>
  <c r="G91" i="2" s="1"/>
  <c r="H91" i="2" s="1"/>
  <c r="F220" i="2"/>
  <c r="G220" i="2" s="1"/>
  <c r="I220" i="2" s="1"/>
  <c r="F194" i="2"/>
  <c r="G194" i="2" s="1"/>
  <c r="F40" i="2"/>
  <c r="G40" i="2" s="1"/>
  <c r="F92" i="2"/>
  <c r="G92" i="2" s="1"/>
  <c r="I92" i="2" s="1"/>
  <c r="F372" i="2"/>
  <c r="G372" i="2" s="1"/>
  <c r="I372" i="2" s="1"/>
  <c r="F264" i="2"/>
  <c r="G264" i="2" s="1"/>
  <c r="I264" i="2" s="1"/>
  <c r="F348" i="2"/>
  <c r="G348" i="2" s="1"/>
  <c r="I348" i="2" s="1"/>
  <c r="F300" i="2"/>
  <c r="G300" i="2" s="1"/>
  <c r="F99" i="2"/>
  <c r="G99" i="2" s="1"/>
  <c r="F58" i="2"/>
  <c r="G58" i="2" s="1"/>
  <c r="F145" i="2"/>
  <c r="G145" i="2" s="1"/>
  <c r="F228" i="2"/>
  <c r="G228" i="2" s="1"/>
  <c r="H228" i="2" s="1"/>
  <c r="F108" i="2"/>
  <c r="G108" i="2" s="1"/>
  <c r="F82" i="2"/>
  <c r="G82" i="2" s="1"/>
  <c r="I82" i="2" s="1"/>
  <c r="F57" i="2"/>
  <c r="G57" i="2" s="1"/>
  <c r="I57" i="2" s="1"/>
  <c r="F140" i="2"/>
  <c r="G140" i="2" s="1"/>
  <c r="F175" i="2"/>
  <c r="G175" i="2" s="1"/>
  <c r="I175" i="2" s="1"/>
  <c r="F146" i="2"/>
  <c r="G146" i="2" s="1"/>
  <c r="I146" i="2" s="1"/>
  <c r="F225" i="2"/>
  <c r="G225" i="2" s="1"/>
  <c r="I225" i="2" s="1"/>
  <c r="F156" i="2"/>
  <c r="G156" i="2" s="1"/>
  <c r="F308" i="2"/>
  <c r="G308" i="2" s="1"/>
  <c r="F207" i="2"/>
  <c r="G207" i="2" s="1"/>
  <c r="I207" i="2" s="1"/>
  <c r="F111" i="2"/>
  <c r="G111" i="2" s="1"/>
  <c r="F59" i="2"/>
  <c r="G59" i="2" s="1"/>
  <c r="I59" i="2" s="1"/>
  <c r="F258" i="2"/>
  <c r="G258" i="2" s="1"/>
  <c r="A230" i="3" s="1"/>
  <c r="F242" i="2"/>
  <c r="G242" i="2" s="1"/>
  <c r="F130" i="2"/>
  <c r="G130" i="2" s="1"/>
  <c r="I130" i="2" s="1"/>
  <c r="F66" i="2"/>
  <c r="G66" i="2" s="1"/>
  <c r="H66" i="2" s="1"/>
  <c r="F129" i="2"/>
  <c r="G129" i="2" s="1"/>
  <c r="F113" i="2"/>
  <c r="G113" i="2" s="1"/>
  <c r="F252" i="2"/>
  <c r="G252" i="2" s="1"/>
  <c r="F204" i="2"/>
  <c r="G204" i="2" s="1"/>
  <c r="F188" i="2"/>
  <c r="G188" i="2" s="1"/>
  <c r="I188" i="2" s="1"/>
  <c r="F76" i="2"/>
  <c r="G76" i="2" s="1"/>
  <c r="F64" i="2"/>
  <c r="G64" i="2" s="1"/>
  <c r="I64" i="2" s="1"/>
  <c r="F271" i="2"/>
  <c r="G271" i="2" s="1"/>
  <c r="I271" i="2" s="1"/>
  <c r="F75" i="2"/>
  <c r="G75" i="2" s="1"/>
  <c r="F280" i="2"/>
  <c r="G280" i="2" s="1"/>
  <c r="F186" i="2"/>
  <c r="G186" i="2" s="1"/>
  <c r="I186" i="2" s="1"/>
  <c r="F250" i="2"/>
  <c r="G250" i="2" s="1"/>
  <c r="F218" i="2"/>
  <c r="G218" i="2" s="1"/>
  <c r="H218" i="2" s="1"/>
  <c r="F154" i="2"/>
  <c r="G154" i="2" s="1"/>
  <c r="I154" i="2" s="1"/>
  <c r="F30" i="2"/>
  <c r="G30" i="2" s="1"/>
  <c r="I30" i="2" s="1"/>
  <c r="F231" i="2"/>
  <c r="G231" i="2" s="1"/>
  <c r="F167" i="2"/>
  <c r="G167" i="2" s="1"/>
  <c r="F103" i="2"/>
  <c r="G103" i="2" s="1"/>
  <c r="I103" i="2" s="1"/>
  <c r="F87" i="2"/>
  <c r="G87" i="2" s="1"/>
  <c r="F71" i="2"/>
  <c r="G71" i="2" s="1"/>
  <c r="F37" i="2"/>
  <c r="G37" i="2" s="1"/>
  <c r="I37" i="2" s="1"/>
  <c r="F249" i="2"/>
  <c r="G249" i="2" s="1"/>
  <c r="I249" i="2" s="1"/>
  <c r="F217" i="2"/>
  <c r="G217" i="2" s="1"/>
  <c r="H217" i="2" s="1"/>
  <c r="F185" i="2"/>
  <c r="G185" i="2" s="1"/>
  <c r="I185" i="2" s="1"/>
  <c r="F153" i="2"/>
  <c r="G153" i="2" s="1"/>
  <c r="I153" i="2" s="1"/>
  <c r="F121" i="2"/>
  <c r="G121" i="2" s="1"/>
  <c r="I121" i="2" s="1"/>
  <c r="F89" i="2"/>
  <c r="G89" i="2" s="1"/>
  <c r="H89" i="2" s="1"/>
  <c r="F65" i="2"/>
  <c r="G65" i="2" s="1"/>
  <c r="I65" i="2" s="1"/>
  <c r="F196" i="2"/>
  <c r="G196" i="2" s="1"/>
  <c r="H196" i="2" s="1"/>
  <c r="F148" i="2"/>
  <c r="G148" i="2" s="1"/>
  <c r="F100" i="2"/>
  <c r="G100" i="2" s="1"/>
  <c r="I100" i="2" s="1"/>
  <c r="F263" i="2"/>
  <c r="G263" i="2" s="1"/>
  <c r="F267" i="2"/>
  <c r="G267" i="2" s="1"/>
  <c r="F432" i="2"/>
  <c r="G432" i="2" s="1"/>
  <c r="F276" i="2"/>
  <c r="G276" i="2" s="1"/>
  <c r="F254" i="2"/>
  <c r="G254" i="2" s="1"/>
  <c r="F238" i="2"/>
  <c r="G238" i="2" s="1"/>
  <c r="I238" i="2" s="1"/>
  <c r="F222" i="2"/>
  <c r="G222" i="2" s="1"/>
  <c r="I222" i="2" s="1"/>
  <c r="F206" i="2"/>
  <c r="G206" i="2" s="1"/>
  <c r="F190" i="2"/>
  <c r="G190" i="2" s="1"/>
  <c r="I190" i="2" s="1"/>
  <c r="F174" i="2"/>
  <c r="G174" i="2" s="1"/>
  <c r="F158" i="2"/>
  <c r="G158" i="2" s="1"/>
  <c r="I158" i="2" s="1"/>
  <c r="F142" i="2"/>
  <c r="G142" i="2" s="1"/>
  <c r="F126" i="2"/>
  <c r="G126" i="2" s="1"/>
  <c r="F110" i="2"/>
  <c r="G110" i="2" s="1"/>
  <c r="I110" i="2" s="1"/>
  <c r="F94" i="2"/>
  <c r="G94" i="2" s="1"/>
  <c r="I94" i="2" s="1"/>
  <c r="F78" i="2"/>
  <c r="G78" i="2" s="1"/>
  <c r="F62" i="2"/>
  <c r="G62" i="2" s="1"/>
  <c r="F253" i="2"/>
  <c r="G253" i="2" s="1"/>
  <c r="F237" i="2"/>
  <c r="G237" i="2" s="1"/>
  <c r="I237" i="2" s="1"/>
  <c r="F221" i="2"/>
  <c r="G221" i="2" s="1"/>
  <c r="I221" i="2" s="1"/>
  <c r="F205" i="2"/>
  <c r="G205" i="2" s="1"/>
  <c r="I205" i="2" s="1"/>
  <c r="F189" i="2"/>
  <c r="G189" i="2" s="1"/>
  <c r="F173" i="2"/>
  <c r="G173" i="2" s="1"/>
  <c r="I173" i="2" s="1"/>
  <c r="F157" i="2"/>
  <c r="G157" i="2" s="1"/>
  <c r="F141" i="2"/>
  <c r="G141" i="2" s="1"/>
  <c r="I141" i="2" s="1"/>
  <c r="F125" i="2"/>
  <c r="G125" i="2" s="1"/>
  <c r="F109" i="2"/>
  <c r="G109" i="2" s="1"/>
  <c r="I109" i="2" s="1"/>
  <c r="F93" i="2"/>
  <c r="G93" i="2" s="1"/>
  <c r="F77" i="2"/>
  <c r="G77" i="2" s="1"/>
  <c r="F69" i="2"/>
  <c r="G69" i="2" s="1"/>
  <c r="F53" i="2"/>
  <c r="G53" i="2" s="1"/>
  <c r="I53" i="2" s="1"/>
  <c r="F60" i="2"/>
  <c r="G60" i="2" s="1"/>
  <c r="F283" i="2"/>
  <c r="G283" i="2" s="1"/>
  <c r="I283" i="2" s="1"/>
  <c r="H368" i="2"/>
  <c r="J368" i="2" s="1"/>
  <c r="H356" i="2"/>
  <c r="J356" i="2" s="1"/>
  <c r="H340" i="2"/>
  <c r="J340" i="2" s="1"/>
  <c r="H324" i="2"/>
  <c r="J324" i="2" s="1"/>
  <c r="H292" i="2"/>
  <c r="J292" i="2" s="1"/>
  <c r="H272" i="2"/>
  <c r="J272" i="2" s="1"/>
  <c r="H352" i="2"/>
  <c r="J352" i="2" s="1"/>
  <c r="H336" i="2"/>
  <c r="J336" i="2" s="1"/>
  <c r="H320" i="2"/>
  <c r="J320" i="2" s="1"/>
  <c r="H304" i="2"/>
  <c r="J304" i="2" s="1"/>
  <c r="H288" i="2"/>
  <c r="J288" i="2" s="1"/>
  <c r="H279" i="2"/>
  <c r="J279" i="2" s="1"/>
  <c r="H284" i="2"/>
  <c r="J284" i="2" s="1"/>
  <c r="H259" i="2"/>
  <c r="J259" i="2" s="1"/>
  <c r="H251" i="2"/>
  <c r="J251" i="2" s="1"/>
  <c r="H243" i="2"/>
  <c r="J243" i="2" s="1"/>
  <c r="H235" i="2"/>
  <c r="J235" i="2" s="1"/>
  <c r="H227" i="2"/>
  <c r="J227" i="2" s="1"/>
  <c r="H219" i="2"/>
  <c r="J219" i="2" s="1"/>
  <c r="H211" i="2"/>
  <c r="J211" i="2" s="1"/>
  <c r="H203" i="2"/>
  <c r="J203" i="2" s="1"/>
  <c r="H195" i="2"/>
  <c r="J195" i="2" s="1"/>
  <c r="H187" i="2"/>
  <c r="J187" i="2" s="1"/>
  <c r="H179" i="2"/>
  <c r="J179" i="2" s="1"/>
  <c r="H171" i="2"/>
  <c r="J171" i="2" s="1"/>
  <c r="H163" i="2"/>
  <c r="J163" i="2" s="1"/>
  <c r="H155" i="2"/>
  <c r="J155" i="2" s="1"/>
  <c r="H147" i="2"/>
  <c r="J147" i="2" s="1"/>
  <c r="H139" i="2"/>
  <c r="J139" i="2" s="1"/>
  <c r="H131" i="2"/>
  <c r="J131" i="2" s="1"/>
  <c r="H123" i="2"/>
  <c r="J123" i="2" s="1"/>
  <c r="H115" i="2"/>
  <c r="J115" i="2" s="1"/>
  <c r="H107" i="2"/>
  <c r="J107" i="2" s="1"/>
  <c r="H83" i="2"/>
  <c r="J83" i="2" s="1"/>
  <c r="H67" i="2"/>
  <c r="J67" i="2" s="1"/>
  <c r="H59" i="2"/>
  <c r="H51" i="2"/>
  <c r="J51" i="2" s="1"/>
  <c r="H42" i="2"/>
  <c r="J42" i="2" s="1"/>
  <c r="H34" i="2"/>
  <c r="J34" i="2" s="1"/>
  <c r="H234" i="2"/>
  <c r="J234" i="2" s="1"/>
  <c r="H226" i="2"/>
  <c r="J226" i="2" s="1"/>
  <c r="H210" i="2"/>
  <c r="J210" i="2" s="1"/>
  <c r="H202" i="2"/>
  <c r="J202" i="2" s="1"/>
  <c r="H178" i="2"/>
  <c r="H170" i="2"/>
  <c r="J170" i="2" s="1"/>
  <c r="H162" i="2"/>
  <c r="J162" i="2" s="1"/>
  <c r="H138" i="2"/>
  <c r="J138" i="2" s="1"/>
  <c r="H122" i="2"/>
  <c r="J122" i="2" s="1"/>
  <c r="H114" i="2"/>
  <c r="J114" i="2" s="1"/>
  <c r="H106" i="2"/>
  <c r="J106" i="2" s="1"/>
  <c r="H90" i="2"/>
  <c r="J90" i="2" s="1"/>
  <c r="H74" i="2"/>
  <c r="J74" i="2" s="1"/>
  <c r="H58" i="2"/>
  <c r="H50" i="2"/>
  <c r="J50" i="2" s="1"/>
  <c r="H41" i="2"/>
  <c r="J41" i="2" s="1"/>
  <c r="H33" i="2"/>
  <c r="J33" i="2" s="1"/>
  <c r="H257" i="2"/>
  <c r="J257" i="2" s="1"/>
  <c r="H241" i="2"/>
  <c r="J241" i="2" s="1"/>
  <c r="H233" i="2"/>
  <c r="J233" i="2" s="1"/>
  <c r="H209" i="2"/>
  <c r="J209" i="2" s="1"/>
  <c r="H201" i="2"/>
  <c r="J201" i="2" s="1"/>
  <c r="H193" i="2"/>
  <c r="J193" i="2" s="1"/>
  <c r="H177" i="2"/>
  <c r="J177" i="2" s="1"/>
  <c r="H169" i="2"/>
  <c r="J169" i="2" s="1"/>
  <c r="H161" i="2"/>
  <c r="J161" i="2" s="1"/>
  <c r="H137" i="2"/>
  <c r="J137" i="2" s="1"/>
  <c r="H105" i="2"/>
  <c r="J105" i="2" s="1"/>
  <c r="H97" i="2"/>
  <c r="J97" i="2" s="1"/>
  <c r="H81" i="2"/>
  <c r="J81" i="2" s="1"/>
  <c r="H73" i="2"/>
  <c r="J73" i="2" s="1"/>
  <c r="H57" i="2"/>
  <c r="H49" i="2"/>
  <c r="J49" i="2" s="1"/>
  <c r="H43" i="2"/>
  <c r="J43" i="2" s="1"/>
  <c r="H36" i="2"/>
  <c r="J36" i="2" s="1"/>
  <c r="H282" i="2"/>
  <c r="J282" i="2" s="1"/>
  <c r="H256" i="2"/>
  <c r="J256" i="2" s="1"/>
  <c r="H248" i="2"/>
  <c r="J248" i="2" s="1"/>
  <c r="H240" i="2"/>
  <c r="J240" i="2" s="1"/>
  <c r="H232" i="2"/>
  <c r="J232" i="2" s="1"/>
  <c r="H224" i="2"/>
  <c r="J224" i="2" s="1"/>
  <c r="H216" i="2"/>
  <c r="J216" i="2" s="1"/>
  <c r="H208" i="2"/>
  <c r="J208" i="2" s="1"/>
  <c r="H200" i="2"/>
  <c r="J200" i="2" s="1"/>
  <c r="H192" i="2"/>
  <c r="J192" i="2" s="1"/>
  <c r="H184" i="2"/>
  <c r="J184" i="2" s="1"/>
  <c r="H176" i="2"/>
  <c r="J176" i="2" s="1"/>
  <c r="H168" i="2"/>
  <c r="J168" i="2" s="1"/>
  <c r="H160" i="2"/>
  <c r="J160" i="2" s="1"/>
  <c r="H152" i="2"/>
  <c r="J152" i="2" s="1"/>
  <c r="H144" i="2"/>
  <c r="J144" i="2" s="1"/>
  <c r="H136" i="2"/>
  <c r="J136" i="2" s="1"/>
  <c r="H128" i="2"/>
  <c r="J128" i="2" s="1"/>
  <c r="H120" i="2"/>
  <c r="J120" i="2" s="1"/>
  <c r="H112" i="2"/>
  <c r="J112" i="2" s="1"/>
  <c r="H104" i="2"/>
  <c r="J104" i="2" s="1"/>
  <c r="H96" i="2"/>
  <c r="J96" i="2" s="1"/>
  <c r="H88" i="2"/>
  <c r="J88" i="2" s="1"/>
  <c r="H80" i="2"/>
  <c r="J80" i="2" s="1"/>
  <c r="H72" i="2"/>
  <c r="J72" i="2" s="1"/>
  <c r="H56" i="2"/>
  <c r="J56" i="2" s="1"/>
  <c r="H48" i="2"/>
  <c r="J48" i="2" s="1"/>
  <c r="H39" i="2"/>
  <c r="J39" i="2" s="1"/>
  <c r="H268" i="2"/>
  <c r="J268" i="2" s="1"/>
  <c r="H376" i="2"/>
  <c r="J376" i="2" s="1"/>
  <c r="H364" i="2"/>
  <c r="J364" i="2" s="1"/>
  <c r="H348" i="2"/>
  <c r="H332" i="2"/>
  <c r="J332" i="2" s="1"/>
  <c r="H316" i="2"/>
  <c r="J316" i="2" s="1"/>
  <c r="H380" i="2"/>
  <c r="J380" i="2" s="1"/>
  <c r="H360" i="2"/>
  <c r="J360" i="2" s="1"/>
  <c r="H344" i="2"/>
  <c r="J344" i="2" s="1"/>
  <c r="H328" i="2"/>
  <c r="J328" i="2" s="1"/>
  <c r="H312" i="2"/>
  <c r="J312" i="2" s="1"/>
  <c r="H296" i="2"/>
  <c r="J296" i="2" s="1"/>
  <c r="H275" i="2"/>
  <c r="J275" i="2" s="1"/>
  <c r="H255" i="2"/>
  <c r="J255" i="2" s="1"/>
  <c r="H247" i="2"/>
  <c r="J247" i="2" s="1"/>
  <c r="H223" i="2"/>
  <c r="J223" i="2" s="1"/>
  <c r="H215" i="2"/>
  <c r="J215" i="2" s="1"/>
  <c r="H207" i="2"/>
  <c r="H199" i="2"/>
  <c r="J199" i="2" s="1"/>
  <c r="H183" i="2"/>
  <c r="J183" i="2" s="1"/>
  <c r="H159" i="2"/>
  <c r="J159" i="2" s="1"/>
  <c r="H151" i="2"/>
  <c r="J151" i="2" s="1"/>
  <c r="H143" i="2"/>
  <c r="J143" i="2" s="1"/>
  <c r="H135" i="2"/>
  <c r="J135" i="2" s="1"/>
  <c r="H127" i="2"/>
  <c r="J127" i="2" s="1"/>
  <c r="H119" i="2"/>
  <c r="J119" i="2" s="1"/>
  <c r="H103" i="2"/>
  <c r="H95" i="2"/>
  <c r="J95" i="2" s="1"/>
  <c r="H79" i="2"/>
  <c r="J79" i="2" s="1"/>
  <c r="H63" i="2"/>
  <c r="J63" i="2" s="1"/>
  <c r="H55" i="2"/>
  <c r="J55" i="2" s="1"/>
  <c r="H47" i="2"/>
  <c r="J47" i="2" s="1"/>
  <c r="H38" i="2"/>
  <c r="J38" i="2" s="1"/>
  <c r="H246" i="2"/>
  <c r="J246" i="2" s="1"/>
  <c r="H230" i="2"/>
  <c r="J230" i="2" s="1"/>
  <c r="H222" i="2"/>
  <c r="H214" i="2"/>
  <c r="J214" i="2" s="1"/>
  <c r="H198" i="2"/>
  <c r="J198" i="2" s="1"/>
  <c r="H182" i="2"/>
  <c r="J182" i="2" s="1"/>
  <c r="H166" i="2"/>
  <c r="J166" i="2" s="1"/>
  <c r="H158" i="2"/>
  <c r="H150" i="2"/>
  <c r="J150" i="2" s="1"/>
  <c r="H134" i="2"/>
  <c r="J134" i="2" s="1"/>
  <c r="H118" i="2"/>
  <c r="J118" i="2" s="1"/>
  <c r="H102" i="2"/>
  <c r="J102" i="2" s="1"/>
  <c r="H94" i="2"/>
  <c r="H86" i="2"/>
  <c r="J86" i="2" s="1"/>
  <c r="H70" i="2"/>
  <c r="J70" i="2" s="1"/>
  <c r="H54" i="2"/>
  <c r="J54" i="2" s="1"/>
  <c r="H44" i="2"/>
  <c r="J44" i="2" s="1"/>
  <c r="H261" i="2"/>
  <c r="J261" i="2" s="1"/>
  <c r="H245" i="2"/>
  <c r="J245" i="2" s="1"/>
  <c r="H237" i="2"/>
  <c r="H229" i="2"/>
  <c r="J229" i="2" s="1"/>
  <c r="H213" i="2"/>
  <c r="J213" i="2" s="1"/>
  <c r="H197" i="2"/>
  <c r="J197" i="2" s="1"/>
  <c r="H181" i="2"/>
  <c r="J181" i="2" s="1"/>
  <c r="H173" i="2"/>
  <c r="H165" i="2"/>
  <c r="J165" i="2" s="1"/>
  <c r="H149" i="2"/>
  <c r="J149" i="2" s="1"/>
  <c r="H133" i="2"/>
  <c r="J133" i="2" s="1"/>
  <c r="H117" i="2"/>
  <c r="J117" i="2" s="1"/>
  <c r="H109" i="2"/>
  <c r="H101" i="2"/>
  <c r="J101" i="2" s="1"/>
  <c r="H85" i="2"/>
  <c r="J85" i="2" s="1"/>
  <c r="H61" i="2"/>
  <c r="J61" i="2" s="1"/>
  <c r="H53" i="2"/>
  <c r="H46" i="2"/>
  <c r="J46" i="2" s="1"/>
  <c r="H32" i="2"/>
  <c r="J32" i="2" s="1"/>
  <c r="H260" i="2"/>
  <c r="J260" i="2" s="1"/>
  <c r="H244" i="2"/>
  <c r="J244" i="2" s="1"/>
  <c r="H236" i="2"/>
  <c r="J236" i="2" s="1"/>
  <c r="H212" i="2"/>
  <c r="J212" i="2" s="1"/>
  <c r="H180" i="2"/>
  <c r="J180" i="2" s="1"/>
  <c r="H172" i="2"/>
  <c r="H164" i="2"/>
  <c r="J164" i="2" s="1"/>
  <c r="H132" i="2"/>
  <c r="J132" i="2" s="1"/>
  <c r="H124" i="2"/>
  <c r="J124" i="2" s="1"/>
  <c r="H116" i="2"/>
  <c r="J116" i="2" s="1"/>
  <c r="H100" i="2"/>
  <c r="H84" i="2"/>
  <c r="J84" i="2" s="1"/>
  <c r="H68" i="2"/>
  <c r="J68" i="2" s="1"/>
  <c r="H52" i="2"/>
  <c r="J52" i="2" s="1"/>
  <c r="H45" i="2"/>
  <c r="J45" i="2" s="1"/>
  <c r="H35" i="2"/>
  <c r="J35" i="2" s="1"/>
  <c r="F981" i="2"/>
  <c r="G981" i="2" s="1"/>
  <c r="I981" i="2" s="1"/>
  <c r="F967" i="2"/>
  <c r="G967" i="2" s="1"/>
  <c r="I967" i="2" s="1"/>
  <c r="F963" i="2"/>
  <c r="G963" i="2" s="1"/>
  <c r="I963" i="2" s="1"/>
  <c r="F951" i="2"/>
  <c r="G951" i="2" s="1"/>
  <c r="I951" i="2" s="1"/>
  <c r="F992" i="2"/>
  <c r="G992" i="2" s="1"/>
  <c r="I992" i="2" s="1"/>
  <c r="F851" i="2"/>
  <c r="G851" i="2" s="1"/>
  <c r="I851" i="2" s="1"/>
  <c r="F821" i="2"/>
  <c r="G821" i="2" s="1"/>
  <c r="I821" i="2" s="1"/>
  <c r="F866" i="2"/>
  <c r="G866" i="2" s="1"/>
  <c r="I866" i="2" s="1"/>
  <c r="F834" i="2"/>
  <c r="G834" i="2" s="1"/>
  <c r="I834" i="2" s="1"/>
  <c r="F810" i="2"/>
  <c r="G810" i="2" s="1"/>
  <c r="I810" i="2" s="1"/>
  <c r="F802" i="2"/>
  <c r="G802" i="2" s="1"/>
  <c r="I802" i="2" s="1"/>
  <c r="F794" i="2"/>
  <c r="G794" i="2" s="1"/>
  <c r="I794" i="2" s="1"/>
  <c r="F865" i="2"/>
  <c r="G865" i="2" s="1"/>
  <c r="I865" i="2" s="1"/>
  <c r="F833" i="2"/>
  <c r="G833" i="2" s="1"/>
  <c r="I833" i="2" s="1"/>
  <c r="F868" i="2"/>
  <c r="G868" i="2" s="1"/>
  <c r="I868" i="2" s="1"/>
  <c r="F836" i="2"/>
  <c r="G836" i="2" s="1"/>
  <c r="I836" i="2" s="1"/>
  <c r="F792" i="2"/>
  <c r="G792" i="2" s="1"/>
  <c r="I792" i="2" s="1"/>
  <c r="F763" i="2"/>
  <c r="G763" i="2" s="1"/>
  <c r="I763" i="2" s="1"/>
  <c r="F731" i="2"/>
  <c r="G731" i="2" s="1"/>
  <c r="I731" i="2" s="1"/>
  <c r="F715" i="2"/>
  <c r="G715" i="2" s="1"/>
  <c r="I715" i="2" s="1"/>
  <c r="F683" i="2"/>
  <c r="G683" i="2" s="1"/>
  <c r="I683" i="2" s="1"/>
  <c r="F671" i="2"/>
  <c r="G671" i="2" s="1"/>
  <c r="I671" i="2" s="1"/>
  <c r="F655" i="2"/>
  <c r="G655" i="2" s="1"/>
  <c r="I655" i="2" s="1"/>
  <c r="F774" i="2"/>
  <c r="G774" i="2" s="1"/>
  <c r="I774" i="2" s="1"/>
  <c r="F758" i="2"/>
  <c r="G758" i="2" s="1"/>
  <c r="I758" i="2" s="1"/>
  <c r="F726" i="2"/>
  <c r="G726" i="2" s="1"/>
  <c r="I726" i="2" s="1"/>
  <c r="F694" i="2"/>
  <c r="G694" i="2" s="1"/>
  <c r="I694" i="2" s="1"/>
  <c r="F678" i="2"/>
  <c r="G678" i="2" s="1"/>
  <c r="I678" i="2" s="1"/>
  <c r="F777" i="2"/>
  <c r="G777" i="2" s="1"/>
  <c r="I777" i="2" s="1"/>
  <c r="F761" i="2"/>
  <c r="G761" i="2" s="1"/>
  <c r="I761" i="2" s="1"/>
  <c r="F729" i="2"/>
  <c r="G729" i="2" s="1"/>
  <c r="I729" i="2" s="1"/>
  <c r="F681" i="2"/>
  <c r="G681" i="2" s="1"/>
  <c r="I681" i="2" s="1"/>
  <c r="F662" i="2"/>
  <c r="G662" i="2" s="1"/>
  <c r="I662" i="2" s="1"/>
  <c r="F644" i="2"/>
  <c r="G644" i="2" s="1"/>
  <c r="I644" i="2" s="1"/>
  <c r="F628" i="2"/>
  <c r="G628" i="2" s="1"/>
  <c r="I628" i="2" s="1"/>
  <c r="F612" i="2"/>
  <c r="G612" i="2" s="1"/>
  <c r="I612" i="2" s="1"/>
  <c r="F596" i="2"/>
  <c r="G596" i="2" s="1"/>
  <c r="I596" i="2" s="1"/>
  <c r="F580" i="2"/>
  <c r="G580" i="2" s="1"/>
  <c r="I580" i="2" s="1"/>
  <c r="F564" i="2"/>
  <c r="G564" i="2" s="1"/>
  <c r="I564" i="2" s="1"/>
  <c r="F556" i="2"/>
  <c r="G556" i="2" s="1"/>
  <c r="I556" i="2" s="1"/>
  <c r="F540" i="2"/>
  <c r="G540" i="2" s="1"/>
  <c r="I540" i="2" s="1"/>
  <c r="F524" i="2"/>
  <c r="G524" i="2" s="1"/>
  <c r="I524" i="2" s="1"/>
  <c r="F516" i="2"/>
  <c r="G516" i="2" s="1"/>
  <c r="I516" i="2" s="1"/>
  <c r="F619" i="2"/>
  <c r="G619" i="2" s="1"/>
  <c r="I619" i="2" s="1"/>
  <c r="F603" i="2"/>
  <c r="G603" i="2" s="1"/>
  <c r="I603" i="2" s="1"/>
  <c r="F587" i="2"/>
  <c r="G587" i="2" s="1"/>
  <c r="I587" i="2" s="1"/>
  <c r="F571" i="2"/>
  <c r="G571" i="2" s="1"/>
  <c r="I571" i="2" s="1"/>
  <c r="F555" i="2"/>
  <c r="G555" i="2" s="1"/>
  <c r="I555" i="2" s="1"/>
  <c r="F539" i="2"/>
  <c r="G539" i="2" s="1"/>
  <c r="I539" i="2" s="1"/>
  <c r="F531" i="2"/>
  <c r="G531" i="2" s="1"/>
  <c r="I531" i="2" s="1"/>
  <c r="F523" i="2"/>
  <c r="G523" i="2" s="1"/>
  <c r="I523" i="2" s="1"/>
  <c r="F515" i="2"/>
  <c r="G515" i="2" s="1"/>
  <c r="I515" i="2" s="1"/>
  <c r="F511" i="2"/>
  <c r="G511" i="2" s="1"/>
  <c r="I511" i="2" s="1"/>
  <c r="F507" i="2"/>
  <c r="G507" i="2" s="1"/>
  <c r="I507" i="2" s="1"/>
  <c r="F503" i="2"/>
  <c r="G503" i="2" s="1"/>
  <c r="I503" i="2" s="1"/>
  <c r="F499" i="2"/>
  <c r="G499" i="2" s="1"/>
  <c r="I499" i="2" s="1"/>
  <c r="F776" i="2"/>
  <c r="G776" i="2" s="1"/>
  <c r="I776" i="2" s="1"/>
  <c r="F760" i="2"/>
  <c r="G760" i="2" s="1"/>
  <c r="I760" i="2" s="1"/>
  <c r="F744" i="2"/>
  <c r="G744" i="2" s="1"/>
  <c r="I744" i="2" s="1"/>
  <c r="F728" i="2"/>
  <c r="G728" i="2" s="1"/>
  <c r="I728" i="2" s="1"/>
  <c r="F696" i="2"/>
  <c r="G696" i="2" s="1"/>
  <c r="I696" i="2" s="1"/>
  <c r="F680" i="2"/>
  <c r="G680" i="2" s="1"/>
  <c r="I680" i="2" s="1"/>
  <c r="F463" i="2"/>
  <c r="G463" i="2" s="1"/>
  <c r="I463" i="2" s="1"/>
  <c r="F450" i="2"/>
  <c r="G450" i="2" s="1"/>
  <c r="I450" i="2" s="1"/>
  <c r="F442" i="2"/>
  <c r="G442" i="2" s="1"/>
  <c r="I442" i="2" s="1"/>
  <c r="F423" i="2"/>
  <c r="G423" i="2" s="1"/>
  <c r="I423" i="2" s="1"/>
  <c r="F407" i="2"/>
  <c r="G407" i="2" s="1"/>
  <c r="I407" i="2" s="1"/>
  <c r="F391" i="2"/>
  <c r="G391" i="2" s="1"/>
  <c r="I391" i="2" s="1"/>
  <c r="F375" i="2"/>
  <c r="G375" i="2" s="1"/>
  <c r="I375" i="2" s="1"/>
  <c r="F359" i="2"/>
  <c r="G359" i="2" s="1"/>
  <c r="I359" i="2" s="1"/>
  <c r="F343" i="2"/>
  <c r="G343" i="2" s="1"/>
  <c r="I343" i="2" s="1"/>
  <c r="F327" i="2"/>
  <c r="G327" i="2" s="1"/>
  <c r="I327" i="2" s="1"/>
  <c r="F311" i="2"/>
  <c r="G311" i="2" s="1"/>
  <c r="I311" i="2" s="1"/>
  <c r="F295" i="2"/>
  <c r="G295" i="2" s="1"/>
  <c r="I295" i="2" s="1"/>
  <c r="F466" i="2"/>
  <c r="G466" i="2" s="1"/>
  <c r="I466" i="2" s="1"/>
  <c r="F437" i="2"/>
  <c r="G437" i="2" s="1"/>
  <c r="I437" i="2" s="1"/>
  <c r="F418" i="2"/>
  <c r="G418" i="2" s="1"/>
  <c r="I418" i="2" s="1"/>
  <c r="F402" i="2"/>
  <c r="G402" i="2" s="1"/>
  <c r="I402" i="2" s="1"/>
  <c r="F386" i="2"/>
  <c r="G386" i="2" s="1"/>
  <c r="I386" i="2" s="1"/>
  <c r="F370" i="2"/>
  <c r="G370" i="2" s="1"/>
  <c r="I370" i="2" s="1"/>
  <c r="F354" i="2"/>
  <c r="G354" i="2" s="1"/>
  <c r="I354" i="2" s="1"/>
  <c r="F338" i="2"/>
  <c r="G338" i="2" s="1"/>
  <c r="I338" i="2" s="1"/>
  <c r="F322" i="2"/>
  <c r="G322" i="2" s="1"/>
  <c r="I322" i="2" s="1"/>
  <c r="F306" i="2"/>
  <c r="G306" i="2" s="1"/>
  <c r="I306" i="2" s="1"/>
  <c r="F290" i="2"/>
  <c r="G290" i="2" s="1"/>
  <c r="I290" i="2" s="1"/>
  <c r="F453" i="2"/>
  <c r="G453" i="2" s="1"/>
  <c r="I453" i="2" s="1"/>
  <c r="F445" i="2"/>
  <c r="G445" i="2" s="1"/>
  <c r="I445" i="2" s="1"/>
  <c r="F431" i="2"/>
  <c r="G431" i="2" s="1"/>
  <c r="I431" i="2" s="1"/>
  <c r="F413" i="2"/>
  <c r="G413" i="2" s="1"/>
  <c r="I413" i="2" s="1"/>
  <c r="F397" i="2"/>
  <c r="G397" i="2" s="1"/>
  <c r="I397" i="2" s="1"/>
  <c r="F381" i="2"/>
  <c r="G381" i="2" s="1"/>
  <c r="I381" i="2" s="1"/>
  <c r="F365" i="2"/>
  <c r="G365" i="2" s="1"/>
  <c r="I365" i="2" s="1"/>
  <c r="F349" i="2"/>
  <c r="G349" i="2" s="1"/>
  <c r="I349" i="2" s="1"/>
  <c r="F333" i="2"/>
  <c r="G333" i="2" s="1"/>
  <c r="I333" i="2" s="1"/>
  <c r="F317" i="2"/>
  <c r="G317" i="2" s="1"/>
  <c r="I317" i="2" s="1"/>
  <c r="F301" i="2"/>
  <c r="G301" i="2" s="1"/>
  <c r="I301" i="2" s="1"/>
  <c r="F286" i="2"/>
  <c r="G286" i="2" s="1"/>
  <c r="I286" i="2" s="1"/>
  <c r="F433" i="2"/>
  <c r="G433" i="2" s="1"/>
  <c r="I433" i="2" s="1"/>
  <c r="F412" i="2"/>
  <c r="G412" i="2" s="1"/>
  <c r="I412" i="2" s="1"/>
  <c r="F396" i="2"/>
  <c r="G396" i="2" s="1"/>
  <c r="I396" i="2" s="1"/>
  <c r="F438" i="2"/>
  <c r="G438" i="2" s="1"/>
  <c r="I438" i="2" s="1"/>
  <c r="F273" i="2"/>
  <c r="G273" i="2" s="1"/>
  <c r="I273" i="2" s="1"/>
  <c r="F428" i="2"/>
  <c r="G428" i="2" s="1"/>
  <c r="I428" i="2" s="1"/>
  <c r="F470" i="2"/>
  <c r="G470" i="2" s="1"/>
  <c r="I470" i="2" s="1"/>
  <c r="F474" i="2"/>
  <c r="G474" i="2" s="1"/>
  <c r="I474" i="2" s="1"/>
  <c r="F478" i="2"/>
  <c r="G478" i="2" s="1"/>
  <c r="I478" i="2" s="1"/>
  <c r="F482" i="2"/>
  <c r="G482" i="2" s="1"/>
  <c r="I482" i="2" s="1"/>
  <c r="F486" i="2"/>
  <c r="G486" i="2" s="1"/>
  <c r="I486" i="2" s="1"/>
  <c r="F490" i="2"/>
  <c r="G490" i="2" s="1"/>
  <c r="I490" i="2" s="1"/>
  <c r="F494" i="2"/>
  <c r="G494" i="2" s="1"/>
  <c r="I494" i="2" s="1"/>
  <c r="F875" i="2"/>
  <c r="G875" i="2" s="1"/>
  <c r="I875" i="2" s="1"/>
  <c r="F877" i="2"/>
  <c r="G877" i="2" s="1"/>
  <c r="I877" i="2" s="1"/>
  <c r="F882" i="2"/>
  <c r="G882" i="2" s="1"/>
  <c r="I882" i="2" s="1"/>
  <c r="F886" i="2"/>
  <c r="G886" i="2" s="1"/>
  <c r="I886" i="2" s="1"/>
  <c r="F890" i="2"/>
  <c r="G890" i="2" s="1"/>
  <c r="I890" i="2" s="1"/>
  <c r="F894" i="2"/>
  <c r="G894" i="2" s="1"/>
  <c r="I894" i="2" s="1"/>
  <c r="F898" i="2"/>
  <c r="G898" i="2" s="1"/>
  <c r="I898" i="2" s="1"/>
  <c r="F902" i="2"/>
  <c r="G902" i="2" s="1"/>
  <c r="I902" i="2" s="1"/>
  <c r="F906" i="2"/>
  <c r="G906" i="2" s="1"/>
  <c r="I906" i="2" s="1"/>
  <c r="F910" i="2"/>
  <c r="G910" i="2" s="1"/>
  <c r="I910" i="2" s="1"/>
  <c r="F914" i="2"/>
  <c r="G914" i="2" s="1"/>
  <c r="I914" i="2" s="1"/>
  <c r="F918" i="2"/>
  <c r="G918" i="2" s="1"/>
  <c r="I918" i="2" s="1"/>
  <c r="F922" i="2"/>
  <c r="G922" i="2" s="1"/>
  <c r="I922" i="2" s="1"/>
  <c r="F926" i="2"/>
  <c r="G926" i="2" s="1"/>
  <c r="I926" i="2" s="1"/>
  <c r="F930" i="2"/>
  <c r="G930" i="2" s="1"/>
  <c r="I930" i="2" s="1"/>
  <c r="F934" i="2"/>
  <c r="G934" i="2" s="1"/>
  <c r="I934" i="2" s="1"/>
  <c r="F938" i="2"/>
  <c r="G938" i="2" s="1"/>
  <c r="I938" i="2" s="1"/>
  <c r="F942" i="2"/>
  <c r="G942" i="2" s="1"/>
  <c r="I942" i="2" s="1"/>
  <c r="F946" i="2"/>
  <c r="G946" i="2" s="1"/>
  <c r="I946" i="2" s="1"/>
  <c r="F950" i="2"/>
  <c r="G950" i="2" s="1"/>
  <c r="I950" i="2" s="1"/>
  <c r="F1016" i="2"/>
  <c r="G1016" i="2" s="1"/>
  <c r="I1016" i="2" s="1"/>
  <c r="F1032" i="2"/>
  <c r="G1032" i="2" s="1"/>
  <c r="I1032" i="2" s="1"/>
  <c r="F1011" i="2"/>
  <c r="G1011" i="2" s="1"/>
  <c r="I1011" i="2" s="1"/>
  <c r="F1027" i="2"/>
  <c r="G1027" i="2" s="1"/>
  <c r="I1027" i="2" s="1"/>
  <c r="F1042" i="2"/>
  <c r="G1042" i="2" s="1"/>
  <c r="I1042" i="2" s="1"/>
  <c r="F1018" i="2"/>
  <c r="G1018" i="2" s="1"/>
  <c r="I1018" i="2" s="1"/>
  <c r="F1034" i="2"/>
  <c r="G1034" i="2" s="1"/>
  <c r="I1034" i="2" s="1"/>
  <c r="F1013" i="2"/>
  <c r="G1013" i="2" s="1"/>
  <c r="I1013" i="2" s="1"/>
  <c r="F1029" i="2"/>
  <c r="G1029" i="2" s="1"/>
  <c r="I1029" i="2" s="1"/>
  <c r="F1043" i="2"/>
  <c r="G1043" i="2" s="1"/>
  <c r="I1043" i="2" s="1"/>
  <c r="F1047" i="2"/>
  <c r="G1047" i="2" s="1"/>
  <c r="I1047" i="2" s="1"/>
  <c r="F1051" i="2"/>
  <c r="G1051" i="2" s="1"/>
  <c r="I1051" i="2" s="1"/>
  <c r="A352" i="3"/>
  <c r="A332" i="3"/>
  <c r="A316" i="3"/>
  <c r="A300" i="3"/>
  <c r="A284" i="3"/>
  <c r="A268" i="3"/>
  <c r="A247" i="3"/>
  <c r="A348" i="3"/>
  <c r="A336" i="3"/>
  <c r="A320" i="3"/>
  <c r="A304" i="3"/>
  <c r="A288" i="3"/>
  <c r="A252" i="3"/>
  <c r="F577" i="2"/>
  <c r="G577" i="2" s="1"/>
  <c r="I577" i="2" s="1"/>
  <c r="F569" i="2"/>
  <c r="G569" i="2" s="1"/>
  <c r="I569" i="2" s="1"/>
  <c r="F561" i="2"/>
  <c r="G561" i="2" s="1"/>
  <c r="I561" i="2" s="1"/>
  <c r="F553" i="2"/>
  <c r="G553" i="2" s="1"/>
  <c r="I553" i="2" s="1"/>
  <c r="F545" i="2"/>
  <c r="G545" i="2" s="1"/>
  <c r="I545" i="2" s="1"/>
  <c r="F537" i="2"/>
  <c r="G537" i="2" s="1"/>
  <c r="I537" i="2" s="1"/>
  <c r="F529" i="2"/>
  <c r="G529" i="2" s="1"/>
  <c r="I529" i="2" s="1"/>
  <c r="F521" i="2"/>
  <c r="G521" i="2" s="1"/>
  <c r="I521" i="2" s="1"/>
  <c r="F514" i="2"/>
  <c r="G514" i="2" s="1"/>
  <c r="I514" i="2" s="1"/>
  <c r="F510" i="2"/>
  <c r="G510" i="2" s="1"/>
  <c r="I510" i="2" s="1"/>
  <c r="F506" i="2"/>
  <c r="G506" i="2" s="1"/>
  <c r="I506" i="2" s="1"/>
  <c r="F502" i="2"/>
  <c r="G502" i="2" s="1"/>
  <c r="I502" i="2" s="1"/>
  <c r="F788" i="2"/>
  <c r="G788" i="2" s="1"/>
  <c r="I788" i="2" s="1"/>
  <c r="F772" i="2"/>
  <c r="G772" i="2" s="1"/>
  <c r="I772" i="2" s="1"/>
  <c r="F756" i="2"/>
  <c r="G756" i="2" s="1"/>
  <c r="I756" i="2" s="1"/>
  <c r="F740" i="2"/>
  <c r="G740" i="2" s="1"/>
  <c r="I740" i="2" s="1"/>
  <c r="F724" i="2"/>
  <c r="G724" i="2" s="1"/>
  <c r="I724" i="2" s="1"/>
  <c r="F708" i="2"/>
  <c r="G708" i="2" s="1"/>
  <c r="I708" i="2" s="1"/>
  <c r="F692" i="2"/>
  <c r="G692" i="2" s="1"/>
  <c r="I692" i="2" s="1"/>
  <c r="F676" i="2"/>
  <c r="G676" i="2" s="1"/>
  <c r="I676" i="2" s="1"/>
  <c r="F459" i="2"/>
  <c r="G459" i="2" s="1"/>
  <c r="I459" i="2" s="1"/>
  <c r="F448" i="2"/>
  <c r="G448" i="2" s="1"/>
  <c r="I448" i="2" s="1"/>
  <c r="F440" i="2"/>
  <c r="G440" i="2" s="1"/>
  <c r="I440" i="2" s="1"/>
  <c r="F419" i="2"/>
  <c r="G419" i="2" s="1"/>
  <c r="I419" i="2" s="1"/>
  <c r="F403" i="2"/>
  <c r="G403" i="2" s="1"/>
  <c r="I403" i="2" s="1"/>
  <c r="F387" i="2"/>
  <c r="G387" i="2" s="1"/>
  <c r="I387" i="2" s="1"/>
  <c r="F371" i="2"/>
  <c r="G371" i="2" s="1"/>
  <c r="I371" i="2" s="1"/>
  <c r="F355" i="2"/>
  <c r="G355" i="2" s="1"/>
  <c r="I355" i="2" s="1"/>
  <c r="F339" i="2"/>
  <c r="G339" i="2" s="1"/>
  <c r="I339" i="2" s="1"/>
  <c r="F323" i="2"/>
  <c r="G323" i="2" s="1"/>
  <c r="I323" i="2" s="1"/>
  <c r="F307" i="2"/>
  <c r="G307" i="2" s="1"/>
  <c r="I307" i="2" s="1"/>
  <c r="F291" i="2"/>
  <c r="G291" i="2" s="1"/>
  <c r="I291" i="2" s="1"/>
  <c r="F462" i="2"/>
  <c r="G462" i="2" s="1"/>
  <c r="I462" i="2" s="1"/>
  <c r="F429" i="2"/>
  <c r="G429" i="2" s="1"/>
  <c r="I429" i="2" s="1"/>
  <c r="F414" i="2"/>
  <c r="G414" i="2" s="1"/>
  <c r="I414" i="2" s="1"/>
  <c r="F398" i="2"/>
  <c r="G398" i="2" s="1"/>
  <c r="I398" i="2" s="1"/>
  <c r="F382" i="2"/>
  <c r="G382" i="2" s="1"/>
  <c r="I382" i="2" s="1"/>
  <c r="F366" i="2"/>
  <c r="G366" i="2" s="1"/>
  <c r="I366" i="2" s="1"/>
  <c r="F350" i="2"/>
  <c r="G350" i="2" s="1"/>
  <c r="I350" i="2" s="1"/>
  <c r="F334" i="2"/>
  <c r="G334" i="2" s="1"/>
  <c r="I334" i="2" s="1"/>
  <c r="F318" i="2"/>
  <c r="G318" i="2" s="1"/>
  <c r="I318" i="2" s="1"/>
  <c r="F302" i="2"/>
  <c r="G302" i="2" s="1"/>
  <c r="I302" i="2" s="1"/>
  <c r="F465" i="2"/>
  <c r="G465" i="2" s="1"/>
  <c r="I465" i="2" s="1"/>
  <c r="F451" i="2"/>
  <c r="G451" i="2" s="1"/>
  <c r="I451" i="2" s="1"/>
  <c r="F443" i="2"/>
  <c r="G443" i="2" s="1"/>
  <c r="I443" i="2" s="1"/>
  <c r="F425" i="2"/>
  <c r="G425" i="2" s="1"/>
  <c r="I425" i="2" s="1"/>
  <c r="F409" i="2"/>
  <c r="G409" i="2" s="1"/>
  <c r="I409" i="2" s="1"/>
  <c r="F393" i="2"/>
  <c r="G393" i="2" s="1"/>
  <c r="I393" i="2" s="1"/>
  <c r="F377" i="2"/>
  <c r="G377" i="2" s="1"/>
  <c r="I377" i="2" s="1"/>
  <c r="F361" i="2"/>
  <c r="G361" i="2" s="1"/>
  <c r="I361" i="2" s="1"/>
  <c r="F345" i="2"/>
  <c r="G345" i="2" s="1"/>
  <c r="I345" i="2" s="1"/>
  <c r="F329" i="2"/>
  <c r="G329" i="2" s="1"/>
  <c r="I329" i="2" s="1"/>
  <c r="F313" i="2"/>
  <c r="G313" i="2" s="1"/>
  <c r="I313" i="2" s="1"/>
  <c r="F297" i="2"/>
  <c r="G297" i="2" s="1"/>
  <c r="I297" i="2" s="1"/>
  <c r="F464" i="2"/>
  <c r="G464" i="2" s="1"/>
  <c r="I464" i="2" s="1"/>
  <c r="F424" i="2"/>
  <c r="G424" i="2" s="1"/>
  <c r="I424" i="2" s="1"/>
  <c r="F408" i="2"/>
  <c r="G408" i="2" s="1"/>
  <c r="I408" i="2" s="1"/>
  <c r="F392" i="2"/>
  <c r="G392" i="2" s="1"/>
  <c r="I392" i="2" s="1"/>
  <c r="F430" i="2"/>
  <c r="G430" i="2" s="1"/>
  <c r="I430" i="2" s="1"/>
  <c r="F269" i="2"/>
  <c r="G269" i="2" s="1"/>
  <c r="I269" i="2" s="1"/>
  <c r="F436" i="2"/>
  <c r="G436" i="2" s="1"/>
  <c r="I436" i="2" s="1"/>
  <c r="F471" i="2"/>
  <c r="G471" i="2" s="1"/>
  <c r="I471" i="2" s="1"/>
  <c r="F475" i="2"/>
  <c r="G475" i="2" s="1"/>
  <c r="I475" i="2" s="1"/>
  <c r="F479" i="2"/>
  <c r="G479" i="2" s="1"/>
  <c r="I479" i="2" s="1"/>
  <c r="F483" i="2"/>
  <c r="G483" i="2" s="1"/>
  <c r="I483" i="2" s="1"/>
  <c r="F487" i="2"/>
  <c r="G487" i="2" s="1"/>
  <c r="I487" i="2" s="1"/>
  <c r="F491" i="2"/>
  <c r="G491" i="2" s="1"/>
  <c r="I491" i="2" s="1"/>
  <c r="F495" i="2"/>
  <c r="G495" i="2" s="1"/>
  <c r="I495" i="2" s="1"/>
  <c r="F879" i="2"/>
  <c r="G879" i="2" s="1"/>
  <c r="I879" i="2" s="1"/>
  <c r="F881" i="2"/>
  <c r="G881" i="2" s="1"/>
  <c r="I881" i="2" s="1"/>
  <c r="F883" i="2"/>
  <c r="G883" i="2" s="1"/>
  <c r="I883" i="2" s="1"/>
  <c r="F887" i="2"/>
  <c r="G887" i="2" s="1"/>
  <c r="I887" i="2" s="1"/>
  <c r="F891" i="2"/>
  <c r="G891" i="2" s="1"/>
  <c r="I891" i="2" s="1"/>
  <c r="F895" i="2"/>
  <c r="G895" i="2" s="1"/>
  <c r="I895" i="2" s="1"/>
  <c r="F899" i="2"/>
  <c r="G899" i="2" s="1"/>
  <c r="I899" i="2" s="1"/>
  <c r="F903" i="2"/>
  <c r="G903" i="2" s="1"/>
  <c r="I903" i="2" s="1"/>
  <c r="F907" i="2"/>
  <c r="G907" i="2" s="1"/>
  <c r="I907" i="2" s="1"/>
  <c r="F911" i="2"/>
  <c r="G911" i="2" s="1"/>
  <c r="I911" i="2" s="1"/>
  <c r="F915" i="2"/>
  <c r="G915" i="2" s="1"/>
  <c r="I915" i="2" s="1"/>
  <c r="F919" i="2"/>
  <c r="G919" i="2" s="1"/>
  <c r="I919" i="2" s="1"/>
  <c r="F923" i="2"/>
  <c r="G923" i="2" s="1"/>
  <c r="I923" i="2" s="1"/>
  <c r="F927" i="2"/>
  <c r="G927" i="2" s="1"/>
  <c r="I927" i="2" s="1"/>
  <c r="F931" i="2"/>
  <c r="G931" i="2" s="1"/>
  <c r="I931" i="2" s="1"/>
  <c r="F935" i="2"/>
  <c r="G935" i="2" s="1"/>
  <c r="I935" i="2" s="1"/>
  <c r="F939" i="2"/>
  <c r="G939" i="2" s="1"/>
  <c r="I939" i="2" s="1"/>
  <c r="F943" i="2"/>
  <c r="G943" i="2" s="1"/>
  <c r="I943" i="2" s="1"/>
  <c r="F947" i="2"/>
  <c r="G947" i="2" s="1"/>
  <c r="I947" i="2" s="1"/>
  <c r="F1004" i="2"/>
  <c r="G1004" i="2" s="1"/>
  <c r="I1004" i="2" s="1"/>
  <c r="F1020" i="2"/>
  <c r="G1020" i="2" s="1"/>
  <c r="I1020" i="2" s="1"/>
  <c r="F1036" i="2"/>
  <c r="G1036" i="2" s="1"/>
  <c r="I1036" i="2" s="1"/>
  <c r="F1015" i="2"/>
  <c r="G1015" i="2" s="1"/>
  <c r="I1015" i="2" s="1"/>
  <c r="F1031" i="2"/>
  <c r="G1031" i="2" s="1"/>
  <c r="I1031" i="2" s="1"/>
  <c r="F1006" i="2"/>
  <c r="G1006" i="2" s="1"/>
  <c r="I1006" i="2" s="1"/>
  <c r="F1022" i="2"/>
  <c r="G1022" i="2" s="1"/>
  <c r="I1022" i="2" s="1"/>
  <c r="F1038" i="2"/>
  <c r="G1038" i="2" s="1"/>
  <c r="I1038" i="2" s="1"/>
  <c r="F1017" i="2"/>
  <c r="G1017" i="2" s="1"/>
  <c r="I1017" i="2" s="1"/>
  <c r="F1033" i="2"/>
  <c r="G1033" i="2" s="1"/>
  <c r="I1033" i="2" s="1"/>
  <c r="F1044" i="2"/>
  <c r="G1044" i="2" s="1"/>
  <c r="I1044" i="2" s="1"/>
  <c r="F1048" i="2"/>
  <c r="G1048" i="2" s="1"/>
  <c r="I1048" i="2" s="1"/>
  <c r="F1052" i="2"/>
  <c r="G1052" i="2" s="1"/>
  <c r="I1052" i="2" s="1"/>
  <c r="F274" i="2"/>
  <c r="G274" i="2" s="1"/>
  <c r="I274" i="2" s="1"/>
  <c r="F266" i="2"/>
  <c r="G266" i="2" s="1"/>
  <c r="I266" i="2" s="1"/>
  <c r="A227" i="3"/>
  <c r="A219" i="3"/>
  <c r="A211" i="3"/>
  <c r="A203" i="3"/>
  <c r="A195" i="3"/>
  <c r="A187" i="3"/>
  <c r="A179" i="3"/>
  <c r="A171" i="3"/>
  <c r="A155" i="3"/>
  <c r="A131" i="3"/>
  <c r="A123" i="3"/>
  <c r="A115" i="3"/>
  <c r="A107" i="3"/>
  <c r="A99" i="3"/>
  <c r="A91" i="3"/>
  <c r="A75" i="3"/>
  <c r="A67" i="3"/>
  <c r="A59" i="3"/>
  <c r="A51" i="3"/>
  <c r="A35" i="3"/>
  <c r="A27" i="3"/>
  <c r="A19" i="3"/>
  <c r="A10" i="3"/>
  <c r="A218" i="3"/>
  <c r="A202" i="3"/>
  <c r="A194" i="3"/>
  <c r="A186" i="3"/>
  <c r="A170" i="3"/>
  <c r="A154" i="3"/>
  <c r="A138" i="3"/>
  <c r="A130" i="3"/>
  <c r="A122" i="3"/>
  <c r="A106" i="3"/>
  <c r="A90" i="3"/>
  <c r="A74" i="3"/>
  <c r="A66" i="3"/>
  <c r="A58" i="3"/>
  <c r="A42" i="3"/>
  <c r="A26" i="3"/>
  <c r="A16" i="3"/>
  <c r="A229" i="3"/>
  <c r="A221" i="3"/>
  <c r="A213" i="3"/>
  <c r="A205" i="3"/>
  <c r="A197" i="3"/>
  <c r="A189" i="3"/>
  <c r="A181" i="3"/>
  <c r="A173" i="3"/>
  <c r="A165" i="3"/>
  <c r="A149" i="3"/>
  <c r="A141" i="3"/>
  <c r="A133" i="3"/>
  <c r="A117" i="3"/>
  <c r="A109" i="3"/>
  <c r="A93" i="3"/>
  <c r="A85" i="3"/>
  <c r="A77" i="3"/>
  <c r="A69" i="3"/>
  <c r="A61" i="3"/>
  <c r="A53" i="3"/>
  <c r="A45" i="3"/>
  <c r="A29" i="3"/>
  <c r="A21" i="3"/>
  <c r="A15" i="3"/>
  <c r="A8" i="3"/>
  <c r="A254" i="3"/>
  <c r="A232" i="3"/>
  <c r="A216" i="3"/>
  <c r="A208" i="3"/>
  <c r="A184" i="3"/>
  <c r="A152" i="3"/>
  <c r="A144" i="3"/>
  <c r="A136" i="3"/>
  <c r="A128" i="3"/>
  <c r="A104" i="3"/>
  <c r="A96" i="3"/>
  <c r="A88" i="3"/>
  <c r="A72" i="3"/>
  <c r="A64" i="3"/>
  <c r="A56" i="3"/>
  <c r="A48" i="3"/>
  <c r="A40" i="3"/>
  <c r="A24" i="3"/>
  <c r="A17" i="3"/>
  <c r="A7" i="3"/>
  <c r="F975" i="2"/>
  <c r="G975" i="2" s="1"/>
  <c r="I975" i="2" s="1"/>
  <c r="F955" i="2"/>
  <c r="G955" i="2" s="1"/>
  <c r="I955" i="2" s="1"/>
  <c r="F978" i="2"/>
  <c r="G978" i="2" s="1"/>
  <c r="I978" i="2" s="1"/>
  <c r="F835" i="2"/>
  <c r="G835" i="2" s="1"/>
  <c r="I835" i="2" s="1"/>
  <c r="F850" i="2"/>
  <c r="G850" i="2" s="1"/>
  <c r="I850" i="2" s="1"/>
  <c r="F814" i="2"/>
  <c r="G814" i="2" s="1"/>
  <c r="I814" i="2" s="1"/>
  <c r="F806" i="2"/>
  <c r="G806" i="2" s="1"/>
  <c r="I806" i="2" s="1"/>
  <c r="F798" i="2"/>
  <c r="G798" i="2" s="1"/>
  <c r="I798" i="2" s="1"/>
  <c r="F849" i="2"/>
  <c r="G849" i="2" s="1"/>
  <c r="I849" i="2" s="1"/>
  <c r="F820" i="2"/>
  <c r="G820" i="2" s="1"/>
  <c r="I820" i="2" s="1"/>
  <c r="F852" i="2"/>
  <c r="G852" i="2" s="1"/>
  <c r="I852" i="2" s="1"/>
  <c r="F779" i="2"/>
  <c r="G779" i="2" s="1"/>
  <c r="I779" i="2" s="1"/>
  <c r="F747" i="2"/>
  <c r="G747" i="2" s="1"/>
  <c r="I747" i="2" s="1"/>
  <c r="F699" i="2"/>
  <c r="G699" i="2" s="1"/>
  <c r="I699" i="2" s="1"/>
  <c r="F663" i="2"/>
  <c r="G663" i="2" s="1"/>
  <c r="I663" i="2" s="1"/>
  <c r="F790" i="2"/>
  <c r="G790" i="2" s="1"/>
  <c r="I790" i="2" s="1"/>
  <c r="F742" i="2"/>
  <c r="G742" i="2" s="1"/>
  <c r="I742" i="2" s="1"/>
  <c r="F710" i="2"/>
  <c r="G710" i="2" s="1"/>
  <c r="I710" i="2" s="1"/>
  <c r="F643" i="2"/>
  <c r="G643" i="2" s="1"/>
  <c r="I643" i="2" s="1"/>
  <c r="F745" i="2"/>
  <c r="G745" i="2" s="1"/>
  <c r="I745" i="2" s="1"/>
  <c r="F713" i="2"/>
  <c r="G713" i="2" s="1"/>
  <c r="I713" i="2" s="1"/>
  <c r="F697" i="2"/>
  <c r="G697" i="2" s="1"/>
  <c r="I697" i="2" s="1"/>
  <c r="F670" i="2"/>
  <c r="G670" i="2" s="1"/>
  <c r="I670" i="2" s="1"/>
  <c r="F654" i="2"/>
  <c r="G654" i="2" s="1"/>
  <c r="I654" i="2" s="1"/>
  <c r="F636" i="2"/>
  <c r="G636" i="2" s="1"/>
  <c r="I636" i="2" s="1"/>
  <c r="F620" i="2"/>
  <c r="G620" i="2" s="1"/>
  <c r="I620" i="2" s="1"/>
  <c r="F604" i="2"/>
  <c r="G604" i="2" s="1"/>
  <c r="I604" i="2" s="1"/>
  <c r="F588" i="2"/>
  <c r="G588" i="2" s="1"/>
  <c r="I588" i="2" s="1"/>
  <c r="F572" i="2"/>
  <c r="G572" i="2" s="1"/>
  <c r="I572" i="2" s="1"/>
  <c r="F548" i="2"/>
  <c r="G548" i="2" s="1"/>
  <c r="I548" i="2" s="1"/>
  <c r="F532" i="2"/>
  <c r="G532" i="2" s="1"/>
  <c r="I532" i="2" s="1"/>
  <c r="F635" i="2"/>
  <c r="G635" i="2" s="1"/>
  <c r="I635" i="2" s="1"/>
  <c r="F627" i="2"/>
  <c r="G627" i="2" s="1"/>
  <c r="I627" i="2" s="1"/>
  <c r="F611" i="2"/>
  <c r="G611" i="2" s="1"/>
  <c r="I611" i="2" s="1"/>
  <c r="F595" i="2"/>
  <c r="G595" i="2" s="1"/>
  <c r="I595" i="2" s="1"/>
  <c r="F579" i="2"/>
  <c r="G579" i="2" s="1"/>
  <c r="I579" i="2" s="1"/>
  <c r="F563" i="2"/>
  <c r="G563" i="2" s="1"/>
  <c r="I563" i="2" s="1"/>
  <c r="F547" i="2"/>
  <c r="G547" i="2" s="1"/>
  <c r="I547" i="2" s="1"/>
  <c r="F712" i="2"/>
  <c r="G712" i="2" s="1"/>
  <c r="I712" i="2" s="1"/>
  <c r="F991" i="2"/>
  <c r="G991" i="2" s="1"/>
  <c r="I991" i="2" s="1"/>
  <c r="F979" i="2"/>
  <c r="G979" i="2" s="1"/>
  <c r="I979" i="2" s="1"/>
  <c r="F994" i="2"/>
  <c r="G994" i="2" s="1"/>
  <c r="I994" i="2" s="1"/>
  <c r="F974" i="2"/>
  <c r="G974" i="2" s="1"/>
  <c r="I974" i="2" s="1"/>
  <c r="F970" i="2"/>
  <c r="G970" i="2" s="1"/>
  <c r="I970" i="2" s="1"/>
  <c r="F966" i="2"/>
  <c r="G966" i="2" s="1"/>
  <c r="I966" i="2" s="1"/>
  <c r="F962" i="2"/>
  <c r="G962" i="2" s="1"/>
  <c r="I962" i="2" s="1"/>
  <c r="F958" i="2"/>
  <c r="G958" i="2" s="1"/>
  <c r="I958" i="2" s="1"/>
  <c r="F954" i="2"/>
  <c r="G954" i="2" s="1"/>
  <c r="I954" i="2" s="1"/>
  <c r="F1001" i="2"/>
  <c r="G1001" i="2" s="1"/>
  <c r="I1001" i="2" s="1"/>
  <c r="F985" i="2"/>
  <c r="G985" i="2" s="1"/>
  <c r="I985" i="2" s="1"/>
  <c r="F976" i="2"/>
  <c r="G976" i="2" s="1"/>
  <c r="I976" i="2" s="1"/>
  <c r="F988" i="2"/>
  <c r="G988" i="2" s="1"/>
  <c r="I988" i="2" s="1"/>
  <c r="F863" i="2"/>
  <c r="G863" i="2" s="1"/>
  <c r="I863" i="2" s="1"/>
  <c r="F847" i="2"/>
  <c r="G847" i="2" s="1"/>
  <c r="I847" i="2" s="1"/>
  <c r="F831" i="2"/>
  <c r="G831" i="2" s="1"/>
  <c r="I831" i="2" s="1"/>
  <c r="F819" i="2"/>
  <c r="G819" i="2" s="1"/>
  <c r="I819" i="2" s="1"/>
  <c r="F862" i="2"/>
  <c r="G862" i="2" s="1"/>
  <c r="I862" i="2" s="1"/>
  <c r="F846" i="2"/>
  <c r="G846" i="2" s="1"/>
  <c r="I846" i="2" s="1"/>
  <c r="F830" i="2"/>
  <c r="G830" i="2" s="1"/>
  <c r="I830" i="2" s="1"/>
  <c r="F813" i="2"/>
  <c r="G813" i="2" s="1"/>
  <c r="I813" i="2" s="1"/>
  <c r="F809" i="2"/>
  <c r="G809" i="2" s="1"/>
  <c r="I809" i="2" s="1"/>
  <c r="F805" i="2"/>
  <c r="G805" i="2" s="1"/>
  <c r="I805" i="2" s="1"/>
  <c r="F801" i="2"/>
  <c r="G801" i="2" s="1"/>
  <c r="I801" i="2" s="1"/>
  <c r="F797" i="2"/>
  <c r="G797" i="2" s="1"/>
  <c r="I797" i="2" s="1"/>
  <c r="F793" i="2"/>
  <c r="G793" i="2" s="1"/>
  <c r="I793" i="2" s="1"/>
  <c r="F861" i="2"/>
  <c r="G861" i="2" s="1"/>
  <c r="I861" i="2" s="1"/>
  <c r="F845" i="2"/>
  <c r="G845" i="2" s="1"/>
  <c r="I845" i="2" s="1"/>
  <c r="F829" i="2"/>
  <c r="G829" i="2" s="1"/>
  <c r="I829" i="2" s="1"/>
  <c r="F818" i="2"/>
  <c r="G818" i="2" s="1"/>
  <c r="I818" i="2" s="1"/>
  <c r="F864" i="2"/>
  <c r="G864" i="2" s="1"/>
  <c r="I864" i="2" s="1"/>
  <c r="F848" i="2"/>
  <c r="G848" i="2" s="1"/>
  <c r="I848" i="2" s="1"/>
  <c r="F832" i="2"/>
  <c r="G832" i="2" s="1"/>
  <c r="I832" i="2" s="1"/>
  <c r="F791" i="2"/>
  <c r="G791" i="2" s="1"/>
  <c r="I791" i="2" s="1"/>
  <c r="F775" i="2"/>
  <c r="G775" i="2" s="1"/>
  <c r="I775" i="2" s="1"/>
  <c r="F759" i="2"/>
  <c r="G759" i="2" s="1"/>
  <c r="I759" i="2" s="1"/>
  <c r="F743" i="2"/>
  <c r="G743" i="2" s="1"/>
  <c r="I743" i="2" s="1"/>
  <c r="F727" i="2"/>
  <c r="G727" i="2" s="1"/>
  <c r="I727" i="2" s="1"/>
  <c r="F711" i="2"/>
  <c r="G711" i="2" s="1"/>
  <c r="I711" i="2" s="1"/>
  <c r="F695" i="2"/>
  <c r="G695" i="2" s="1"/>
  <c r="I695" i="2" s="1"/>
  <c r="F679" i="2"/>
  <c r="G679" i="2" s="1"/>
  <c r="I679" i="2" s="1"/>
  <c r="F669" i="2"/>
  <c r="G669" i="2" s="1"/>
  <c r="I669" i="2" s="1"/>
  <c r="F661" i="2"/>
  <c r="G661" i="2" s="1"/>
  <c r="I661" i="2" s="1"/>
  <c r="F653" i="2"/>
  <c r="G653" i="2" s="1"/>
  <c r="I653" i="2" s="1"/>
  <c r="F786" i="2"/>
  <c r="G786" i="2" s="1"/>
  <c r="I786" i="2" s="1"/>
  <c r="F770" i="2"/>
  <c r="G770" i="2" s="1"/>
  <c r="I770" i="2" s="1"/>
  <c r="F754" i="2"/>
  <c r="G754" i="2" s="1"/>
  <c r="I754" i="2" s="1"/>
  <c r="F738" i="2"/>
  <c r="G738" i="2" s="1"/>
  <c r="I738" i="2" s="1"/>
  <c r="F722" i="2"/>
  <c r="G722" i="2" s="1"/>
  <c r="I722" i="2" s="1"/>
  <c r="F706" i="2"/>
  <c r="G706" i="2" s="1"/>
  <c r="I706" i="2" s="1"/>
  <c r="F690" i="2"/>
  <c r="G690" i="2" s="1"/>
  <c r="I690" i="2" s="1"/>
  <c r="F647" i="2"/>
  <c r="G647" i="2" s="1"/>
  <c r="I647" i="2" s="1"/>
  <c r="F789" i="2"/>
  <c r="G789" i="2" s="1"/>
  <c r="I789" i="2" s="1"/>
  <c r="F773" i="2"/>
  <c r="G773" i="2" s="1"/>
  <c r="I773" i="2" s="1"/>
  <c r="F757" i="2"/>
  <c r="G757" i="2" s="1"/>
  <c r="I757" i="2" s="1"/>
  <c r="F741" i="2"/>
  <c r="G741" i="2" s="1"/>
  <c r="I741" i="2" s="1"/>
  <c r="F725" i="2"/>
  <c r="G725" i="2" s="1"/>
  <c r="I725" i="2" s="1"/>
  <c r="F709" i="2"/>
  <c r="G709" i="2" s="1"/>
  <c r="I709" i="2" s="1"/>
  <c r="F693" i="2"/>
  <c r="G693" i="2" s="1"/>
  <c r="I693" i="2" s="1"/>
  <c r="F677" i="2"/>
  <c r="G677" i="2" s="1"/>
  <c r="I677" i="2" s="1"/>
  <c r="F668" i="2"/>
  <c r="G668" i="2" s="1"/>
  <c r="I668" i="2" s="1"/>
  <c r="F660" i="2"/>
  <c r="G660" i="2" s="1"/>
  <c r="I660" i="2" s="1"/>
  <c r="F652" i="2"/>
  <c r="G652" i="2" s="1"/>
  <c r="I652" i="2" s="1"/>
  <c r="F642" i="2"/>
  <c r="G642" i="2" s="1"/>
  <c r="I642" i="2" s="1"/>
  <c r="F634" i="2"/>
  <c r="G634" i="2" s="1"/>
  <c r="I634" i="2" s="1"/>
  <c r="F626" i="2"/>
  <c r="G626" i="2" s="1"/>
  <c r="I626" i="2" s="1"/>
  <c r="F618" i="2"/>
  <c r="G618" i="2" s="1"/>
  <c r="I618" i="2" s="1"/>
  <c r="F610" i="2"/>
  <c r="G610" i="2" s="1"/>
  <c r="I610" i="2" s="1"/>
  <c r="F602" i="2"/>
  <c r="G602" i="2" s="1"/>
  <c r="I602" i="2" s="1"/>
  <c r="F594" i="2"/>
  <c r="G594" i="2" s="1"/>
  <c r="I594" i="2" s="1"/>
  <c r="F586" i="2"/>
  <c r="G586" i="2" s="1"/>
  <c r="I586" i="2" s="1"/>
  <c r="F578" i="2"/>
  <c r="G578" i="2" s="1"/>
  <c r="I578" i="2" s="1"/>
  <c r="F570" i="2"/>
  <c r="G570" i="2" s="1"/>
  <c r="I570" i="2" s="1"/>
  <c r="F562" i="2"/>
  <c r="G562" i="2" s="1"/>
  <c r="I562" i="2" s="1"/>
  <c r="F554" i="2"/>
  <c r="G554" i="2" s="1"/>
  <c r="I554" i="2" s="1"/>
  <c r="F546" i="2"/>
  <c r="G546" i="2" s="1"/>
  <c r="I546" i="2" s="1"/>
  <c r="F538" i="2"/>
  <c r="G538" i="2" s="1"/>
  <c r="I538" i="2" s="1"/>
  <c r="F530" i="2"/>
  <c r="G530" i="2" s="1"/>
  <c r="I530" i="2" s="1"/>
  <c r="F522" i="2"/>
  <c r="G522" i="2" s="1"/>
  <c r="I522" i="2" s="1"/>
  <c r="F641" i="2"/>
  <c r="G641" i="2" s="1"/>
  <c r="I641" i="2" s="1"/>
  <c r="F633" i="2"/>
  <c r="G633" i="2" s="1"/>
  <c r="I633" i="2" s="1"/>
  <c r="F625" i="2"/>
  <c r="G625" i="2" s="1"/>
  <c r="I625" i="2" s="1"/>
  <c r="F617" i="2"/>
  <c r="G617" i="2" s="1"/>
  <c r="I617" i="2" s="1"/>
  <c r="F609" i="2"/>
  <c r="G609" i="2" s="1"/>
  <c r="I609" i="2" s="1"/>
  <c r="F601" i="2"/>
  <c r="G601" i="2" s="1"/>
  <c r="I601" i="2" s="1"/>
  <c r="F593" i="2"/>
  <c r="G593" i="2" s="1"/>
  <c r="I593" i="2" s="1"/>
  <c r="F585" i="2"/>
  <c r="G585" i="2" s="1"/>
  <c r="I585" i="2" s="1"/>
  <c r="F1003" i="2"/>
  <c r="G1003" i="2" s="1"/>
  <c r="I1003" i="2" s="1"/>
  <c r="F987" i="2"/>
  <c r="G987" i="2" s="1"/>
  <c r="I987" i="2" s="1"/>
  <c r="F977" i="2"/>
  <c r="G977" i="2" s="1"/>
  <c r="I977" i="2" s="1"/>
  <c r="F990" i="2"/>
  <c r="G990" i="2" s="1"/>
  <c r="I990" i="2" s="1"/>
  <c r="F973" i="2"/>
  <c r="G973" i="2" s="1"/>
  <c r="I973" i="2" s="1"/>
  <c r="F969" i="2"/>
  <c r="G969" i="2" s="1"/>
  <c r="I969" i="2" s="1"/>
  <c r="F965" i="2"/>
  <c r="G965" i="2" s="1"/>
  <c r="I965" i="2" s="1"/>
  <c r="F961" i="2"/>
  <c r="G961" i="2" s="1"/>
  <c r="I961" i="2" s="1"/>
  <c r="F957" i="2"/>
  <c r="G957" i="2" s="1"/>
  <c r="I957" i="2" s="1"/>
  <c r="F953" i="2"/>
  <c r="G953" i="2" s="1"/>
  <c r="I953" i="2" s="1"/>
  <c r="F997" i="2"/>
  <c r="G997" i="2" s="1"/>
  <c r="I997" i="2" s="1"/>
  <c r="F982" i="2"/>
  <c r="G982" i="2" s="1"/>
  <c r="I982" i="2" s="1"/>
  <c r="F1000" i="2"/>
  <c r="G1000" i="2" s="1"/>
  <c r="I1000" i="2" s="1"/>
  <c r="F984" i="2"/>
  <c r="G984" i="2" s="1"/>
  <c r="I984" i="2" s="1"/>
  <c r="F859" i="2"/>
  <c r="G859" i="2" s="1"/>
  <c r="I859" i="2" s="1"/>
  <c r="F843" i="2"/>
  <c r="G843" i="2" s="1"/>
  <c r="I843" i="2" s="1"/>
  <c r="F827" i="2"/>
  <c r="G827" i="2" s="1"/>
  <c r="I827" i="2" s="1"/>
  <c r="F817" i="2"/>
  <c r="G817" i="2" s="1"/>
  <c r="I817" i="2" s="1"/>
  <c r="F858" i="2"/>
  <c r="G858" i="2" s="1"/>
  <c r="I858" i="2" s="1"/>
  <c r="F842" i="2"/>
  <c r="G842" i="2" s="1"/>
  <c r="I842" i="2" s="1"/>
  <c r="F826" i="2"/>
  <c r="G826" i="2" s="1"/>
  <c r="I826" i="2" s="1"/>
  <c r="F812" i="2"/>
  <c r="G812" i="2" s="1"/>
  <c r="I812" i="2" s="1"/>
  <c r="F808" i="2"/>
  <c r="G808" i="2" s="1"/>
  <c r="I808" i="2" s="1"/>
  <c r="F804" i="2"/>
  <c r="G804" i="2" s="1"/>
  <c r="I804" i="2" s="1"/>
  <c r="F800" i="2"/>
  <c r="G800" i="2" s="1"/>
  <c r="I800" i="2" s="1"/>
  <c r="F796" i="2"/>
  <c r="G796" i="2" s="1"/>
  <c r="I796" i="2" s="1"/>
  <c r="F873" i="2"/>
  <c r="G873" i="2" s="1"/>
  <c r="I873" i="2" s="1"/>
  <c r="F857" i="2"/>
  <c r="G857" i="2" s="1"/>
  <c r="I857" i="2" s="1"/>
  <c r="F841" i="2"/>
  <c r="G841" i="2" s="1"/>
  <c r="I841" i="2" s="1"/>
  <c r="F825" i="2"/>
  <c r="G825" i="2" s="1"/>
  <c r="I825" i="2" s="1"/>
  <c r="F816" i="2"/>
  <c r="G816" i="2" s="1"/>
  <c r="I816" i="2" s="1"/>
  <c r="F860" i="2"/>
  <c r="G860" i="2" s="1"/>
  <c r="I860" i="2" s="1"/>
  <c r="F844" i="2"/>
  <c r="G844" i="2" s="1"/>
  <c r="I844" i="2" s="1"/>
  <c r="F828" i="2"/>
  <c r="G828" i="2" s="1"/>
  <c r="I828" i="2" s="1"/>
  <c r="F787" i="2"/>
  <c r="G787" i="2" s="1"/>
  <c r="I787" i="2" s="1"/>
  <c r="F771" i="2"/>
  <c r="G771" i="2" s="1"/>
  <c r="I771" i="2" s="1"/>
  <c r="F755" i="2"/>
  <c r="G755" i="2" s="1"/>
  <c r="I755" i="2" s="1"/>
  <c r="F739" i="2"/>
  <c r="G739" i="2" s="1"/>
  <c r="I739" i="2" s="1"/>
  <c r="F723" i="2"/>
  <c r="G723" i="2" s="1"/>
  <c r="I723" i="2" s="1"/>
  <c r="F707" i="2"/>
  <c r="G707" i="2" s="1"/>
  <c r="I707" i="2" s="1"/>
  <c r="F691" i="2"/>
  <c r="G691" i="2" s="1"/>
  <c r="I691" i="2" s="1"/>
  <c r="F675" i="2"/>
  <c r="G675" i="2" s="1"/>
  <c r="I675" i="2" s="1"/>
  <c r="F667" i="2"/>
  <c r="G667" i="2" s="1"/>
  <c r="I667" i="2" s="1"/>
  <c r="F659" i="2"/>
  <c r="G659" i="2" s="1"/>
  <c r="I659" i="2" s="1"/>
  <c r="F651" i="2"/>
  <c r="G651" i="2" s="1"/>
  <c r="I651" i="2" s="1"/>
  <c r="F782" i="2"/>
  <c r="G782" i="2" s="1"/>
  <c r="I782" i="2" s="1"/>
  <c r="F766" i="2"/>
  <c r="G766" i="2" s="1"/>
  <c r="I766" i="2" s="1"/>
  <c r="F750" i="2"/>
  <c r="G750" i="2" s="1"/>
  <c r="I750" i="2" s="1"/>
  <c r="F734" i="2"/>
  <c r="G734" i="2" s="1"/>
  <c r="I734" i="2" s="1"/>
  <c r="F718" i="2"/>
  <c r="G718" i="2" s="1"/>
  <c r="I718" i="2" s="1"/>
  <c r="F702" i="2"/>
  <c r="G702" i="2" s="1"/>
  <c r="I702" i="2" s="1"/>
  <c r="F686" i="2"/>
  <c r="G686" i="2" s="1"/>
  <c r="I686" i="2" s="1"/>
  <c r="F646" i="2"/>
  <c r="G646" i="2" s="1"/>
  <c r="I646" i="2" s="1"/>
  <c r="F785" i="2"/>
  <c r="G785" i="2" s="1"/>
  <c r="I785" i="2" s="1"/>
  <c r="F769" i="2"/>
  <c r="G769" i="2" s="1"/>
  <c r="I769" i="2" s="1"/>
  <c r="F753" i="2"/>
  <c r="G753" i="2" s="1"/>
  <c r="I753" i="2" s="1"/>
  <c r="F737" i="2"/>
  <c r="G737" i="2" s="1"/>
  <c r="I737" i="2" s="1"/>
  <c r="F721" i="2"/>
  <c r="G721" i="2" s="1"/>
  <c r="I721" i="2" s="1"/>
  <c r="F705" i="2"/>
  <c r="G705" i="2" s="1"/>
  <c r="I705" i="2" s="1"/>
  <c r="F689" i="2"/>
  <c r="G689" i="2" s="1"/>
  <c r="I689" i="2" s="1"/>
  <c r="F674" i="2"/>
  <c r="G674" i="2" s="1"/>
  <c r="I674" i="2" s="1"/>
  <c r="F666" i="2"/>
  <c r="G666" i="2" s="1"/>
  <c r="I666" i="2" s="1"/>
  <c r="F658" i="2"/>
  <c r="G658" i="2" s="1"/>
  <c r="I658" i="2" s="1"/>
  <c r="F650" i="2"/>
  <c r="G650" i="2" s="1"/>
  <c r="I650" i="2" s="1"/>
  <c r="F640" i="2"/>
  <c r="G640" i="2" s="1"/>
  <c r="I640" i="2" s="1"/>
  <c r="F632" i="2"/>
  <c r="G632" i="2" s="1"/>
  <c r="I632" i="2" s="1"/>
  <c r="F624" i="2"/>
  <c r="G624" i="2" s="1"/>
  <c r="I624" i="2" s="1"/>
  <c r="F616" i="2"/>
  <c r="G616" i="2" s="1"/>
  <c r="I616" i="2" s="1"/>
  <c r="F608" i="2"/>
  <c r="G608" i="2" s="1"/>
  <c r="I608" i="2" s="1"/>
  <c r="F600" i="2"/>
  <c r="G600" i="2" s="1"/>
  <c r="I600" i="2" s="1"/>
  <c r="F592" i="2"/>
  <c r="G592" i="2" s="1"/>
  <c r="I592" i="2" s="1"/>
  <c r="F584" i="2"/>
  <c r="G584" i="2" s="1"/>
  <c r="I584" i="2" s="1"/>
  <c r="F576" i="2"/>
  <c r="G576" i="2" s="1"/>
  <c r="I576" i="2" s="1"/>
  <c r="F568" i="2"/>
  <c r="G568" i="2" s="1"/>
  <c r="I568" i="2" s="1"/>
  <c r="F560" i="2"/>
  <c r="G560" i="2" s="1"/>
  <c r="I560" i="2" s="1"/>
  <c r="F552" i="2"/>
  <c r="G552" i="2" s="1"/>
  <c r="I552" i="2" s="1"/>
  <c r="F544" i="2"/>
  <c r="G544" i="2" s="1"/>
  <c r="I544" i="2" s="1"/>
  <c r="F536" i="2"/>
  <c r="G536" i="2" s="1"/>
  <c r="I536" i="2" s="1"/>
  <c r="F528" i="2"/>
  <c r="G528" i="2" s="1"/>
  <c r="I528" i="2" s="1"/>
  <c r="F520" i="2"/>
  <c r="G520" i="2" s="1"/>
  <c r="I520" i="2" s="1"/>
  <c r="F639" i="2"/>
  <c r="G639" i="2" s="1"/>
  <c r="I639" i="2" s="1"/>
  <c r="F631" i="2"/>
  <c r="G631" i="2" s="1"/>
  <c r="I631" i="2" s="1"/>
  <c r="F623" i="2"/>
  <c r="G623" i="2" s="1"/>
  <c r="I623" i="2" s="1"/>
  <c r="F615" i="2"/>
  <c r="G615" i="2" s="1"/>
  <c r="I615" i="2" s="1"/>
  <c r="F607" i="2"/>
  <c r="G607" i="2" s="1"/>
  <c r="I607" i="2" s="1"/>
  <c r="F599" i="2"/>
  <c r="G599" i="2" s="1"/>
  <c r="I599" i="2" s="1"/>
  <c r="F591" i="2"/>
  <c r="G591" i="2" s="1"/>
  <c r="I591" i="2" s="1"/>
  <c r="F583" i="2"/>
  <c r="G583" i="2" s="1"/>
  <c r="I583" i="2" s="1"/>
  <c r="F575" i="2"/>
  <c r="G575" i="2" s="1"/>
  <c r="I575" i="2" s="1"/>
  <c r="F567" i="2"/>
  <c r="G567" i="2" s="1"/>
  <c r="I567" i="2" s="1"/>
  <c r="F559" i="2"/>
  <c r="G559" i="2" s="1"/>
  <c r="I559" i="2" s="1"/>
  <c r="F551" i="2"/>
  <c r="G551" i="2" s="1"/>
  <c r="I551" i="2" s="1"/>
  <c r="F543" i="2"/>
  <c r="G543" i="2" s="1"/>
  <c r="I543" i="2" s="1"/>
  <c r="F535" i="2"/>
  <c r="G535" i="2" s="1"/>
  <c r="I535" i="2" s="1"/>
  <c r="F527" i="2"/>
  <c r="G527" i="2" s="1"/>
  <c r="I527" i="2" s="1"/>
  <c r="F519" i="2"/>
  <c r="G519" i="2" s="1"/>
  <c r="I519" i="2" s="1"/>
  <c r="F513" i="2"/>
  <c r="G513" i="2" s="1"/>
  <c r="I513" i="2" s="1"/>
  <c r="F509" i="2"/>
  <c r="G509" i="2" s="1"/>
  <c r="I509" i="2" s="1"/>
  <c r="F505" i="2"/>
  <c r="G505" i="2" s="1"/>
  <c r="I505" i="2" s="1"/>
  <c r="F501" i="2"/>
  <c r="G501" i="2" s="1"/>
  <c r="I501" i="2" s="1"/>
  <c r="F784" i="2"/>
  <c r="G784" i="2" s="1"/>
  <c r="I784" i="2" s="1"/>
  <c r="F768" i="2"/>
  <c r="G768" i="2" s="1"/>
  <c r="I768" i="2" s="1"/>
  <c r="F752" i="2"/>
  <c r="G752" i="2" s="1"/>
  <c r="I752" i="2" s="1"/>
  <c r="F736" i="2"/>
  <c r="G736" i="2" s="1"/>
  <c r="I736" i="2" s="1"/>
  <c r="F720" i="2"/>
  <c r="G720" i="2" s="1"/>
  <c r="I720" i="2" s="1"/>
  <c r="F704" i="2"/>
  <c r="G704" i="2" s="1"/>
  <c r="I704" i="2" s="1"/>
  <c r="F688" i="2"/>
  <c r="G688" i="2" s="1"/>
  <c r="I688" i="2" s="1"/>
  <c r="F498" i="2"/>
  <c r="G498" i="2" s="1"/>
  <c r="I498" i="2" s="1"/>
  <c r="F455" i="2"/>
  <c r="G455" i="2" s="1"/>
  <c r="I455" i="2" s="1"/>
  <c r="F446" i="2"/>
  <c r="G446" i="2" s="1"/>
  <c r="I446" i="2" s="1"/>
  <c r="F435" i="2"/>
  <c r="G435" i="2" s="1"/>
  <c r="I435" i="2" s="1"/>
  <c r="F415" i="2"/>
  <c r="G415" i="2" s="1"/>
  <c r="I415" i="2" s="1"/>
  <c r="F399" i="2"/>
  <c r="G399" i="2" s="1"/>
  <c r="I399" i="2" s="1"/>
  <c r="F383" i="2"/>
  <c r="G383" i="2" s="1"/>
  <c r="I383" i="2" s="1"/>
  <c r="F367" i="2"/>
  <c r="G367" i="2" s="1"/>
  <c r="I367" i="2" s="1"/>
  <c r="F351" i="2"/>
  <c r="G351" i="2" s="1"/>
  <c r="I351" i="2" s="1"/>
  <c r="F335" i="2"/>
  <c r="G335" i="2" s="1"/>
  <c r="I335" i="2" s="1"/>
  <c r="F319" i="2"/>
  <c r="G319" i="2" s="1"/>
  <c r="I319" i="2" s="1"/>
  <c r="F303" i="2"/>
  <c r="G303" i="2" s="1"/>
  <c r="I303" i="2" s="1"/>
  <c r="F287" i="2"/>
  <c r="G287" i="2" s="1"/>
  <c r="I287" i="2" s="1"/>
  <c r="F458" i="2"/>
  <c r="G458" i="2" s="1"/>
  <c r="I458" i="2" s="1"/>
  <c r="F426" i="2"/>
  <c r="G426" i="2" s="1"/>
  <c r="I426" i="2" s="1"/>
  <c r="F410" i="2"/>
  <c r="G410" i="2" s="1"/>
  <c r="I410" i="2" s="1"/>
  <c r="F394" i="2"/>
  <c r="G394" i="2" s="1"/>
  <c r="I394" i="2" s="1"/>
  <c r="F378" i="2"/>
  <c r="G378" i="2" s="1"/>
  <c r="I378" i="2" s="1"/>
  <c r="F362" i="2"/>
  <c r="G362" i="2" s="1"/>
  <c r="I362" i="2" s="1"/>
  <c r="F346" i="2"/>
  <c r="G346" i="2" s="1"/>
  <c r="I346" i="2" s="1"/>
  <c r="F330" i="2"/>
  <c r="G330" i="2" s="1"/>
  <c r="I330" i="2" s="1"/>
  <c r="F314" i="2"/>
  <c r="G314" i="2" s="1"/>
  <c r="I314" i="2" s="1"/>
  <c r="F298" i="2"/>
  <c r="G298" i="2" s="1"/>
  <c r="I298" i="2" s="1"/>
  <c r="F461" i="2"/>
  <c r="G461" i="2" s="1"/>
  <c r="I461" i="2" s="1"/>
  <c r="F449" i="2"/>
  <c r="G449" i="2" s="1"/>
  <c r="I449" i="2" s="1"/>
  <c r="F441" i="2"/>
  <c r="G441" i="2" s="1"/>
  <c r="I441" i="2" s="1"/>
  <c r="F421" i="2"/>
  <c r="G421" i="2" s="1"/>
  <c r="I421" i="2" s="1"/>
  <c r="F405" i="2"/>
  <c r="G405" i="2" s="1"/>
  <c r="I405" i="2" s="1"/>
  <c r="F389" i="2"/>
  <c r="G389" i="2" s="1"/>
  <c r="I389" i="2" s="1"/>
  <c r="F373" i="2"/>
  <c r="G373" i="2" s="1"/>
  <c r="I373" i="2" s="1"/>
  <c r="F357" i="2"/>
  <c r="G357" i="2" s="1"/>
  <c r="I357" i="2" s="1"/>
  <c r="F341" i="2"/>
  <c r="G341" i="2" s="1"/>
  <c r="I341" i="2" s="1"/>
  <c r="F325" i="2"/>
  <c r="G325" i="2" s="1"/>
  <c r="I325" i="2" s="1"/>
  <c r="F309" i="2"/>
  <c r="G309" i="2" s="1"/>
  <c r="I309" i="2" s="1"/>
  <c r="F293" i="2"/>
  <c r="G293" i="2" s="1"/>
  <c r="I293" i="2" s="1"/>
  <c r="F460" i="2"/>
  <c r="G460" i="2" s="1"/>
  <c r="I460" i="2" s="1"/>
  <c r="F420" i="2"/>
  <c r="G420" i="2" s="1"/>
  <c r="I420" i="2" s="1"/>
  <c r="F404" i="2"/>
  <c r="G404" i="2" s="1"/>
  <c r="I404" i="2" s="1"/>
  <c r="F388" i="2"/>
  <c r="G388" i="2" s="1"/>
  <c r="I388" i="2" s="1"/>
  <c r="F281" i="2"/>
  <c r="G281" i="2" s="1"/>
  <c r="I281" i="2" s="1"/>
  <c r="F265" i="2"/>
  <c r="G265" i="2" s="1"/>
  <c r="I265" i="2" s="1"/>
  <c r="F469" i="2"/>
  <c r="G469" i="2" s="1"/>
  <c r="I469" i="2" s="1"/>
  <c r="F472" i="2"/>
  <c r="G472" i="2" s="1"/>
  <c r="I472" i="2" s="1"/>
  <c r="F476" i="2"/>
  <c r="G476" i="2" s="1"/>
  <c r="I476" i="2" s="1"/>
  <c r="F480" i="2"/>
  <c r="G480" i="2" s="1"/>
  <c r="I480" i="2" s="1"/>
  <c r="F484" i="2"/>
  <c r="G484" i="2" s="1"/>
  <c r="I484" i="2" s="1"/>
  <c r="F488" i="2"/>
  <c r="G488" i="2" s="1"/>
  <c r="I488" i="2" s="1"/>
  <c r="F492" i="2"/>
  <c r="G492" i="2" s="1"/>
  <c r="I492" i="2" s="1"/>
  <c r="F496" i="2"/>
  <c r="G496" i="2" s="1"/>
  <c r="I496" i="2" s="1"/>
  <c r="F876" i="2"/>
  <c r="G876" i="2" s="1"/>
  <c r="I876" i="2" s="1"/>
  <c r="F874" i="2"/>
  <c r="G874" i="2" s="1"/>
  <c r="I874" i="2" s="1"/>
  <c r="F884" i="2"/>
  <c r="G884" i="2" s="1"/>
  <c r="I884" i="2" s="1"/>
  <c r="F888" i="2"/>
  <c r="G888" i="2" s="1"/>
  <c r="I888" i="2" s="1"/>
  <c r="F892" i="2"/>
  <c r="G892" i="2" s="1"/>
  <c r="I892" i="2" s="1"/>
  <c r="F896" i="2"/>
  <c r="G896" i="2" s="1"/>
  <c r="I896" i="2" s="1"/>
  <c r="F900" i="2"/>
  <c r="G900" i="2" s="1"/>
  <c r="I900" i="2" s="1"/>
  <c r="F904" i="2"/>
  <c r="G904" i="2" s="1"/>
  <c r="I904" i="2" s="1"/>
  <c r="F908" i="2"/>
  <c r="G908" i="2" s="1"/>
  <c r="I908" i="2" s="1"/>
  <c r="F912" i="2"/>
  <c r="G912" i="2" s="1"/>
  <c r="I912" i="2" s="1"/>
  <c r="F916" i="2"/>
  <c r="G916" i="2" s="1"/>
  <c r="I916" i="2" s="1"/>
  <c r="F920" i="2"/>
  <c r="G920" i="2" s="1"/>
  <c r="I920" i="2" s="1"/>
  <c r="F924" i="2"/>
  <c r="G924" i="2" s="1"/>
  <c r="I924" i="2" s="1"/>
  <c r="F928" i="2"/>
  <c r="G928" i="2" s="1"/>
  <c r="I928" i="2" s="1"/>
  <c r="F932" i="2"/>
  <c r="G932" i="2" s="1"/>
  <c r="I932" i="2" s="1"/>
  <c r="F936" i="2"/>
  <c r="G936" i="2" s="1"/>
  <c r="I936" i="2" s="1"/>
  <c r="F940" i="2"/>
  <c r="G940" i="2" s="1"/>
  <c r="I940" i="2" s="1"/>
  <c r="F944" i="2"/>
  <c r="G944" i="2" s="1"/>
  <c r="I944" i="2" s="1"/>
  <c r="F948" i="2"/>
  <c r="G948" i="2" s="1"/>
  <c r="I948" i="2" s="1"/>
  <c r="F1008" i="2"/>
  <c r="G1008" i="2" s="1"/>
  <c r="I1008" i="2" s="1"/>
  <c r="F1024" i="2"/>
  <c r="G1024" i="2" s="1"/>
  <c r="I1024" i="2" s="1"/>
  <c r="F1040" i="2"/>
  <c r="G1040" i="2" s="1"/>
  <c r="I1040" i="2" s="1"/>
  <c r="F1019" i="2"/>
  <c r="G1019" i="2" s="1"/>
  <c r="I1019" i="2" s="1"/>
  <c r="F1035" i="2"/>
  <c r="G1035" i="2" s="1"/>
  <c r="I1035" i="2" s="1"/>
  <c r="F1010" i="2"/>
  <c r="G1010" i="2" s="1"/>
  <c r="I1010" i="2" s="1"/>
  <c r="F1026" i="2"/>
  <c r="G1026" i="2" s="1"/>
  <c r="I1026" i="2" s="1"/>
  <c r="F1005" i="2"/>
  <c r="G1005" i="2" s="1"/>
  <c r="I1005" i="2" s="1"/>
  <c r="F1021" i="2"/>
  <c r="G1021" i="2" s="1"/>
  <c r="I1021" i="2" s="1"/>
  <c r="F1037" i="2"/>
  <c r="G1037" i="2" s="1"/>
  <c r="I1037" i="2" s="1"/>
  <c r="F1045" i="2"/>
  <c r="G1045" i="2" s="1"/>
  <c r="I1045" i="2" s="1"/>
  <c r="F1049" i="2"/>
  <c r="G1049" i="2" s="1"/>
  <c r="I1049" i="2" s="1"/>
  <c r="F1053" i="2"/>
  <c r="A324" i="3"/>
  <c r="A308" i="3"/>
  <c r="A292" i="3"/>
  <c r="A276" i="3"/>
  <c r="A260" i="3"/>
  <c r="A251" i="3"/>
  <c r="A340" i="3"/>
  <c r="A328" i="3"/>
  <c r="A312" i="3"/>
  <c r="A296" i="3"/>
  <c r="A264" i="3"/>
  <c r="A244" i="3"/>
  <c r="F995" i="2"/>
  <c r="G995" i="2" s="1"/>
  <c r="I995" i="2" s="1"/>
  <c r="F998" i="2"/>
  <c r="G998" i="2" s="1"/>
  <c r="I998" i="2" s="1"/>
  <c r="F971" i="2"/>
  <c r="G971" i="2" s="1"/>
  <c r="I971" i="2" s="1"/>
  <c r="F959" i="2"/>
  <c r="G959" i="2" s="1"/>
  <c r="I959" i="2" s="1"/>
  <c r="F989" i="2"/>
  <c r="G989" i="2" s="1"/>
  <c r="I989" i="2" s="1"/>
  <c r="F867" i="2"/>
  <c r="G867" i="2" s="1"/>
  <c r="I867" i="2" s="1"/>
  <c r="F999" i="2"/>
  <c r="G999" i="2" s="1"/>
  <c r="I999" i="2" s="1"/>
  <c r="F983" i="2"/>
  <c r="G983" i="2" s="1"/>
  <c r="I983" i="2" s="1"/>
  <c r="F1002" i="2"/>
  <c r="G1002" i="2" s="1"/>
  <c r="I1002" i="2" s="1"/>
  <c r="F986" i="2"/>
  <c r="G986" i="2" s="1"/>
  <c r="I986" i="2" s="1"/>
  <c r="F972" i="2"/>
  <c r="G972" i="2" s="1"/>
  <c r="I972" i="2" s="1"/>
  <c r="F968" i="2"/>
  <c r="G968" i="2" s="1"/>
  <c r="I968" i="2" s="1"/>
  <c r="F964" i="2"/>
  <c r="G964" i="2" s="1"/>
  <c r="I964" i="2" s="1"/>
  <c r="F960" i="2"/>
  <c r="G960" i="2" s="1"/>
  <c r="I960" i="2" s="1"/>
  <c r="F956" i="2"/>
  <c r="G956" i="2" s="1"/>
  <c r="I956" i="2" s="1"/>
  <c r="F952" i="2"/>
  <c r="G952" i="2" s="1"/>
  <c r="I952" i="2" s="1"/>
  <c r="F993" i="2"/>
  <c r="G993" i="2" s="1"/>
  <c r="I993" i="2" s="1"/>
  <c r="F980" i="2"/>
  <c r="G980" i="2" s="1"/>
  <c r="I980" i="2" s="1"/>
  <c r="F996" i="2"/>
  <c r="G996" i="2" s="1"/>
  <c r="I996" i="2" s="1"/>
  <c r="F871" i="2"/>
  <c r="G871" i="2" s="1"/>
  <c r="I871" i="2" s="1"/>
  <c r="F855" i="2"/>
  <c r="G855" i="2" s="1"/>
  <c r="I855" i="2" s="1"/>
  <c r="F839" i="2"/>
  <c r="G839" i="2" s="1"/>
  <c r="I839" i="2" s="1"/>
  <c r="F823" i="2"/>
  <c r="G823" i="2" s="1"/>
  <c r="I823" i="2" s="1"/>
  <c r="F870" i="2"/>
  <c r="G870" i="2" s="1"/>
  <c r="I870" i="2" s="1"/>
  <c r="F854" i="2"/>
  <c r="G854" i="2" s="1"/>
  <c r="I854" i="2" s="1"/>
  <c r="F838" i="2"/>
  <c r="G838" i="2" s="1"/>
  <c r="I838" i="2" s="1"/>
  <c r="F815" i="2"/>
  <c r="G815" i="2" s="1"/>
  <c r="I815" i="2" s="1"/>
  <c r="F811" i="2"/>
  <c r="G811" i="2" s="1"/>
  <c r="I811" i="2" s="1"/>
  <c r="F807" i="2"/>
  <c r="G807" i="2" s="1"/>
  <c r="I807" i="2" s="1"/>
  <c r="F803" i="2"/>
  <c r="G803" i="2" s="1"/>
  <c r="I803" i="2" s="1"/>
  <c r="F799" i="2"/>
  <c r="G799" i="2" s="1"/>
  <c r="I799" i="2" s="1"/>
  <c r="F795" i="2"/>
  <c r="G795" i="2" s="1"/>
  <c r="I795" i="2" s="1"/>
  <c r="F869" i="2"/>
  <c r="G869" i="2" s="1"/>
  <c r="I869" i="2" s="1"/>
  <c r="F853" i="2"/>
  <c r="G853" i="2" s="1"/>
  <c r="I853" i="2" s="1"/>
  <c r="F837" i="2"/>
  <c r="G837" i="2" s="1"/>
  <c r="I837" i="2" s="1"/>
  <c r="F822" i="2"/>
  <c r="G822" i="2" s="1"/>
  <c r="I822" i="2" s="1"/>
  <c r="F872" i="2"/>
  <c r="G872" i="2" s="1"/>
  <c r="I872" i="2" s="1"/>
  <c r="F856" i="2"/>
  <c r="G856" i="2" s="1"/>
  <c r="I856" i="2" s="1"/>
  <c r="F840" i="2"/>
  <c r="G840" i="2" s="1"/>
  <c r="I840" i="2" s="1"/>
  <c r="F824" i="2"/>
  <c r="G824" i="2" s="1"/>
  <c r="I824" i="2" s="1"/>
  <c r="F783" i="2"/>
  <c r="G783" i="2" s="1"/>
  <c r="I783" i="2" s="1"/>
  <c r="F767" i="2"/>
  <c r="G767" i="2" s="1"/>
  <c r="I767" i="2" s="1"/>
  <c r="F751" i="2"/>
  <c r="G751" i="2" s="1"/>
  <c r="I751" i="2" s="1"/>
  <c r="F735" i="2"/>
  <c r="G735" i="2" s="1"/>
  <c r="I735" i="2" s="1"/>
  <c r="F719" i="2"/>
  <c r="G719" i="2" s="1"/>
  <c r="I719" i="2" s="1"/>
  <c r="F703" i="2"/>
  <c r="G703" i="2" s="1"/>
  <c r="I703" i="2" s="1"/>
  <c r="F687" i="2"/>
  <c r="G687" i="2" s="1"/>
  <c r="I687" i="2" s="1"/>
  <c r="F673" i="2"/>
  <c r="G673" i="2" s="1"/>
  <c r="I673" i="2" s="1"/>
  <c r="F665" i="2"/>
  <c r="G665" i="2" s="1"/>
  <c r="I665" i="2" s="1"/>
  <c r="F657" i="2"/>
  <c r="G657" i="2" s="1"/>
  <c r="I657" i="2" s="1"/>
  <c r="F649" i="2"/>
  <c r="G649" i="2" s="1"/>
  <c r="I649" i="2" s="1"/>
  <c r="F778" i="2"/>
  <c r="G778" i="2" s="1"/>
  <c r="I778" i="2" s="1"/>
  <c r="F762" i="2"/>
  <c r="G762" i="2" s="1"/>
  <c r="I762" i="2" s="1"/>
  <c r="F746" i="2"/>
  <c r="G746" i="2" s="1"/>
  <c r="I746" i="2" s="1"/>
  <c r="F730" i="2"/>
  <c r="G730" i="2" s="1"/>
  <c r="I730" i="2" s="1"/>
  <c r="F714" i="2"/>
  <c r="G714" i="2" s="1"/>
  <c r="I714" i="2" s="1"/>
  <c r="F698" i="2"/>
  <c r="G698" i="2" s="1"/>
  <c r="I698" i="2" s="1"/>
  <c r="F682" i="2"/>
  <c r="G682" i="2" s="1"/>
  <c r="I682" i="2" s="1"/>
  <c r="F645" i="2"/>
  <c r="G645" i="2" s="1"/>
  <c r="I645" i="2" s="1"/>
  <c r="F781" i="2"/>
  <c r="G781" i="2" s="1"/>
  <c r="I781" i="2" s="1"/>
  <c r="F765" i="2"/>
  <c r="G765" i="2" s="1"/>
  <c r="I765" i="2" s="1"/>
  <c r="F749" i="2"/>
  <c r="G749" i="2" s="1"/>
  <c r="I749" i="2" s="1"/>
  <c r="F733" i="2"/>
  <c r="G733" i="2" s="1"/>
  <c r="I733" i="2" s="1"/>
  <c r="F717" i="2"/>
  <c r="G717" i="2" s="1"/>
  <c r="I717" i="2" s="1"/>
  <c r="F701" i="2"/>
  <c r="G701" i="2" s="1"/>
  <c r="I701" i="2" s="1"/>
  <c r="F685" i="2"/>
  <c r="G685" i="2" s="1"/>
  <c r="I685" i="2" s="1"/>
  <c r="F672" i="2"/>
  <c r="G672" i="2" s="1"/>
  <c r="I672" i="2" s="1"/>
  <c r="F664" i="2"/>
  <c r="G664" i="2" s="1"/>
  <c r="I664" i="2" s="1"/>
  <c r="F656" i="2"/>
  <c r="G656" i="2" s="1"/>
  <c r="I656" i="2" s="1"/>
  <c r="F648" i="2"/>
  <c r="G648" i="2" s="1"/>
  <c r="I648" i="2" s="1"/>
  <c r="F638" i="2"/>
  <c r="G638" i="2" s="1"/>
  <c r="I638" i="2" s="1"/>
  <c r="F630" i="2"/>
  <c r="G630" i="2" s="1"/>
  <c r="I630" i="2" s="1"/>
  <c r="F622" i="2"/>
  <c r="G622" i="2" s="1"/>
  <c r="I622" i="2" s="1"/>
  <c r="F614" i="2"/>
  <c r="G614" i="2" s="1"/>
  <c r="I614" i="2" s="1"/>
  <c r="F606" i="2"/>
  <c r="G606" i="2" s="1"/>
  <c r="I606" i="2" s="1"/>
  <c r="F598" i="2"/>
  <c r="G598" i="2" s="1"/>
  <c r="I598" i="2" s="1"/>
  <c r="F590" i="2"/>
  <c r="G590" i="2" s="1"/>
  <c r="I590" i="2" s="1"/>
  <c r="F582" i="2"/>
  <c r="G582" i="2" s="1"/>
  <c r="I582" i="2" s="1"/>
  <c r="F574" i="2"/>
  <c r="G574" i="2" s="1"/>
  <c r="I574" i="2" s="1"/>
  <c r="F566" i="2"/>
  <c r="G566" i="2" s="1"/>
  <c r="I566" i="2" s="1"/>
  <c r="F558" i="2"/>
  <c r="G558" i="2" s="1"/>
  <c r="I558" i="2" s="1"/>
  <c r="F550" i="2"/>
  <c r="G550" i="2" s="1"/>
  <c r="I550" i="2" s="1"/>
  <c r="F542" i="2"/>
  <c r="G542" i="2" s="1"/>
  <c r="I542" i="2" s="1"/>
  <c r="F534" i="2"/>
  <c r="G534" i="2" s="1"/>
  <c r="I534" i="2" s="1"/>
  <c r="F526" i="2"/>
  <c r="G526" i="2" s="1"/>
  <c r="I526" i="2" s="1"/>
  <c r="F518" i="2"/>
  <c r="G518" i="2" s="1"/>
  <c r="I518" i="2" s="1"/>
  <c r="F637" i="2"/>
  <c r="G637" i="2" s="1"/>
  <c r="I637" i="2" s="1"/>
  <c r="F629" i="2"/>
  <c r="G629" i="2" s="1"/>
  <c r="I629" i="2" s="1"/>
  <c r="F621" i="2"/>
  <c r="G621" i="2" s="1"/>
  <c r="I621" i="2" s="1"/>
  <c r="F613" i="2"/>
  <c r="G613" i="2" s="1"/>
  <c r="I613" i="2" s="1"/>
  <c r="F605" i="2"/>
  <c r="G605" i="2" s="1"/>
  <c r="I605" i="2" s="1"/>
  <c r="F597" i="2"/>
  <c r="G597" i="2" s="1"/>
  <c r="I597" i="2" s="1"/>
  <c r="F589" i="2"/>
  <c r="G589" i="2" s="1"/>
  <c r="I589" i="2" s="1"/>
  <c r="F581" i="2"/>
  <c r="G581" i="2" s="1"/>
  <c r="I581" i="2" s="1"/>
  <c r="F573" i="2"/>
  <c r="G573" i="2" s="1"/>
  <c r="I573" i="2" s="1"/>
  <c r="F565" i="2"/>
  <c r="G565" i="2" s="1"/>
  <c r="I565" i="2" s="1"/>
  <c r="F557" i="2"/>
  <c r="G557" i="2" s="1"/>
  <c r="I557" i="2" s="1"/>
  <c r="F549" i="2"/>
  <c r="G549" i="2" s="1"/>
  <c r="I549" i="2" s="1"/>
  <c r="F541" i="2"/>
  <c r="G541" i="2" s="1"/>
  <c r="I541" i="2" s="1"/>
  <c r="F533" i="2"/>
  <c r="G533" i="2" s="1"/>
  <c r="I533" i="2" s="1"/>
  <c r="F525" i="2"/>
  <c r="G525" i="2" s="1"/>
  <c r="I525" i="2" s="1"/>
  <c r="F517" i="2"/>
  <c r="G517" i="2" s="1"/>
  <c r="I517" i="2" s="1"/>
  <c r="F512" i="2"/>
  <c r="G512" i="2" s="1"/>
  <c r="I512" i="2" s="1"/>
  <c r="F508" i="2"/>
  <c r="G508" i="2" s="1"/>
  <c r="I508" i="2" s="1"/>
  <c r="F504" i="2"/>
  <c r="G504" i="2" s="1"/>
  <c r="I504" i="2" s="1"/>
  <c r="F500" i="2"/>
  <c r="G500" i="2" s="1"/>
  <c r="I500" i="2" s="1"/>
  <c r="F780" i="2"/>
  <c r="G780" i="2" s="1"/>
  <c r="I780" i="2" s="1"/>
  <c r="F764" i="2"/>
  <c r="G764" i="2" s="1"/>
  <c r="I764" i="2" s="1"/>
  <c r="F748" i="2"/>
  <c r="G748" i="2" s="1"/>
  <c r="I748" i="2" s="1"/>
  <c r="F732" i="2"/>
  <c r="G732" i="2" s="1"/>
  <c r="I732" i="2" s="1"/>
  <c r="F716" i="2"/>
  <c r="G716" i="2" s="1"/>
  <c r="I716" i="2" s="1"/>
  <c r="F700" i="2"/>
  <c r="G700" i="2" s="1"/>
  <c r="I700" i="2" s="1"/>
  <c r="F684" i="2"/>
  <c r="G684" i="2" s="1"/>
  <c r="I684" i="2" s="1"/>
  <c r="F467" i="2"/>
  <c r="G467" i="2" s="1"/>
  <c r="I467" i="2" s="1"/>
  <c r="F452" i="2"/>
  <c r="G452" i="2" s="1"/>
  <c r="I452" i="2" s="1"/>
  <c r="F444" i="2"/>
  <c r="G444" i="2" s="1"/>
  <c r="I444" i="2" s="1"/>
  <c r="F427" i="2"/>
  <c r="G427" i="2" s="1"/>
  <c r="I427" i="2" s="1"/>
  <c r="F411" i="2"/>
  <c r="G411" i="2" s="1"/>
  <c r="I411" i="2" s="1"/>
  <c r="F395" i="2"/>
  <c r="G395" i="2" s="1"/>
  <c r="I395" i="2" s="1"/>
  <c r="F379" i="2"/>
  <c r="G379" i="2" s="1"/>
  <c r="I379" i="2" s="1"/>
  <c r="F363" i="2"/>
  <c r="G363" i="2" s="1"/>
  <c r="I363" i="2" s="1"/>
  <c r="F347" i="2"/>
  <c r="G347" i="2" s="1"/>
  <c r="I347" i="2" s="1"/>
  <c r="F331" i="2"/>
  <c r="G331" i="2" s="1"/>
  <c r="I331" i="2" s="1"/>
  <c r="F315" i="2"/>
  <c r="G315" i="2" s="1"/>
  <c r="I315" i="2" s="1"/>
  <c r="F299" i="2"/>
  <c r="G299" i="2" s="1"/>
  <c r="I299" i="2" s="1"/>
  <c r="F285" i="2"/>
  <c r="G285" i="2" s="1"/>
  <c r="I285" i="2" s="1"/>
  <c r="F454" i="2"/>
  <c r="G454" i="2" s="1"/>
  <c r="I454" i="2" s="1"/>
  <c r="F422" i="2"/>
  <c r="G422" i="2" s="1"/>
  <c r="I422" i="2" s="1"/>
  <c r="F406" i="2"/>
  <c r="G406" i="2" s="1"/>
  <c r="I406" i="2" s="1"/>
  <c r="F390" i="2"/>
  <c r="G390" i="2" s="1"/>
  <c r="I390" i="2" s="1"/>
  <c r="F374" i="2"/>
  <c r="G374" i="2" s="1"/>
  <c r="I374" i="2" s="1"/>
  <c r="F358" i="2"/>
  <c r="G358" i="2" s="1"/>
  <c r="I358" i="2" s="1"/>
  <c r="F342" i="2"/>
  <c r="G342" i="2" s="1"/>
  <c r="I342" i="2" s="1"/>
  <c r="F326" i="2"/>
  <c r="G326" i="2" s="1"/>
  <c r="I326" i="2" s="1"/>
  <c r="F310" i="2"/>
  <c r="G310" i="2" s="1"/>
  <c r="I310" i="2" s="1"/>
  <c r="F294" i="2"/>
  <c r="G294" i="2" s="1"/>
  <c r="I294" i="2" s="1"/>
  <c r="F457" i="2"/>
  <c r="G457" i="2" s="1"/>
  <c r="I457" i="2" s="1"/>
  <c r="F447" i="2"/>
  <c r="G447" i="2" s="1"/>
  <c r="I447" i="2" s="1"/>
  <c r="F439" i="2"/>
  <c r="G439" i="2" s="1"/>
  <c r="I439" i="2" s="1"/>
  <c r="F417" i="2"/>
  <c r="G417" i="2" s="1"/>
  <c r="I417" i="2" s="1"/>
  <c r="F401" i="2"/>
  <c r="G401" i="2" s="1"/>
  <c r="I401" i="2" s="1"/>
  <c r="F385" i="2"/>
  <c r="G385" i="2" s="1"/>
  <c r="I385" i="2" s="1"/>
  <c r="F369" i="2"/>
  <c r="G369" i="2" s="1"/>
  <c r="I369" i="2" s="1"/>
  <c r="F353" i="2"/>
  <c r="G353" i="2" s="1"/>
  <c r="I353" i="2" s="1"/>
  <c r="F337" i="2"/>
  <c r="G337" i="2" s="1"/>
  <c r="I337" i="2" s="1"/>
  <c r="F321" i="2"/>
  <c r="G321" i="2" s="1"/>
  <c r="I321" i="2" s="1"/>
  <c r="F305" i="2"/>
  <c r="G305" i="2" s="1"/>
  <c r="I305" i="2" s="1"/>
  <c r="F289" i="2"/>
  <c r="G289" i="2" s="1"/>
  <c r="I289" i="2" s="1"/>
  <c r="F456" i="2"/>
  <c r="G456" i="2" s="1"/>
  <c r="I456" i="2" s="1"/>
  <c r="F416" i="2"/>
  <c r="G416" i="2" s="1"/>
  <c r="I416" i="2" s="1"/>
  <c r="F400" i="2"/>
  <c r="G400" i="2" s="1"/>
  <c r="I400" i="2" s="1"/>
  <c r="F384" i="2"/>
  <c r="G384" i="2" s="1"/>
  <c r="I384" i="2" s="1"/>
  <c r="F277" i="2"/>
  <c r="G277" i="2" s="1"/>
  <c r="I277" i="2" s="1"/>
  <c r="F434" i="2"/>
  <c r="G434" i="2" s="1"/>
  <c r="I434" i="2" s="1"/>
  <c r="F468" i="2"/>
  <c r="G468" i="2" s="1"/>
  <c r="I468" i="2" s="1"/>
  <c r="F473" i="2"/>
  <c r="G473" i="2" s="1"/>
  <c r="I473" i="2" s="1"/>
  <c r="F477" i="2"/>
  <c r="G477" i="2" s="1"/>
  <c r="I477" i="2" s="1"/>
  <c r="F481" i="2"/>
  <c r="G481" i="2" s="1"/>
  <c r="I481" i="2" s="1"/>
  <c r="F485" i="2"/>
  <c r="G485" i="2" s="1"/>
  <c r="I485" i="2" s="1"/>
  <c r="F489" i="2"/>
  <c r="G489" i="2" s="1"/>
  <c r="I489" i="2" s="1"/>
  <c r="F493" i="2"/>
  <c r="G493" i="2" s="1"/>
  <c r="I493" i="2" s="1"/>
  <c r="F497" i="2"/>
  <c r="G497" i="2" s="1"/>
  <c r="I497" i="2" s="1"/>
  <c r="F880" i="2"/>
  <c r="G880" i="2" s="1"/>
  <c r="I880" i="2" s="1"/>
  <c r="F878" i="2"/>
  <c r="G878" i="2" s="1"/>
  <c r="I878" i="2" s="1"/>
  <c r="F885" i="2"/>
  <c r="G885" i="2" s="1"/>
  <c r="I885" i="2" s="1"/>
  <c r="F889" i="2"/>
  <c r="G889" i="2" s="1"/>
  <c r="I889" i="2" s="1"/>
  <c r="F893" i="2"/>
  <c r="G893" i="2" s="1"/>
  <c r="I893" i="2" s="1"/>
  <c r="F897" i="2"/>
  <c r="G897" i="2" s="1"/>
  <c r="I897" i="2" s="1"/>
  <c r="F901" i="2"/>
  <c r="G901" i="2" s="1"/>
  <c r="I901" i="2" s="1"/>
  <c r="F905" i="2"/>
  <c r="G905" i="2" s="1"/>
  <c r="I905" i="2" s="1"/>
  <c r="F909" i="2"/>
  <c r="G909" i="2" s="1"/>
  <c r="I909" i="2" s="1"/>
  <c r="F913" i="2"/>
  <c r="G913" i="2" s="1"/>
  <c r="I913" i="2" s="1"/>
  <c r="F917" i="2"/>
  <c r="G917" i="2" s="1"/>
  <c r="I917" i="2" s="1"/>
  <c r="F921" i="2"/>
  <c r="G921" i="2" s="1"/>
  <c r="I921" i="2" s="1"/>
  <c r="F925" i="2"/>
  <c r="G925" i="2" s="1"/>
  <c r="I925" i="2" s="1"/>
  <c r="F929" i="2"/>
  <c r="G929" i="2" s="1"/>
  <c r="I929" i="2" s="1"/>
  <c r="F933" i="2"/>
  <c r="G933" i="2" s="1"/>
  <c r="I933" i="2" s="1"/>
  <c r="F937" i="2"/>
  <c r="G937" i="2" s="1"/>
  <c r="I937" i="2" s="1"/>
  <c r="F941" i="2"/>
  <c r="G941" i="2" s="1"/>
  <c r="I941" i="2" s="1"/>
  <c r="F945" i="2"/>
  <c r="G945" i="2" s="1"/>
  <c r="I945" i="2" s="1"/>
  <c r="F949" i="2"/>
  <c r="G949" i="2" s="1"/>
  <c r="I949" i="2" s="1"/>
  <c r="F1012" i="2"/>
  <c r="G1012" i="2" s="1"/>
  <c r="I1012" i="2" s="1"/>
  <c r="F1028" i="2"/>
  <c r="G1028" i="2" s="1"/>
  <c r="I1028" i="2" s="1"/>
  <c r="F1007" i="2"/>
  <c r="G1007" i="2" s="1"/>
  <c r="I1007" i="2" s="1"/>
  <c r="F1023" i="2"/>
  <c r="G1023" i="2" s="1"/>
  <c r="I1023" i="2" s="1"/>
  <c r="F1039" i="2"/>
  <c r="G1039" i="2" s="1"/>
  <c r="I1039" i="2" s="1"/>
  <c r="F1014" i="2"/>
  <c r="G1014" i="2" s="1"/>
  <c r="I1014" i="2" s="1"/>
  <c r="F1030" i="2"/>
  <c r="G1030" i="2" s="1"/>
  <c r="I1030" i="2" s="1"/>
  <c r="F1009" i="2"/>
  <c r="G1009" i="2" s="1"/>
  <c r="I1009" i="2" s="1"/>
  <c r="F1025" i="2"/>
  <c r="G1025" i="2" s="1"/>
  <c r="I1025" i="2" s="1"/>
  <c r="F1041" i="2"/>
  <c r="G1041" i="2" s="1"/>
  <c r="I1041" i="2" s="1"/>
  <c r="F1046" i="2"/>
  <c r="G1046" i="2" s="1"/>
  <c r="I1046" i="2" s="1"/>
  <c r="F1050" i="2"/>
  <c r="G1050" i="2" s="1"/>
  <c r="I1050" i="2" s="1"/>
  <c r="A240" i="3"/>
  <c r="F278" i="2"/>
  <c r="G278" i="2" s="1"/>
  <c r="I278" i="2" s="1"/>
  <c r="F270" i="2"/>
  <c r="G270" i="2" s="1"/>
  <c r="I270" i="2" s="1"/>
  <c r="F262" i="2"/>
  <c r="G262" i="2" s="1"/>
  <c r="I262" i="2" s="1"/>
  <c r="A256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63" i="3"/>
  <c r="A55" i="3"/>
  <c r="A39" i="3"/>
  <c r="A31" i="3"/>
  <c r="A23" i="3"/>
  <c r="A14" i="3"/>
  <c r="A6" i="3"/>
  <c r="A206" i="3"/>
  <c r="A198" i="3"/>
  <c r="A182" i="3"/>
  <c r="A174" i="3"/>
  <c r="A166" i="3"/>
  <c r="A150" i="3"/>
  <c r="A142" i="3"/>
  <c r="A134" i="3"/>
  <c r="A126" i="3"/>
  <c r="A110" i="3"/>
  <c r="A102" i="3"/>
  <c r="A94" i="3"/>
  <c r="A86" i="3"/>
  <c r="A78" i="3"/>
  <c r="A70" i="3"/>
  <c r="A62" i="3"/>
  <c r="A46" i="3"/>
  <c r="A38" i="3"/>
  <c r="A22" i="3"/>
  <c r="A13" i="3"/>
  <c r="A5" i="3"/>
  <c r="A233" i="3"/>
  <c r="A217" i="3"/>
  <c r="A209" i="3"/>
  <c r="A201" i="3"/>
  <c r="A185" i="3"/>
  <c r="A169" i="3"/>
  <c r="A153" i="3"/>
  <c r="A145" i="3"/>
  <c r="A137" i="3"/>
  <c r="A121" i="3"/>
  <c r="A105" i="3"/>
  <c r="A89" i="3"/>
  <c r="A81" i="3"/>
  <c r="A73" i="3"/>
  <c r="A57" i="3"/>
  <c r="A33" i="3"/>
  <c r="A25" i="3"/>
  <c r="A18" i="3"/>
  <c r="A4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28" i="3"/>
  <c r="A20" i="3"/>
  <c r="A11" i="3"/>
  <c r="H225" i="2" l="1"/>
  <c r="H249" i="2"/>
  <c r="J249" i="2" s="1"/>
  <c r="H121" i="2"/>
  <c r="H154" i="2"/>
  <c r="J154" i="2" s="1"/>
  <c r="H153" i="2"/>
  <c r="J153" i="2" s="1"/>
  <c r="H130" i="2"/>
  <c r="J130" i="2" s="1"/>
  <c r="A160" i="3"/>
  <c r="J53" i="2"/>
  <c r="J109" i="2"/>
  <c r="J173" i="2"/>
  <c r="J237" i="2"/>
  <c r="J94" i="2"/>
  <c r="J158" i="2"/>
  <c r="J222" i="2"/>
  <c r="J121" i="2"/>
  <c r="J103" i="2"/>
  <c r="J207" i="2"/>
  <c r="J178" i="2"/>
  <c r="J59" i="2"/>
  <c r="J100" i="2"/>
  <c r="J225" i="2"/>
  <c r="J57" i="2"/>
  <c r="J348" i="2"/>
  <c r="H69" i="2"/>
  <c r="I69" i="2"/>
  <c r="H125" i="2"/>
  <c r="I125" i="2"/>
  <c r="I189" i="2"/>
  <c r="H253" i="2"/>
  <c r="I253" i="2"/>
  <c r="H174" i="2"/>
  <c r="I174" i="2"/>
  <c r="H267" i="2"/>
  <c r="I267" i="2"/>
  <c r="I196" i="2"/>
  <c r="J196" i="2" s="1"/>
  <c r="H167" i="2"/>
  <c r="I167" i="2"/>
  <c r="I218" i="2"/>
  <c r="J218" i="2" s="1"/>
  <c r="I75" i="2"/>
  <c r="A101" i="3"/>
  <c r="I129" i="2"/>
  <c r="H258" i="2"/>
  <c r="I258" i="2"/>
  <c r="H308" i="2"/>
  <c r="I308" i="2"/>
  <c r="H108" i="2"/>
  <c r="I108" i="2"/>
  <c r="H99" i="2"/>
  <c r="I99" i="2"/>
  <c r="H191" i="2"/>
  <c r="I191" i="2"/>
  <c r="H77" i="2"/>
  <c r="I77" i="2"/>
  <c r="H62" i="2"/>
  <c r="I62" i="2"/>
  <c r="I126" i="2"/>
  <c r="H254" i="2"/>
  <c r="I254" i="2"/>
  <c r="H263" i="2"/>
  <c r="I263" i="2"/>
  <c r="H71" i="2"/>
  <c r="I71" i="2"/>
  <c r="H231" i="2"/>
  <c r="I231" i="2"/>
  <c r="I250" i="2"/>
  <c r="H204" i="2"/>
  <c r="I204" i="2"/>
  <c r="I66" i="2"/>
  <c r="J66" i="2" s="1"/>
  <c r="H156" i="2"/>
  <c r="I156" i="2"/>
  <c r="H140" i="2"/>
  <c r="I140" i="2"/>
  <c r="I228" i="2"/>
  <c r="J228" i="2" s="1"/>
  <c r="H300" i="2"/>
  <c r="I300" i="2"/>
  <c r="I91" i="2"/>
  <c r="J91" i="2" s="1"/>
  <c r="I239" i="2"/>
  <c r="H60" i="2"/>
  <c r="I60" i="2"/>
  <c r="I93" i="2"/>
  <c r="I157" i="2"/>
  <c r="H78" i="2"/>
  <c r="I78" i="2"/>
  <c r="H142" i="2"/>
  <c r="I142" i="2"/>
  <c r="H206" i="2"/>
  <c r="I206" i="2"/>
  <c r="H276" i="2"/>
  <c r="I276" i="2"/>
  <c r="I89" i="2"/>
  <c r="J89" i="2" s="1"/>
  <c r="I217" i="2"/>
  <c r="J217" i="2" s="1"/>
  <c r="H87" i="2"/>
  <c r="I87" i="2"/>
  <c r="H252" i="2"/>
  <c r="I252" i="2"/>
  <c r="H111" i="2"/>
  <c r="I111" i="2"/>
  <c r="H145" i="2"/>
  <c r="I145" i="2"/>
  <c r="H40" i="2"/>
  <c r="I40" i="2"/>
  <c r="H31" i="2"/>
  <c r="I31" i="2"/>
  <c r="H98" i="2"/>
  <c r="I98" i="2"/>
  <c r="H432" i="2"/>
  <c r="I432" i="2"/>
  <c r="H148" i="2"/>
  <c r="I148" i="2"/>
  <c r="H280" i="2"/>
  <c r="I280" i="2"/>
  <c r="H76" i="2"/>
  <c r="I76" i="2"/>
  <c r="H113" i="2"/>
  <c r="I113" i="2"/>
  <c r="H242" i="2"/>
  <c r="I242" i="2"/>
  <c r="I58" i="2"/>
  <c r="J58" i="2" s="1"/>
  <c r="H194" i="2"/>
  <c r="I194" i="2"/>
  <c r="I172" i="2"/>
  <c r="J172" i="2" s="1"/>
  <c r="A71" i="3"/>
  <c r="A47" i="3"/>
  <c r="A280" i="3"/>
  <c r="A125" i="3"/>
  <c r="H129" i="2"/>
  <c r="H75" i="2"/>
  <c r="A190" i="3"/>
  <c r="A168" i="3"/>
  <c r="H188" i="2"/>
  <c r="J188" i="2" s="1"/>
  <c r="A80" i="3"/>
  <c r="A112" i="3"/>
  <c r="A200" i="3"/>
  <c r="A210" i="3"/>
  <c r="A272" i="3"/>
  <c r="H92" i="2"/>
  <c r="J92" i="2" s="1"/>
  <c r="H189" i="2"/>
  <c r="H37" i="2"/>
  <c r="J37" i="2" s="1"/>
  <c r="H239" i="2"/>
  <c r="H250" i="2"/>
  <c r="A224" i="3"/>
  <c r="A82" i="3"/>
  <c r="A163" i="3"/>
  <c r="H372" i="2"/>
  <c r="J372" i="2" s="1"/>
  <c r="A344" i="3"/>
  <c r="A3" i="3"/>
  <c r="A255" i="3"/>
  <c r="A161" i="3"/>
  <c r="G1053" i="2"/>
  <c r="H1053" i="2" s="1"/>
  <c r="H26" i="2" s="1"/>
  <c r="F26" i="2"/>
  <c r="A12" i="3"/>
  <c r="A41" i="3"/>
  <c r="A222" i="3"/>
  <c r="A235" i="3"/>
  <c r="A176" i="3"/>
  <c r="A9" i="3"/>
  <c r="A236" i="3"/>
  <c r="H220" i="2"/>
  <c r="J220" i="2" s="1"/>
  <c r="H110" i="2"/>
  <c r="J110" i="2" s="1"/>
  <c r="H238" i="2"/>
  <c r="J238" i="2" s="1"/>
  <c r="H264" i="2"/>
  <c r="J264" i="2" s="1"/>
  <c r="H82" i="2"/>
  <c r="J82" i="2" s="1"/>
  <c r="H146" i="2"/>
  <c r="J146" i="2" s="1"/>
  <c r="H271" i="2"/>
  <c r="J271" i="2" s="1"/>
  <c r="A97" i="3"/>
  <c r="A225" i="3"/>
  <c r="A54" i="3"/>
  <c r="A118" i="3"/>
  <c r="A243" i="3"/>
  <c r="A146" i="3"/>
  <c r="A83" i="3"/>
  <c r="A30" i="3"/>
  <c r="A192" i="3"/>
  <c r="A404" i="3"/>
  <c r="A214" i="3"/>
  <c r="H175" i="2"/>
  <c r="J175" i="2" s="1"/>
  <c r="H64" i="2"/>
  <c r="J64" i="2" s="1"/>
  <c r="H186" i="2"/>
  <c r="J186" i="2" s="1"/>
  <c r="A36" i="3"/>
  <c r="A147" i="3"/>
  <c r="A158" i="3"/>
  <c r="H141" i="2"/>
  <c r="J141" i="2" s="1"/>
  <c r="A34" i="3"/>
  <c r="H126" i="2"/>
  <c r="A113" i="3"/>
  <c r="A49" i="3"/>
  <c r="A226" i="3"/>
  <c r="A239" i="3"/>
  <c r="H205" i="2"/>
  <c r="J205" i="2" s="1"/>
  <c r="H190" i="2"/>
  <c r="J190" i="2" s="1"/>
  <c r="A162" i="3"/>
  <c r="A177" i="3"/>
  <c r="A98" i="3"/>
  <c r="H65" i="2"/>
  <c r="J65" i="2" s="1"/>
  <c r="A43" i="3"/>
  <c r="A139" i="3"/>
  <c r="H30" i="2"/>
  <c r="J30" i="2" s="1"/>
  <c r="A157" i="3"/>
  <c r="H185" i="2"/>
  <c r="J185" i="2" s="1"/>
  <c r="A120" i="3"/>
  <c r="A37" i="3"/>
  <c r="A32" i="3"/>
  <c r="A2" i="3"/>
  <c r="A50" i="3"/>
  <c r="A114" i="3"/>
  <c r="A178" i="3"/>
  <c r="A248" i="3"/>
  <c r="H93" i="2"/>
  <c r="H157" i="2"/>
  <c r="H221" i="2"/>
  <c r="J221" i="2" s="1"/>
  <c r="H283" i="2"/>
  <c r="J283" i="2" s="1"/>
  <c r="A65" i="3"/>
  <c r="A129" i="3"/>
  <c r="A193" i="3"/>
  <c r="H485" i="2"/>
  <c r="J485" i="2" s="1"/>
  <c r="H454" i="2"/>
  <c r="J454" i="2" s="1"/>
  <c r="H573" i="2"/>
  <c r="J573" i="2" s="1"/>
  <c r="H262" i="2"/>
  <c r="J262" i="2" s="1"/>
  <c r="H1050" i="2"/>
  <c r="J1050" i="2" s="1"/>
  <c r="H1014" i="2"/>
  <c r="J1014" i="2" s="1"/>
  <c r="H949" i="2"/>
  <c r="J949" i="2" s="1"/>
  <c r="H933" i="2"/>
  <c r="J933" i="2" s="1"/>
  <c r="H901" i="2"/>
  <c r="J901" i="2" s="1"/>
  <c r="H1039" i="2"/>
  <c r="J1039" i="2" s="1"/>
  <c r="H878" i="2"/>
  <c r="J878" i="2" s="1"/>
  <c r="H270" i="2"/>
  <c r="J270" i="2" s="1"/>
  <c r="H1046" i="2"/>
  <c r="J1046" i="2" s="1"/>
  <c r="H1025" i="2"/>
  <c r="J1025" i="2" s="1"/>
  <c r="H1030" i="2"/>
  <c r="J1030" i="2" s="1"/>
  <c r="H1012" i="2"/>
  <c r="J1012" i="2" s="1"/>
  <c r="H945" i="2"/>
  <c r="J945" i="2" s="1"/>
  <c r="H937" i="2"/>
  <c r="J937" i="2" s="1"/>
  <c r="H929" i="2"/>
  <c r="J929" i="2" s="1"/>
  <c r="H921" i="2"/>
  <c r="J921" i="2" s="1"/>
  <c r="H913" i="2"/>
  <c r="J913" i="2" s="1"/>
  <c r="H905" i="2"/>
  <c r="J905" i="2" s="1"/>
  <c r="H897" i="2"/>
  <c r="J897" i="2" s="1"/>
  <c r="H889" i="2"/>
  <c r="J889" i="2" s="1"/>
  <c r="H384" i="2"/>
  <c r="J384" i="2" s="1"/>
  <c r="H416" i="2"/>
  <c r="J416" i="2" s="1"/>
  <c r="H289" i="2"/>
  <c r="J289" i="2" s="1"/>
  <c r="H321" i="2"/>
  <c r="J321" i="2" s="1"/>
  <c r="H353" i="2"/>
  <c r="J353" i="2" s="1"/>
  <c r="H385" i="2"/>
  <c r="J385" i="2" s="1"/>
  <c r="H417" i="2"/>
  <c r="J417" i="2" s="1"/>
  <c r="H294" i="2"/>
  <c r="J294" i="2" s="1"/>
  <c r="H326" i="2"/>
  <c r="J326" i="2" s="1"/>
  <c r="H358" i="2"/>
  <c r="J358" i="2" s="1"/>
  <c r="H390" i="2"/>
  <c r="J390" i="2" s="1"/>
  <c r="H422" i="2"/>
  <c r="J422" i="2" s="1"/>
  <c r="H285" i="2"/>
  <c r="J285" i="2" s="1"/>
  <c r="H315" i="2"/>
  <c r="J315" i="2" s="1"/>
  <c r="H347" i="2"/>
  <c r="J347" i="2" s="1"/>
  <c r="H379" i="2"/>
  <c r="J379" i="2" s="1"/>
  <c r="H411" i="2"/>
  <c r="J411" i="2" s="1"/>
  <c r="H795" i="2"/>
  <c r="J795" i="2" s="1"/>
  <c r="H803" i="2"/>
  <c r="J803" i="2" s="1"/>
  <c r="H811" i="2"/>
  <c r="J811" i="2" s="1"/>
  <c r="H952" i="2"/>
  <c r="J952" i="2" s="1"/>
  <c r="H960" i="2"/>
  <c r="J960" i="2" s="1"/>
  <c r="H968" i="2"/>
  <c r="J968" i="2" s="1"/>
  <c r="H959" i="2"/>
  <c r="J959" i="2" s="1"/>
  <c r="H1045" i="2"/>
  <c r="J1045" i="2" s="1"/>
  <c r="H1021" i="2"/>
  <c r="J1021" i="2" s="1"/>
  <c r="H1026" i="2"/>
  <c r="J1026" i="2" s="1"/>
  <c r="H1040" i="2"/>
  <c r="J1040" i="2" s="1"/>
  <c r="H1008" i="2"/>
  <c r="J1008" i="2" s="1"/>
  <c r="H944" i="2"/>
  <c r="J944" i="2" s="1"/>
  <c r="H936" i="2"/>
  <c r="J936" i="2" s="1"/>
  <c r="H928" i="2"/>
  <c r="J928" i="2" s="1"/>
  <c r="H920" i="2"/>
  <c r="J920" i="2" s="1"/>
  <c r="H912" i="2"/>
  <c r="J912" i="2" s="1"/>
  <c r="H904" i="2"/>
  <c r="J904" i="2" s="1"/>
  <c r="H896" i="2"/>
  <c r="J896" i="2" s="1"/>
  <c r="H888" i="2"/>
  <c r="J888" i="2" s="1"/>
  <c r="H388" i="2"/>
  <c r="J388" i="2" s="1"/>
  <c r="H420" i="2"/>
  <c r="J420" i="2" s="1"/>
  <c r="H293" i="2"/>
  <c r="J293" i="2" s="1"/>
  <c r="H325" i="2"/>
  <c r="J325" i="2" s="1"/>
  <c r="H357" i="2"/>
  <c r="J357" i="2" s="1"/>
  <c r="H389" i="2"/>
  <c r="J389" i="2" s="1"/>
  <c r="H421" i="2"/>
  <c r="J421" i="2" s="1"/>
  <c r="H298" i="2"/>
  <c r="J298" i="2" s="1"/>
  <c r="H330" i="2"/>
  <c r="J330" i="2" s="1"/>
  <c r="H362" i="2"/>
  <c r="J362" i="2" s="1"/>
  <c r="H394" i="2"/>
  <c r="J394" i="2" s="1"/>
  <c r="H426" i="2"/>
  <c r="J426" i="2" s="1"/>
  <c r="H287" i="2"/>
  <c r="J287" i="2" s="1"/>
  <c r="H319" i="2"/>
  <c r="J319" i="2" s="1"/>
  <c r="H351" i="2"/>
  <c r="J351" i="2" s="1"/>
  <c r="H383" i="2"/>
  <c r="J383" i="2" s="1"/>
  <c r="H415" i="2"/>
  <c r="J415" i="2" s="1"/>
  <c r="H796" i="2"/>
  <c r="J796" i="2" s="1"/>
  <c r="H804" i="2"/>
  <c r="J804" i="2" s="1"/>
  <c r="H812" i="2"/>
  <c r="J812" i="2" s="1"/>
  <c r="H953" i="2"/>
  <c r="J953" i="2" s="1"/>
  <c r="H961" i="2"/>
  <c r="J961" i="2" s="1"/>
  <c r="H969" i="2"/>
  <c r="J969" i="2" s="1"/>
  <c r="H797" i="2"/>
  <c r="J797" i="2" s="1"/>
  <c r="H805" i="2"/>
  <c r="J805" i="2" s="1"/>
  <c r="H813" i="2"/>
  <c r="J813" i="2" s="1"/>
  <c r="H954" i="2"/>
  <c r="J954" i="2" s="1"/>
  <c r="H962" i="2"/>
  <c r="J962" i="2" s="1"/>
  <c r="H970" i="2"/>
  <c r="J970" i="2" s="1"/>
  <c r="H798" i="2"/>
  <c r="J798" i="2" s="1"/>
  <c r="H814" i="2"/>
  <c r="J814" i="2" s="1"/>
  <c r="H955" i="2"/>
  <c r="J955" i="2" s="1"/>
  <c r="H1015" i="2"/>
  <c r="J1015" i="2" s="1"/>
  <c r="H879" i="2"/>
  <c r="J879" i="2" s="1"/>
  <c r="H491" i="2"/>
  <c r="J491" i="2" s="1"/>
  <c r="H483" i="2"/>
  <c r="J483" i="2" s="1"/>
  <c r="H475" i="2"/>
  <c r="J475" i="2" s="1"/>
  <c r="H436" i="2"/>
  <c r="J436" i="2" s="1"/>
  <c r="H430" i="2"/>
  <c r="J430" i="2" s="1"/>
  <c r="H464" i="2"/>
  <c r="J464" i="2" s="1"/>
  <c r="H443" i="2"/>
  <c r="J443" i="2" s="1"/>
  <c r="H465" i="2"/>
  <c r="J465" i="2" s="1"/>
  <c r="H462" i="2"/>
  <c r="J462" i="2" s="1"/>
  <c r="H440" i="2"/>
  <c r="J440" i="2" s="1"/>
  <c r="H459" i="2"/>
  <c r="J459" i="2" s="1"/>
  <c r="H692" i="2"/>
  <c r="J692" i="2" s="1"/>
  <c r="H724" i="2"/>
  <c r="J724" i="2" s="1"/>
  <c r="H756" i="2"/>
  <c r="J756" i="2" s="1"/>
  <c r="H788" i="2"/>
  <c r="J788" i="2" s="1"/>
  <c r="H506" i="2"/>
  <c r="J506" i="2" s="1"/>
  <c r="H514" i="2"/>
  <c r="J514" i="2" s="1"/>
  <c r="H529" i="2"/>
  <c r="J529" i="2" s="1"/>
  <c r="H545" i="2"/>
  <c r="J545" i="2" s="1"/>
  <c r="H561" i="2"/>
  <c r="J561" i="2" s="1"/>
  <c r="H577" i="2"/>
  <c r="J577" i="2" s="1"/>
  <c r="H1011" i="2"/>
  <c r="J1011" i="2" s="1"/>
  <c r="H882" i="2"/>
  <c r="J882" i="2" s="1"/>
  <c r="H875" i="2"/>
  <c r="J875" i="2" s="1"/>
  <c r="H490" i="2"/>
  <c r="J490" i="2" s="1"/>
  <c r="H482" i="2"/>
  <c r="J482" i="2" s="1"/>
  <c r="H474" i="2"/>
  <c r="J474" i="2" s="1"/>
  <c r="H428" i="2"/>
  <c r="J428" i="2" s="1"/>
  <c r="H438" i="2"/>
  <c r="J438" i="2" s="1"/>
  <c r="H445" i="2"/>
  <c r="J445" i="2" s="1"/>
  <c r="H466" i="2"/>
  <c r="J466" i="2" s="1"/>
  <c r="H442" i="2"/>
  <c r="J442" i="2" s="1"/>
  <c r="H463" i="2"/>
  <c r="J463" i="2" s="1"/>
  <c r="H696" i="2"/>
  <c r="J696" i="2" s="1"/>
  <c r="H744" i="2"/>
  <c r="J744" i="2" s="1"/>
  <c r="H776" i="2"/>
  <c r="J776" i="2" s="1"/>
  <c r="H503" i="2"/>
  <c r="J503" i="2" s="1"/>
  <c r="H511" i="2"/>
  <c r="J511" i="2" s="1"/>
  <c r="H523" i="2"/>
  <c r="J523" i="2" s="1"/>
  <c r="H539" i="2"/>
  <c r="J539" i="2" s="1"/>
  <c r="H571" i="2"/>
  <c r="J571" i="2" s="1"/>
  <c r="H603" i="2"/>
  <c r="J603" i="2" s="1"/>
  <c r="H516" i="2"/>
  <c r="J516" i="2" s="1"/>
  <c r="H540" i="2"/>
  <c r="J540" i="2" s="1"/>
  <c r="H564" i="2"/>
  <c r="J564" i="2" s="1"/>
  <c r="H596" i="2"/>
  <c r="J596" i="2" s="1"/>
  <c r="H628" i="2"/>
  <c r="J628" i="2" s="1"/>
  <c r="H662" i="2"/>
  <c r="J662" i="2" s="1"/>
  <c r="H729" i="2"/>
  <c r="J729" i="2" s="1"/>
  <c r="H777" i="2"/>
  <c r="J777" i="2" s="1"/>
  <c r="H694" i="2"/>
  <c r="J694" i="2" s="1"/>
  <c r="H758" i="2"/>
  <c r="J758" i="2" s="1"/>
  <c r="H655" i="2"/>
  <c r="J655" i="2" s="1"/>
  <c r="H683" i="2"/>
  <c r="J683" i="2" s="1"/>
  <c r="H731" i="2"/>
  <c r="J731" i="2" s="1"/>
  <c r="H868" i="2"/>
  <c r="J868" i="2" s="1"/>
  <c r="H865" i="2"/>
  <c r="J865" i="2" s="1"/>
  <c r="H834" i="2"/>
  <c r="J834" i="2" s="1"/>
  <c r="H821" i="2"/>
  <c r="J821" i="2" s="1"/>
  <c r="H992" i="2"/>
  <c r="J992" i="2" s="1"/>
  <c r="H981" i="2"/>
  <c r="J981" i="2" s="1"/>
  <c r="H477" i="2"/>
  <c r="J477" i="2" s="1"/>
  <c r="H457" i="2"/>
  <c r="J457" i="2" s="1"/>
  <c r="H452" i="2"/>
  <c r="J452" i="2" s="1"/>
  <c r="H716" i="2"/>
  <c r="J716" i="2" s="1"/>
  <c r="H780" i="2"/>
  <c r="J780" i="2" s="1"/>
  <c r="H504" i="2"/>
  <c r="J504" i="2" s="1"/>
  <c r="H512" i="2"/>
  <c r="J512" i="2" s="1"/>
  <c r="H525" i="2"/>
  <c r="J525" i="2" s="1"/>
  <c r="H557" i="2"/>
  <c r="J557" i="2" s="1"/>
  <c r="H605" i="2"/>
  <c r="J605" i="2" s="1"/>
  <c r="H621" i="2"/>
  <c r="J621" i="2" s="1"/>
  <c r="H637" i="2"/>
  <c r="J637" i="2" s="1"/>
  <c r="H526" i="2"/>
  <c r="J526" i="2" s="1"/>
  <c r="H542" i="2"/>
  <c r="J542" i="2" s="1"/>
  <c r="H558" i="2"/>
  <c r="J558" i="2" s="1"/>
  <c r="H574" i="2"/>
  <c r="J574" i="2" s="1"/>
  <c r="H590" i="2"/>
  <c r="J590" i="2" s="1"/>
  <c r="H606" i="2"/>
  <c r="J606" i="2" s="1"/>
  <c r="H622" i="2"/>
  <c r="J622" i="2" s="1"/>
  <c r="H638" i="2"/>
  <c r="J638" i="2" s="1"/>
  <c r="H656" i="2"/>
  <c r="J656" i="2" s="1"/>
  <c r="H672" i="2"/>
  <c r="J672" i="2" s="1"/>
  <c r="H701" i="2"/>
  <c r="J701" i="2" s="1"/>
  <c r="H733" i="2"/>
  <c r="J733" i="2" s="1"/>
  <c r="H765" i="2"/>
  <c r="J765" i="2" s="1"/>
  <c r="H698" i="2"/>
  <c r="J698" i="2" s="1"/>
  <c r="H730" i="2"/>
  <c r="J730" i="2" s="1"/>
  <c r="H762" i="2"/>
  <c r="J762" i="2" s="1"/>
  <c r="H649" i="2"/>
  <c r="J649" i="2" s="1"/>
  <c r="H665" i="2"/>
  <c r="J665" i="2" s="1"/>
  <c r="H687" i="2"/>
  <c r="J687" i="2" s="1"/>
  <c r="H719" i="2"/>
  <c r="J719" i="2" s="1"/>
  <c r="H751" i="2"/>
  <c r="J751" i="2" s="1"/>
  <c r="H783" i="2"/>
  <c r="J783" i="2" s="1"/>
  <c r="H840" i="2"/>
  <c r="J840" i="2" s="1"/>
  <c r="H872" i="2"/>
  <c r="J872" i="2" s="1"/>
  <c r="H837" i="2"/>
  <c r="J837" i="2" s="1"/>
  <c r="H869" i="2"/>
  <c r="J869" i="2" s="1"/>
  <c r="H854" i="2"/>
  <c r="J854" i="2" s="1"/>
  <c r="H823" i="2"/>
  <c r="J823" i="2" s="1"/>
  <c r="H855" i="2"/>
  <c r="J855" i="2" s="1"/>
  <c r="H996" i="2"/>
  <c r="J996" i="2" s="1"/>
  <c r="H993" i="2"/>
  <c r="J993" i="2" s="1"/>
  <c r="H1002" i="2"/>
  <c r="J1002" i="2" s="1"/>
  <c r="H999" i="2"/>
  <c r="J999" i="2" s="1"/>
  <c r="H989" i="2"/>
  <c r="J989" i="2" s="1"/>
  <c r="H995" i="2"/>
  <c r="J995" i="2" s="1"/>
  <c r="H1019" i="2"/>
  <c r="J1019" i="2" s="1"/>
  <c r="H876" i="2"/>
  <c r="J876" i="2" s="1"/>
  <c r="H492" i="2"/>
  <c r="J492" i="2" s="1"/>
  <c r="H484" i="2"/>
  <c r="J484" i="2" s="1"/>
  <c r="H476" i="2"/>
  <c r="J476" i="2" s="1"/>
  <c r="H469" i="2"/>
  <c r="J469" i="2" s="1"/>
  <c r="H281" i="2"/>
  <c r="J281" i="2" s="1"/>
  <c r="H460" i="2"/>
  <c r="J460" i="2" s="1"/>
  <c r="H441" i="2"/>
  <c r="J441" i="2" s="1"/>
  <c r="H461" i="2"/>
  <c r="J461" i="2" s="1"/>
  <c r="H458" i="2"/>
  <c r="J458" i="2" s="1"/>
  <c r="H435" i="2"/>
  <c r="J435" i="2" s="1"/>
  <c r="H455" i="2"/>
  <c r="J455" i="2" s="1"/>
  <c r="H688" i="2"/>
  <c r="J688" i="2" s="1"/>
  <c r="H720" i="2"/>
  <c r="J720" i="2" s="1"/>
  <c r="H752" i="2"/>
  <c r="J752" i="2" s="1"/>
  <c r="H784" i="2"/>
  <c r="J784" i="2" s="1"/>
  <c r="H505" i="2"/>
  <c r="J505" i="2" s="1"/>
  <c r="H513" i="2"/>
  <c r="J513" i="2" s="1"/>
  <c r="H527" i="2"/>
  <c r="J527" i="2" s="1"/>
  <c r="H543" i="2"/>
  <c r="J543" i="2" s="1"/>
  <c r="H559" i="2"/>
  <c r="J559" i="2" s="1"/>
  <c r="H575" i="2"/>
  <c r="J575" i="2" s="1"/>
  <c r="H591" i="2"/>
  <c r="J591" i="2" s="1"/>
  <c r="H607" i="2"/>
  <c r="J607" i="2" s="1"/>
  <c r="H623" i="2"/>
  <c r="J623" i="2" s="1"/>
  <c r="H639" i="2"/>
  <c r="J639" i="2" s="1"/>
  <c r="H528" i="2"/>
  <c r="J528" i="2" s="1"/>
  <c r="H544" i="2"/>
  <c r="J544" i="2" s="1"/>
  <c r="H560" i="2"/>
  <c r="J560" i="2" s="1"/>
  <c r="H576" i="2"/>
  <c r="J576" i="2" s="1"/>
  <c r="H592" i="2"/>
  <c r="J592" i="2" s="1"/>
  <c r="H608" i="2"/>
  <c r="J608" i="2" s="1"/>
  <c r="H624" i="2"/>
  <c r="J624" i="2" s="1"/>
  <c r="H640" i="2"/>
  <c r="J640" i="2" s="1"/>
  <c r="H658" i="2"/>
  <c r="J658" i="2" s="1"/>
  <c r="H674" i="2"/>
  <c r="J674" i="2" s="1"/>
  <c r="H705" i="2"/>
  <c r="J705" i="2" s="1"/>
  <c r="H737" i="2"/>
  <c r="J737" i="2" s="1"/>
  <c r="H769" i="2"/>
  <c r="J769" i="2" s="1"/>
  <c r="H702" i="2"/>
  <c r="J702" i="2" s="1"/>
  <c r="H734" i="2"/>
  <c r="J734" i="2" s="1"/>
  <c r="H766" i="2"/>
  <c r="J766" i="2" s="1"/>
  <c r="H651" i="2"/>
  <c r="J651" i="2" s="1"/>
  <c r="H667" i="2"/>
  <c r="J667" i="2" s="1"/>
  <c r="H691" i="2"/>
  <c r="J691" i="2" s="1"/>
  <c r="H723" i="2"/>
  <c r="J723" i="2" s="1"/>
  <c r="H755" i="2"/>
  <c r="J755" i="2" s="1"/>
  <c r="H787" i="2"/>
  <c r="J787" i="2" s="1"/>
  <c r="H844" i="2"/>
  <c r="J844" i="2" s="1"/>
  <c r="H816" i="2"/>
  <c r="J816" i="2" s="1"/>
  <c r="H841" i="2"/>
  <c r="J841" i="2" s="1"/>
  <c r="H873" i="2"/>
  <c r="J873" i="2" s="1"/>
  <c r="H826" i="2"/>
  <c r="J826" i="2" s="1"/>
  <c r="H858" i="2"/>
  <c r="J858" i="2" s="1"/>
  <c r="H827" i="2"/>
  <c r="J827" i="2" s="1"/>
  <c r="H859" i="2"/>
  <c r="J859" i="2" s="1"/>
  <c r="H1000" i="2"/>
  <c r="J1000" i="2" s="1"/>
  <c r="H997" i="2"/>
  <c r="J997" i="2" s="1"/>
  <c r="H977" i="2"/>
  <c r="J977" i="2" s="1"/>
  <c r="H1003" i="2"/>
  <c r="J1003" i="2" s="1"/>
  <c r="H593" i="2"/>
  <c r="J593" i="2" s="1"/>
  <c r="H609" i="2"/>
  <c r="J609" i="2" s="1"/>
  <c r="H625" i="2"/>
  <c r="J625" i="2" s="1"/>
  <c r="H641" i="2"/>
  <c r="J641" i="2" s="1"/>
  <c r="H530" i="2"/>
  <c r="J530" i="2" s="1"/>
  <c r="H546" i="2"/>
  <c r="J546" i="2" s="1"/>
  <c r="H562" i="2"/>
  <c r="J562" i="2" s="1"/>
  <c r="H578" i="2"/>
  <c r="J578" i="2" s="1"/>
  <c r="H594" i="2"/>
  <c r="J594" i="2" s="1"/>
  <c r="H610" i="2"/>
  <c r="J610" i="2" s="1"/>
  <c r="H626" i="2"/>
  <c r="J626" i="2" s="1"/>
  <c r="H660" i="2"/>
  <c r="J660" i="2" s="1"/>
  <c r="H677" i="2"/>
  <c r="J677" i="2" s="1"/>
  <c r="H709" i="2"/>
  <c r="J709" i="2" s="1"/>
  <c r="H741" i="2"/>
  <c r="J741" i="2" s="1"/>
  <c r="H773" i="2"/>
  <c r="J773" i="2" s="1"/>
  <c r="H706" i="2"/>
  <c r="J706" i="2" s="1"/>
  <c r="H738" i="2"/>
  <c r="J738" i="2" s="1"/>
  <c r="H770" i="2"/>
  <c r="J770" i="2" s="1"/>
  <c r="H653" i="2"/>
  <c r="J653" i="2" s="1"/>
  <c r="H669" i="2"/>
  <c r="J669" i="2" s="1"/>
  <c r="H695" i="2"/>
  <c r="J695" i="2" s="1"/>
  <c r="H727" i="2"/>
  <c r="J727" i="2" s="1"/>
  <c r="H759" i="2"/>
  <c r="J759" i="2" s="1"/>
  <c r="H791" i="2"/>
  <c r="J791" i="2" s="1"/>
  <c r="H848" i="2"/>
  <c r="J848" i="2" s="1"/>
  <c r="H818" i="2"/>
  <c r="J818" i="2" s="1"/>
  <c r="H845" i="2"/>
  <c r="J845" i="2" s="1"/>
  <c r="H830" i="2"/>
  <c r="J830" i="2" s="1"/>
  <c r="H862" i="2"/>
  <c r="J862" i="2" s="1"/>
  <c r="H831" i="2"/>
  <c r="J831" i="2" s="1"/>
  <c r="H863" i="2"/>
  <c r="J863" i="2" s="1"/>
  <c r="H976" i="2"/>
  <c r="J976" i="2" s="1"/>
  <c r="H1001" i="2"/>
  <c r="J1001" i="2" s="1"/>
  <c r="H979" i="2"/>
  <c r="J979" i="2" s="1"/>
  <c r="H712" i="2"/>
  <c r="J712" i="2" s="1"/>
  <c r="H563" i="2"/>
  <c r="J563" i="2" s="1"/>
  <c r="H595" i="2"/>
  <c r="J595" i="2" s="1"/>
  <c r="H627" i="2"/>
  <c r="J627" i="2" s="1"/>
  <c r="H532" i="2"/>
  <c r="J532" i="2" s="1"/>
  <c r="H572" i="2"/>
  <c r="J572" i="2" s="1"/>
  <c r="H604" i="2"/>
  <c r="J604" i="2" s="1"/>
  <c r="H636" i="2"/>
  <c r="J636" i="2" s="1"/>
  <c r="H670" i="2"/>
  <c r="J670" i="2" s="1"/>
  <c r="H713" i="2"/>
  <c r="J713" i="2" s="1"/>
  <c r="H742" i="2"/>
  <c r="J742" i="2" s="1"/>
  <c r="H663" i="2"/>
  <c r="J663" i="2" s="1"/>
  <c r="H747" i="2"/>
  <c r="J747" i="2" s="1"/>
  <c r="H852" i="2"/>
  <c r="J852" i="2" s="1"/>
  <c r="H849" i="2"/>
  <c r="J849" i="2" s="1"/>
  <c r="H850" i="2"/>
  <c r="J850" i="2" s="1"/>
  <c r="H978" i="2"/>
  <c r="J978" i="2" s="1"/>
  <c r="H266" i="2"/>
  <c r="J266" i="2" s="1"/>
  <c r="H1048" i="2"/>
  <c r="J1048" i="2" s="1"/>
  <c r="H1033" i="2"/>
  <c r="J1033" i="2" s="1"/>
  <c r="H1038" i="2"/>
  <c r="J1038" i="2" s="1"/>
  <c r="H1006" i="2"/>
  <c r="J1006" i="2" s="1"/>
  <c r="H1020" i="2"/>
  <c r="J1020" i="2" s="1"/>
  <c r="H947" i="2"/>
  <c r="J947" i="2" s="1"/>
  <c r="H939" i="2"/>
  <c r="J939" i="2" s="1"/>
  <c r="H931" i="2"/>
  <c r="J931" i="2" s="1"/>
  <c r="H923" i="2"/>
  <c r="J923" i="2" s="1"/>
  <c r="H915" i="2"/>
  <c r="J915" i="2" s="1"/>
  <c r="H907" i="2"/>
  <c r="J907" i="2" s="1"/>
  <c r="H899" i="2"/>
  <c r="J899" i="2" s="1"/>
  <c r="H891" i="2"/>
  <c r="J891" i="2" s="1"/>
  <c r="H883" i="2"/>
  <c r="J883" i="2" s="1"/>
  <c r="H408" i="2"/>
  <c r="J408" i="2" s="1"/>
  <c r="H313" i="2"/>
  <c r="J313" i="2" s="1"/>
  <c r="H345" i="2"/>
  <c r="J345" i="2" s="1"/>
  <c r="H377" i="2"/>
  <c r="J377" i="2" s="1"/>
  <c r="H409" i="2"/>
  <c r="J409" i="2" s="1"/>
  <c r="H318" i="2"/>
  <c r="J318" i="2" s="1"/>
  <c r="H350" i="2"/>
  <c r="J350" i="2" s="1"/>
  <c r="H382" i="2"/>
  <c r="J382" i="2" s="1"/>
  <c r="H414" i="2"/>
  <c r="J414" i="2" s="1"/>
  <c r="H307" i="2"/>
  <c r="J307" i="2" s="1"/>
  <c r="H339" i="2"/>
  <c r="J339" i="2" s="1"/>
  <c r="H371" i="2"/>
  <c r="J371" i="2" s="1"/>
  <c r="H403" i="2"/>
  <c r="J403" i="2" s="1"/>
  <c r="H1047" i="2"/>
  <c r="J1047" i="2" s="1"/>
  <c r="H1029" i="2"/>
  <c r="J1029" i="2" s="1"/>
  <c r="H1034" i="2"/>
  <c r="J1034" i="2" s="1"/>
  <c r="H1042" i="2"/>
  <c r="J1042" i="2" s="1"/>
  <c r="H1016" i="2"/>
  <c r="J1016" i="2" s="1"/>
  <c r="H946" i="2"/>
  <c r="J946" i="2" s="1"/>
  <c r="H938" i="2"/>
  <c r="J938" i="2" s="1"/>
  <c r="H930" i="2"/>
  <c r="J930" i="2" s="1"/>
  <c r="H922" i="2"/>
  <c r="J922" i="2" s="1"/>
  <c r="H914" i="2"/>
  <c r="J914" i="2" s="1"/>
  <c r="H906" i="2"/>
  <c r="J906" i="2" s="1"/>
  <c r="H898" i="2"/>
  <c r="J898" i="2" s="1"/>
  <c r="H890" i="2"/>
  <c r="J890" i="2" s="1"/>
  <c r="H412" i="2"/>
  <c r="J412" i="2" s="1"/>
  <c r="H286" i="2"/>
  <c r="J286" i="2" s="1"/>
  <c r="H317" i="2"/>
  <c r="J317" i="2" s="1"/>
  <c r="H349" i="2"/>
  <c r="J349" i="2" s="1"/>
  <c r="H381" i="2"/>
  <c r="J381" i="2" s="1"/>
  <c r="H413" i="2"/>
  <c r="J413" i="2" s="1"/>
  <c r="H290" i="2"/>
  <c r="J290" i="2" s="1"/>
  <c r="H322" i="2"/>
  <c r="J322" i="2" s="1"/>
  <c r="H354" i="2"/>
  <c r="J354" i="2" s="1"/>
  <c r="H386" i="2"/>
  <c r="J386" i="2" s="1"/>
  <c r="H418" i="2"/>
  <c r="J418" i="2" s="1"/>
  <c r="H311" i="2"/>
  <c r="J311" i="2" s="1"/>
  <c r="H343" i="2"/>
  <c r="J343" i="2" s="1"/>
  <c r="H375" i="2"/>
  <c r="J375" i="2" s="1"/>
  <c r="H407" i="2"/>
  <c r="J407" i="2" s="1"/>
  <c r="H792" i="2"/>
  <c r="J792" i="2" s="1"/>
  <c r="H802" i="2"/>
  <c r="J802" i="2" s="1"/>
  <c r="H963" i="2"/>
  <c r="J963" i="2" s="1"/>
  <c r="H1023" i="2"/>
  <c r="J1023" i="2" s="1"/>
  <c r="H880" i="2"/>
  <c r="J880" i="2" s="1"/>
  <c r="H468" i="2"/>
  <c r="J468" i="2" s="1"/>
  <c r="H456" i="2"/>
  <c r="J456" i="2" s="1"/>
  <c r="H684" i="2"/>
  <c r="J684" i="2" s="1"/>
  <c r="H748" i="2"/>
  <c r="J748" i="2" s="1"/>
  <c r="H541" i="2"/>
  <c r="J541" i="2" s="1"/>
  <c r="H1041" i="2"/>
  <c r="J1041" i="2" s="1"/>
  <c r="H941" i="2"/>
  <c r="J941" i="2" s="1"/>
  <c r="H925" i="2"/>
  <c r="J925" i="2" s="1"/>
  <c r="H917" i="2"/>
  <c r="J917" i="2" s="1"/>
  <c r="H893" i="2"/>
  <c r="J893" i="2" s="1"/>
  <c r="H885" i="2"/>
  <c r="J885" i="2" s="1"/>
  <c r="H400" i="2"/>
  <c r="J400" i="2" s="1"/>
  <c r="H305" i="2"/>
  <c r="J305" i="2" s="1"/>
  <c r="H337" i="2"/>
  <c r="J337" i="2" s="1"/>
  <c r="H369" i="2"/>
  <c r="J369" i="2" s="1"/>
  <c r="H401" i="2"/>
  <c r="J401" i="2" s="1"/>
  <c r="H310" i="2"/>
  <c r="J310" i="2" s="1"/>
  <c r="H342" i="2"/>
  <c r="J342" i="2" s="1"/>
  <c r="H374" i="2"/>
  <c r="J374" i="2" s="1"/>
  <c r="H406" i="2"/>
  <c r="J406" i="2" s="1"/>
  <c r="H299" i="2"/>
  <c r="J299" i="2" s="1"/>
  <c r="H331" i="2"/>
  <c r="J331" i="2" s="1"/>
  <c r="H363" i="2"/>
  <c r="J363" i="2" s="1"/>
  <c r="H395" i="2"/>
  <c r="J395" i="2" s="1"/>
  <c r="H645" i="2"/>
  <c r="J645" i="2" s="1"/>
  <c r="H799" i="2"/>
  <c r="J799" i="2" s="1"/>
  <c r="H807" i="2"/>
  <c r="J807" i="2" s="1"/>
  <c r="H815" i="2"/>
  <c r="J815" i="2" s="1"/>
  <c r="H956" i="2"/>
  <c r="J956" i="2" s="1"/>
  <c r="H964" i="2"/>
  <c r="J964" i="2" s="1"/>
  <c r="H972" i="2"/>
  <c r="J972" i="2" s="1"/>
  <c r="H971" i="2"/>
  <c r="J971" i="2" s="1"/>
  <c r="H1049" i="2"/>
  <c r="J1049" i="2" s="1"/>
  <c r="H1037" i="2"/>
  <c r="J1037" i="2" s="1"/>
  <c r="H1005" i="2"/>
  <c r="J1005" i="2" s="1"/>
  <c r="H1010" i="2"/>
  <c r="J1010" i="2" s="1"/>
  <c r="H1024" i="2"/>
  <c r="J1024" i="2" s="1"/>
  <c r="H948" i="2"/>
  <c r="J948" i="2" s="1"/>
  <c r="H940" i="2"/>
  <c r="J940" i="2" s="1"/>
  <c r="H932" i="2"/>
  <c r="J932" i="2" s="1"/>
  <c r="H924" i="2"/>
  <c r="J924" i="2" s="1"/>
  <c r="H916" i="2"/>
  <c r="J916" i="2" s="1"/>
  <c r="H908" i="2"/>
  <c r="J908" i="2" s="1"/>
  <c r="H900" i="2"/>
  <c r="J900" i="2" s="1"/>
  <c r="H892" i="2"/>
  <c r="J892" i="2" s="1"/>
  <c r="H884" i="2"/>
  <c r="J884" i="2" s="1"/>
  <c r="H404" i="2"/>
  <c r="J404" i="2" s="1"/>
  <c r="H309" i="2"/>
  <c r="J309" i="2" s="1"/>
  <c r="H341" i="2"/>
  <c r="J341" i="2" s="1"/>
  <c r="H373" i="2"/>
  <c r="J373" i="2" s="1"/>
  <c r="H405" i="2"/>
  <c r="J405" i="2" s="1"/>
  <c r="H314" i="2"/>
  <c r="J314" i="2" s="1"/>
  <c r="H346" i="2"/>
  <c r="J346" i="2" s="1"/>
  <c r="H378" i="2"/>
  <c r="J378" i="2" s="1"/>
  <c r="H410" i="2"/>
  <c r="J410" i="2" s="1"/>
  <c r="H303" i="2"/>
  <c r="J303" i="2" s="1"/>
  <c r="H335" i="2"/>
  <c r="J335" i="2" s="1"/>
  <c r="H367" i="2"/>
  <c r="J367" i="2" s="1"/>
  <c r="H399" i="2"/>
  <c r="J399" i="2" s="1"/>
  <c r="H646" i="2"/>
  <c r="J646" i="2" s="1"/>
  <c r="H800" i="2"/>
  <c r="J800" i="2" s="1"/>
  <c r="H808" i="2"/>
  <c r="J808" i="2" s="1"/>
  <c r="H957" i="2"/>
  <c r="J957" i="2" s="1"/>
  <c r="H965" i="2"/>
  <c r="J965" i="2" s="1"/>
  <c r="H973" i="2"/>
  <c r="J973" i="2" s="1"/>
  <c r="H642" i="2"/>
  <c r="J642" i="2" s="1"/>
  <c r="H647" i="2"/>
  <c r="J647" i="2" s="1"/>
  <c r="H793" i="2"/>
  <c r="J793" i="2" s="1"/>
  <c r="H801" i="2"/>
  <c r="J801" i="2" s="1"/>
  <c r="H809" i="2"/>
  <c r="J809" i="2" s="1"/>
  <c r="H958" i="2"/>
  <c r="J958" i="2" s="1"/>
  <c r="H966" i="2"/>
  <c r="J966" i="2" s="1"/>
  <c r="H974" i="2"/>
  <c r="J974" i="2" s="1"/>
  <c r="H643" i="2"/>
  <c r="J643" i="2" s="1"/>
  <c r="H806" i="2"/>
  <c r="J806" i="2" s="1"/>
  <c r="H975" i="2"/>
  <c r="J975" i="2" s="1"/>
  <c r="H1031" i="2"/>
  <c r="J1031" i="2" s="1"/>
  <c r="H881" i="2"/>
  <c r="J881" i="2" s="1"/>
  <c r="H495" i="2"/>
  <c r="J495" i="2" s="1"/>
  <c r="H487" i="2"/>
  <c r="J487" i="2" s="1"/>
  <c r="H479" i="2"/>
  <c r="J479" i="2" s="1"/>
  <c r="H471" i="2"/>
  <c r="J471" i="2" s="1"/>
  <c r="H269" i="2"/>
  <c r="J269" i="2" s="1"/>
  <c r="H451" i="2"/>
  <c r="J451" i="2" s="1"/>
  <c r="H429" i="2"/>
  <c r="J429" i="2" s="1"/>
  <c r="H448" i="2"/>
  <c r="J448" i="2" s="1"/>
  <c r="H676" i="2"/>
  <c r="J676" i="2" s="1"/>
  <c r="H708" i="2"/>
  <c r="J708" i="2" s="1"/>
  <c r="H740" i="2"/>
  <c r="J740" i="2" s="1"/>
  <c r="H772" i="2"/>
  <c r="J772" i="2" s="1"/>
  <c r="H502" i="2"/>
  <c r="J502" i="2" s="1"/>
  <c r="H510" i="2"/>
  <c r="J510" i="2" s="1"/>
  <c r="H521" i="2"/>
  <c r="J521" i="2" s="1"/>
  <c r="H537" i="2"/>
  <c r="J537" i="2" s="1"/>
  <c r="H553" i="2"/>
  <c r="J553" i="2" s="1"/>
  <c r="H569" i="2"/>
  <c r="J569" i="2" s="1"/>
  <c r="H1027" i="2"/>
  <c r="J1027" i="2" s="1"/>
  <c r="H877" i="2"/>
  <c r="J877" i="2" s="1"/>
  <c r="H494" i="2"/>
  <c r="J494" i="2" s="1"/>
  <c r="H486" i="2"/>
  <c r="J486" i="2" s="1"/>
  <c r="H478" i="2"/>
  <c r="J478" i="2" s="1"/>
  <c r="H470" i="2"/>
  <c r="J470" i="2" s="1"/>
  <c r="H273" i="2"/>
  <c r="J273" i="2" s="1"/>
  <c r="H433" i="2"/>
  <c r="J433" i="2" s="1"/>
  <c r="H431" i="2"/>
  <c r="J431" i="2" s="1"/>
  <c r="H453" i="2"/>
  <c r="J453" i="2" s="1"/>
  <c r="H437" i="2"/>
  <c r="J437" i="2" s="1"/>
  <c r="H450" i="2"/>
  <c r="J450" i="2" s="1"/>
  <c r="H680" i="2"/>
  <c r="J680" i="2" s="1"/>
  <c r="H728" i="2"/>
  <c r="J728" i="2" s="1"/>
  <c r="H760" i="2"/>
  <c r="J760" i="2" s="1"/>
  <c r="H499" i="2"/>
  <c r="J499" i="2" s="1"/>
  <c r="H507" i="2"/>
  <c r="J507" i="2" s="1"/>
  <c r="H515" i="2"/>
  <c r="J515" i="2" s="1"/>
  <c r="H531" i="2"/>
  <c r="J531" i="2" s="1"/>
  <c r="H555" i="2"/>
  <c r="J555" i="2" s="1"/>
  <c r="H587" i="2"/>
  <c r="J587" i="2" s="1"/>
  <c r="H619" i="2"/>
  <c r="J619" i="2" s="1"/>
  <c r="H524" i="2"/>
  <c r="J524" i="2" s="1"/>
  <c r="H556" i="2"/>
  <c r="J556" i="2" s="1"/>
  <c r="H580" i="2"/>
  <c r="J580" i="2" s="1"/>
  <c r="H612" i="2"/>
  <c r="J612" i="2" s="1"/>
  <c r="H681" i="2"/>
  <c r="J681" i="2" s="1"/>
  <c r="H761" i="2"/>
  <c r="J761" i="2" s="1"/>
  <c r="H678" i="2"/>
  <c r="J678" i="2" s="1"/>
  <c r="H726" i="2"/>
  <c r="J726" i="2" s="1"/>
  <c r="H774" i="2"/>
  <c r="J774" i="2" s="1"/>
  <c r="H671" i="2"/>
  <c r="J671" i="2" s="1"/>
  <c r="H715" i="2"/>
  <c r="J715" i="2" s="1"/>
  <c r="H763" i="2"/>
  <c r="J763" i="2" s="1"/>
  <c r="H836" i="2"/>
  <c r="J836" i="2" s="1"/>
  <c r="H833" i="2"/>
  <c r="J833" i="2" s="1"/>
  <c r="H866" i="2"/>
  <c r="J866" i="2" s="1"/>
  <c r="H851" i="2"/>
  <c r="J851" i="2" s="1"/>
  <c r="H493" i="2"/>
  <c r="J493" i="2" s="1"/>
  <c r="H277" i="2"/>
  <c r="J277" i="2" s="1"/>
  <c r="H439" i="2"/>
  <c r="J439" i="2" s="1"/>
  <c r="H427" i="2"/>
  <c r="J427" i="2" s="1"/>
  <c r="H589" i="2"/>
  <c r="J589" i="2" s="1"/>
  <c r="H278" i="2"/>
  <c r="J278" i="2" s="1"/>
  <c r="H1009" i="2"/>
  <c r="J1009" i="2" s="1"/>
  <c r="H1028" i="2"/>
  <c r="J1028" i="2" s="1"/>
  <c r="H909" i="2"/>
  <c r="J909" i="2" s="1"/>
  <c r="H1007" i="2"/>
  <c r="J1007" i="2" s="1"/>
  <c r="H497" i="2"/>
  <c r="J497" i="2" s="1"/>
  <c r="H489" i="2"/>
  <c r="J489" i="2" s="1"/>
  <c r="H481" i="2"/>
  <c r="J481" i="2" s="1"/>
  <c r="H473" i="2"/>
  <c r="J473" i="2" s="1"/>
  <c r="H434" i="2"/>
  <c r="J434" i="2" s="1"/>
  <c r="H447" i="2"/>
  <c r="J447" i="2" s="1"/>
  <c r="H444" i="2"/>
  <c r="J444" i="2" s="1"/>
  <c r="H467" i="2"/>
  <c r="J467" i="2" s="1"/>
  <c r="H700" i="2"/>
  <c r="J700" i="2" s="1"/>
  <c r="H732" i="2"/>
  <c r="J732" i="2" s="1"/>
  <c r="H764" i="2"/>
  <c r="J764" i="2" s="1"/>
  <c r="H500" i="2"/>
  <c r="J500" i="2" s="1"/>
  <c r="H508" i="2"/>
  <c r="J508" i="2" s="1"/>
  <c r="H517" i="2"/>
  <c r="J517" i="2" s="1"/>
  <c r="H533" i="2"/>
  <c r="J533" i="2" s="1"/>
  <c r="H549" i="2"/>
  <c r="J549" i="2" s="1"/>
  <c r="H565" i="2"/>
  <c r="J565" i="2" s="1"/>
  <c r="H581" i="2"/>
  <c r="J581" i="2" s="1"/>
  <c r="H597" i="2"/>
  <c r="J597" i="2" s="1"/>
  <c r="H613" i="2"/>
  <c r="J613" i="2" s="1"/>
  <c r="H629" i="2"/>
  <c r="J629" i="2" s="1"/>
  <c r="H518" i="2"/>
  <c r="J518" i="2" s="1"/>
  <c r="H534" i="2"/>
  <c r="J534" i="2" s="1"/>
  <c r="H550" i="2"/>
  <c r="J550" i="2" s="1"/>
  <c r="H566" i="2"/>
  <c r="J566" i="2" s="1"/>
  <c r="H582" i="2"/>
  <c r="J582" i="2" s="1"/>
  <c r="H598" i="2"/>
  <c r="J598" i="2" s="1"/>
  <c r="H614" i="2"/>
  <c r="J614" i="2" s="1"/>
  <c r="H630" i="2"/>
  <c r="J630" i="2" s="1"/>
  <c r="H648" i="2"/>
  <c r="J648" i="2" s="1"/>
  <c r="H664" i="2"/>
  <c r="J664" i="2" s="1"/>
  <c r="H685" i="2"/>
  <c r="J685" i="2" s="1"/>
  <c r="H717" i="2"/>
  <c r="J717" i="2" s="1"/>
  <c r="H749" i="2"/>
  <c r="J749" i="2" s="1"/>
  <c r="H781" i="2"/>
  <c r="J781" i="2" s="1"/>
  <c r="H682" i="2"/>
  <c r="J682" i="2" s="1"/>
  <c r="H714" i="2"/>
  <c r="J714" i="2" s="1"/>
  <c r="H746" i="2"/>
  <c r="J746" i="2" s="1"/>
  <c r="H778" i="2"/>
  <c r="J778" i="2" s="1"/>
  <c r="H657" i="2"/>
  <c r="J657" i="2" s="1"/>
  <c r="H673" i="2"/>
  <c r="J673" i="2" s="1"/>
  <c r="H703" i="2"/>
  <c r="J703" i="2" s="1"/>
  <c r="H735" i="2"/>
  <c r="J735" i="2" s="1"/>
  <c r="H767" i="2"/>
  <c r="J767" i="2" s="1"/>
  <c r="H824" i="2"/>
  <c r="J824" i="2" s="1"/>
  <c r="H856" i="2"/>
  <c r="J856" i="2" s="1"/>
  <c r="H822" i="2"/>
  <c r="J822" i="2" s="1"/>
  <c r="H853" i="2"/>
  <c r="J853" i="2" s="1"/>
  <c r="H838" i="2"/>
  <c r="J838" i="2" s="1"/>
  <c r="H870" i="2"/>
  <c r="J870" i="2" s="1"/>
  <c r="H839" i="2"/>
  <c r="J839" i="2" s="1"/>
  <c r="H871" i="2"/>
  <c r="J871" i="2" s="1"/>
  <c r="H980" i="2"/>
  <c r="J980" i="2" s="1"/>
  <c r="H986" i="2"/>
  <c r="J986" i="2" s="1"/>
  <c r="H983" i="2"/>
  <c r="J983" i="2" s="1"/>
  <c r="H867" i="2"/>
  <c r="J867" i="2" s="1"/>
  <c r="H998" i="2"/>
  <c r="J998" i="2" s="1"/>
  <c r="H1035" i="2"/>
  <c r="J1035" i="2" s="1"/>
  <c r="H874" i="2"/>
  <c r="J874" i="2" s="1"/>
  <c r="H496" i="2"/>
  <c r="J496" i="2" s="1"/>
  <c r="H488" i="2"/>
  <c r="J488" i="2" s="1"/>
  <c r="H480" i="2"/>
  <c r="J480" i="2" s="1"/>
  <c r="H472" i="2"/>
  <c r="J472" i="2" s="1"/>
  <c r="H265" i="2"/>
  <c r="J265" i="2" s="1"/>
  <c r="H449" i="2"/>
  <c r="J449" i="2" s="1"/>
  <c r="H446" i="2"/>
  <c r="J446" i="2" s="1"/>
  <c r="H498" i="2"/>
  <c r="J498" i="2" s="1"/>
  <c r="H704" i="2"/>
  <c r="J704" i="2" s="1"/>
  <c r="H736" i="2"/>
  <c r="J736" i="2" s="1"/>
  <c r="H768" i="2"/>
  <c r="J768" i="2" s="1"/>
  <c r="H501" i="2"/>
  <c r="J501" i="2" s="1"/>
  <c r="H509" i="2"/>
  <c r="J509" i="2" s="1"/>
  <c r="H519" i="2"/>
  <c r="J519" i="2" s="1"/>
  <c r="H535" i="2"/>
  <c r="J535" i="2" s="1"/>
  <c r="H551" i="2"/>
  <c r="J551" i="2" s="1"/>
  <c r="H567" i="2"/>
  <c r="J567" i="2" s="1"/>
  <c r="H583" i="2"/>
  <c r="J583" i="2" s="1"/>
  <c r="H599" i="2"/>
  <c r="J599" i="2" s="1"/>
  <c r="H615" i="2"/>
  <c r="J615" i="2" s="1"/>
  <c r="H631" i="2"/>
  <c r="J631" i="2" s="1"/>
  <c r="H520" i="2"/>
  <c r="J520" i="2" s="1"/>
  <c r="H536" i="2"/>
  <c r="J536" i="2" s="1"/>
  <c r="H552" i="2"/>
  <c r="J552" i="2" s="1"/>
  <c r="H568" i="2"/>
  <c r="J568" i="2" s="1"/>
  <c r="H584" i="2"/>
  <c r="J584" i="2" s="1"/>
  <c r="H600" i="2"/>
  <c r="J600" i="2" s="1"/>
  <c r="H616" i="2"/>
  <c r="J616" i="2" s="1"/>
  <c r="H632" i="2"/>
  <c r="J632" i="2" s="1"/>
  <c r="H650" i="2"/>
  <c r="J650" i="2" s="1"/>
  <c r="H666" i="2"/>
  <c r="J666" i="2" s="1"/>
  <c r="H689" i="2"/>
  <c r="J689" i="2" s="1"/>
  <c r="H721" i="2"/>
  <c r="J721" i="2" s="1"/>
  <c r="H753" i="2"/>
  <c r="J753" i="2" s="1"/>
  <c r="H785" i="2"/>
  <c r="J785" i="2" s="1"/>
  <c r="H686" i="2"/>
  <c r="J686" i="2" s="1"/>
  <c r="H718" i="2"/>
  <c r="J718" i="2" s="1"/>
  <c r="H750" i="2"/>
  <c r="J750" i="2" s="1"/>
  <c r="H782" i="2"/>
  <c r="J782" i="2" s="1"/>
  <c r="H659" i="2"/>
  <c r="J659" i="2" s="1"/>
  <c r="H675" i="2"/>
  <c r="J675" i="2" s="1"/>
  <c r="H707" i="2"/>
  <c r="J707" i="2" s="1"/>
  <c r="H739" i="2"/>
  <c r="J739" i="2" s="1"/>
  <c r="H771" i="2"/>
  <c r="J771" i="2" s="1"/>
  <c r="H828" i="2"/>
  <c r="J828" i="2" s="1"/>
  <c r="H860" i="2"/>
  <c r="J860" i="2" s="1"/>
  <c r="H825" i="2"/>
  <c r="J825" i="2" s="1"/>
  <c r="H857" i="2"/>
  <c r="J857" i="2" s="1"/>
  <c r="H842" i="2"/>
  <c r="J842" i="2" s="1"/>
  <c r="H817" i="2"/>
  <c r="J817" i="2" s="1"/>
  <c r="H843" i="2"/>
  <c r="J843" i="2" s="1"/>
  <c r="H984" i="2"/>
  <c r="J984" i="2" s="1"/>
  <c r="H982" i="2"/>
  <c r="J982" i="2" s="1"/>
  <c r="H990" i="2"/>
  <c r="J990" i="2" s="1"/>
  <c r="H987" i="2"/>
  <c r="J987" i="2" s="1"/>
  <c r="H585" i="2"/>
  <c r="J585" i="2" s="1"/>
  <c r="H601" i="2"/>
  <c r="J601" i="2" s="1"/>
  <c r="H617" i="2"/>
  <c r="J617" i="2" s="1"/>
  <c r="H633" i="2"/>
  <c r="J633" i="2" s="1"/>
  <c r="H522" i="2"/>
  <c r="J522" i="2" s="1"/>
  <c r="H538" i="2"/>
  <c r="J538" i="2" s="1"/>
  <c r="H554" i="2"/>
  <c r="J554" i="2" s="1"/>
  <c r="H570" i="2"/>
  <c r="J570" i="2" s="1"/>
  <c r="H586" i="2"/>
  <c r="J586" i="2" s="1"/>
  <c r="H602" i="2"/>
  <c r="J602" i="2" s="1"/>
  <c r="H618" i="2"/>
  <c r="J618" i="2" s="1"/>
  <c r="H634" i="2"/>
  <c r="J634" i="2" s="1"/>
  <c r="H652" i="2"/>
  <c r="J652" i="2" s="1"/>
  <c r="H668" i="2"/>
  <c r="J668" i="2" s="1"/>
  <c r="H693" i="2"/>
  <c r="J693" i="2" s="1"/>
  <c r="H725" i="2"/>
  <c r="J725" i="2" s="1"/>
  <c r="H757" i="2"/>
  <c r="J757" i="2" s="1"/>
  <c r="H789" i="2"/>
  <c r="J789" i="2" s="1"/>
  <c r="H690" i="2"/>
  <c r="J690" i="2" s="1"/>
  <c r="H722" i="2"/>
  <c r="J722" i="2" s="1"/>
  <c r="H754" i="2"/>
  <c r="J754" i="2" s="1"/>
  <c r="H786" i="2"/>
  <c r="J786" i="2" s="1"/>
  <c r="H661" i="2"/>
  <c r="J661" i="2" s="1"/>
  <c r="H679" i="2"/>
  <c r="J679" i="2" s="1"/>
  <c r="H711" i="2"/>
  <c r="J711" i="2" s="1"/>
  <c r="H743" i="2"/>
  <c r="J743" i="2" s="1"/>
  <c r="H775" i="2"/>
  <c r="J775" i="2" s="1"/>
  <c r="H832" i="2"/>
  <c r="J832" i="2" s="1"/>
  <c r="H864" i="2"/>
  <c r="J864" i="2" s="1"/>
  <c r="H829" i="2"/>
  <c r="J829" i="2" s="1"/>
  <c r="H861" i="2"/>
  <c r="J861" i="2" s="1"/>
  <c r="H846" i="2"/>
  <c r="J846" i="2" s="1"/>
  <c r="H819" i="2"/>
  <c r="J819" i="2" s="1"/>
  <c r="H847" i="2"/>
  <c r="J847" i="2" s="1"/>
  <c r="H988" i="2"/>
  <c r="J988" i="2" s="1"/>
  <c r="H985" i="2"/>
  <c r="J985" i="2" s="1"/>
  <c r="H994" i="2"/>
  <c r="J994" i="2" s="1"/>
  <c r="H991" i="2"/>
  <c r="J991" i="2" s="1"/>
  <c r="H547" i="2"/>
  <c r="J547" i="2" s="1"/>
  <c r="H579" i="2"/>
  <c r="J579" i="2" s="1"/>
  <c r="H611" i="2"/>
  <c r="J611" i="2" s="1"/>
  <c r="H635" i="2"/>
  <c r="J635" i="2" s="1"/>
  <c r="H548" i="2"/>
  <c r="J548" i="2" s="1"/>
  <c r="H588" i="2"/>
  <c r="J588" i="2" s="1"/>
  <c r="H620" i="2"/>
  <c r="J620" i="2" s="1"/>
  <c r="H654" i="2"/>
  <c r="J654" i="2" s="1"/>
  <c r="H697" i="2"/>
  <c r="J697" i="2" s="1"/>
  <c r="H745" i="2"/>
  <c r="J745" i="2" s="1"/>
  <c r="H710" i="2"/>
  <c r="J710" i="2" s="1"/>
  <c r="H790" i="2"/>
  <c r="J790" i="2" s="1"/>
  <c r="H699" i="2"/>
  <c r="J699" i="2" s="1"/>
  <c r="H779" i="2"/>
  <c r="J779" i="2" s="1"/>
  <c r="H820" i="2"/>
  <c r="J820" i="2" s="1"/>
  <c r="H835" i="2"/>
  <c r="J835" i="2" s="1"/>
  <c r="H274" i="2"/>
  <c r="J274" i="2" s="1"/>
  <c r="H1052" i="2"/>
  <c r="J1052" i="2" s="1"/>
  <c r="H1044" i="2"/>
  <c r="J1044" i="2" s="1"/>
  <c r="H1017" i="2"/>
  <c r="J1017" i="2" s="1"/>
  <c r="H1022" i="2"/>
  <c r="J1022" i="2" s="1"/>
  <c r="H1036" i="2"/>
  <c r="J1036" i="2" s="1"/>
  <c r="H1004" i="2"/>
  <c r="J1004" i="2" s="1"/>
  <c r="H943" i="2"/>
  <c r="J943" i="2" s="1"/>
  <c r="H935" i="2"/>
  <c r="J935" i="2" s="1"/>
  <c r="H927" i="2"/>
  <c r="J927" i="2" s="1"/>
  <c r="H919" i="2"/>
  <c r="J919" i="2" s="1"/>
  <c r="H911" i="2"/>
  <c r="J911" i="2" s="1"/>
  <c r="H903" i="2"/>
  <c r="J903" i="2" s="1"/>
  <c r="H895" i="2"/>
  <c r="J895" i="2" s="1"/>
  <c r="H887" i="2"/>
  <c r="J887" i="2" s="1"/>
  <c r="H392" i="2"/>
  <c r="J392" i="2" s="1"/>
  <c r="H424" i="2"/>
  <c r="J424" i="2" s="1"/>
  <c r="H297" i="2"/>
  <c r="J297" i="2" s="1"/>
  <c r="H329" i="2"/>
  <c r="J329" i="2" s="1"/>
  <c r="H361" i="2"/>
  <c r="J361" i="2" s="1"/>
  <c r="H393" i="2"/>
  <c r="J393" i="2" s="1"/>
  <c r="H425" i="2"/>
  <c r="J425" i="2" s="1"/>
  <c r="H302" i="2"/>
  <c r="J302" i="2" s="1"/>
  <c r="H334" i="2"/>
  <c r="J334" i="2" s="1"/>
  <c r="H366" i="2"/>
  <c r="J366" i="2" s="1"/>
  <c r="H398" i="2"/>
  <c r="J398" i="2" s="1"/>
  <c r="H291" i="2"/>
  <c r="J291" i="2" s="1"/>
  <c r="H323" i="2"/>
  <c r="J323" i="2" s="1"/>
  <c r="H355" i="2"/>
  <c r="J355" i="2" s="1"/>
  <c r="H387" i="2"/>
  <c r="J387" i="2" s="1"/>
  <c r="H419" i="2"/>
  <c r="J419" i="2" s="1"/>
  <c r="H1051" i="2"/>
  <c r="J1051" i="2" s="1"/>
  <c r="H1043" i="2"/>
  <c r="J1043" i="2" s="1"/>
  <c r="H1013" i="2"/>
  <c r="J1013" i="2" s="1"/>
  <c r="H1018" i="2"/>
  <c r="J1018" i="2" s="1"/>
  <c r="H1032" i="2"/>
  <c r="J1032" i="2" s="1"/>
  <c r="H950" i="2"/>
  <c r="J950" i="2" s="1"/>
  <c r="H942" i="2"/>
  <c r="J942" i="2" s="1"/>
  <c r="H934" i="2"/>
  <c r="J934" i="2" s="1"/>
  <c r="H926" i="2"/>
  <c r="J926" i="2" s="1"/>
  <c r="H918" i="2"/>
  <c r="J918" i="2" s="1"/>
  <c r="H910" i="2"/>
  <c r="J910" i="2" s="1"/>
  <c r="H902" i="2"/>
  <c r="J902" i="2" s="1"/>
  <c r="H894" i="2"/>
  <c r="J894" i="2" s="1"/>
  <c r="H886" i="2"/>
  <c r="J886" i="2" s="1"/>
  <c r="H396" i="2"/>
  <c r="J396" i="2" s="1"/>
  <c r="H301" i="2"/>
  <c r="J301" i="2" s="1"/>
  <c r="H333" i="2"/>
  <c r="J333" i="2" s="1"/>
  <c r="H365" i="2"/>
  <c r="J365" i="2" s="1"/>
  <c r="H397" i="2"/>
  <c r="J397" i="2" s="1"/>
  <c r="H306" i="2"/>
  <c r="J306" i="2" s="1"/>
  <c r="H338" i="2"/>
  <c r="J338" i="2" s="1"/>
  <c r="H370" i="2"/>
  <c r="J370" i="2" s="1"/>
  <c r="H402" i="2"/>
  <c r="J402" i="2" s="1"/>
  <c r="H295" i="2"/>
  <c r="J295" i="2" s="1"/>
  <c r="H327" i="2"/>
  <c r="J327" i="2" s="1"/>
  <c r="H359" i="2"/>
  <c r="J359" i="2" s="1"/>
  <c r="H391" i="2"/>
  <c r="J391" i="2" s="1"/>
  <c r="H423" i="2"/>
  <c r="J423" i="2" s="1"/>
  <c r="H644" i="2"/>
  <c r="J644" i="2" s="1"/>
  <c r="H794" i="2"/>
  <c r="J794" i="2" s="1"/>
  <c r="H810" i="2"/>
  <c r="J810" i="2" s="1"/>
  <c r="H951" i="2"/>
  <c r="J951" i="2" s="1"/>
  <c r="H967" i="2"/>
  <c r="J967" i="2" s="1"/>
  <c r="A850" i="3"/>
  <c r="A453" i="3"/>
  <c r="A406" i="3"/>
  <c r="A704" i="3"/>
  <c r="A480" i="3"/>
  <c r="A521" i="3"/>
  <c r="A553" i="3"/>
  <c r="A585" i="3"/>
  <c r="A506" i="3"/>
  <c r="A570" i="3"/>
  <c r="A620" i="3"/>
  <c r="A657" i="3"/>
  <c r="A753" i="3"/>
  <c r="A750" i="3"/>
  <c r="A675" i="3"/>
  <c r="A796" i="3"/>
  <c r="A825" i="3"/>
  <c r="A843" i="3"/>
  <c r="A958" i="3"/>
  <c r="A970" i="3"/>
  <c r="A1007" i="3"/>
  <c r="A468" i="3"/>
  <c r="A444" i="3"/>
  <c r="A421" i="3"/>
  <c r="A470" i="3"/>
  <c r="A740" i="3"/>
  <c r="A481" i="3"/>
  <c r="A507" i="3"/>
  <c r="A555" i="3"/>
  <c r="A492" i="3"/>
  <c r="A524" i="3"/>
  <c r="A572" i="3"/>
  <c r="A622" i="3"/>
  <c r="A693" i="3"/>
  <c r="A690" i="3"/>
  <c r="A631" i="3"/>
  <c r="A711" i="3"/>
  <c r="A800" i="3"/>
  <c r="A829" i="3"/>
  <c r="A789" i="3"/>
  <c r="A959" i="3"/>
  <c r="A589" i="3"/>
  <c r="A494" i="3"/>
  <c r="A558" i="3"/>
  <c r="A606" i="3"/>
  <c r="A665" i="3"/>
  <c r="A761" i="3"/>
  <c r="A726" i="3"/>
  <c r="A651" i="3"/>
  <c r="A747" i="3"/>
  <c r="A804" i="3"/>
  <c r="A833" i="3"/>
  <c r="A791" i="3"/>
  <c r="A960" i="3"/>
  <c r="A963" i="3"/>
  <c r="A607" i="3"/>
  <c r="A626" i="3"/>
  <c r="A762" i="3"/>
  <c r="A792" i="3"/>
  <c r="A238" i="3"/>
  <c r="A455" i="3"/>
  <c r="A436" i="3"/>
  <c r="A997" i="3"/>
  <c r="A917" i="3"/>
  <c r="A901" i="3"/>
  <c r="A877" i="3"/>
  <c r="A861" i="3"/>
  <c r="A388" i="3"/>
  <c r="A261" i="3"/>
  <c r="A357" i="3"/>
  <c r="A298" i="3"/>
  <c r="A394" i="3"/>
  <c r="A319" i="3"/>
  <c r="A234" i="3"/>
  <c r="A250" i="3"/>
  <c r="A995" i="3"/>
  <c r="A852" i="3"/>
  <c r="A465" i="3"/>
  <c r="A457" i="3"/>
  <c r="A449" i="3"/>
  <c r="A440" i="3"/>
  <c r="A249" i="3"/>
  <c r="A428" i="3"/>
  <c r="A411" i="3"/>
  <c r="A429" i="3"/>
  <c r="A426" i="3"/>
  <c r="A399" i="3"/>
  <c r="A424" i="3"/>
  <c r="A656" i="3"/>
  <c r="A688" i="3"/>
  <c r="A720" i="3"/>
  <c r="A752" i="3"/>
  <c r="A476" i="3"/>
  <c r="A484" i="3"/>
  <c r="A497" i="3"/>
  <c r="A513" i="3"/>
  <c r="A529" i="3"/>
  <c r="A545" i="3"/>
  <c r="A561" i="3"/>
  <c r="A577" i="3"/>
  <c r="A593" i="3"/>
  <c r="A609" i="3"/>
  <c r="A498" i="3"/>
  <c r="A514" i="3"/>
  <c r="A530" i="3"/>
  <c r="A546" i="3"/>
  <c r="A562" i="3"/>
  <c r="A578" i="3"/>
  <c r="A594" i="3"/>
  <c r="A610" i="3"/>
  <c r="A628" i="3"/>
  <c r="A644" i="3"/>
  <c r="A673" i="3"/>
  <c r="A705" i="3"/>
  <c r="A737" i="3"/>
  <c r="A670" i="3"/>
  <c r="A702" i="3"/>
  <c r="A734" i="3"/>
  <c r="A621" i="3"/>
  <c r="A637" i="3"/>
  <c r="A659" i="3"/>
  <c r="A691" i="3"/>
  <c r="A723" i="3"/>
  <c r="A755" i="3"/>
  <c r="A812" i="3"/>
  <c r="A844" i="3"/>
  <c r="A809" i="3"/>
  <c r="A841" i="3"/>
  <c r="A826" i="3"/>
  <c r="A795" i="3"/>
  <c r="A827" i="3"/>
  <c r="A968" i="3"/>
  <c r="A965" i="3"/>
  <c r="A974" i="3"/>
  <c r="A971" i="3"/>
  <c r="A961" i="3"/>
  <c r="A967" i="3"/>
  <c r="A991" i="3"/>
  <c r="A848" i="3"/>
  <c r="A464" i="3"/>
  <c r="A456" i="3"/>
  <c r="A448" i="3"/>
  <c r="A441" i="3"/>
  <c r="A253" i="3"/>
  <c r="A432" i="3"/>
  <c r="A413" i="3"/>
  <c r="A433" i="3"/>
  <c r="A430" i="3"/>
  <c r="A407" i="3"/>
  <c r="A427" i="3"/>
  <c r="A660" i="3"/>
  <c r="A692" i="3"/>
  <c r="A724" i="3"/>
  <c r="A756" i="3"/>
  <c r="A477" i="3"/>
  <c r="A485" i="3"/>
  <c r="A499" i="3"/>
  <c r="A515" i="3"/>
  <c r="A531" i="3"/>
  <c r="A547" i="3"/>
  <c r="A563" i="3"/>
  <c r="A579" i="3"/>
  <c r="A595" i="3"/>
  <c r="A611" i="3"/>
  <c r="A500" i="3"/>
  <c r="A516" i="3"/>
  <c r="A532" i="3"/>
  <c r="A548" i="3"/>
  <c r="A564" i="3"/>
  <c r="A580" i="3"/>
  <c r="A596" i="3"/>
  <c r="A612" i="3"/>
  <c r="A630" i="3"/>
  <c r="A646" i="3"/>
  <c r="A677" i="3"/>
  <c r="A709" i="3"/>
  <c r="A741" i="3"/>
  <c r="A674" i="3"/>
  <c r="A706" i="3"/>
  <c r="A738" i="3"/>
  <c r="A623" i="3"/>
  <c r="A639" i="3"/>
  <c r="A663" i="3"/>
  <c r="A695" i="3"/>
  <c r="A727" i="3"/>
  <c r="A759" i="3"/>
  <c r="A816" i="3"/>
  <c r="A788" i="3"/>
  <c r="A813" i="3"/>
  <c r="A845" i="3"/>
  <c r="A798" i="3"/>
  <c r="A830" i="3"/>
  <c r="A799" i="3"/>
  <c r="A831" i="3"/>
  <c r="A972" i="3"/>
  <c r="A969" i="3"/>
  <c r="A949" i="3"/>
  <c r="A975" i="3"/>
  <c r="A565" i="3"/>
  <c r="A581" i="3"/>
  <c r="A597" i="3"/>
  <c r="A613" i="3"/>
  <c r="A502" i="3"/>
  <c r="A518" i="3"/>
  <c r="A534" i="3"/>
  <c r="A550" i="3"/>
  <c r="A566" i="3"/>
  <c r="A582" i="3"/>
  <c r="A598" i="3"/>
  <c r="A632" i="3"/>
  <c r="A649" i="3"/>
  <c r="A681" i="3"/>
  <c r="A713" i="3"/>
  <c r="A745" i="3"/>
  <c r="A678" i="3"/>
  <c r="A710" i="3"/>
  <c r="A742" i="3"/>
  <c r="A625" i="3"/>
  <c r="A641" i="3"/>
  <c r="A667" i="3"/>
  <c r="A699" i="3"/>
  <c r="A731" i="3"/>
  <c r="A763" i="3"/>
  <c r="A820" i="3"/>
  <c r="A790" i="3"/>
  <c r="A817" i="3"/>
  <c r="A802" i="3"/>
  <c r="A834" i="3"/>
  <c r="A803" i="3"/>
  <c r="A835" i="3"/>
  <c r="A948" i="3"/>
  <c r="A973" i="3"/>
  <c r="A951" i="3"/>
  <c r="A684" i="3"/>
  <c r="A535" i="3"/>
  <c r="A567" i="3"/>
  <c r="A599" i="3"/>
  <c r="A504" i="3"/>
  <c r="A544" i="3"/>
  <c r="A576" i="3"/>
  <c r="A608" i="3"/>
  <c r="A642" i="3"/>
  <c r="A685" i="3"/>
  <c r="A714" i="3"/>
  <c r="A635" i="3"/>
  <c r="A719" i="3"/>
  <c r="A824" i="3"/>
  <c r="A821" i="3"/>
  <c r="A822" i="3"/>
  <c r="A950" i="3"/>
  <c r="A246" i="3"/>
  <c r="A1003" i="3"/>
  <c r="A853" i="3"/>
  <c r="A467" i="3"/>
  <c r="A459" i="3"/>
  <c r="A451" i="3"/>
  <c r="A443" i="3"/>
  <c r="A241" i="3"/>
  <c r="A423" i="3"/>
  <c r="A401" i="3"/>
  <c r="A420" i="3"/>
  <c r="A648" i="3"/>
  <c r="A680" i="3"/>
  <c r="A712" i="3"/>
  <c r="A744" i="3"/>
  <c r="A474" i="3"/>
  <c r="A482" i="3"/>
  <c r="A493" i="3"/>
  <c r="A509" i="3"/>
  <c r="A525" i="3"/>
  <c r="A541" i="3"/>
  <c r="A999" i="3"/>
  <c r="A849" i="3"/>
  <c r="A466" i="3"/>
  <c r="A458" i="3"/>
  <c r="A450" i="3"/>
  <c r="A442" i="3"/>
  <c r="A245" i="3"/>
  <c r="A405" i="3"/>
  <c r="A403" i="3"/>
  <c r="A425" i="3"/>
  <c r="A409" i="3"/>
  <c r="A422" i="3"/>
  <c r="A652" i="3"/>
  <c r="A700" i="3"/>
  <c r="A732" i="3"/>
  <c r="A471" i="3"/>
  <c r="A479" i="3"/>
  <c r="A487" i="3"/>
  <c r="A503" i="3"/>
  <c r="A527" i="3"/>
  <c r="A559" i="3"/>
  <c r="A591" i="3"/>
  <c r="A496" i="3"/>
  <c r="A528" i="3"/>
  <c r="A552" i="3"/>
  <c r="A584" i="3"/>
  <c r="A653" i="3"/>
  <c r="A733" i="3"/>
  <c r="A650" i="3"/>
  <c r="A698" i="3"/>
  <c r="A746" i="3"/>
  <c r="A643" i="3"/>
  <c r="A687" i="3"/>
  <c r="A735" i="3"/>
  <c r="A808" i="3"/>
  <c r="A805" i="3"/>
  <c r="A838" i="3"/>
  <c r="A823" i="3"/>
  <c r="A1011" i="3"/>
  <c r="A469" i="3"/>
  <c r="A445" i="3"/>
  <c r="A416" i="3"/>
  <c r="A672" i="3"/>
  <c r="A472" i="3"/>
  <c r="A505" i="3"/>
  <c r="A569" i="3"/>
  <c r="A601" i="3"/>
  <c r="A522" i="3"/>
  <c r="A586" i="3"/>
  <c r="A636" i="3"/>
  <c r="A721" i="3"/>
  <c r="A686" i="3"/>
  <c r="A629" i="3"/>
  <c r="A707" i="3"/>
  <c r="A828" i="3"/>
  <c r="A810" i="3"/>
  <c r="A811" i="3"/>
  <c r="A955" i="3"/>
  <c r="A846" i="3"/>
  <c r="A452" i="3"/>
  <c r="A418" i="3"/>
  <c r="A676" i="3"/>
  <c r="A473" i="3"/>
  <c r="A523" i="3"/>
  <c r="A571" i="3"/>
  <c r="A603" i="3"/>
  <c r="A540" i="3"/>
  <c r="A588" i="3"/>
  <c r="A638" i="3"/>
  <c r="A725" i="3"/>
  <c r="A658" i="3"/>
  <c r="A754" i="3"/>
  <c r="A679" i="3"/>
  <c r="A832" i="3"/>
  <c r="A815" i="3"/>
  <c r="A962" i="3"/>
  <c r="A573" i="3"/>
  <c r="A510" i="3"/>
  <c r="A542" i="3"/>
  <c r="A590" i="3"/>
  <c r="A640" i="3"/>
  <c r="A729" i="3"/>
  <c r="A694" i="3"/>
  <c r="A633" i="3"/>
  <c r="A683" i="3"/>
  <c r="A836" i="3"/>
  <c r="A818" i="3"/>
  <c r="A957" i="3"/>
  <c r="A519" i="3"/>
  <c r="A583" i="3"/>
  <c r="A560" i="3"/>
  <c r="A669" i="3"/>
  <c r="A682" i="3"/>
  <c r="A751" i="3"/>
  <c r="A807" i="3"/>
  <c r="A987" i="3"/>
  <c r="A463" i="3"/>
  <c r="A408" i="3"/>
  <c r="A1018" i="3"/>
  <c r="A1002" i="3"/>
  <c r="A984" i="3"/>
  <c r="A909" i="3"/>
  <c r="A885" i="3"/>
  <c r="A869" i="3"/>
  <c r="A356" i="3"/>
  <c r="A293" i="3"/>
  <c r="A389" i="3"/>
  <c r="A266" i="3"/>
  <c r="A362" i="3"/>
  <c r="A257" i="3"/>
  <c r="A1022" i="3"/>
  <c r="A1013" i="3"/>
  <c r="A981" i="3"/>
  <c r="A986" i="3"/>
  <c r="A1000" i="3"/>
  <c r="A921" i="3"/>
  <c r="A913" i="3"/>
  <c r="A905" i="3"/>
  <c r="A897" i="3"/>
  <c r="A889" i="3"/>
  <c r="A881" i="3"/>
  <c r="A873" i="3"/>
  <c r="A865" i="3"/>
  <c r="A857" i="3"/>
  <c r="A372" i="3"/>
  <c r="A277" i="3"/>
  <c r="A309" i="3"/>
  <c r="A341" i="3"/>
  <c r="A373" i="3"/>
  <c r="A282" i="3"/>
  <c r="A314" i="3"/>
  <c r="A346" i="3"/>
  <c r="A378" i="3"/>
  <c r="A271" i="3"/>
  <c r="A303" i="3"/>
  <c r="A335" i="3"/>
  <c r="A367" i="3"/>
  <c r="A617" i="3"/>
  <c r="A771" i="3"/>
  <c r="A779" i="3"/>
  <c r="A787" i="3"/>
  <c r="A928" i="3"/>
  <c r="A936" i="3"/>
  <c r="A944" i="3"/>
  <c r="A943" i="3"/>
  <c r="A1021" i="3"/>
  <c r="A1009" i="3"/>
  <c r="A977" i="3"/>
  <c r="A982" i="3"/>
  <c r="A996" i="3"/>
  <c r="A920" i="3"/>
  <c r="A912" i="3"/>
  <c r="A904" i="3"/>
  <c r="A896" i="3"/>
  <c r="A888" i="3"/>
  <c r="A880" i="3"/>
  <c r="A872" i="3"/>
  <c r="A864" i="3"/>
  <c r="A856" i="3"/>
  <c r="A376" i="3"/>
  <c r="A281" i="3"/>
  <c r="A313" i="3"/>
  <c r="A345" i="3"/>
  <c r="A377" i="3"/>
  <c r="A286" i="3"/>
  <c r="A318" i="3"/>
  <c r="A350" i="3"/>
  <c r="A382" i="3"/>
  <c r="A275" i="3"/>
  <c r="A307" i="3"/>
  <c r="A339" i="3"/>
  <c r="A371" i="3"/>
  <c r="A618" i="3"/>
  <c r="A772" i="3"/>
  <c r="A780" i="3"/>
  <c r="A929" i="3"/>
  <c r="A937" i="3"/>
  <c r="A945" i="3"/>
  <c r="A614" i="3"/>
  <c r="A619" i="3"/>
  <c r="A765" i="3"/>
  <c r="A773" i="3"/>
  <c r="A781" i="3"/>
  <c r="A930" i="3"/>
  <c r="A938" i="3"/>
  <c r="A946" i="3"/>
  <c r="A615" i="3"/>
  <c r="A778" i="3"/>
  <c r="A947" i="3"/>
  <c r="A1024" i="3"/>
  <c r="A1016" i="3"/>
  <c r="A989" i="3"/>
  <c r="A994" i="3"/>
  <c r="A1008" i="3"/>
  <c r="A976" i="3"/>
  <c r="A915" i="3"/>
  <c r="A907" i="3"/>
  <c r="A899" i="3"/>
  <c r="A891" i="3"/>
  <c r="A883" i="3"/>
  <c r="A875" i="3"/>
  <c r="A867" i="3"/>
  <c r="A859" i="3"/>
  <c r="A364" i="3"/>
  <c r="A396" i="3"/>
  <c r="A269" i="3"/>
  <c r="A301" i="3"/>
  <c r="A333" i="3"/>
  <c r="A365" i="3"/>
  <c r="A397" i="3"/>
  <c r="A274" i="3"/>
  <c r="A306" i="3"/>
  <c r="A338" i="3"/>
  <c r="A370" i="3"/>
  <c r="A263" i="3"/>
  <c r="A295" i="3"/>
  <c r="A327" i="3"/>
  <c r="A359" i="3"/>
  <c r="A391" i="3"/>
  <c r="A1023" i="3"/>
  <c r="A1015" i="3"/>
  <c r="A985" i="3"/>
  <c r="A990" i="3"/>
  <c r="A1004" i="3"/>
  <c r="A922" i="3"/>
  <c r="A914" i="3"/>
  <c r="A906" i="3"/>
  <c r="A898" i="3"/>
  <c r="A890" i="3"/>
  <c r="A882" i="3"/>
  <c r="A874" i="3"/>
  <c r="A866" i="3"/>
  <c r="A858" i="3"/>
  <c r="A368" i="3"/>
  <c r="A273" i="3"/>
  <c r="A305" i="3"/>
  <c r="A337" i="3"/>
  <c r="A369" i="3"/>
  <c r="A278" i="3"/>
  <c r="A310" i="3"/>
  <c r="A342" i="3"/>
  <c r="A374" i="3"/>
  <c r="A267" i="3"/>
  <c r="A299" i="3"/>
  <c r="A331" i="3"/>
  <c r="A363" i="3"/>
  <c r="A395" i="3"/>
  <c r="A616" i="3"/>
  <c r="A766" i="3"/>
  <c r="A782" i="3"/>
  <c r="A923" i="3"/>
  <c r="A939" i="3"/>
  <c r="A983" i="3"/>
  <c r="A854" i="3"/>
  <c r="A847" i="3"/>
  <c r="A462" i="3"/>
  <c r="A454" i="3"/>
  <c r="A446" i="3"/>
  <c r="A400" i="3"/>
  <c r="A410" i="3"/>
  <c r="A417" i="3"/>
  <c r="A438" i="3"/>
  <c r="A414" i="3"/>
  <c r="A435" i="3"/>
  <c r="A668" i="3"/>
  <c r="A716" i="3"/>
  <c r="A748" i="3"/>
  <c r="A475" i="3"/>
  <c r="A483" i="3"/>
  <c r="A495" i="3"/>
  <c r="A511" i="3"/>
  <c r="A543" i="3"/>
  <c r="A575" i="3"/>
  <c r="A488" i="3"/>
  <c r="A512" i="3"/>
  <c r="A536" i="3"/>
  <c r="A568" i="3"/>
  <c r="A600" i="3"/>
  <c r="A634" i="3"/>
  <c r="A701" i="3"/>
  <c r="A749" i="3"/>
  <c r="A666" i="3"/>
  <c r="A730" i="3"/>
  <c r="A627" i="3"/>
  <c r="A655" i="3"/>
  <c r="A703" i="3"/>
  <c r="A840" i="3"/>
  <c r="A837" i="3"/>
  <c r="A806" i="3"/>
  <c r="A793" i="3"/>
  <c r="A964" i="3"/>
  <c r="A953" i="3"/>
  <c r="A242" i="3"/>
  <c r="A979" i="3"/>
  <c r="A461" i="3"/>
  <c r="A419" i="3"/>
  <c r="A439" i="3"/>
  <c r="A736" i="3"/>
  <c r="A489" i="3"/>
  <c r="A537" i="3"/>
  <c r="A490" i="3"/>
  <c r="A538" i="3"/>
  <c r="A554" i="3"/>
  <c r="A602" i="3"/>
  <c r="A689" i="3"/>
  <c r="A654" i="3"/>
  <c r="A718" i="3"/>
  <c r="A645" i="3"/>
  <c r="A739" i="3"/>
  <c r="A794" i="3"/>
  <c r="A842" i="3"/>
  <c r="A952" i="3"/>
  <c r="A839" i="3"/>
  <c r="A460" i="3"/>
  <c r="A237" i="3"/>
  <c r="A708" i="3"/>
  <c r="A491" i="3"/>
  <c r="A539" i="3"/>
  <c r="A587" i="3"/>
  <c r="A508" i="3"/>
  <c r="A556" i="3"/>
  <c r="A604" i="3"/>
  <c r="A661" i="3"/>
  <c r="A757" i="3"/>
  <c r="A722" i="3"/>
  <c r="A647" i="3"/>
  <c r="A743" i="3"/>
  <c r="A797" i="3"/>
  <c r="A814" i="3"/>
  <c r="A956" i="3"/>
  <c r="A954" i="3"/>
  <c r="A557" i="3"/>
  <c r="A605" i="3"/>
  <c r="A526" i="3"/>
  <c r="A574" i="3"/>
  <c r="A624" i="3"/>
  <c r="A697" i="3"/>
  <c r="A662" i="3"/>
  <c r="A758" i="3"/>
  <c r="A715" i="3"/>
  <c r="A801" i="3"/>
  <c r="A819" i="3"/>
  <c r="A966" i="3"/>
  <c r="A551" i="3"/>
  <c r="A520" i="3"/>
  <c r="A592" i="3"/>
  <c r="A717" i="3"/>
  <c r="A671" i="3"/>
  <c r="A851" i="3"/>
  <c r="A447" i="3"/>
  <c r="A402" i="3"/>
  <c r="A415" i="3"/>
  <c r="A437" i="3"/>
  <c r="A434" i="3"/>
  <c r="A412" i="3"/>
  <c r="A431" i="3"/>
  <c r="A664" i="3"/>
  <c r="A696" i="3"/>
  <c r="A728" i="3"/>
  <c r="A760" i="3"/>
  <c r="A478" i="3"/>
  <c r="A486" i="3"/>
  <c r="A501" i="3"/>
  <c r="A517" i="3"/>
  <c r="A533" i="3"/>
  <c r="A549" i="3"/>
  <c r="A893" i="3"/>
  <c r="A325" i="3"/>
  <c r="A330" i="3"/>
  <c r="A287" i="3"/>
  <c r="A351" i="3"/>
  <c r="A383" i="3"/>
  <c r="A767" i="3"/>
  <c r="A775" i="3"/>
  <c r="A783" i="3"/>
  <c r="A924" i="3"/>
  <c r="A932" i="3"/>
  <c r="A940" i="3"/>
  <c r="A931" i="3"/>
  <c r="A1017" i="3"/>
  <c r="A993" i="3"/>
  <c r="A998" i="3"/>
  <c r="A1012" i="3"/>
  <c r="A980" i="3"/>
  <c r="A916" i="3"/>
  <c r="A908" i="3"/>
  <c r="A900" i="3"/>
  <c r="A892" i="3"/>
  <c r="A884" i="3"/>
  <c r="A876" i="3"/>
  <c r="A868" i="3"/>
  <c r="A860" i="3"/>
  <c r="A360" i="3"/>
  <c r="A392" i="3"/>
  <c r="A265" i="3"/>
  <c r="A297" i="3"/>
  <c r="A329" i="3"/>
  <c r="A361" i="3"/>
  <c r="A393" i="3"/>
  <c r="A270" i="3"/>
  <c r="A302" i="3"/>
  <c r="A334" i="3"/>
  <c r="A366" i="3"/>
  <c r="A398" i="3"/>
  <c r="A259" i="3"/>
  <c r="A291" i="3"/>
  <c r="A323" i="3"/>
  <c r="A355" i="3"/>
  <c r="A387" i="3"/>
  <c r="A768" i="3"/>
  <c r="A776" i="3"/>
  <c r="A784" i="3"/>
  <c r="A925" i="3"/>
  <c r="A933" i="3"/>
  <c r="A941" i="3"/>
  <c r="A769" i="3"/>
  <c r="A777" i="3"/>
  <c r="A785" i="3"/>
  <c r="A926" i="3"/>
  <c r="A934" i="3"/>
  <c r="A942" i="3"/>
  <c r="A770" i="3"/>
  <c r="A786" i="3"/>
  <c r="A927" i="3"/>
  <c r="A1020" i="3"/>
  <c r="A1005" i="3"/>
  <c r="A1010" i="3"/>
  <c r="A978" i="3"/>
  <c r="A992" i="3"/>
  <c r="A919" i="3"/>
  <c r="A911" i="3"/>
  <c r="A903" i="3"/>
  <c r="A895" i="3"/>
  <c r="A887" i="3"/>
  <c r="A879" i="3"/>
  <c r="A871" i="3"/>
  <c r="A863" i="3"/>
  <c r="A855" i="3"/>
  <c r="A380" i="3"/>
  <c r="A285" i="3"/>
  <c r="A317" i="3"/>
  <c r="A349" i="3"/>
  <c r="A381" i="3"/>
  <c r="A290" i="3"/>
  <c r="A322" i="3"/>
  <c r="A354" i="3"/>
  <c r="A386" i="3"/>
  <c r="A279" i="3"/>
  <c r="A311" i="3"/>
  <c r="A343" i="3"/>
  <c r="A375" i="3"/>
  <c r="A1019" i="3"/>
  <c r="A1001" i="3"/>
  <c r="A1006" i="3"/>
  <c r="A1014" i="3"/>
  <c r="A988" i="3"/>
  <c r="A918" i="3"/>
  <c r="A910" i="3"/>
  <c r="A902" i="3"/>
  <c r="A894" i="3"/>
  <c r="A886" i="3"/>
  <c r="A878" i="3"/>
  <c r="A870" i="3"/>
  <c r="A862" i="3"/>
  <c r="A384" i="3"/>
  <c r="A258" i="3"/>
  <c r="A289" i="3"/>
  <c r="A321" i="3"/>
  <c r="A353" i="3"/>
  <c r="A385" i="3"/>
  <c r="A262" i="3"/>
  <c r="A294" i="3"/>
  <c r="A326" i="3"/>
  <c r="A358" i="3"/>
  <c r="A390" i="3"/>
  <c r="A283" i="3"/>
  <c r="A315" i="3"/>
  <c r="A347" i="3"/>
  <c r="A379" i="3"/>
  <c r="A764" i="3"/>
  <c r="A774" i="3"/>
  <c r="A935" i="3"/>
  <c r="G23" i="2" l="1"/>
  <c r="A1025" i="3"/>
  <c r="J113" i="2"/>
  <c r="J280" i="2"/>
  <c r="J432" i="2"/>
  <c r="J31" i="2"/>
  <c r="J145" i="2"/>
  <c r="J252" i="2"/>
  <c r="J206" i="2"/>
  <c r="J78" i="2"/>
  <c r="J60" i="2"/>
  <c r="J300" i="2"/>
  <c r="J204" i="2"/>
  <c r="J62" i="2"/>
  <c r="J191" i="2"/>
  <c r="J108" i="2"/>
  <c r="J258" i="2"/>
  <c r="J125" i="2"/>
  <c r="J194" i="2"/>
  <c r="J140" i="2"/>
  <c r="J231" i="2"/>
  <c r="J263" i="2"/>
  <c r="J174" i="2"/>
  <c r="J254" i="2"/>
  <c r="J267" i="2"/>
  <c r="J253" i="2"/>
  <c r="J156" i="2"/>
  <c r="J71" i="2"/>
  <c r="J242" i="2"/>
  <c r="J76" i="2"/>
  <c r="J148" i="2"/>
  <c r="J98" i="2"/>
  <c r="J40" i="2"/>
  <c r="J111" i="2"/>
  <c r="J87" i="2"/>
  <c r="J276" i="2"/>
  <c r="J142" i="2"/>
  <c r="J157" i="2"/>
  <c r="J239" i="2"/>
  <c r="J250" i="2"/>
  <c r="J93" i="2"/>
  <c r="J126" i="2"/>
  <c r="J189" i="2"/>
  <c r="J75" i="2"/>
  <c r="J77" i="2"/>
  <c r="J99" i="2"/>
  <c r="J308" i="2"/>
  <c r="J129" i="2"/>
  <c r="J167" i="2"/>
  <c r="J69" i="2"/>
  <c r="G26" i="2"/>
  <c r="M26" i="2" s="1"/>
  <c r="I1053" i="2"/>
  <c r="I26" i="2" l="1"/>
  <c r="J1053" i="2"/>
  <c r="J26" i="2" s="1"/>
  <c r="C26" i="6"/>
  <c r="D26" i="6"/>
  <c r="E26" i="6"/>
  <c r="D28" i="6" l="1"/>
  <c r="D29" i="6" s="1"/>
  <c r="D27" i="6"/>
  <c r="C28" i="6"/>
  <c r="C29" i="6" s="1"/>
  <c r="C27" i="6"/>
  <c r="E28" i="6"/>
  <c r="E29" i="6" s="1"/>
  <c r="E27" i="6"/>
</calcChain>
</file>

<file path=xl/sharedStrings.xml><?xml version="1.0" encoding="utf-8"?>
<sst xmlns="http://schemas.openxmlformats.org/spreadsheetml/2006/main" count="1214" uniqueCount="156">
  <si>
    <t>Entered</t>
  </si>
  <si>
    <t>Calcs</t>
  </si>
  <si>
    <t>Ad8318 Slope</t>
  </si>
  <si>
    <t>Using a LUT for PWM Value</t>
  </si>
  <si>
    <t>LUT Index</t>
  </si>
  <si>
    <t>cut to 8b</t>
  </si>
  <si>
    <t>ADC_Code</t>
  </si>
  <si>
    <t>Meter out</t>
  </si>
  <si>
    <t xml:space="preserve">  </t>
  </si>
  <si>
    <t xml:space="preserve">// </t>
  </si>
  <si>
    <t>//</t>
  </si>
  <si>
    <t>Calcs for IIR filters in IBT Processor</t>
  </si>
  <si>
    <t>Bruce Randall   Sept 28, 2018</t>
  </si>
  <si>
    <t>Filters use a shift of data rather than multiplying by a small constant in the feedback path</t>
  </si>
  <si>
    <t>Samp Rate</t>
  </si>
  <si>
    <t>Hz</t>
  </si>
  <si>
    <t>Samp Time</t>
  </si>
  <si>
    <t>Sec</t>
  </si>
  <si>
    <t>Filt Ksel</t>
  </si>
  <si>
    <t>Effective K</t>
  </si>
  <si>
    <t>Equiv RC</t>
  </si>
  <si>
    <t>3dB Hz</t>
  </si>
  <si>
    <t>Filter steps</t>
  </si>
  <si>
    <t>effecive k</t>
  </si>
  <si>
    <t>Input</t>
  </si>
  <si>
    <t>output</t>
  </si>
  <si>
    <t>Firmware uses table interpolation to accomaodate higher resolution ADC and Filter bit growth</t>
  </si>
  <si>
    <t>Meter, Tone, and SkyPipe values switch to linear power.  15 bit data avoids loss of resolution.</t>
  </si>
  <si>
    <t>Need switch in firmware to switch meter to Log Det  or Power Det mode</t>
  </si>
  <si>
    <t>LSB's</t>
  </si>
  <si>
    <t>Table_Delta</t>
  </si>
  <si>
    <t>Product</t>
  </si>
  <si>
    <t>SHR 5</t>
  </si>
  <si>
    <t>Below tab indx</t>
  </si>
  <si>
    <t>one Indx step+</t>
  </si>
  <si>
    <t>range0..31</t>
  </si>
  <si>
    <t>Add to table value</t>
  </si>
  <si>
    <t>BER Sept 24, 2019</t>
  </si>
  <si>
    <t>Int Div 32</t>
  </si>
  <si>
    <t>Look at interpolation process</t>
  </si>
  <si>
    <t>output scale, Adjust for 32767 max data value at last entry</t>
  </si>
  <si>
    <t>For ADS1115 16 bit ADC with software offset</t>
  </si>
  <si>
    <t>LUT15 float</t>
  </si>
  <si>
    <t>LUT15 int</t>
  </si>
  <si>
    <t>???</t>
  </si>
  <si>
    <t>test 8B</t>
  </si>
  <si>
    <t>Use only 10 MSB's of data as LUT Index</t>
  </si>
  <si>
    <t>Span Range</t>
  </si>
  <si>
    <t xml:space="preserve">counts </t>
  </si>
  <si>
    <t xml:space="preserve"> V / dB</t>
  </si>
  <si>
    <t>ADC Span</t>
  </si>
  <si>
    <t xml:space="preserve"> Volts</t>
  </si>
  <si>
    <t>dB Range</t>
  </si>
  <si>
    <t>Uses  ==&gt;</t>
  </si>
  <si>
    <t>C29</t>
  </si>
  <si>
    <t>Log Segments</t>
  </si>
  <si>
    <t xml:space="preserve"> dB </t>
  </si>
  <si>
    <r>
      <t xml:space="preserve"> </t>
    </r>
    <r>
      <rPr>
        <b/>
        <sz val="11"/>
        <color rgb="FF000000"/>
        <rFont val="Calibri1"/>
      </rPr>
      <t>Counts</t>
    </r>
    <r>
      <rPr>
        <sz val="11"/>
        <color rgb="FF000000"/>
        <rFont val="Calibri1"/>
      </rPr>
      <t xml:space="preserve">.    </t>
    </r>
  </si>
  <si>
    <t xml:space="preserve">Saving "h15_data" sheet as a .csv, then copy from csv in editor to Exp_Lookup.h in arduino IDE </t>
  </si>
  <si>
    <t xml:space="preserve"> total dB relative to RF input.  True in center of range.</t>
  </si>
  <si>
    <t xml:space="preserve">  Actually(-), ADC input pins swap to fix to +.. Actual could be 0.023 to 0.026</t>
  </si>
  <si>
    <t>FS Index Counts</t>
  </si>
  <si>
    <t>Equiv dB</t>
  </si>
  <si>
    <t>ok</t>
  </si>
  <si>
    <t>Pwr Ratio</t>
  </si>
  <si>
    <t>end value I</t>
  </si>
  <si>
    <t>Column End Value</t>
  </si>
  <si>
    <t>Delta</t>
  </si>
  <si>
    <t>Table</t>
  </si>
  <si>
    <t>Calc</t>
  </si>
  <si>
    <t>Convert log detector to linear power for 15 bit SkyPipe Output and Analog meter</t>
  </si>
  <si>
    <t>Table has 1024 entries of 15  bit values.  10 MS bits of det A/D data is table index</t>
  </si>
  <si>
    <t xml:space="preserve"> counts .  Used as sement range limit in firmware.</t>
  </si>
  <si>
    <t>Total Power Ratio</t>
  </si>
  <si>
    <t xml:space="preserve"> Uses 1/2 of +/- 2.048V range</t>
  </si>
  <si>
    <t xml:space="preserve">  Calc Scale</t>
  </si>
  <si>
    <t xml:space="preserve">  Bit15 Scale</t>
  </si>
  <si>
    <t>Scale Trim</t>
  </si>
  <si>
    <t>// AD8318 span =&gt; ADS1115  with software offaset function</t>
  </si>
  <si>
    <t xml:space="preserve">  Size of a Segment selcted by offset.  Used in file name</t>
  </si>
  <si>
    <t>Look at cases of ADC Analog input amp</t>
  </si>
  <si>
    <t>V_8318</t>
  </si>
  <si>
    <t>V_PWM</t>
  </si>
  <si>
    <t>Inputs</t>
  </si>
  <si>
    <t>V PWM * 7</t>
  </si>
  <si>
    <t>Sum</t>
  </si>
  <si>
    <t>ADC Code</t>
  </si>
  <si>
    <t xml:space="preserve">V8318 </t>
  </si>
  <si>
    <t xml:space="preserve"> Op Amp sig out</t>
  </si>
  <si>
    <t xml:space="preserve"> Op amp  Offset out</t>
  </si>
  <si>
    <t>ADC Out Counts</t>
  </si>
  <si>
    <t xml:space="preserve"> Op Amp Sum Out</t>
  </si>
  <si>
    <t xml:space="preserve"> Full Scale 32768</t>
  </si>
  <si>
    <t>Add 32768</t>
  </si>
  <si>
    <t>PWM N</t>
  </si>
  <si>
    <t>Counts Int</t>
  </si>
  <si>
    <t>PWM_N</t>
  </si>
  <si>
    <t>Add32768-offset</t>
  </si>
  <si>
    <t>ADC</t>
  </si>
  <si>
    <t>V</t>
  </si>
  <si>
    <t xml:space="preserve">Gain </t>
  </si>
  <si>
    <t>input fs</t>
  </si>
  <si>
    <t xml:space="preserve">V  = </t>
  </si>
  <si>
    <t>counts</t>
  </si>
  <si>
    <t>V=</t>
  </si>
  <si>
    <t>Limits</t>
  </si>
  <si>
    <r>
      <t xml:space="preserve">   </t>
    </r>
    <r>
      <rPr>
        <b/>
        <sz val="12"/>
        <color rgb="FF000000"/>
        <rFont val="Arial1"/>
      </rPr>
      <t xml:space="preserve"> by trial fit</t>
    </r>
  </si>
  <si>
    <t>Offset Calc</t>
  </si>
  <si>
    <t xml:space="preserve"> ADC Volts by Trial Fit</t>
  </si>
  <si>
    <t>V8318 * (-6)</t>
  </si>
  <si>
    <t xml:space="preserve">For </t>
  </si>
  <si>
    <t>log segments</t>
  </si>
  <si>
    <t>Scale N Log Sements</t>
  </si>
  <si>
    <t>offset scale</t>
  </si>
  <si>
    <t xml:space="preserve">   it is (1023-PWM) * Scale</t>
  </si>
  <si>
    <t>2.048V ref ADC &amp; software offsetting</t>
  </si>
  <si>
    <t>Clipped value</t>
  </si>
  <si>
    <t>Clipped??</t>
  </si>
  <si>
    <t>ADC Calculations</t>
  </si>
  <si>
    <t xml:space="preserve">ADC Range </t>
  </si>
  <si>
    <t>PWM</t>
  </si>
  <si>
    <t>Add combined offsets</t>
  </si>
  <si>
    <t>Scaled PWM</t>
  </si>
  <si>
    <t>PWM Scale</t>
  </si>
  <si>
    <t>Add In scaled PWM</t>
  </si>
  <si>
    <t>Value 12308 is 32768 - PWM * PWM Scale</t>
  </si>
  <si>
    <r>
      <t>a</t>
    </r>
    <r>
      <rPr>
        <b/>
        <sz val="11"/>
        <color rgb="FF000000"/>
        <rFont val="Arial1"/>
      </rPr>
      <t>dd it in</t>
    </r>
  </si>
  <si>
    <t xml:space="preserve"> From 255*4</t>
  </si>
  <si>
    <t xml:space="preserve"> Cap for safe math</t>
  </si>
  <si>
    <t>ADC range is -32768 to about +100.  Stops at +0 for perfect ADC.</t>
  </si>
  <si>
    <t>Adj_ADC = ADC +12308 + ( PWM * 20 ).</t>
  </si>
  <si>
    <t>ADC value of +200 is safe limit.  Math could wrap around above this</t>
  </si>
  <si>
    <t>PWM must not exceed 1012</t>
  </si>
  <si>
    <t>Values in boxes are magic numbers.  Imperiacally adjusted to avoid math overflows</t>
  </si>
  <si>
    <t>ADC integer  Math</t>
  </si>
  <si>
    <t>Scale</t>
  </si>
  <si>
    <t>mV / dB</t>
  </si>
  <si>
    <t>Range</t>
  </si>
  <si>
    <t>dB</t>
  </si>
  <si>
    <t>Test Range</t>
  </si>
  <si>
    <t>mV</t>
  </si>
  <si>
    <t>AZ volts</t>
  </si>
  <si>
    <t>calc</t>
  </si>
  <si>
    <t>+/- from Auto zero</t>
  </si>
  <si>
    <t>enter voltage applied when AZ pressed &amp; held until stable</t>
  </si>
  <si>
    <t>FS volt</t>
  </si>
  <si>
    <t>enter input voltage applied.  Meter &amp; RSP value should just reach full scale</t>
  </si>
  <si>
    <t>low scale Volts</t>
  </si>
  <si>
    <t>16 bit adc IBT meter reading test</t>
  </si>
  <si>
    <t>BER  June 20, 2022</t>
  </si>
  <si>
    <t>enter Log det scale</t>
  </si>
  <si>
    <t>enter LUT log range</t>
  </si>
  <si>
    <t>enter input voltage applied.  Meter &amp; RSP value should just reach 4%  scale</t>
  </si>
  <si>
    <t>Adjust for good full scale fit of table.  Value close to 1.0.  Make last table entry = 32767</t>
  </si>
  <si>
    <t>Notes changed June 21, 2022</t>
  </si>
  <si>
    <r>
      <t xml:space="preserve">  Must be integer between 2 and 10.  Used as Scale in firmware.  </t>
    </r>
    <r>
      <rPr>
        <b/>
        <u/>
        <sz val="12"/>
        <color rgb="FF000000"/>
        <rFont val="Calibri1"/>
      </rPr>
      <t>NUMBER</t>
    </r>
    <r>
      <rPr>
        <b/>
        <sz val="12"/>
        <color rgb="FF000000"/>
        <rFont val="Calibri1"/>
      </rPr>
      <t xml:space="preserve"> of log segmetns in full range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</si>
</sst>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General"/>
    <numFmt numFmtId="165" formatCode="0.000"/>
    <numFmt numFmtId="166" formatCode="0.0000"/>
    <numFmt numFmtId="167" formatCode="0.00000"/>
    <numFmt numFmtId="168" formatCode="[$$-409]#,##0.00;[Red]&quot;-&quot;[$$-409]#,##0.00"/>
  </numFmts>
  <fonts count="20">
    <font>
      <sz val="11"/>
      <color rgb="FF000000"/>
      <name val="Arial1"/>
    </font>
    <font>
      <sz val="11"/>
      <color rgb="FF000000"/>
      <name val="Calibri"/>
      <family val="2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sz val="11"/>
      <color rgb="FF000000"/>
      <name val="Calibri1"/>
    </font>
    <font>
      <b/>
      <sz val="11"/>
      <color rgb="FF000000"/>
      <name val="Calibri1"/>
    </font>
    <font>
      <b/>
      <sz val="15"/>
      <color rgb="FF000000"/>
      <name val="Calibri1"/>
    </font>
    <font>
      <b/>
      <u/>
      <sz val="11"/>
      <color rgb="FF000000"/>
      <name val="Arial1"/>
    </font>
    <font>
      <b/>
      <u/>
      <sz val="14"/>
      <color rgb="FF000000"/>
      <name val="Calibri1"/>
    </font>
    <font>
      <b/>
      <sz val="12"/>
      <color rgb="FF000000"/>
      <name val="Calibri1"/>
    </font>
    <font>
      <b/>
      <sz val="14"/>
      <color rgb="FF000000"/>
      <name val="Calibri1"/>
    </font>
    <font>
      <b/>
      <sz val="11"/>
      <color rgb="FF000000"/>
      <name val="Arial1"/>
    </font>
    <font>
      <b/>
      <u/>
      <sz val="12"/>
      <color rgb="FF000000"/>
      <name val="Arial1"/>
    </font>
    <font>
      <b/>
      <sz val="12"/>
      <color rgb="FF000000"/>
      <name val="Arial1"/>
    </font>
    <font>
      <sz val="12"/>
      <color rgb="FF000000"/>
      <name val="Arial1"/>
    </font>
    <font>
      <sz val="11"/>
      <color rgb="FFFF0000"/>
      <name val="Arial1"/>
    </font>
    <font>
      <b/>
      <sz val="11"/>
      <color rgb="FFFF0000"/>
      <name val="Arial1"/>
    </font>
    <font>
      <b/>
      <u/>
      <sz val="11"/>
      <color rgb="FFFF0000"/>
      <name val="Arial1"/>
    </font>
    <font>
      <b/>
      <sz val="12"/>
      <color rgb="FFFF0000"/>
      <name val="Arial1"/>
    </font>
    <font>
      <b/>
      <u/>
      <sz val="12"/>
      <color rgb="FF000000"/>
      <name val="Calibri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/>
      <right/>
      <top style="thin">
        <color auto="1"/>
      </top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 diagonalDown="1">
      <left/>
      <right/>
      <top/>
      <bottom style="thin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6">
    <xf numFmtId="0" fontId="0" fillId="0" borderId="0"/>
    <xf numFmtId="164" fontId="1" fillId="0" borderId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8" fontId="3" fillId="0" borderId="0" applyBorder="0" applyProtection="0"/>
  </cellStyleXfs>
  <cellXfs count="117">
    <xf numFmtId="0" fontId="0" fillId="0" borderId="0" xfId="0"/>
    <xf numFmtId="0" fontId="4" fillId="0" borderId="0" xfId="0" applyFont="1"/>
    <xf numFmtId="164" fontId="5" fillId="0" borderId="0" xfId="1" applyFont="1" applyFill="1" applyAlignment="1">
      <alignment horizontal="center"/>
    </xf>
    <xf numFmtId="164" fontId="4" fillId="0" borderId="0" xfId="1" applyFont="1" applyFill="1" applyAlignment="1">
      <alignment horizontal="center"/>
    </xf>
    <xf numFmtId="166" fontId="4" fillId="0" borderId="0" xfId="1" applyNumberFormat="1" applyFont="1" applyFill="1" applyAlignment="1">
      <alignment horizontal="center"/>
    </xf>
    <xf numFmtId="0" fontId="6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5" fillId="0" borderId="2" xfId="1" applyFont="1" applyFill="1" applyBorder="1" applyAlignment="1">
      <alignment horizontal="center"/>
    </xf>
    <xf numFmtId="0" fontId="5" fillId="0" borderId="0" xfId="0" applyFont="1"/>
    <xf numFmtId="164" fontId="4" fillId="0" borderId="0" xfId="1" applyFont="1" applyFill="1" applyAlignment="1">
      <alignment horizontal="left"/>
    </xf>
    <xf numFmtId="164" fontId="5" fillId="0" borderId="4" xfId="1" applyFont="1" applyFill="1" applyBorder="1" applyAlignment="1">
      <alignment horizontal="center"/>
    </xf>
    <xf numFmtId="164" fontId="5" fillId="0" borderId="5" xfId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165" fontId="0" fillId="0" borderId="0" xfId="0" applyNumberFormat="1"/>
    <xf numFmtId="0" fontId="7" fillId="0" borderId="0" xfId="0" applyFont="1"/>
    <xf numFmtId="0" fontId="4" fillId="0" borderId="0" xfId="0" applyFont="1" applyAlignment="1">
      <alignment horizontal="lef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Font="1"/>
    <xf numFmtId="0" fontId="7" fillId="0" borderId="14" xfId="0" applyFont="1" applyBorder="1"/>
    <xf numFmtId="0" fontId="8" fillId="0" borderId="0" xfId="0" applyFont="1"/>
    <xf numFmtId="164" fontId="5" fillId="0" borderId="0" xfId="1" applyFont="1" applyFill="1" applyAlignment="1">
      <alignment horizontal="left"/>
    </xf>
    <xf numFmtId="164" fontId="4" fillId="0" borderId="0" xfId="1" applyNumberFormat="1" applyFont="1" applyFill="1" applyAlignment="1">
      <alignment horizontal="center"/>
    </xf>
    <xf numFmtId="2" fontId="4" fillId="0" borderId="0" xfId="0" applyNumberFormat="1" applyFont="1"/>
    <xf numFmtId="0" fontId="9" fillId="0" borderId="0" xfId="0" applyFont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164" fontId="9" fillId="0" borderId="17" xfId="1" applyFont="1" applyFill="1" applyBorder="1" applyAlignment="1">
      <alignment horizontal="center"/>
    </xf>
    <xf numFmtId="164" fontId="9" fillId="0" borderId="0" xfId="1" applyFont="1" applyFill="1" applyAlignment="1">
      <alignment horizontal="left"/>
    </xf>
    <xf numFmtId="0" fontId="5" fillId="0" borderId="2" xfId="0" applyFont="1" applyBorder="1"/>
    <xf numFmtId="164" fontId="5" fillId="0" borderId="10" xfId="1" applyFont="1" applyFill="1" applyBorder="1" applyAlignment="1">
      <alignment horizontal="center"/>
    </xf>
    <xf numFmtId="2" fontId="5" fillId="0" borderId="10" xfId="0" applyNumberFormat="1" applyFont="1" applyBorder="1" applyAlignment="1">
      <alignment horizontal="center"/>
    </xf>
    <xf numFmtId="165" fontId="5" fillId="0" borderId="3" xfId="1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left"/>
    </xf>
    <xf numFmtId="164" fontId="9" fillId="0" borderId="20" xfId="1" applyFont="1" applyFill="1" applyBorder="1" applyAlignment="1">
      <alignment horizontal="center"/>
    </xf>
    <xf numFmtId="164" fontId="10" fillId="0" borderId="21" xfId="1" applyFont="1" applyFill="1" applyBorder="1" applyAlignment="1">
      <alignment horizontal="center"/>
    </xf>
    <xf numFmtId="164" fontId="5" fillId="0" borderId="18" xfId="1" applyFont="1" applyFill="1" applyBorder="1" applyAlignment="1">
      <alignment horizontal="center"/>
    </xf>
    <xf numFmtId="2" fontId="10" fillId="0" borderId="19" xfId="1" applyNumberFormat="1" applyFont="1" applyFill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1" fontId="12" fillId="0" borderId="0" xfId="0" applyNumberFormat="1" applyFont="1"/>
    <xf numFmtId="1" fontId="0" fillId="0" borderId="0" xfId="0" applyNumberFormat="1" applyFont="1"/>
    <xf numFmtId="0" fontId="0" fillId="0" borderId="22" xfId="0" applyBorder="1"/>
    <xf numFmtId="0" fontId="12" fillId="0" borderId="22" xfId="0" applyFont="1" applyBorder="1"/>
    <xf numFmtId="0" fontId="0" fillId="0" borderId="22" xfId="0" applyFont="1" applyBorder="1"/>
    <xf numFmtId="0" fontId="12" fillId="0" borderId="0" xfId="0" applyFont="1" applyBorder="1"/>
    <xf numFmtId="0" fontId="0" fillId="0" borderId="0" xfId="0" applyFont="1" applyBorder="1"/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2" fillId="0" borderId="0" xfId="0" quotePrefix="1" applyFont="1" applyAlignment="1">
      <alignment horizontal="center"/>
    </xf>
    <xf numFmtId="0" fontId="0" fillId="0" borderId="0" xfId="0" quotePrefix="1" applyFont="1" applyAlignment="1">
      <alignment horizontal="center"/>
    </xf>
    <xf numFmtId="1" fontId="12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13" fillId="0" borderId="0" xfId="0" applyFont="1" applyBorder="1"/>
    <xf numFmtId="0" fontId="18" fillId="0" borderId="0" xfId="0" applyFont="1" applyAlignment="1">
      <alignment horizontal="center"/>
    </xf>
    <xf numFmtId="0" fontId="0" fillId="0" borderId="2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0" fillId="0" borderId="24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166" fontId="18" fillId="0" borderId="0" xfId="0" applyNumberFormat="1" applyFont="1" applyAlignment="1">
      <alignment horizontal="center"/>
    </xf>
    <xf numFmtId="0" fontId="13" fillId="0" borderId="26" xfId="0" applyFont="1" applyBorder="1"/>
    <xf numFmtId="0" fontId="12" fillId="0" borderId="27" xfId="0" applyFont="1" applyBorder="1"/>
    <xf numFmtId="0" fontId="0" fillId="0" borderId="27" xfId="0" applyFont="1" applyBorder="1"/>
    <xf numFmtId="0" fontId="0" fillId="0" borderId="28" xfId="0" applyFont="1" applyBorder="1"/>
    <xf numFmtId="0" fontId="13" fillId="0" borderId="29" xfId="0" applyFont="1" applyBorder="1"/>
    <xf numFmtId="166" fontId="12" fillId="0" borderId="0" xfId="0" applyNumberFormat="1" applyFont="1" applyBorder="1"/>
    <xf numFmtId="0" fontId="0" fillId="0" borderId="30" xfId="0" applyFont="1" applyBorder="1"/>
    <xf numFmtId="0" fontId="0" fillId="0" borderId="29" xfId="0" applyBorder="1"/>
    <xf numFmtId="166" fontId="13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" fontId="13" fillId="0" borderId="0" xfId="0" applyNumberFormat="1" applyFont="1" applyBorder="1" applyAlignment="1">
      <alignment horizontal="center"/>
    </xf>
    <xf numFmtId="0" fontId="11" fillId="0" borderId="0" xfId="0" applyFont="1" applyBorder="1"/>
    <xf numFmtId="0" fontId="11" fillId="0" borderId="30" xfId="0" applyFont="1" applyBorder="1"/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31" xfId="0" applyBorder="1"/>
    <xf numFmtId="0" fontId="12" fillId="0" borderId="32" xfId="0" applyFont="1" applyBorder="1"/>
    <xf numFmtId="0" fontId="0" fillId="0" borderId="32" xfId="0" applyFont="1" applyBorder="1"/>
    <xf numFmtId="0" fontId="0" fillId="0" borderId="32" xfId="0" applyBorder="1"/>
    <xf numFmtId="0" fontId="0" fillId="0" borderId="33" xfId="0" applyFont="1" applyBorder="1"/>
    <xf numFmtId="0" fontId="13" fillId="0" borderId="14" xfId="0" applyFont="1" applyBorder="1"/>
    <xf numFmtId="0" fontId="13" fillId="0" borderId="27" xfId="0" applyFont="1" applyBorder="1"/>
    <xf numFmtId="166" fontId="13" fillId="0" borderId="27" xfId="0" applyNumberFormat="1" applyFont="1" applyBorder="1"/>
    <xf numFmtId="0" fontId="11" fillId="0" borderId="29" xfId="0" applyFont="1" applyBorder="1"/>
    <xf numFmtId="0" fontId="0" fillId="0" borderId="0" xfId="0" quotePrefix="1"/>
    <xf numFmtId="1" fontId="0" fillId="0" borderId="0" xfId="0" applyNumberFormat="1"/>
    <xf numFmtId="164" fontId="10" fillId="2" borderId="34" xfId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164" fontId="5" fillId="2" borderId="34" xfId="1" applyFont="1" applyFill="1" applyBorder="1" applyAlignment="1">
      <alignment horizontal="center"/>
    </xf>
  </cellXfs>
  <cellStyles count="6">
    <cellStyle name="Excel Built-in Normal" xfId="1"/>
    <cellStyle name="Heading" xfId="2"/>
    <cellStyle name="Heading1" xfId="3"/>
    <cellStyle name="Normal" xfId="0" builtinId="0" customBuiltin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IIR_Filt!$C$31:$C$31</c:f>
              <c:strCache>
                <c:ptCount val="1"/>
                <c:pt idx="0">
                  <c:v>output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val>
            <c:numRef>
              <c:f>IIR_Filt!$C$32:$C$55</c:f>
              <c:numCache>
                <c:formatCode>General</c:formatCode>
                <c:ptCount val="24"/>
                <c:pt idx="0">
                  <c:v>0</c:v>
                </c:pt>
                <c:pt idx="1">
                  <c:v>0.125</c:v>
                </c:pt>
                <c:pt idx="2">
                  <c:v>0.234375</c:v>
                </c:pt>
                <c:pt idx="3">
                  <c:v>0.330078125</c:v>
                </c:pt>
                <c:pt idx="4">
                  <c:v>0.413818359375</c:v>
                </c:pt>
                <c:pt idx="5">
                  <c:v>0.487091064453125</c:v>
                </c:pt>
                <c:pt idx="6">
                  <c:v>0.55120468139648438</c:v>
                </c:pt>
                <c:pt idx="7">
                  <c:v>0.60730409622192383</c:v>
                </c:pt>
                <c:pt idx="8">
                  <c:v>0.65639108419418335</c:v>
                </c:pt>
                <c:pt idx="9">
                  <c:v>0.69934219866991043</c:v>
                </c:pt>
                <c:pt idx="10">
                  <c:v>0.73692442383617163</c:v>
                </c:pt>
                <c:pt idx="11">
                  <c:v>0.76980887085665017</c:v>
                </c:pt>
                <c:pt idx="12">
                  <c:v>0.7985827619995689</c:v>
                </c:pt>
                <c:pt idx="13">
                  <c:v>0.82375991674962279</c:v>
                </c:pt>
                <c:pt idx="14">
                  <c:v>0.84578992715591994</c:v>
                </c:pt>
                <c:pt idx="15">
                  <c:v>0.86506618626142995</c:v>
                </c:pt>
                <c:pt idx="16">
                  <c:v>0.8819329129787512</c:v>
                </c:pt>
                <c:pt idx="17">
                  <c:v>0.8966912988564073</c:v>
                </c:pt>
                <c:pt idx="18">
                  <c:v>0.90960488649935645</c:v>
                </c:pt>
                <c:pt idx="19">
                  <c:v>0.92090427568693689</c:v>
                </c:pt>
                <c:pt idx="20">
                  <c:v>0.93079124122606982</c:v>
                </c:pt>
                <c:pt idx="21">
                  <c:v>0.93944233607281113</c:v>
                </c:pt>
                <c:pt idx="22">
                  <c:v>0.94701204406370976</c:v>
                </c:pt>
                <c:pt idx="23">
                  <c:v>0.95363553855574601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84352"/>
        <c:axId val="211682816"/>
      </c:lineChart>
      <c:valAx>
        <c:axId val="21168281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1684352"/>
        <c:crossesAt val="0"/>
        <c:crossBetween val="between"/>
      </c:valAx>
      <c:catAx>
        <c:axId val="211684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1682816"/>
        <c:crossesAt val="0"/>
        <c:auto val="1"/>
        <c:lblAlgn val="ctr"/>
        <c:lblOffset val="100"/>
        <c:noMultiLvlLbl val="0"/>
      </c:cat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36393</xdr:colOff>
      <xdr:row>31</xdr:row>
      <xdr:rowOff>83850</xdr:rowOff>
    </xdr:from>
    <xdr:ext cx="5759622" cy="3239627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53"/>
  <sheetViews>
    <sheetView tabSelected="1" workbookViewId="0">
      <selection activeCell="C26" sqref="C25:C26"/>
    </sheetView>
  </sheetViews>
  <sheetFormatPr defaultRowHeight="14.25"/>
  <cols>
    <col min="1" max="1" width="3.375" style="1" customWidth="1"/>
    <col min="2" max="3" width="16.25" style="1" customWidth="1"/>
    <col min="4" max="5" width="10.75" style="1" customWidth="1"/>
    <col min="6" max="6" width="11" style="6" customWidth="1"/>
    <col min="7" max="7" width="10.125" style="6" customWidth="1"/>
    <col min="8" max="8" width="9.5" style="6" customWidth="1"/>
    <col min="9" max="1020" width="9" style="1" customWidth="1"/>
    <col min="1021" max="1021" width="9" customWidth="1"/>
  </cols>
  <sheetData>
    <row r="1" spans="1:8" ht="19.5">
      <c r="A1" s="5" t="s">
        <v>70</v>
      </c>
    </row>
    <row r="2" spans="1:8" ht="19.5">
      <c r="A2" s="5" t="s">
        <v>3</v>
      </c>
      <c r="E2" s="31" t="s">
        <v>41</v>
      </c>
    </row>
    <row r="3" spans="1:8">
      <c r="B3" s="19" t="s">
        <v>154</v>
      </c>
      <c r="C3" s="19"/>
    </row>
    <row r="5" spans="1:8">
      <c r="A5" s="1" t="s">
        <v>71</v>
      </c>
    </row>
    <row r="6" spans="1:8">
      <c r="A6" s="1" t="s">
        <v>27</v>
      </c>
    </row>
    <row r="7" spans="1:8">
      <c r="A7" s="1" t="s">
        <v>28</v>
      </c>
    </row>
    <row r="8" spans="1:8">
      <c r="A8" s="1" t="s">
        <v>26</v>
      </c>
    </row>
    <row r="9" spans="1:8">
      <c r="A9" s="1" t="s">
        <v>58</v>
      </c>
    </row>
    <row r="10" spans="1:8" ht="15" thickBot="1"/>
    <row r="11" spans="1:8" ht="16.5" thickTop="1" thickBot="1">
      <c r="B11" s="7"/>
      <c r="C11" s="115" t="s">
        <v>0</v>
      </c>
      <c r="D11" s="6"/>
      <c r="E11" s="8" t="s">
        <v>1</v>
      </c>
    </row>
    <row r="12" spans="1:8" ht="16.5" thickTop="1" thickBot="1">
      <c r="B12" s="9" t="s">
        <v>2</v>
      </c>
      <c r="C12" s="116">
        <v>2.4500000000000001E-2</v>
      </c>
      <c r="D12" s="32" t="s">
        <v>49</v>
      </c>
      <c r="E12" s="19" t="s">
        <v>60</v>
      </c>
    </row>
    <row r="13" spans="1:8" ht="16.5" thickTop="1" thickBot="1">
      <c r="B13" s="9" t="s">
        <v>50</v>
      </c>
      <c r="C13" s="116">
        <v>2.048</v>
      </c>
      <c r="D13" s="32" t="s">
        <v>51</v>
      </c>
      <c r="E13" s="19" t="s">
        <v>74</v>
      </c>
    </row>
    <row r="14" spans="1:8" ht="16.5" thickTop="1" thickBot="1">
      <c r="B14" s="9" t="s">
        <v>50</v>
      </c>
      <c r="C14" s="116">
        <v>32767</v>
      </c>
      <c r="D14" s="11" t="s">
        <v>57</v>
      </c>
      <c r="E14" s="19"/>
    </row>
    <row r="15" spans="1:8" ht="16.5" thickTop="1" thickBot="1">
      <c r="B15" s="9" t="s">
        <v>50</v>
      </c>
      <c r="C15" s="43">
        <f>C13/C12</f>
        <v>83.591836734693871</v>
      </c>
      <c r="D15" s="10" t="s">
        <v>56</v>
      </c>
      <c r="E15" s="11" t="s">
        <v>59</v>
      </c>
    </row>
    <row r="16" spans="1:8" ht="19.5" thickTop="1" thickBot="1">
      <c r="B16" s="38" t="s">
        <v>55</v>
      </c>
      <c r="C16" s="113">
        <v>7</v>
      </c>
      <c r="D16" s="39" t="s">
        <v>155</v>
      </c>
      <c r="E16" s="35"/>
      <c r="F16" s="35"/>
      <c r="G16" s="35"/>
      <c r="H16" s="35"/>
    </row>
    <row r="17" spans="2:13" ht="18.75" thickTop="1">
      <c r="B17" s="45" t="s">
        <v>47</v>
      </c>
      <c r="C17" s="46">
        <f>FLOOR(C14/C16,1)</f>
        <v>4681</v>
      </c>
      <c r="D17" s="39" t="s">
        <v>72</v>
      </c>
      <c r="E17" s="35"/>
      <c r="F17" s="35"/>
      <c r="G17" s="35"/>
      <c r="H17" s="35"/>
    </row>
    <row r="18" spans="2:13" ht="18.75" thickBot="1">
      <c r="B18" s="47" t="s">
        <v>52</v>
      </c>
      <c r="C18" s="48">
        <f>C15/C16</f>
        <v>11.941690962099125</v>
      </c>
      <c r="D18" s="11" t="s">
        <v>79</v>
      </c>
      <c r="E18" s="6"/>
    </row>
    <row r="19" spans="2:13" ht="15.75" thickTop="1">
      <c r="B19" s="9" t="s">
        <v>61</v>
      </c>
      <c r="C19" s="41">
        <v>1024</v>
      </c>
      <c r="D19" s="2" t="s">
        <v>48</v>
      </c>
      <c r="E19" s="10" t="s">
        <v>46</v>
      </c>
    </row>
    <row r="20" spans="2:13" ht="15">
      <c r="B20" s="40" t="s">
        <v>73</v>
      </c>
      <c r="C20" s="42">
        <f>10^(C18/10)</f>
        <v>15.637563858271182</v>
      </c>
      <c r="E20" s="3"/>
    </row>
    <row r="21" spans="2:13" ht="15.75" thickBot="1">
      <c r="B21" s="40" t="s">
        <v>75</v>
      </c>
      <c r="C21" s="42">
        <f>C14/C20</f>
        <v>2095.4031137445068</v>
      </c>
      <c r="E21" s="3"/>
    </row>
    <row r="22" spans="2:13" ht="16.5" thickTop="1" thickBot="1">
      <c r="B22" s="40" t="s">
        <v>77</v>
      </c>
      <c r="C22" s="114">
        <v>1.0026999999999999</v>
      </c>
      <c r="D22" s="1" t="s">
        <v>153</v>
      </c>
      <c r="E22" s="3"/>
    </row>
    <row r="23" spans="2:13" ht="15.75" thickTop="1">
      <c r="B23" s="44" t="s">
        <v>76</v>
      </c>
      <c r="C23" s="42">
        <f>C21*C22</f>
        <v>2101.0607021516166</v>
      </c>
      <c r="D23" s="11" t="s">
        <v>40</v>
      </c>
      <c r="E23" s="6"/>
      <c r="G23" s="6">
        <f>G1053</f>
        <v>32767</v>
      </c>
      <c r="H23" s="6" t="s">
        <v>65</v>
      </c>
    </row>
    <row r="24" spans="2:13" ht="15.75" thickBot="1">
      <c r="B24" s="12"/>
      <c r="C24" s="13"/>
      <c r="D24" s="2"/>
      <c r="E24" s="3"/>
    </row>
    <row r="25" spans="2:13" ht="15">
      <c r="D25" s="2"/>
      <c r="E25" s="3"/>
    </row>
    <row r="26" spans="2:13">
      <c r="B26" s="1" t="s">
        <v>66</v>
      </c>
      <c r="D26" s="14">
        <f t="shared" ref="D26:J26" si="0">D1053</f>
        <v>11.93002915451895</v>
      </c>
      <c r="E26" s="14">
        <f t="shared" si="0"/>
        <v>15.595629722566864</v>
      </c>
      <c r="F26" s="14">
        <f t="shared" si="0"/>
        <v>32767.364735392955</v>
      </c>
      <c r="G26" s="6">
        <f t="shared" si="0"/>
        <v>32767</v>
      </c>
      <c r="H26" s="6">
        <f t="shared" si="0"/>
        <v>255</v>
      </c>
      <c r="I26" s="14">
        <f t="shared" si="0"/>
        <v>255.9921875</v>
      </c>
      <c r="J26" s="6">
        <f t="shared" si="0"/>
        <v>0.9921875</v>
      </c>
      <c r="M26" s="1">
        <f>G26/G30</f>
        <v>15.595906711089958</v>
      </c>
    </row>
    <row r="27" spans="2:13" ht="15" thickBot="1">
      <c r="B27" s="6" t="s">
        <v>53</v>
      </c>
      <c r="C27" s="6"/>
      <c r="D27" s="6" t="s">
        <v>63</v>
      </c>
      <c r="E27" s="6" t="s">
        <v>63</v>
      </c>
      <c r="F27" s="6" t="s">
        <v>54</v>
      </c>
      <c r="H27" s="6" t="s">
        <v>44</v>
      </c>
    </row>
    <row r="28" spans="2:13" ht="16.5" thickTop="1">
      <c r="B28" s="6" t="s">
        <v>4</v>
      </c>
      <c r="C28" s="6"/>
      <c r="D28" s="6"/>
      <c r="E28" s="6"/>
      <c r="F28" s="8" t="s">
        <v>42</v>
      </c>
      <c r="G28" s="36" t="s">
        <v>43</v>
      </c>
      <c r="H28" s="8" t="s">
        <v>5</v>
      </c>
      <c r="I28" s="1" t="s">
        <v>45</v>
      </c>
      <c r="J28" s="1" t="s">
        <v>67</v>
      </c>
    </row>
    <row r="29" spans="2:13" ht="16.5" thickBot="1">
      <c r="B29" s="8" t="s">
        <v>6</v>
      </c>
      <c r="C29" s="8"/>
      <c r="D29" s="8" t="s">
        <v>62</v>
      </c>
      <c r="E29" s="8" t="s">
        <v>64</v>
      </c>
      <c r="F29" s="8" t="s">
        <v>69</v>
      </c>
      <c r="G29" s="37" t="s">
        <v>68</v>
      </c>
      <c r="H29" s="8" t="s">
        <v>7</v>
      </c>
      <c r="I29" s="1" t="s">
        <v>8</v>
      </c>
    </row>
    <row r="30" spans="2:13" ht="15" thickTop="1">
      <c r="B30" s="6">
        <v>0</v>
      </c>
      <c r="C30" s="6"/>
      <c r="D30" s="33">
        <f t="shared" ref="D30:D93" si="1">C$18*B30/C$19</f>
        <v>0</v>
      </c>
      <c r="E30" s="4">
        <f t="shared" ref="E30:E93" si="2">(10^(D30/10))</f>
        <v>1</v>
      </c>
      <c r="F30" s="6">
        <f t="shared" ref="F30:F93" si="3">E30*$C$23</f>
        <v>2101.0607021516166</v>
      </c>
      <c r="G30" s="6">
        <f t="shared" ref="G30:G93" si="4">ROUND(F30,0)</f>
        <v>2101</v>
      </c>
      <c r="H30" s="6">
        <f>FLOOR(G30/128,1)</f>
        <v>16</v>
      </c>
      <c r="I30" s="34">
        <f>G30/128</f>
        <v>16.4140625</v>
      </c>
      <c r="J30" s="34">
        <f>I30-H30</f>
        <v>0.4140625</v>
      </c>
    </row>
    <row r="31" spans="2:13">
      <c r="B31" s="6">
        <v>1</v>
      </c>
      <c r="C31" s="6"/>
      <c r="D31" s="33">
        <f t="shared" si="1"/>
        <v>1.1661807580174927E-2</v>
      </c>
      <c r="E31" s="4">
        <f t="shared" si="2"/>
        <v>1.0026888388895028</v>
      </c>
      <c r="F31" s="14">
        <f t="shared" si="3"/>
        <v>2106.7101158767678</v>
      </c>
      <c r="G31" s="6">
        <f t="shared" si="4"/>
        <v>2107</v>
      </c>
      <c r="H31" s="6">
        <f t="shared" ref="H31:H94" si="5">FLOOR(G31/128,1)</f>
        <v>16</v>
      </c>
      <c r="I31" s="34">
        <f t="shared" ref="I31:I94" si="6">G31/128</f>
        <v>16.4609375</v>
      </c>
      <c r="J31" s="34">
        <f t="shared" ref="J31:J94" si="7">I31-H31</f>
        <v>0.4609375</v>
      </c>
    </row>
    <row r="32" spans="2:13">
      <c r="B32" s="6">
        <v>2</v>
      </c>
      <c r="C32" s="6"/>
      <c r="D32" s="33">
        <f t="shared" si="1"/>
        <v>2.3323615160349854E-2</v>
      </c>
      <c r="E32" s="4">
        <f t="shared" si="2"/>
        <v>1.005384907633579</v>
      </c>
      <c r="F32" s="14">
        <f t="shared" si="3"/>
        <v>2112.3747199652457</v>
      </c>
      <c r="G32" s="6">
        <f t="shared" si="4"/>
        <v>2112</v>
      </c>
      <c r="H32" s="6">
        <f t="shared" si="5"/>
        <v>16</v>
      </c>
      <c r="I32" s="34">
        <f t="shared" si="6"/>
        <v>16.5</v>
      </c>
      <c r="J32" s="34">
        <f t="shared" si="7"/>
        <v>0.5</v>
      </c>
    </row>
    <row r="33" spans="2:10">
      <c r="B33" s="6">
        <v>3</v>
      </c>
      <c r="C33" s="6"/>
      <c r="D33" s="33">
        <f t="shared" si="1"/>
        <v>3.4985422740524783E-2</v>
      </c>
      <c r="E33" s="4">
        <f t="shared" si="2"/>
        <v>1.0080882256721433</v>
      </c>
      <c r="F33" s="14">
        <f t="shared" si="3"/>
        <v>2118.0545552614908</v>
      </c>
      <c r="G33" s="6">
        <f t="shared" si="4"/>
        <v>2118</v>
      </c>
      <c r="H33" s="6">
        <f t="shared" si="5"/>
        <v>16</v>
      </c>
      <c r="I33" s="34">
        <f t="shared" si="6"/>
        <v>16.546875</v>
      </c>
      <c r="J33" s="34">
        <f t="shared" si="7"/>
        <v>0.546875</v>
      </c>
    </row>
    <row r="34" spans="2:10">
      <c r="B34" s="6">
        <v>4</v>
      </c>
      <c r="C34" s="6"/>
      <c r="D34" s="33">
        <f t="shared" si="1"/>
        <v>4.6647230320699708E-2</v>
      </c>
      <c r="E34" s="4">
        <f t="shared" si="2"/>
        <v>1.0107988124973804</v>
      </c>
      <c r="F34" s="14">
        <f t="shared" si="3"/>
        <v>2123.7496627197661</v>
      </c>
      <c r="G34" s="6">
        <f t="shared" si="4"/>
        <v>2124</v>
      </c>
      <c r="H34" s="6">
        <f t="shared" si="5"/>
        <v>16</v>
      </c>
      <c r="I34" s="34">
        <f t="shared" si="6"/>
        <v>16.59375</v>
      </c>
      <c r="J34" s="34">
        <f t="shared" si="7"/>
        <v>0.59375</v>
      </c>
    </row>
    <row r="35" spans="2:10">
      <c r="B35" s="6">
        <v>5</v>
      </c>
      <c r="C35" s="6"/>
      <c r="D35" s="33">
        <f t="shared" si="1"/>
        <v>5.8309037900874633E-2</v>
      </c>
      <c r="E35" s="4">
        <f t="shared" si="2"/>
        <v>1.0135166876538866</v>
      </c>
      <c r="F35" s="14">
        <f t="shared" si="3"/>
        <v>2129.4600834044559</v>
      </c>
      <c r="G35" s="6">
        <f t="shared" si="4"/>
        <v>2129</v>
      </c>
      <c r="H35" s="6">
        <f t="shared" si="5"/>
        <v>16</v>
      </c>
      <c r="I35" s="34">
        <f t="shared" si="6"/>
        <v>16.6328125</v>
      </c>
      <c r="J35" s="34">
        <f t="shared" si="7"/>
        <v>0.6328125</v>
      </c>
    </row>
    <row r="36" spans="2:10">
      <c r="B36" s="6">
        <v>6</v>
      </c>
      <c r="C36" s="6"/>
      <c r="D36" s="33">
        <f t="shared" si="1"/>
        <v>6.9970845481049565E-2</v>
      </c>
      <c r="E36" s="4">
        <f t="shared" si="2"/>
        <v>1.0162418707388101</v>
      </c>
      <c r="F36" s="14">
        <f t="shared" si="3"/>
        <v>2135.1858584903566</v>
      </c>
      <c r="G36" s="6">
        <f t="shared" si="4"/>
        <v>2135</v>
      </c>
      <c r="H36" s="6">
        <f t="shared" si="5"/>
        <v>16</v>
      </c>
      <c r="I36" s="34">
        <f t="shared" si="6"/>
        <v>16.6796875</v>
      </c>
      <c r="J36" s="34">
        <f t="shared" si="7"/>
        <v>0.6796875</v>
      </c>
    </row>
    <row r="37" spans="2:10">
      <c r="B37" s="6">
        <v>7</v>
      </c>
      <c r="C37" s="6"/>
      <c r="D37" s="33">
        <f t="shared" si="1"/>
        <v>8.1632653061224483E-2</v>
      </c>
      <c r="E37" s="4">
        <f t="shared" si="2"/>
        <v>1.0189743814019936</v>
      </c>
      <c r="F37" s="14">
        <f t="shared" si="3"/>
        <v>2140.9270292629817</v>
      </c>
      <c r="G37" s="6">
        <f t="shared" si="4"/>
        <v>2141</v>
      </c>
      <c r="H37" s="6">
        <f t="shared" si="5"/>
        <v>16</v>
      </c>
      <c r="I37" s="34">
        <f t="shared" si="6"/>
        <v>16.7265625</v>
      </c>
      <c r="J37" s="34">
        <f t="shared" si="7"/>
        <v>0.7265625</v>
      </c>
    </row>
    <row r="38" spans="2:10">
      <c r="B38" s="6">
        <v>8</v>
      </c>
      <c r="C38" s="6"/>
      <c r="D38" s="33">
        <f t="shared" si="1"/>
        <v>9.3294460641399415E-2</v>
      </c>
      <c r="E38" s="4">
        <f t="shared" si="2"/>
        <v>1.0217142393461143</v>
      </c>
      <c r="F38" s="14">
        <f t="shared" si="3"/>
        <v>2146.6836371188519</v>
      </c>
      <c r="G38" s="6">
        <f t="shared" si="4"/>
        <v>2147</v>
      </c>
      <c r="H38" s="6">
        <f t="shared" si="5"/>
        <v>16</v>
      </c>
      <c r="I38" s="34">
        <f t="shared" si="6"/>
        <v>16.7734375</v>
      </c>
      <c r="J38" s="34">
        <f t="shared" si="7"/>
        <v>0.7734375</v>
      </c>
    </row>
    <row r="39" spans="2:10">
      <c r="B39" s="6">
        <v>9</v>
      </c>
      <c r="C39" s="6"/>
      <c r="D39" s="33">
        <f t="shared" si="1"/>
        <v>0.10495626822157435</v>
      </c>
      <c r="E39" s="4">
        <f t="shared" si="2"/>
        <v>1.0244614643268268</v>
      </c>
      <c r="F39" s="14">
        <f t="shared" si="3"/>
        <v>2152.4557235657962</v>
      </c>
      <c r="G39" s="6">
        <f t="shared" si="4"/>
        <v>2152</v>
      </c>
      <c r="H39" s="6">
        <f t="shared" si="5"/>
        <v>16</v>
      </c>
      <c r="I39" s="34">
        <f t="shared" si="6"/>
        <v>16.8125</v>
      </c>
      <c r="J39" s="34">
        <f t="shared" si="7"/>
        <v>0.8125</v>
      </c>
    </row>
    <row r="40" spans="2:10">
      <c r="B40" s="6">
        <v>10</v>
      </c>
      <c r="C40" s="6"/>
      <c r="D40" s="33">
        <f t="shared" si="1"/>
        <v>0.11661807580174927</v>
      </c>
      <c r="E40" s="4">
        <f t="shared" si="2"/>
        <v>1.0272160761529057</v>
      </c>
      <c r="F40" s="14">
        <f t="shared" si="3"/>
        <v>2158.2433302232525</v>
      </c>
      <c r="G40" s="6">
        <f t="shared" si="4"/>
        <v>2158</v>
      </c>
      <c r="H40" s="6">
        <f t="shared" si="5"/>
        <v>16</v>
      </c>
      <c r="I40" s="34">
        <f t="shared" si="6"/>
        <v>16.859375</v>
      </c>
      <c r="J40" s="34">
        <f t="shared" si="7"/>
        <v>0.859375</v>
      </c>
    </row>
    <row r="41" spans="2:10">
      <c r="B41" s="6">
        <v>11</v>
      </c>
      <c r="C41" s="6"/>
      <c r="D41" s="33">
        <f t="shared" si="1"/>
        <v>0.1282798833819242</v>
      </c>
      <c r="E41" s="4">
        <f t="shared" si="2"/>
        <v>1.0299780946863879</v>
      </c>
      <c r="F41" s="14">
        <f t="shared" si="3"/>
        <v>2164.0464988225663</v>
      </c>
      <c r="G41" s="6">
        <f t="shared" si="4"/>
        <v>2164</v>
      </c>
      <c r="H41" s="6">
        <f t="shared" si="5"/>
        <v>16</v>
      </c>
      <c r="I41" s="34">
        <f t="shared" si="6"/>
        <v>16.90625</v>
      </c>
      <c r="J41" s="34">
        <f t="shared" si="7"/>
        <v>0.90625</v>
      </c>
    </row>
    <row r="42" spans="2:10">
      <c r="B42" s="6">
        <v>12</v>
      </c>
      <c r="C42" s="6"/>
      <c r="D42" s="33">
        <f t="shared" si="1"/>
        <v>0.13994169096209913</v>
      </c>
      <c r="E42" s="4">
        <f t="shared" si="2"/>
        <v>1.0327475398427166</v>
      </c>
      <c r="F42" s="14">
        <f t="shared" si="3"/>
        <v>2169.8652712072926</v>
      </c>
      <c r="G42" s="6">
        <f t="shared" si="4"/>
        <v>2170</v>
      </c>
      <c r="H42" s="6">
        <f t="shared" si="5"/>
        <v>16</v>
      </c>
      <c r="I42" s="34">
        <f t="shared" si="6"/>
        <v>16.953125</v>
      </c>
      <c r="J42" s="34">
        <f t="shared" si="7"/>
        <v>0.953125</v>
      </c>
    </row>
    <row r="43" spans="2:10">
      <c r="B43" s="6">
        <v>13</v>
      </c>
      <c r="C43" s="6"/>
      <c r="D43" s="33">
        <f t="shared" si="1"/>
        <v>0.15160349854227406</v>
      </c>
      <c r="E43" s="4">
        <f t="shared" si="2"/>
        <v>1.035524431590884</v>
      </c>
      <c r="F43" s="14">
        <f t="shared" si="3"/>
        <v>2175.6996893334963</v>
      </c>
      <c r="G43" s="6">
        <f t="shared" si="4"/>
        <v>2176</v>
      </c>
      <c r="H43" s="6">
        <f t="shared" si="5"/>
        <v>17</v>
      </c>
      <c r="I43" s="34">
        <f t="shared" si="6"/>
        <v>17</v>
      </c>
      <c r="J43" s="34">
        <f t="shared" si="7"/>
        <v>0</v>
      </c>
    </row>
    <row r="44" spans="2:10">
      <c r="B44" s="6">
        <v>14</v>
      </c>
      <c r="C44" s="6"/>
      <c r="D44" s="33">
        <f t="shared" si="1"/>
        <v>0.16326530612244897</v>
      </c>
      <c r="E44" s="4">
        <f t="shared" si="2"/>
        <v>1.0383087899535757</v>
      </c>
      <c r="F44" s="14">
        <f t="shared" si="3"/>
        <v>2181.5497952700553</v>
      </c>
      <c r="G44" s="6">
        <f t="shared" si="4"/>
        <v>2182</v>
      </c>
      <c r="H44" s="6">
        <f t="shared" si="5"/>
        <v>17</v>
      </c>
      <c r="I44" s="34">
        <f t="shared" si="6"/>
        <v>17.046875</v>
      </c>
      <c r="J44" s="34">
        <f t="shared" si="7"/>
        <v>4.6875E-2</v>
      </c>
    </row>
    <row r="45" spans="2:10">
      <c r="B45" s="6">
        <v>15</v>
      </c>
      <c r="C45" s="6"/>
      <c r="D45" s="33">
        <f t="shared" si="1"/>
        <v>0.1749271137026239</v>
      </c>
      <c r="E45" s="4">
        <f t="shared" si="2"/>
        <v>1.0411006350073153</v>
      </c>
      <c r="F45" s="14">
        <f t="shared" si="3"/>
        <v>2187.4156311989636</v>
      </c>
      <c r="G45" s="6">
        <f t="shared" si="4"/>
        <v>2187</v>
      </c>
      <c r="H45" s="6">
        <f t="shared" si="5"/>
        <v>17</v>
      </c>
      <c r="I45" s="34">
        <f t="shared" si="6"/>
        <v>17.0859375</v>
      </c>
      <c r="J45" s="34">
        <f t="shared" si="7"/>
        <v>8.59375E-2</v>
      </c>
    </row>
    <row r="46" spans="2:10">
      <c r="B46" s="6">
        <v>16</v>
      </c>
      <c r="C46" s="6"/>
      <c r="D46" s="33">
        <f t="shared" si="1"/>
        <v>0.18658892128279883</v>
      </c>
      <c r="E46" s="4">
        <f t="shared" si="2"/>
        <v>1.0438999868826091</v>
      </c>
      <c r="F46" s="14">
        <f t="shared" si="3"/>
        <v>2193.2972394156382</v>
      </c>
      <c r="G46" s="6">
        <f t="shared" si="4"/>
        <v>2193</v>
      </c>
      <c r="H46" s="6">
        <f t="shared" si="5"/>
        <v>17</v>
      </c>
      <c r="I46" s="34">
        <f t="shared" si="6"/>
        <v>17.1328125</v>
      </c>
      <c r="J46" s="34">
        <f t="shared" si="7"/>
        <v>0.1328125</v>
      </c>
    </row>
    <row r="47" spans="2:10">
      <c r="B47" s="6">
        <v>17</v>
      </c>
      <c r="C47" s="6"/>
      <c r="D47" s="33">
        <f t="shared" si="1"/>
        <v>0.19825072886297376</v>
      </c>
      <c r="E47" s="4">
        <f t="shared" si="2"/>
        <v>1.0467068657640903</v>
      </c>
      <c r="F47" s="14">
        <f t="shared" si="3"/>
        <v>2199.1946623292174</v>
      </c>
      <c r="G47" s="6">
        <f t="shared" si="4"/>
        <v>2199</v>
      </c>
      <c r="H47" s="6">
        <f t="shared" si="5"/>
        <v>17</v>
      </c>
      <c r="I47" s="34">
        <f t="shared" si="6"/>
        <v>17.1796875</v>
      </c>
      <c r="J47" s="34">
        <f t="shared" si="7"/>
        <v>0.1796875</v>
      </c>
    </row>
    <row r="48" spans="2:10">
      <c r="B48" s="6">
        <v>18</v>
      </c>
      <c r="C48" s="6"/>
      <c r="D48" s="33">
        <f t="shared" si="1"/>
        <v>0.2099125364431487</v>
      </c>
      <c r="E48" s="4">
        <f t="shared" si="2"/>
        <v>1.0495212918906662</v>
      </c>
      <c r="F48" s="14">
        <f t="shared" si="3"/>
        <v>2205.1079424628751</v>
      </c>
      <c r="G48" s="6">
        <f t="shared" si="4"/>
        <v>2205</v>
      </c>
      <c r="H48" s="6">
        <f t="shared" si="5"/>
        <v>17</v>
      </c>
      <c r="I48" s="34">
        <f t="shared" si="6"/>
        <v>17.2265625</v>
      </c>
      <c r="J48" s="34">
        <f t="shared" si="7"/>
        <v>0.2265625</v>
      </c>
    </row>
    <row r="49" spans="2:10">
      <c r="B49" s="6">
        <v>19</v>
      </c>
      <c r="C49" s="6"/>
      <c r="D49" s="33">
        <f t="shared" si="1"/>
        <v>0.2215743440233236</v>
      </c>
      <c r="E49" s="4">
        <f t="shared" si="2"/>
        <v>1.0523432855556629</v>
      </c>
      <c r="F49" s="14">
        <f t="shared" si="3"/>
        <v>2211.0371224541204</v>
      </c>
      <c r="G49" s="6">
        <f t="shared" si="4"/>
        <v>2211</v>
      </c>
      <c r="H49" s="6">
        <f t="shared" si="5"/>
        <v>17</v>
      </c>
      <c r="I49" s="34">
        <f t="shared" si="6"/>
        <v>17.2734375</v>
      </c>
      <c r="J49" s="34">
        <f t="shared" si="7"/>
        <v>0.2734375</v>
      </c>
    </row>
    <row r="50" spans="2:10">
      <c r="B50" s="6">
        <v>20</v>
      </c>
      <c r="C50" s="6"/>
      <c r="D50" s="33">
        <f t="shared" si="1"/>
        <v>0.23323615160349853</v>
      </c>
      <c r="E50" s="4">
        <f t="shared" si="2"/>
        <v>1.0551728671069722</v>
      </c>
      <c r="F50" s="14">
        <f t="shared" si="3"/>
        <v>2216.9822450551096</v>
      </c>
      <c r="G50" s="6">
        <f t="shared" si="4"/>
        <v>2217</v>
      </c>
      <c r="H50" s="6">
        <f t="shared" si="5"/>
        <v>17</v>
      </c>
      <c r="I50" s="34">
        <f t="shared" si="6"/>
        <v>17.3203125</v>
      </c>
      <c r="J50" s="34">
        <f t="shared" si="7"/>
        <v>0.3203125</v>
      </c>
    </row>
    <row r="51" spans="2:10">
      <c r="B51" s="6">
        <v>21</v>
      </c>
      <c r="C51" s="6"/>
      <c r="D51" s="33">
        <f t="shared" si="1"/>
        <v>0.24489795918367346</v>
      </c>
      <c r="E51" s="4">
        <f t="shared" si="2"/>
        <v>1.0580100569471975</v>
      </c>
      <c r="F51" s="14">
        <f t="shared" si="3"/>
        <v>2222.9433531329505</v>
      </c>
      <c r="G51" s="6">
        <f t="shared" si="4"/>
        <v>2223</v>
      </c>
      <c r="H51" s="6">
        <f t="shared" si="5"/>
        <v>17</v>
      </c>
      <c r="I51" s="34">
        <f t="shared" si="6"/>
        <v>17.3671875</v>
      </c>
      <c r="J51" s="34">
        <f t="shared" si="7"/>
        <v>0.3671875</v>
      </c>
    </row>
    <row r="52" spans="2:10">
      <c r="B52" s="6">
        <v>22</v>
      </c>
      <c r="C52" s="6"/>
      <c r="D52" s="33">
        <f t="shared" si="1"/>
        <v>0.2565597667638484</v>
      </c>
      <c r="E52" s="4">
        <f t="shared" si="2"/>
        <v>1.0608548755338021</v>
      </c>
      <c r="F52" s="14">
        <f t="shared" si="3"/>
        <v>2228.9204896700162</v>
      </c>
      <c r="G52" s="6">
        <f t="shared" si="4"/>
        <v>2229</v>
      </c>
      <c r="H52" s="6">
        <f t="shared" si="5"/>
        <v>17</v>
      </c>
      <c r="I52" s="34">
        <f t="shared" si="6"/>
        <v>17.4140625</v>
      </c>
      <c r="J52" s="34">
        <f t="shared" si="7"/>
        <v>0.4140625</v>
      </c>
    </row>
    <row r="53" spans="2:10">
      <c r="B53" s="6">
        <v>23</v>
      </c>
      <c r="C53" s="6"/>
      <c r="D53" s="33">
        <f t="shared" si="1"/>
        <v>0.26822157434402333</v>
      </c>
      <c r="E53" s="4">
        <f t="shared" si="2"/>
        <v>1.0637073433792559</v>
      </c>
      <c r="F53" s="14">
        <f t="shared" si="3"/>
        <v>2234.9136977642502</v>
      </c>
      <c r="G53" s="6">
        <f t="shared" si="4"/>
        <v>2235</v>
      </c>
      <c r="H53" s="6">
        <f t="shared" si="5"/>
        <v>17</v>
      </c>
      <c r="I53" s="34">
        <f t="shared" si="6"/>
        <v>17.4609375</v>
      </c>
      <c r="J53" s="34">
        <f t="shared" si="7"/>
        <v>0.4609375</v>
      </c>
    </row>
    <row r="54" spans="2:10">
      <c r="B54" s="6">
        <v>24</v>
      </c>
      <c r="C54" s="6"/>
      <c r="D54" s="33">
        <f t="shared" si="1"/>
        <v>0.27988338192419826</v>
      </c>
      <c r="E54" s="4">
        <f t="shared" si="2"/>
        <v>1.0665674810511836</v>
      </c>
      <c r="F54" s="14">
        <f t="shared" si="3"/>
        <v>2240.923020629481</v>
      </c>
      <c r="G54" s="6">
        <f t="shared" si="4"/>
        <v>2241</v>
      </c>
      <c r="H54" s="6">
        <f t="shared" si="5"/>
        <v>17</v>
      </c>
      <c r="I54" s="34">
        <f t="shared" si="6"/>
        <v>17.5078125</v>
      </c>
      <c r="J54" s="34">
        <f t="shared" si="7"/>
        <v>0.5078125</v>
      </c>
    </row>
    <row r="55" spans="2:10">
      <c r="B55" s="6">
        <v>25</v>
      </c>
      <c r="C55" s="6"/>
      <c r="D55" s="33">
        <f t="shared" si="1"/>
        <v>0.29154518950437319</v>
      </c>
      <c r="E55" s="4">
        <f t="shared" si="2"/>
        <v>1.0694353091725128</v>
      </c>
      <c r="F55" s="14">
        <f t="shared" si="3"/>
        <v>2246.9485015957312</v>
      </c>
      <c r="G55" s="6">
        <f t="shared" si="4"/>
        <v>2247</v>
      </c>
      <c r="H55" s="6">
        <f t="shared" si="5"/>
        <v>17</v>
      </c>
      <c r="I55" s="34">
        <f t="shared" si="6"/>
        <v>17.5546875</v>
      </c>
      <c r="J55" s="34">
        <f t="shared" si="7"/>
        <v>0.5546875</v>
      </c>
    </row>
    <row r="56" spans="2:10">
      <c r="B56" s="6">
        <v>26</v>
      </c>
      <c r="C56" s="6"/>
      <c r="D56" s="33">
        <f t="shared" si="1"/>
        <v>0.30320699708454812</v>
      </c>
      <c r="E56" s="4">
        <f t="shared" si="2"/>
        <v>1.0723108484216233</v>
      </c>
      <c r="F56" s="14">
        <f t="shared" si="3"/>
        <v>2252.9901841095316</v>
      </c>
      <c r="G56" s="6">
        <f t="shared" si="4"/>
        <v>2253</v>
      </c>
      <c r="H56" s="6">
        <f t="shared" si="5"/>
        <v>17</v>
      </c>
      <c r="I56" s="34">
        <f t="shared" si="6"/>
        <v>17.6015625</v>
      </c>
      <c r="J56" s="34">
        <f t="shared" si="7"/>
        <v>0.6015625</v>
      </c>
    </row>
    <row r="57" spans="2:10">
      <c r="B57" s="6">
        <v>27</v>
      </c>
      <c r="C57" s="6"/>
      <c r="D57" s="33">
        <f t="shared" si="1"/>
        <v>0.314868804664723</v>
      </c>
      <c r="E57" s="4">
        <f t="shared" si="2"/>
        <v>1.075194119532495</v>
      </c>
      <c r="F57" s="14">
        <f t="shared" si="3"/>
        <v>2259.0481117342333</v>
      </c>
      <c r="G57" s="6">
        <f t="shared" si="4"/>
        <v>2259</v>
      </c>
      <c r="H57" s="6">
        <f t="shared" si="5"/>
        <v>17</v>
      </c>
      <c r="I57" s="34">
        <f t="shared" si="6"/>
        <v>17.6484375</v>
      </c>
      <c r="J57" s="34">
        <f t="shared" si="7"/>
        <v>0.6484375</v>
      </c>
    </row>
    <row r="58" spans="2:10">
      <c r="B58" s="6">
        <v>28</v>
      </c>
      <c r="C58" s="6"/>
      <c r="D58" s="33">
        <f t="shared" si="1"/>
        <v>0.32653061224489793</v>
      </c>
      <c r="E58" s="4">
        <f t="shared" si="2"/>
        <v>1.0780851432948586</v>
      </c>
      <c r="F58" s="14">
        <f t="shared" si="3"/>
        <v>2265.1223281503217</v>
      </c>
      <c r="G58" s="6">
        <f t="shared" si="4"/>
        <v>2265</v>
      </c>
      <c r="H58" s="6">
        <f t="shared" si="5"/>
        <v>17</v>
      </c>
      <c r="I58" s="34">
        <f t="shared" si="6"/>
        <v>17.6953125</v>
      </c>
      <c r="J58" s="34">
        <f t="shared" si="7"/>
        <v>0.6953125</v>
      </c>
    </row>
    <row r="59" spans="2:10">
      <c r="B59" s="6">
        <v>29</v>
      </c>
      <c r="C59" s="6"/>
      <c r="D59" s="33">
        <f t="shared" si="1"/>
        <v>0.33819241982507287</v>
      </c>
      <c r="E59" s="4">
        <f t="shared" si="2"/>
        <v>1.0809839405543449</v>
      </c>
      <c r="F59" s="14">
        <f t="shared" si="3"/>
        <v>2271.2128771557332</v>
      </c>
      <c r="G59" s="6">
        <f t="shared" si="4"/>
        <v>2271</v>
      </c>
      <c r="H59" s="6">
        <f t="shared" si="5"/>
        <v>17</v>
      </c>
      <c r="I59" s="34">
        <f t="shared" si="6"/>
        <v>17.7421875</v>
      </c>
      <c r="J59" s="34">
        <f t="shared" si="7"/>
        <v>0.7421875</v>
      </c>
    </row>
    <row r="60" spans="2:10">
      <c r="B60" s="6">
        <v>30</v>
      </c>
      <c r="C60" s="6"/>
      <c r="D60" s="33">
        <f t="shared" si="1"/>
        <v>0.3498542274052478</v>
      </c>
      <c r="E60" s="4">
        <f t="shared" si="2"/>
        <v>1.0838905322126353</v>
      </c>
      <c r="F60" s="14">
        <f t="shared" si="3"/>
        <v>2277.3198026661689</v>
      </c>
      <c r="G60" s="6">
        <f t="shared" si="4"/>
        <v>2277</v>
      </c>
      <c r="H60" s="6">
        <f t="shared" si="5"/>
        <v>17</v>
      </c>
      <c r="I60" s="34">
        <f t="shared" si="6"/>
        <v>17.7890625</v>
      </c>
      <c r="J60" s="34">
        <f t="shared" si="7"/>
        <v>0.7890625</v>
      </c>
    </row>
    <row r="61" spans="2:10">
      <c r="B61" s="6">
        <v>31</v>
      </c>
      <c r="C61" s="6"/>
      <c r="D61" s="33">
        <f t="shared" si="1"/>
        <v>0.36151603498542273</v>
      </c>
      <c r="E61" s="4">
        <f t="shared" si="2"/>
        <v>1.0868049392276125</v>
      </c>
      <c r="F61" s="14">
        <f t="shared" si="3"/>
        <v>2283.4431487154125</v>
      </c>
      <c r="G61" s="6">
        <f t="shared" si="4"/>
        <v>2283</v>
      </c>
      <c r="H61" s="6">
        <f t="shared" si="5"/>
        <v>17</v>
      </c>
      <c r="I61" s="34">
        <f t="shared" si="6"/>
        <v>17.8359375</v>
      </c>
      <c r="J61" s="34">
        <f t="shared" si="7"/>
        <v>0.8359375</v>
      </c>
    </row>
    <row r="62" spans="2:10">
      <c r="B62" s="6">
        <v>32</v>
      </c>
      <c r="C62" s="6"/>
      <c r="D62" s="33">
        <f t="shared" si="1"/>
        <v>0.37317784256559766</v>
      </c>
      <c r="E62" s="4">
        <f t="shared" si="2"/>
        <v>1.0897271826135113</v>
      </c>
      <c r="F62" s="14">
        <f t="shared" si="3"/>
        <v>2289.5829594556471</v>
      </c>
      <c r="G62" s="6">
        <f t="shared" si="4"/>
        <v>2290</v>
      </c>
      <c r="H62" s="6">
        <f t="shared" si="5"/>
        <v>17</v>
      </c>
      <c r="I62" s="34">
        <f t="shared" si="6"/>
        <v>17.890625</v>
      </c>
      <c r="J62" s="34">
        <f t="shared" si="7"/>
        <v>0.890625</v>
      </c>
    </row>
    <row r="63" spans="2:10">
      <c r="B63" s="6">
        <v>33</v>
      </c>
      <c r="C63" s="6"/>
      <c r="D63" s="33">
        <f t="shared" si="1"/>
        <v>0.38483965014577259</v>
      </c>
      <c r="E63" s="4">
        <f t="shared" si="2"/>
        <v>1.0926572834410706</v>
      </c>
      <c r="F63" s="14">
        <f t="shared" si="3"/>
        <v>2295.7392791577736</v>
      </c>
      <c r="G63" s="6">
        <f t="shared" si="4"/>
        <v>2296</v>
      </c>
      <c r="H63" s="6">
        <f t="shared" si="5"/>
        <v>17</v>
      </c>
      <c r="I63" s="34">
        <f t="shared" si="6"/>
        <v>17.9375</v>
      </c>
      <c r="J63" s="34">
        <f t="shared" si="7"/>
        <v>0.9375</v>
      </c>
    </row>
    <row r="64" spans="2:10">
      <c r="B64" s="6">
        <v>34</v>
      </c>
      <c r="C64" s="6"/>
      <c r="D64" s="33">
        <f t="shared" si="1"/>
        <v>0.39650145772594753</v>
      </c>
      <c r="E64" s="4">
        <f t="shared" si="2"/>
        <v>1.0955952628376853</v>
      </c>
      <c r="F64" s="14">
        <f t="shared" si="3"/>
        <v>2301.9121522117321</v>
      </c>
      <c r="G64" s="6">
        <f t="shared" si="4"/>
        <v>2302</v>
      </c>
      <c r="H64" s="6">
        <f t="shared" si="5"/>
        <v>17</v>
      </c>
      <c r="I64" s="34">
        <f t="shared" si="6"/>
        <v>17.984375</v>
      </c>
      <c r="J64" s="34">
        <f t="shared" si="7"/>
        <v>0.984375</v>
      </c>
    </row>
    <row r="65" spans="2:10">
      <c r="B65" s="6">
        <v>35</v>
      </c>
      <c r="C65" s="6"/>
      <c r="D65" s="33">
        <f t="shared" si="1"/>
        <v>0.40816326530612246</v>
      </c>
      <c r="E65" s="4">
        <f t="shared" si="2"/>
        <v>1.0985411419875584</v>
      </c>
      <c r="F65" s="14">
        <f t="shared" si="3"/>
        <v>2308.1016231268181</v>
      </c>
      <c r="G65" s="6">
        <f t="shared" si="4"/>
        <v>2308</v>
      </c>
      <c r="H65" s="6">
        <f t="shared" si="5"/>
        <v>18</v>
      </c>
      <c r="I65" s="34">
        <f t="shared" si="6"/>
        <v>18.03125</v>
      </c>
      <c r="J65" s="34">
        <f t="shared" si="7"/>
        <v>3.125E-2</v>
      </c>
    </row>
    <row r="66" spans="2:10">
      <c r="B66" s="6">
        <v>36</v>
      </c>
      <c r="C66" s="6"/>
      <c r="D66" s="33">
        <f t="shared" si="1"/>
        <v>0.41982507288629739</v>
      </c>
      <c r="E66" s="4">
        <f t="shared" si="2"/>
        <v>1.1014949421318532</v>
      </c>
      <c r="F66" s="14">
        <f t="shared" si="3"/>
        <v>2314.3077365320059</v>
      </c>
      <c r="G66" s="6">
        <f t="shared" si="4"/>
        <v>2314</v>
      </c>
      <c r="H66" s="6">
        <f t="shared" si="5"/>
        <v>18</v>
      </c>
      <c r="I66" s="34">
        <f t="shared" si="6"/>
        <v>18.078125</v>
      </c>
      <c r="J66" s="34">
        <f t="shared" si="7"/>
        <v>7.8125E-2</v>
      </c>
    </row>
    <row r="67" spans="2:10">
      <c r="B67" s="6">
        <v>37</v>
      </c>
      <c r="C67" s="6"/>
      <c r="D67" s="33">
        <f t="shared" si="1"/>
        <v>0.43148688046647232</v>
      </c>
      <c r="E67" s="4">
        <f t="shared" si="2"/>
        <v>1.1044566845688477</v>
      </c>
      <c r="F67" s="14">
        <f t="shared" si="3"/>
        <v>2320.5305371762697</v>
      </c>
      <c r="G67" s="6">
        <f t="shared" si="4"/>
        <v>2321</v>
      </c>
      <c r="H67" s="6">
        <f t="shared" si="5"/>
        <v>18</v>
      </c>
      <c r="I67" s="34">
        <f t="shared" si="6"/>
        <v>18.1328125</v>
      </c>
      <c r="J67" s="34">
        <f t="shared" si="7"/>
        <v>0.1328125</v>
      </c>
    </row>
    <row r="68" spans="2:10">
      <c r="B68" s="6">
        <v>38</v>
      </c>
      <c r="C68" s="6"/>
      <c r="D68" s="33">
        <f t="shared" si="1"/>
        <v>0.4431486880466472</v>
      </c>
      <c r="E68" s="4">
        <f t="shared" si="2"/>
        <v>1.1074263906540878</v>
      </c>
      <c r="F68" s="14">
        <f t="shared" si="3"/>
        <v>2326.770069928908</v>
      </c>
      <c r="G68" s="6">
        <f t="shared" si="4"/>
        <v>2327</v>
      </c>
      <c r="H68" s="6">
        <f t="shared" si="5"/>
        <v>18</v>
      </c>
      <c r="I68" s="34">
        <f t="shared" si="6"/>
        <v>18.1796875</v>
      </c>
      <c r="J68" s="34">
        <f t="shared" si="7"/>
        <v>0.1796875</v>
      </c>
    </row>
    <row r="69" spans="2:10">
      <c r="B69" s="6">
        <v>39</v>
      </c>
      <c r="C69" s="6"/>
      <c r="D69" s="33">
        <f t="shared" si="1"/>
        <v>0.45481049562682213</v>
      </c>
      <c r="E69" s="4">
        <f t="shared" si="2"/>
        <v>1.1104040818005401</v>
      </c>
      <c r="F69" s="14">
        <f t="shared" si="3"/>
        <v>2333.0263797798639</v>
      </c>
      <c r="G69" s="6">
        <f t="shared" si="4"/>
        <v>2333</v>
      </c>
      <c r="H69" s="6">
        <f t="shared" si="5"/>
        <v>18</v>
      </c>
      <c r="I69" s="34">
        <f t="shared" si="6"/>
        <v>18.2265625</v>
      </c>
      <c r="J69" s="34">
        <f t="shared" si="7"/>
        <v>0.2265625</v>
      </c>
    </row>
    <row r="70" spans="2:10">
      <c r="B70" s="6">
        <v>40</v>
      </c>
      <c r="C70" s="6"/>
      <c r="D70" s="33">
        <f t="shared" si="1"/>
        <v>0.46647230320699706</v>
      </c>
      <c r="E70" s="4">
        <f t="shared" si="2"/>
        <v>1.113389779478748</v>
      </c>
      <c r="F70" s="14">
        <f t="shared" si="3"/>
        <v>2339.2995118400518</v>
      </c>
      <c r="G70" s="6">
        <f t="shared" si="4"/>
        <v>2339</v>
      </c>
      <c r="H70" s="6">
        <f t="shared" si="5"/>
        <v>18</v>
      </c>
      <c r="I70" s="34">
        <f t="shared" si="6"/>
        <v>18.2734375</v>
      </c>
      <c r="J70" s="34">
        <f t="shared" si="7"/>
        <v>0.2734375</v>
      </c>
    </row>
    <row r="71" spans="2:10">
      <c r="B71" s="6">
        <v>41</v>
      </c>
      <c r="C71" s="6"/>
      <c r="D71" s="33">
        <f t="shared" si="1"/>
        <v>0.478134110787172</v>
      </c>
      <c r="E71" s="4">
        <f t="shared" si="2"/>
        <v>1.116383505216985</v>
      </c>
      <c r="F71" s="14">
        <f t="shared" si="3"/>
        <v>2345.5895113416814</v>
      </c>
      <c r="G71" s="6">
        <f t="shared" si="4"/>
        <v>2346</v>
      </c>
      <c r="H71" s="6">
        <f t="shared" si="5"/>
        <v>18</v>
      </c>
      <c r="I71" s="34">
        <f t="shared" si="6"/>
        <v>18.328125</v>
      </c>
      <c r="J71" s="34">
        <f t="shared" si="7"/>
        <v>0.328125</v>
      </c>
    </row>
    <row r="72" spans="2:10">
      <c r="B72" s="6">
        <v>42</v>
      </c>
      <c r="C72" s="6"/>
      <c r="D72" s="33">
        <f t="shared" si="1"/>
        <v>0.48979591836734693</v>
      </c>
      <c r="E72" s="4">
        <f t="shared" si="2"/>
        <v>1.119385280601412</v>
      </c>
      <c r="F72" s="14">
        <f t="shared" si="3"/>
        <v>2351.8964236385868</v>
      </c>
      <c r="G72" s="6">
        <f t="shared" si="4"/>
        <v>2352</v>
      </c>
      <c r="H72" s="6">
        <f t="shared" si="5"/>
        <v>18</v>
      </c>
      <c r="I72" s="34">
        <f t="shared" si="6"/>
        <v>18.375</v>
      </c>
      <c r="J72" s="34">
        <f t="shared" si="7"/>
        <v>0.375</v>
      </c>
    </row>
    <row r="73" spans="2:10">
      <c r="B73" s="6">
        <v>43</v>
      </c>
      <c r="C73" s="6"/>
      <c r="D73" s="33">
        <f t="shared" si="1"/>
        <v>0.5014577259475218</v>
      </c>
      <c r="E73" s="4">
        <f t="shared" si="2"/>
        <v>1.1223951272762298</v>
      </c>
      <c r="F73" s="14">
        <f t="shared" si="3"/>
        <v>2358.2202942065487</v>
      </c>
      <c r="G73" s="6">
        <f t="shared" si="4"/>
        <v>2358</v>
      </c>
      <c r="H73" s="6">
        <f t="shared" si="5"/>
        <v>18</v>
      </c>
      <c r="I73" s="34">
        <f t="shared" si="6"/>
        <v>18.421875</v>
      </c>
      <c r="J73" s="34">
        <f t="shared" si="7"/>
        <v>0.421875</v>
      </c>
    </row>
    <row r="74" spans="2:10">
      <c r="B74" s="6">
        <v>44</v>
      </c>
      <c r="C74" s="6"/>
      <c r="D74" s="33">
        <f t="shared" si="1"/>
        <v>0.51311953352769679</v>
      </c>
      <c r="E74" s="4">
        <f t="shared" si="2"/>
        <v>1.1254130669438385</v>
      </c>
      <c r="F74" s="14">
        <f t="shared" si="3"/>
        <v>2364.5611686436255</v>
      </c>
      <c r="G74" s="6">
        <f t="shared" si="4"/>
        <v>2365</v>
      </c>
      <c r="H74" s="6">
        <f t="shared" si="5"/>
        <v>18</v>
      </c>
      <c r="I74" s="34">
        <f t="shared" si="6"/>
        <v>18.4765625</v>
      </c>
      <c r="J74" s="34">
        <f t="shared" si="7"/>
        <v>0.4765625</v>
      </c>
    </row>
    <row r="75" spans="2:10">
      <c r="B75" s="6">
        <v>45</v>
      </c>
      <c r="C75" s="6"/>
      <c r="D75" s="33">
        <f t="shared" si="1"/>
        <v>0.52478134110787167</v>
      </c>
      <c r="E75" s="4">
        <f t="shared" si="2"/>
        <v>1.1284391213649916</v>
      </c>
      <c r="F75" s="14">
        <f t="shared" si="3"/>
        <v>2370.9190926704823</v>
      </c>
      <c r="G75" s="6">
        <f t="shared" si="4"/>
        <v>2371</v>
      </c>
      <c r="H75" s="6">
        <f t="shared" si="5"/>
        <v>18</v>
      </c>
      <c r="I75" s="34">
        <f t="shared" si="6"/>
        <v>18.5234375</v>
      </c>
      <c r="J75" s="34">
        <f t="shared" si="7"/>
        <v>0.5234375</v>
      </c>
    </row>
    <row r="76" spans="2:10">
      <c r="B76" s="6">
        <v>46</v>
      </c>
      <c r="C76" s="6"/>
      <c r="D76" s="33">
        <f t="shared" si="1"/>
        <v>0.53644314868804666</v>
      </c>
      <c r="E76" s="4">
        <f t="shared" si="2"/>
        <v>1.131473312358954</v>
      </c>
      <c r="F76" s="14">
        <f t="shared" si="3"/>
        <v>2377.2941121307194</v>
      </c>
      <c r="G76" s="6">
        <f t="shared" si="4"/>
        <v>2377</v>
      </c>
      <c r="H76" s="6">
        <f t="shared" si="5"/>
        <v>18</v>
      </c>
      <c r="I76" s="34">
        <f t="shared" si="6"/>
        <v>18.5703125</v>
      </c>
      <c r="J76" s="34">
        <f t="shared" si="7"/>
        <v>0.5703125</v>
      </c>
    </row>
    <row r="77" spans="2:10">
      <c r="B77" s="6">
        <v>47</v>
      </c>
      <c r="C77" s="6"/>
      <c r="D77" s="33">
        <f t="shared" si="1"/>
        <v>0.54810495626822153</v>
      </c>
      <c r="E77" s="4">
        <f t="shared" si="2"/>
        <v>1.1345156618036591</v>
      </c>
      <c r="F77" s="14">
        <f t="shared" si="3"/>
        <v>2383.6862729912023</v>
      </c>
      <c r="G77" s="6">
        <f t="shared" si="4"/>
        <v>2384</v>
      </c>
      <c r="H77" s="6">
        <f t="shared" si="5"/>
        <v>18</v>
      </c>
      <c r="I77" s="34">
        <f t="shared" si="6"/>
        <v>18.625</v>
      </c>
      <c r="J77" s="34">
        <f t="shared" si="7"/>
        <v>0.625</v>
      </c>
    </row>
    <row r="78" spans="2:10">
      <c r="B78" s="6">
        <v>48</v>
      </c>
      <c r="C78" s="6"/>
      <c r="D78" s="33">
        <f t="shared" si="1"/>
        <v>0.55976676384839652</v>
      </c>
      <c r="E78" s="4">
        <f t="shared" si="2"/>
        <v>1.1375661916358668</v>
      </c>
      <c r="F78" s="14">
        <f t="shared" si="3"/>
        <v>2390.0956213423947</v>
      </c>
      <c r="G78" s="6">
        <f t="shared" si="4"/>
        <v>2390</v>
      </c>
      <c r="H78" s="6">
        <f t="shared" si="5"/>
        <v>18</v>
      </c>
      <c r="I78" s="34">
        <f t="shared" si="6"/>
        <v>18.671875</v>
      </c>
      <c r="J78" s="34">
        <f t="shared" si="7"/>
        <v>0.671875</v>
      </c>
    </row>
    <row r="79" spans="2:10">
      <c r="B79" s="6">
        <v>49</v>
      </c>
      <c r="C79" s="6"/>
      <c r="D79" s="33">
        <f t="shared" si="1"/>
        <v>0.5714285714285714</v>
      </c>
      <c r="E79" s="4">
        <f t="shared" si="2"/>
        <v>1.1406249238513209</v>
      </c>
      <c r="F79" s="14">
        <f t="shared" si="3"/>
        <v>2396.5222033986906</v>
      </c>
      <c r="G79" s="6">
        <f t="shared" si="4"/>
        <v>2397</v>
      </c>
      <c r="H79" s="6">
        <f t="shared" si="5"/>
        <v>18</v>
      </c>
      <c r="I79" s="34">
        <f t="shared" si="6"/>
        <v>18.7265625</v>
      </c>
      <c r="J79" s="34">
        <f t="shared" si="7"/>
        <v>0.7265625</v>
      </c>
    </row>
    <row r="80" spans="2:10">
      <c r="B80" s="6">
        <v>50</v>
      </c>
      <c r="C80" s="6"/>
      <c r="D80" s="33">
        <f t="shared" si="1"/>
        <v>0.58309037900874638</v>
      </c>
      <c r="E80" s="4">
        <f t="shared" si="2"/>
        <v>1.1436918805049083</v>
      </c>
      <c r="F80" s="14">
        <f t="shared" si="3"/>
        <v>2402.9660654987456</v>
      </c>
      <c r="G80" s="6">
        <f t="shared" si="4"/>
        <v>2403</v>
      </c>
      <c r="H80" s="6">
        <f t="shared" si="5"/>
        <v>18</v>
      </c>
      <c r="I80" s="34">
        <f t="shared" si="6"/>
        <v>18.7734375</v>
      </c>
      <c r="J80" s="34">
        <f t="shared" si="7"/>
        <v>0.7734375</v>
      </c>
    </row>
    <row r="81" spans="2:10">
      <c r="B81" s="6">
        <v>51</v>
      </c>
      <c r="C81" s="6"/>
      <c r="D81" s="33">
        <f t="shared" si="1"/>
        <v>0.59475218658892126</v>
      </c>
      <c r="E81" s="4">
        <f t="shared" si="2"/>
        <v>1.1467670837108184</v>
      </c>
      <c r="F81" s="14">
        <f t="shared" si="3"/>
        <v>2409.427254105814</v>
      </c>
      <c r="G81" s="6">
        <f t="shared" si="4"/>
        <v>2409</v>
      </c>
      <c r="H81" s="6">
        <f t="shared" si="5"/>
        <v>18</v>
      </c>
      <c r="I81" s="34">
        <f t="shared" si="6"/>
        <v>18.8203125</v>
      </c>
      <c r="J81" s="34">
        <f t="shared" si="7"/>
        <v>0.8203125</v>
      </c>
    </row>
    <row r="82" spans="2:10">
      <c r="B82" s="6">
        <v>52</v>
      </c>
      <c r="C82" s="6"/>
      <c r="D82" s="33">
        <f t="shared" si="1"/>
        <v>0.60641399416909625</v>
      </c>
      <c r="E82" s="4">
        <f t="shared" si="2"/>
        <v>1.1498505556427017</v>
      </c>
      <c r="F82" s="14">
        <f t="shared" si="3"/>
        <v>2415.9058158080811</v>
      </c>
      <c r="G82" s="6">
        <f t="shared" si="4"/>
        <v>2416</v>
      </c>
      <c r="H82" s="6">
        <f t="shared" si="5"/>
        <v>18</v>
      </c>
      <c r="I82" s="34">
        <f t="shared" si="6"/>
        <v>18.875</v>
      </c>
      <c r="J82" s="34">
        <f t="shared" si="7"/>
        <v>0.875</v>
      </c>
    </row>
    <row r="83" spans="2:10">
      <c r="B83" s="6">
        <v>53</v>
      </c>
      <c r="C83" s="6"/>
      <c r="D83" s="33">
        <f t="shared" si="1"/>
        <v>0.61807580174927113</v>
      </c>
      <c r="E83" s="4">
        <f t="shared" si="2"/>
        <v>1.1529423185338301</v>
      </c>
      <c r="F83" s="14">
        <f t="shared" si="3"/>
        <v>2422.4017973190021</v>
      </c>
      <c r="G83" s="6">
        <f t="shared" si="4"/>
        <v>2422</v>
      </c>
      <c r="H83" s="6">
        <f t="shared" si="5"/>
        <v>18</v>
      </c>
      <c r="I83" s="34">
        <f t="shared" si="6"/>
        <v>18.921875</v>
      </c>
      <c r="J83" s="34">
        <f t="shared" si="7"/>
        <v>0.921875</v>
      </c>
    </row>
    <row r="84" spans="2:10">
      <c r="B84" s="6">
        <v>54</v>
      </c>
      <c r="C84" s="6"/>
      <c r="D84" s="33">
        <f t="shared" si="1"/>
        <v>0.629737609329446</v>
      </c>
      <c r="E84" s="4">
        <f t="shared" si="2"/>
        <v>1.1560423946772571</v>
      </c>
      <c r="F84" s="14">
        <f t="shared" si="3"/>
        <v>2428.915245477634</v>
      </c>
      <c r="G84" s="6">
        <f t="shared" si="4"/>
        <v>2429</v>
      </c>
      <c r="H84" s="6">
        <f t="shared" si="5"/>
        <v>18</v>
      </c>
      <c r="I84" s="34">
        <f t="shared" si="6"/>
        <v>18.9765625</v>
      </c>
      <c r="J84" s="34">
        <f t="shared" si="7"/>
        <v>0.9765625</v>
      </c>
    </row>
    <row r="85" spans="2:10">
      <c r="B85" s="6">
        <v>55</v>
      </c>
      <c r="C85" s="6"/>
      <c r="D85" s="33">
        <f t="shared" si="1"/>
        <v>0.64139941690962099</v>
      </c>
      <c r="E85" s="4">
        <f t="shared" si="2"/>
        <v>1.1591508064259792</v>
      </c>
      <c r="F85" s="14">
        <f t="shared" si="3"/>
        <v>2435.4462072489805</v>
      </c>
      <c r="G85" s="6">
        <f t="shared" si="4"/>
        <v>2435</v>
      </c>
      <c r="H85" s="6">
        <f t="shared" si="5"/>
        <v>19</v>
      </c>
      <c r="I85" s="34">
        <f t="shared" si="6"/>
        <v>19.0234375</v>
      </c>
      <c r="J85" s="34">
        <f t="shared" si="7"/>
        <v>2.34375E-2</v>
      </c>
    </row>
    <row r="86" spans="2:10">
      <c r="B86" s="6">
        <v>56</v>
      </c>
      <c r="C86" s="6"/>
      <c r="D86" s="33">
        <f t="shared" si="1"/>
        <v>0.65306122448979587</v>
      </c>
      <c r="E86" s="4">
        <f t="shared" si="2"/>
        <v>1.1622675761930958</v>
      </c>
      <c r="F86" s="14">
        <f t="shared" si="3"/>
        <v>2441.9947297243234</v>
      </c>
      <c r="G86" s="6">
        <f t="shared" si="4"/>
        <v>2442</v>
      </c>
      <c r="H86" s="6">
        <f t="shared" si="5"/>
        <v>19</v>
      </c>
      <c r="I86" s="34">
        <f t="shared" si="6"/>
        <v>19.078125</v>
      </c>
      <c r="J86" s="34">
        <f t="shared" si="7"/>
        <v>7.8125E-2</v>
      </c>
    </row>
    <row r="87" spans="2:10">
      <c r="B87" s="6">
        <v>57</v>
      </c>
      <c r="C87" s="6"/>
      <c r="D87" s="33">
        <f t="shared" si="1"/>
        <v>0.66472303206997085</v>
      </c>
      <c r="E87" s="4">
        <f t="shared" si="2"/>
        <v>1.1653927264519719</v>
      </c>
      <c r="F87" s="14">
        <f t="shared" si="3"/>
        <v>2448.5608601215667</v>
      </c>
      <c r="G87" s="6">
        <f t="shared" si="4"/>
        <v>2449</v>
      </c>
      <c r="H87" s="6">
        <f t="shared" si="5"/>
        <v>19</v>
      </c>
      <c r="I87" s="34">
        <f t="shared" si="6"/>
        <v>19.1328125</v>
      </c>
      <c r="J87" s="34">
        <f t="shared" si="7"/>
        <v>0.1328125</v>
      </c>
    </row>
    <row r="88" spans="2:10">
      <c r="B88" s="6">
        <v>58</v>
      </c>
      <c r="C88" s="6"/>
      <c r="D88" s="33">
        <f t="shared" si="1"/>
        <v>0.67638483965014573</v>
      </c>
      <c r="E88" s="4">
        <f t="shared" si="2"/>
        <v>1.1685262797363996</v>
      </c>
      <c r="F88" s="14">
        <f t="shared" si="3"/>
        <v>2455.1446457855759</v>
      </c>
      <c r="G88" s="6">
        <f t="shared" si="4"/>
        <v>2455</v>
      </c>
      <c r="H88" s="6">
        <f t="shared" si="5"/>
        <v>19</v>
      </c>
      <c r="I88" s="34">
        <f t="shared" si="6"/>
        <v>19.1796875</v>
      </c>
      <c r="J88" s="34">
        <f t="shared" si="7"/>
        <v>0.1796875</v>
      </c>
    </row>
    <row r="89" spans="2:10">
      <c r="B89" s="6">
        <v>59</v>
      </c>
      <c r="C89" s="6"/>
      <c r="D89" s="33">
        <f t="shared" si="1"/>
        <v>0.68804664723032072</v>
      </c>
      <c r="E89" s="4">
        <f t="shared" si="2"/>
        <v>1.1716682586407605</v>
      </c>
      <c r="F89" s="14">
        <f t="shared" si="3"/>
        <v>2461.7461341885182</v>
      </c>
      <c r="G89" s="6">
        <f t="shared" si="4"/>
        <v>2462</v>
      </c>
      <c r="H89" s="6">
        <f t="shared" si="5"/>
        <v>19</v>
      </c>
      <c r="I89" s="34">
        <f t="shared" si="6"/>
        <v>19.234375</v>
      </c>
      <c r="J89" s="34">
        <f t="shared" si="7"/>
        <v>0.234375</v>
      </c>
    </row>
    <row r="90" spans="2:10">
      <c r="B90" s="6">
        <v>60</v>
      </c>
      <c r="C90" s="6"/>
      <c r="D90" s="33">
        <f t="shared" si="1"/>
        <v>0.69970845481049559</v>
      </c>
      <c r="E90" s="4">
        <f t="shared" si="2"/>
        <v>1.1748186858201899</v>
      </c>
      <c r="F90" s="14">
        <f t="shared" si="3"/>
        <v>2468.3653729302077</v>
      </c>
      <c r="G90" s="6">
        <f t="shared" si="4"/>
        <v>2468</v>
      </c>
      <c r="H90" s="6">
        <f t="shared" si="5"/>
        <v>19</v>
      </c>
      <c r="I90" s="34">
        <f t="shared" si="6"/>
        <v>19.28125</v>
      </c>
      <c r="J90" s="34">
        <f t="shared" si="7"/>
        <v>0.28125</v>
      </c>
    </row>
    <row r="91" spans="2:10">
      <c r="B91" s="6">
        <v>61</v>
      </c>
      <c r="C91" s="6"/>
      <c r="D91" s="33">
        <f t="shared" si="1"/>
        <v>0.71137026239067058</v>
      </c>
      <c r="E91" s="4">
        <f t="shared" si="2"/>
        <v>1.1779775839907376</v>
      </c>
      <c r="F91" s="14">
        <f t="shared" si="3"/>
        <v>2475.0024097384439</v>
      </c>
      <c r="G91" s="6">
        <f t="shared" si="4"/>
        <v>2475</v>
      </c>
      <c r="H91" s="6">
        <f t="shared" si="5"/>
        <v>19</v>
      </c>
      <c r="I91" s="34">
        <f t="shared" si="6"/>
        <v>19.3359375</v>
      </c>
      <c r="J91" s="34">
        <f t="shared" si="7"/>
        <v>0.3359375</v>
      </c>
    </row>
    <row r="92" spans="2:10">
      <c r="B92" s="6">
        <v>62</v>
      </c>
      <c r="C92" s="6"/>
      <c r="D92" s="33">
        <f t="shared" si="1"/>
        <v>0.72303206997084546</v>
      </c>
      <c r="E92" s="4">
        <f t="shared" si="2"/>
        <v>1.1811449759295343</v>
      </c>
      <c r="F92" s="14">
        <f t="shared" si="3"/>
        <v>2481.6572924693614</v>
      </c>
      <c r="G92" s="6">
        <f t="shared" si="4"/>
        <v>2482</v>
      </c>
      <c r="H92" s="6">
        <f t="shared" si="5"/>
        <v>19</v>
      </c>
      <c r="I92" s="34">
        <f t="shared" si="6"/>
        <v>19.390625</v>
      </c>
      <c r="J92" s="34">
        <f t="shared" si="7"/>
        <v>0.390625</v>
      </c>
    </row>
    <row r="93" spans="2:10">
      <c r="B93" s="6">
        <v>63</v>
      </c>
      <c r="C93" s="6"/>
      <c r="D93" s="33">
        <f t="shared" si="1"/>
        <v>0.73469387755102045</v>
      </c>
      <c r="E93" s="4">
        <f t="shared" si="2"/>
        <v>1.1843208844749544</v>
      </c>
      <c r="F93" s="14">
        <f t="shared" si="3"/>
        <v>2488.3300691077716</v>
      </c>
      <c r="G93" s="6">
        <f t="shared" si="4"/>
        <v>2488</v>
      </c>
      <c r="H93" s="6">
        <f t="shared" si="5"/>
        <v>19</v>
      </c>
      <c r="I93" s="34">
        <f t="shared" si="6"/>
        <v>19.4375</v>
      </c>
      <c r="J93" s="34">
        <f t="shared" si="7"/>
        <v>0.4375</v>
      </c>
    </row>
    <row r="94" spans="2:10">
      <c r="B94" s="6">
        <v>64</v>
      </c>
      <c r="C94" s="6"/>
      <c r="D94" s="33">
        <f t="shared" ref="D94:D157" si="8">C$18*B94/C$19</f>
        <v>0.74635568513119532</v>
      </c>
      <c r="E94" s="4">
        <f t="shared" ref="E94:E157" si="9">(10^(D94/10))</f>
        <v>1.1875053325267808</v>
      </c>
      <c r="F94" s="14">
        <f t="shared" ref="F94:F157" si="10">E94*$C$23</f>
        <v>2495.020787767507</v>
      </c>
      <c r="G94" s="6">
        <f t="shared" ref="G94:G157" si="11">ROUND(F94,0)</f>
        <v>2495</v>
      </c>
      <c r="H94" s="6">
        <f t="shared" si="5"/>
        <v>19</v>
      </c>
      <c r="I94" s="34">
        <f t="shared" si="6"/>
        <v>19.4921875</v>
      </c>
      <c r="J94" s="34">
        <f t="shared" si="7"/>
        <v>0.4921875</v>
      </c>
    </row>
    <row r="95" spans="2:10">
      <c r="B95" s="6">
        <v>65</v>
      </c>
      <c r="C95" s="6"/>
      <c r="D95" s="33">
        <f t="shared" si="8"/>
        <v>0.7580174927113702</v>
      </c>
      <c r="E95" s="4">
        <f t="shared" si="9"/>
        <v>1.1906983430463707</v>
      </c>
      <c r="F95" s="14">
        <f t="shared" si="10"/>
        <v>2501.7294966917739</v>
      </c>
      <c r="G95" s="6">
        <f t="shared" si="11"/>
        <v>2502</v>
      </c>
      <c r="H95" s="6">
        <f t="shared" ref="H95:H158" si="12">FLOOR(G95/128,1)</f>
        <v>19</v>
      </c>
      <c r="I95" s="34">
        <f t="shared" ref="I95:I158" si="13">G95/128</f>
        <v>19.546875</v>
      </c>
      <c r="J95" s="34">
        <f t="shared" ref="J95:J158" si="14">I95-H95</f>
        <v>0.546875</v>
      </c>
    </row>
    <row r="96" spans="2:10">
      <c r="B96" s="6">
        <v>66</v>
      </c>
      <c r="C96" s="6"/>
      <c r="D96" s="33">
        <f t="shared" si="8"/>
        <v>0.76967930029154519</v>
      </c>
      <c r="E96" s="4">
        <f t="shared" si="9"/>
        <v>1.1938999390568201</v>
      </c>
      <c r="F96" s="14">
        <f t="shared" si="10"/>
        <v>2508.4562442534948</v>
      </c>
      <c r="G96" s="6">
        <f t="shared" si="11"/>
        <v>2508</v>
      </c>
      <c r="H96" s="6">
        <f t="shared" si="12"/>
        <v>19</v>
      </c>
      <c r="I96" s="34">
        <f t="shared" si="13"/>
        <v>19.59375</v>
      </c>
      <c r="J96" s="34">
        <f t="shared" si="14"/>
        <v>0.59375</v>
      </c>
    </row>
    <row r="97" spans="2:10">
      <c r="B97" s="6">
        <v>67</v>
      </c>
      <c r="C97" s="6"/>
      <c r="D97" s="33">
        <f t="shared" si="8"/>
        <v>0.78134110787172006</v>
      </c>
      <c r="E97" s="4">
        <f t="shared" si="9"/>
        <v>1.1971101436431311</v>
      </c>
      <c r="F97" s="14">
        <f t="shared" si="10"/>
        <v>2515.2010789556598</v>
      </c>
      <c r="G97" s="6">
        <f t="shared" si="11"/>
        <v>2515</v>
      </c>
      <c r="H97" s="6">
        <f t="shared" si="12"/>
        <v>19</v>
      </c>
      <c r="I97" s="34">
        <f t="shared" si="13"/>
        <v>19.6484375</v>
      </c>
      <c r="J97" s="34">
        <f t="shared" si="14"/>
        <v>0.6484375</v>
      </c>
    </row>
    <row r="98" spans="2:10">
      <c r="B98" s="6">
        <v>68</v>
      </c>
      <c r="C98" s="6"/>
      <c r="D98" s="33">
        <f t="shared" si="8"/>
        <v>0.79300291545189505</v>
      </c>
      <c r="E98" s="4">
        <f t="shared" si="9"/>
        <v>1.2003289799523769</v>
      </c>
      <c r="F98" s="14">
        <f t="shared" si="10"/>
        <v>2521.9640494316745</v>
      </c>
      <c r="G98" s="6">
        <f t="shared" si="11"/>
        <v>2522</v>
      </c>
      <c r="H98" s="6">
        <f t="shared" si="12"/>
        <v>19</v>
      </c>
      <c r="I98" s="34">
        <f t="shared" si="13"/>
        <v>19.703125</v>
      </c>
      <c r="J98" s="34">
        <f t="shared" si="14"/>
        <v>0.703125</v>
      </c>
    </row>
    <row r="99" spans="2:10">
      <c r="B99" s="6">
        <v>69</v>
      </c>
      <c r="C99" s="6"/>
      <c r="D99" s="33">
        <f t="shared" si="8"/>
        <v>0.80466472303206993</v>
      </c>
      <c r="E99" s="4">
        <f t="shared" si="9"/>
        <v>1.20355647119387</v>
      </c>
      <c r="F99" s="14">
        <f t="shared" si="10"/>
        <v>2528.7452044457145</v>
      </c>
      <c r="G99" s="6">
        <f t="shared" si="11"/>
        <v>2529</v>
      </c>
      <c r="H99" s="6">
        <f t="shared" si="12"/>
        <v>19</v>
      </c>
      <c r="I99" s="34">
        <f t="shared" si="13"/>
        <v>19.7578125</v>
      </c>
      <c r="J99" s="34">
        <f t="shared" si="14"/>
        <v>0.7578125</v>
      </c>
    </row>
    <row r="100" spans="2:10">
      <c r="B100" s="6">
        <v>70</v>
      </c>
      <c r="C100" s="6"/>
      <c r="D100" s="33">
        <f t="shared" si="8"/>
        <v>0.81632653061224492</v>
      </c>
      <c r="E100" s="4">
        <f t="shared" si="9"/>
        <v>1.2067926406393288</v>
      </c>
      <c r="F100" s="14">
        <f t="shared" si="10"/>
        <v>2535.5445928930717</v>
      </c>
      <c r="G100" s="6">
        <f t="shared" si="11"/>
        <v>2536</v>
      </c>
      <c r="H100" s="6">
        <f t="shared" si="12"/>
        <v>19</v>
      </c>
      <c r="I100" s="34">
        <f t="shared" si="13"/>
        <v>19.8125</v>
      </c>
      <c r="J100" s="34">
        <f t="shared" si="14"/>
        <v>0.8125</v>
      </c>
    </row>
    <row r="101" spans="2:10">
      <c r="B101" s="6">
        <v>71</v>
      </c>
      <c r="C101" s="6"/>
      <c r="D101" s="33">
        <f t="shared" si="8"/>
        <v>0.82798833819241979</v>
      </c>
      <c r="E101" s="4">
        <f t="shared" si="9"/>
        <v>1.2100375116230453</v>
      </c>
      <c r="F101" s="14">
        <f t="shared" si="10"/>
        <v>2542.3622638005104</v>
      </c>
      <c r="G101" s="6">
        <f t="shared" si="11"/>
        <v>2542</v>
      </c>
      <c r="H101" s="6">
        <f t="shared" si="12"/>
        <v>19</v>
      </c>
      <c r="I101" s="34">
        <f t="shared" si="13"/>
        <v>19.859375</v>
      </c>
      <c r="J101" s="34">
        <f t="shared" si="14"/>
        <v>0.859375</v>
      </c>
    </row>
    <row r="102" spans="2:10">
      <c r="B102" s="6">
        <v>72</v>
      </c>
      <c r="C102" s="6"/>
      <c r="D102" s="33">
        <f t="shared" si="8"/>
        <v>0.83965014577259478</v>
      </c>
      <c r="E102" s="4">
        <f t="shared" si="9"/>
        <v>1.2132911075420545</v>
      </c>
      <c r="F102" s="14">
        <f t="shared" si="10"/>
        <v>2549.1982663266217</v>
      </c>
      <c r="G102" s="6">
        <f t="shared" si="11"/>
        <v>2549</v>
      </c>
      <c r="H102" s="6">
        <f t="shared" si="12"/>
        <v>19</v>
      </c>
      <c r="I102" s="34">
        <f t="shared" si="13"/>
        <v>19.9140625</v>
      </c>
      <c r="J102" s="34">
        <f t="shared" si="14"/>
        <v>0.9140625</v>
      </c>
    </row>
    <row r="103" spans="2:10">
      <c r="B103" s="6">
        <v>73</v>
      </c>
      <c r="C103" s="6"/>
      <c r="D103" s="33">
        <f t="shared" si="8"/>
        <v>0.85131195335276966</v>
      </c>
      <c r="E103" s="4">
        <f t="shared" si="9"/>
        <v>1.2165534518563013</v>
      </c>
      <c r="F103" s="14">
        <f t="shared" si="10"/>
        <v>2556.0526497621731</v>
      </c>
      <c r="G103" s="6">
        <f t="shared" si="11"/>
        <v>2556</v>
      </c>
      <c r="H103" s="6">
        <f t="shared" si="12"/>
        <v>19</v>
      </c>
      <c r="I103" s="34">
        <f t="shared" si="13"/>
        <v>19.96875</v>
      </c>
      <c r="J103" s="34">
        <f t="shared" si="14"/>
        <v>0.96875</v>
      </c>
    </row>
    <row r="104" spans="2:10">
      <c r="B104" s="6">
        <v>74</v>
      </c>
      <c r="C104" s="6"/>
      <c r="D104" s="33">
        <f t="shared" si="8"/>
        <v>0.86297376093294464</v>
      </c>
      <c r="E104" s="4">
        <f t="shared" si="9"/>
        <v>1.2198245680888113</v>
      </c>
      <c r="F104" s="14">
        <f t="shared" si="10"/>
        <v>2562.9254635304706</v>
      </c>
      <c r="G104" s="6">
        <f t="shared" si="11"/>
        <v>2563</v>
      </c>
      <c r="H104" s="6">
        <f t="shared" si="12"/>
        <v>20</v>
      </c>
      <c r="I104" s="34">
        <f t="shared" si="13"/>
        <v>20.0234375</v>
      </c>
      <c r="J104" s="34">
        <f t="shared" si="14"/>
        <v>2.34375E-2</v>
      </c>
    </row>
    <row r="105" spans="2:10">
      <c r="B105" s="6">
        <v>75</v>
      </c>
      <c r="C105" s="6"/>
      <c r="D105" s="33">
        <f t="shared" si="8"/>
        <v>0.87463556851311952</v>
      </c>
      <c r="E105" s="4">
        <f t="shared" si="9"/>
        <v>1.2231044798258592</v>
      </c>
      <c r="F105" s="14">
        <f t="shared" si="10"/>
        <v>2569.8167571877075</v>
      </c>
      <c r="G105" s="6">
        <f t="shared" si="11"/>
        <v>2570</v>
      </c>
      <c r="H105" s="6">
        <f t="shared" si="12"/>
        <v>20</v>
      </c>
      <c r="I105" s="34">
        <f t="shared" si="13"/>
        <v>20.078125</v>
      </c>
      <c r="J105" s="34">
        <f t="shared" si="14"/>
        <v>7.8125E-2</v>
      </c>
    </row>
    <row r="106" spans="2:10">
      <c r="B106" s="6">
        <v>76</v>
      </c>
      <c r="C106" s="6"/>
      <c r="D106" s="33">
        <f t="shared" si="8"/>
        <v>0.8862973760932944</v>
      </c>
      <c r="E106" s="4">
        <f t="shared" si="9"/>
        <v>1.22639321071714</v>
      </c>
      <c r="F106" s="14">
        <f t="shared" si="10"/>
        <v>2576.7265804233298</v>
      </c>
      <c r="G106" s="6">
        <f t="shared" si="11"/>
        <v>2577</v>
      </c>
      <c r="H106" s="6">
        <f t="shared" si="12"/>
        <v>20</v>
      </c>
      <c r="I106" s="34">
        <f t="shared" si="13"/>
        <v>20.1328125</v>
      </c>
      <c r="J106" s="34">
        <f t="shared" si="14"/>
        <v>0.1328125</v>
      </c>
    </row>
    <row r="107" spans="2:10">
      <c r="B107" s="6">
        <v>77</v>
      </c>
      <c r="C107" s="6"/>
      <c r="D107" s="33">
        <f t="shared" si="8"/>
        <v>0.89795918367346939</v>
      </c>
      <c r="E107" s="4">
        <f t="shared" si="9"/>
        <v>1.2296907844759384</v>
      </c>
      <c r="F107" s="14">
        <f t="shared" si="10"/>
        <v>2583.6549830603872</v>
      </c>
      <c r="G107" s="6">
        <f t="shared" si="11"/>
        <v>2584</v>
      </c>
      <c r="H107" s="6">
        <f t="shared" si="12"/>
        <v>20</v>
      </c>
      <c r="I107" s="34">
        <f t="shared" si="13"/>
        <v>20.1875</v>
      </c>
      <c r="J107" s="34">
        <f t="shared" si="14"/>
        <v>0.1875</v>
      </c>
    </row>
    <row r="108" spans="2:10">
      <c r="B108" s="6">
        <v>78</v>
      </c>
      <c r="C108" s="6"/>
      <c r="D108" s="33">
        <f t="shared" si="8"/>
        <v>0.90962099125364426</v>
      </c>
      <c r="E108" s="4">
        <f t="shared" si="9"/>
        <v>1.2329972248793004</v>
      </c>
      <c r="F108" s="14">
        <f t="shared" si="10"/>
        <v>2590.6020150558975</v>
      </c>
      <c r="G108" s="6">
        <f t="shared" si="11"/>
        <v>2591</v>
      </c>
      <c r="H108" s="6">
        <f t="shared" si="12"/>
        <v>20</v>
      </c>
      <c r="I108" s="34">
        <f t="shared" si="13"/>
        <v>20.2421875</v>
      </c>
      <c r="J108" s="34">
        <f t="shared" si="14"/>
        <v>0.2421875</v>
      </c>
    </row>
    <row r="109" spans="2:10">
      <c r="B109" s="6">
        <v>79</v>
      </c>
      <c r="C109" s="6"/>
      <c r="D109" s="33">
        <f t="shared" si="8"/>
        <v>0.92128279883381925</v>
      </c>
      <c r="E109" s="4">
        <f t="shared" si="9"/>
        <v>1.2363125557682049</v>
      </c>
      <c r="F109" s="14">
        <f t="shared" si="10"/>
        <v>2597.5677265012041</v>
      </c>
      <c r="G109" s="6">
        <f t="shared" si="11"/>
        <v>2598</v>
      </c>
      <c r="H109" s="6">
        <f t="shared" si="12"/>
        <v>20</v>
      </c>
      <c r="I109" s="34">
        <f t="shared" si="13"/>
        <v>20.296875</v>
      </c>
      <c r="J109" s="34">
        <f t="shared" si="14"/>
        <v>0.296875</v>
      </c>
    </row>
    <row r="110" spans="2:10">
      <c r="B110" s="6">
        <v>80</v>
      </c>
      <c r="C110" s="6"/>
      <c r="D110" s="33">
        <f t="shared" si="8"/>
        <v>0.93294460641399413</v>
      </c>
      <c r="E110" s="4">
        <f t="shared" si="9"/>
        <v>1.2396368010477348</v>
      </c>
      <c r="F110" s="14">
        <f t="shared" si="10"/>
        <v>2604.5521676223375</v>
      </c>
      <c r="G110" s="6">
        <f t="shared" si="11"/>
        <v>2605</v>
      </c>
      <c r="H110" s="6">
        <f t="shared" si="12"/>
        <v>20</v>
      </c>
      <c r="I110" s="34">
        <f t="shared" si="13"/>
        <v>20.3515625</v>
      </c>
      <c r="J110" s="34">
        <f t="shared" si="14"/>
        <v>0.3515625</v>
      </c>
    </row>
    <row r="111" spans="2:10">
      <c r="B111" s="6">
        <v>81</v>
      </c>
      <c r="C111" s="6"/>
      <c r="D111" s="33">
        <f t="shared" si="8"/>
        <v>0.94460641399416911</v>
      </c>
      <c r="E111" s="4">
        <f t="shared" si="9"/>
        <v>1.2429699846872506</v>
      </c>
      <c r="F111" s="14">
        <f t="shared" si="10"/>
        <v>2611.555388780379</v>
      </c>
      <c r="G111" s="6">
        <f t="shared" si="11"/>
        <v>2612</v>
      </c>
      <c r="H111" s="6">
        <f t="shared" si="12"/>
        <v>20</v>
      </c>
      <c r="I111" s="34">
        <f t="shared" si="13"/>
        <v>20.40625</v>
      </c>
      <c r="J111" s="34">
        <f t="shared" si="14"/>
        <v>0.40625</v>
      </c>
    </row>
    <row r="112" spans="2:10">
      <c r="B112" s="6">
        <v>82</v>
      </c>
      <c r="C112" s="6"/>
      <c r="D112" s="33">
        <f t="shared" si="8"/>
        <v>0.95626822157434399</v>
      </c>
      <c r="E112" s="4">
        <f t="shared" si="9"/>
        <v>1.2463121307205622</v>
      </c>
      <c r="F112" s="14">
        <f t="shared" si="10"/>
        <v>2618.5774404718218</v>
      </c>
      <c r="G112" s="6">
        <f t="shared" si="11"/>
        <v>2619</v>
      </c>
      <c r="H112" s="6">
        <f t="shared" si="12"/>
        <v>20</v>
      </c>
      <c r="I112" s="34">
        <f t="shared" si="13"/>
        <v>20.4609375</v>
      </c>
      <c r="J112" s="34">
        <f t="shared" si="14"/>
        <v>0.4609375</v>
      </c>
    </row>
    <row r="113" spans="2:10">
      <c r="B113" s="6">
        <v>83</v>
      </c>
      <c r="C113" s="6"/>
      <c r="D113" s="33">
        <f t="shared" si="8"/>
        <v>0.96793002915451898</v>
      </c>
      <c r="E113" s="4">
        <f t="shared" si="9"/>
        <v>1.2496632632461027</v>
      </c>
      <c r="F113" s="14">
        <f t="shared" si="10"/>
        <v>2625.6183733289372</v>
      </c>
      <c r="G113" s="6">
        <f t="shared" si="11"/>
        <v>2626</v>
      </c>
      <c r="H113" s="6">
        <f t="shared" si="12"/>
        <v>20</v>
      </c>
      <c r="I113" s="34">
        <f t="shared" si="13"/>
        <v>20.515625</v>
      </c>
      <c r="J113" s="34">
        <f t="shared" si="14"/>
        <v>0.515625</v>
      </c>
    </row>
    <row r="114" spans="2:10">
      <c r="B114" s="6">
        <v>84</v>
      </c>
      <c r="C114" s="6"/>
      <c r="D114" s="33">
        <f t="shared" si="8"/>
        <v>0.97959183673469385</v>
      </c>
      <c r="E114" s="4">
        <f t="shared" si="9"/>
        <v>1.2530234064271017</v>
      </c>
      <c r="F114" s="14">
        <f t="shared" si="10"/>
        <v>2632.6782381201369</v>
      </c>
      <c r="G114" s="6">
        <f t="shared" si="11"/>
        <v>2633</v>
      </c>
      <c r="H114" s="6">
        <f t="shared" si="12"/>
        <v>20</v>
      </c>
      <c r="I114" s="34">
        <f t="shared" si="13"/>
        <v>20.5703125</v>
      </c>
      <c r="J114" s="34">
        <f t="shared" si="14"/>
        <v>0.5703125</v>
      </c>
    </row>
    <row r="115" spans="2:10">
      <c r="B115" s="6">
        <v>85</v>
      </c>
      <c r="C115" s="6"/>
      <c r="D115" s="33">
        <f t="shared" si="8"/>
        <v>0.99125364431486884</v>
      </c>
      <c r="E115" s="4">
        <f t="shared" si="9"/>
        <v>1.2563925844917601</v>
      </c>
      <c r="F115" s="14">
        <f t="shared" si="10"/>
        <v>2639.7570857503415</v>
      </c>
      <c r="G115" s="6">
        <f t="shared" si="11"/>
        <v>2640</v>
      </c>
      <c r="H115" s="6">
        <f t="shared" si="12"/>
        <v>20</v>
      </c>
      <c r="I115" s="34">
        <f t="shared" si="13"/>
        <v>20.625</v>
      </c>
      <c r="J115" s="34">
        <f t="shared" si="14"/>
        <v>0.625</v>
      </c>
    </row>
    <row r="116" spans="2:10">
      <c r="B116" s="6">
        <v>86</v>
      </c>
      <c r="C116" s="6"/>
      <c r="D116" s="33">
        <f t="shared" si="8"/>
        <v>1.0029154518950436</v>
      </c>
      <c r="E116" s="4">
        <f t="shared" si="9"/>
        <v>1.2597708217334243</v>
      </c>
      <c r="F116" s="14">
        <f t="shared" si="10"/>
        <v>2646.8549672613476</v>
      </c>
      <c r="G116" s="6">
        <f t="shared" si="11"/>
        <v>2647</v>
      </c>
      <c r="H116" s="6">
        <f t="shared" si="12"/>
        <v>20</v>
      </c>
      <c r="I116" s="34">
        <f t="shared" si="13"/>
        <v>20.6796875</v>
      </c>
      <c r="J116" s="34">
        <f t="shared" si="14"/>
        <v>0.6796875</v>
      </c>
    </row>
    <row r="117" spans="2:10">
      <c r="B117" s="6">
        <v>87</v>
      </c>
      <c r="C117" s="6"/>
      <c r="D117" s="33">
        <f t="shared" si="8"/>
        <v>1.0145772594752187</v>
      </c>
      <c r="E117" s="4">
        <f t="shared" si="9"/>
        <v>1.2631581425107619</v>
      </c>
      <c r="F117" s="14">
        <f t="shared" si="10"/>
        <v>2653.9719338321929</v>
      </c>
      <c r="G117" s="6">
        <f t="shared" si="11"/>
        <v>2654</v>
      </c>
      <c r="H117" s="6">
        <f t="shared" si="12"/>
        <v>20</v>
      </c>
      <c r="I117" s="34">
        <f t="shared" si="13"/>
        <v>20.734375</v>
      </c>
      <c r="J117" s="34">
        <f t="shared" si="14"/>
        <v>0.734375</v>
      </c>
    </row>
    <row r="118" spans="2:10">
      <c r="B118" s="6">
        <v>88</v>
      </c>
      <c r="C118" s="6"/>
      <c r="D118" s="33">
        <f t="shared" si="8"/>
        <v>1.0262390670553936</v>
      </c>
      <c r="E118" s="4">
        <f t="shared" si="9"/>
        <v>1.2665545712479369</v>
      </c>
      <c r="F118" s="14">
        <f t="shared" si="10"/>
        <v>2661.1080367795303</v>
      </c>
      <c r="G118" s="6">
        <f t="shared" si="11"/>
        <v>2661</v>
      </c>
      <c r="H118" s="6">
        <f t="shared" si="12"/>
        <v>20</v>
      </c>
      <c r="I118" s="34">
        <f t="shared" si="13"/>
        <v>20.7890625</v>
      </c>
      <c r="J118" s="34">
        <f t="shared" si="14"/>
        <v>0.7890625</v>
      </c>
    </row>
    <row r="119" spans="2:10">
      <c r="B119" s="6">
        <v>89</v>
      </c>
      <c r="C119" s="6"/>
      <c r="D119" s="33">
        <f t="shared" si="8"/>
        <v>1.0379008746355685</v>
      </c>
      <c r="E119" s="4">
        <f t="shared" si="9"/>
        <v>1.2699601324347856</v>
      </c>
      <c r="F119" s="14">
        <f t="shared" si="10"/>
        <v>2668.2633275579906</v>
      </c>
      <c r="G119" s="6">
        <f t="shared" si="11"/>
        <v>2668</v>
      </c>
      <c r="H119" s="6">
        <f t="shared" si="12"/>
        <v>20</v>
      </c>
      <c r="I119" s="34">
        <f t="shared" si="13"/>
        <v>20.84375</v>
      </c>
      <c r="J119" s="34">
        <f t="shared" si="14"/>
        <v>0.84375</v>
      </c>
    </row>
    <row r="120" spans="2:10">
      <c r="B120" s="6">
        <v>90</v>
      </c>
      <c r="C120" s="6"/>
      <c r="D120" s="33">
        <f t="shared" si="8"/>
        <v>1.0495626822157433</v>
      </c>
      <c r="E120" s="4">
        <f t="shared" si="9"/>
        <v>1.2733748506269942</v>
      </c>
      <c r="F120" s="14">
        <f t="shared" si="10"/>
        <v>2675.4378577605621</v>
      </c>
      <c r="G120" s="6">
        <f t="shared" si="11"/>
        <v>2675</v>
      </c>
      <c r="H120" s="6">
        <f t="shared" si="12"/>
        <v>20</v>
      </c>
      <c r="I120" s="34">
        <f t="shared" si="13"/>
        <v>20.8984375</v>
      </c>
      <c r="J120" s="34">
        <f t="shared" si="14"/>
        <v>0.8984375</v>
      </c>
    </row>
    <row r="121" spans="2:10">
      <c r="B121" s="6">
        <v>91</v>
      </c>
      <c r="C121" s="6"/>
      <c r="D121" s="33">
        <f t="shared" si="8"/>
        <v>1.0612244897959184</v>
      </c>
      <c r="E121" s="4">
        <f t="shared" si="9"/>
        <v>1.2767987504462748</v>
      </c>
      <c r="F121" s="14">
        <f t="shared" si="10"/>
        <v>2682.631679118957</v>
      </c>
      <c r="G121" s="6">
        <f t="shared" si="11"/>
        <v>2683</v>
      </c>
      <c r="H121" s="6">
        <f t="shared" si="12"/>
        <v>20</v>
      </c>
      <c r="I121" s="34">
        <f t="shared" si="13"/>
        <v>20.9609375</v>
      </c>
      <c r="J121" s="34">
        <f t="shared" si="14"/>
        <v>0.9609375</v>
      </c>
    </row>
    <row r="122" spans="2:10">
      <c r="B122" s="6">
        <v>92</v>
      </c>
      <c r="C122" s="6"/>
      <c r="D122" s="33">
        <f t="shared" si="8"/>
        <v>1.0728862973760933</v>
      </c>
      <c r="E122" s="4">
        <f t="shared" si="9"/>
        <v>1.2802318565805433</v>
      </c>
      <c r="F122" s="14">
        <f t="shared" si="10"/>
        <v>2689.8448435039841</v>
      </c>
      <c r="G122" s="6">
        <f t="shared" si="11"/>
        <v>2690</v>
      </c>
      <c r="H122" s="6">
        <f t="shared" si="12"/>
        <v>21</v>
      </c>
      <c r="I122" s="34">
        <f t="shared" si="13"/>
        <v>21.015625</v>
      </c>
      <c r="J122" s="34">
        <f t="shared" si="14"/>
        <v>1.5625E-2</v>
      </c>
    </row>
    <row r="123" spans="2:10">
      <c r="B123" s="6">
        <v>93</v>
      </c>
      <c r="C123" s="6"/>
      <c r="D123" s="33">
        <f t="shared" si="8"/>
        <v>1.0845481049562682</v>
      </c>
      <c r="E123" s="4">
        <f t="shared" si="9"/>
        <v>1.2836741937840972</v>
      </c>
      <c r="F123" s="14">
        <f t="shared" si="10"/>
        <v>2697.0774029259255</v>
      </c>
      <c r="G123" s="6">
        <f t="shared" si="11"/>
        <v>2697</v>
      </c>
      <c r="H123" s="6">
        <f t="shared" si="12"/>
        <v>21</v>
      </c>
      <c r="I123" s="34">
        <f t="shared" si="13"/>
        <v>21.0703125</v>
      </c>
      <c r="J123" s="34">
        <f t="shared" si="14"/>
        <v>7.03125E-2</v>
      </c>
    </row>
    <row r="124" spans="2:10">
      <c r="B124" s="6">
        <v>94</v>
      </c>
      <c r="C124" s="6"/>
      <c r="D124" s="33">
        <f t="shared" si="8"/>
        <v>1.0962099125364431</v>
      </c>
      <c r="E124" s="4">
        <f t="shared" si="9"/>
        <v>1.287125786877795</v>
      </c>
      <c r="F124" s="14">
        <f t="shared" si="10"/>
        <v>2704.329409534912</v>
      </c>
      <c r="G124" s="6">
        <f t="shared" si="11"/>
        <v>2704</v>
      </c>
      <c r="H124" s="6">
        <f t="shared" si="12"/>
        <v>21</v>
      </c>
      <c r="I124" s="34">
        <f t="shared" si="13"/>
        <v>21.125</v>
      </c>
      <c r="J124" s="34">
        <f t="shared" si="14"/>
        <v>0.125</v>
      </c>
    </row>
    <row r="125" spans="2:10">
      <c r="B125" s="6">
        <v>95</v>
      </c>
      <c r="C125" s="6"/>
      <c r="D125" s="33">
        <f t="shared" si="8"/>
        <v>1.1078717201166182</v>
      </c>
      <c r="E125" s="4">
        <f t="shared" si="9"/>
        <v>1.2905866607492338</v>
      </c>
      <c r="F125" s="14">
        <f t="shared" si="10"/>
        <v>2711.6009156212954</v>
      </c>
      <c r="G125" s="6">
        <f t="shared" si="11"/>
        <v>2712</v>
      </c>
      <c r="H125" s="6">
        <f t="shared" si="12"/>
        <v>21</v>
      </c>
      <c r="I125" s="34">
        <f t="shared" si="13"/>
        <v>21.1875</v>
      </c>
      <c r="J125" s="34">
        <f t="shared" si="14"/>
        <v>0.1875</v>
      </c>
    </row>
    <row r="126" spans="2:10">
      <c r="B126" s="6">
        <v>96</v>
      </c>
      <c r="C126" s="6"/>
      <c r="D126" s="33">
        <f t="shared" si="8"/>
        <v>1.119533527696793</v>
      </c>
      <c r="E126" s="4">
        <f t="shared" si="9"/>
        <v>1.2940568403529298</v>
      </c>
      <c r="F126" s="14">
        <f t="shared" si="10"/>
        <v>2718.8919736160292</v>
      </c>
      <c r="G126" s="6">
        <f t="shared" si="11"/>
        <v>2719</v>
      </c>
      <c r="H126" s="6">
        <f t="shared" si="12"/>
        <v>21</v>
      </c>
      <c r="I126" s="34">
        <f t="shared" si="13"/>
        <v>21.2421875</v>
      </c>
      <c r="J126" s="34">
        <f t="shared" si="14"/>
        <v>0.2421875</v>
      </c>
    </row>
    <row r="127" spans="2:10">
      <c r="B127" s="6">
        <v>97</v>
      </c>
      <c r="C127" s="6"/>
      <c r="D127" s="33">
        <f t="shared" si="8"/>
        <v>1.1311953352769679</v>
      </c>
      <c r="E127" s="4">
        <f t="shared" si="9"/>
        <v>1.2975363507104976</v>
      </c>
      <c r="F127" s="14">
        <f t="shared" si="10"/>
        <v>2726.2026360910445</v>
      </c>
      <c r="G127" s="6">
        <f t="shared" si="11"/>
        <v>2726</v>
      </c>
      <c r="H127" s="6">
        <f t="shared" si="12"/>
        <v>21</v>
      </c>
      <c r="I127" s="34">
        <f t="shared" si="13"/>
        <v>21.296875</v>
      </c>
      <c r="J127" s="34">
        <f t="shared" si="14"/>
        <v>0.296875</v>
      </c>
    </row>
    <row r="128" spans="2:10">
      <c r="B128" s="6">
        <v>98</v>
      </c>
      <c r="C128" s="6"/>
      <c r="D128" s="33">
        <f t="shared" si="8"/>
        <v>1.1428571428571428</v>
      </c>
      <c r="E128" s="4">
        <f t="shared" si="9"/>
        <v>1.3010252169108314</v>
      </c>
      <c r="F128" s="14">
        <f t="shared" si="10"/>
        <v>2733.5329557596306</v>
      </c>
      <c r="G128" s="6">
        <f t="shared" si="11"/>
        <v>2734</v>
      </c>
      <c r="H128" s="6">
        <f t="shared" si="12"/>
        <v>21</v>
      </c>
      <c r="I128" s="34">
        <f t="shared" si="13"/>
        <v>21.359375</v>
      </c>
      <c r="J128" s="34">
        <f t="shared" si="14"/>
        <v>0.359375</v>
      </c>
    </row>
    <row r="129" spans="2:10">
      <c r="B129" s="6">
        <v>99</v>
      </c>
      <c r="C129" s="6"/>
      <c r="D129" s="33">
        <f t="shared" si="8"/>
        <v>1.1545189504373177</v>
      </c>
      <c r="E129" s="4">
        <f t="shared" si="9"/>
        <v>1.304523464110285</v>
      </c>
      <c r="F129" s="14">
        <f t="shared" si="10"/>
        <v>2740.8829854768146</v>
      </c>
      <c r="G129" s="6">
        <f t="shared" si="11"/>
        <v>2741</v>
      </c>
      <c r="H129" s="6">
        <f t="shared" si="12"/>
        <v>21</v>
      </c>
      <c r="I129" s="34">
        <f t="shared" si="13"/>
        <v>21.4140625</v>
      </c>
      <c r="J129" s="34">
        <f t="shared" si="14"/>
        <v>0.4140625</v>
      </c>
    </row>
    <row r="130" spans="2:10">
      <c r="B130" s="6">
        <v>100</v>
      </c>
      <c r="C130" s="6"/>
      <c r="D130" s="33">
        <f t="shared" si="8"/>
        <v>1.1661807580174928</v>
      </c>
      <c r="E130" s="4">
        <f t="shared" si="9"/>
        <v>1.3080311175328534</v>
      </c>
      <c r="F130" s="14">
        <f t="shared" si="10"/>
        <v>2748.2527782397406</v>
      </c>
      <c r="G130" s="6">
        <f t="shared" si="11"/>
        <v>2748</v>
      </c>
      <c r="H130" s="6">
        <f t="shared" si="12"/>
        <v>21</v>
      </c>
      <c r="I130" s="34">
        <f t="shared" si="13"/>
        <v>21.46875</v>
      </c>
      <c r="J130" s="34">
        <f t="shared" si="14"/>
        <v>0.46875</v>
      </c>
    </row>
    <row r="131" spans="2:10">
      <c r="B131" s="6">
        <v>101</v>
      </c>
      <c r="C131" s="6"/>
      <c r="D131" s="33">
        <f t="shared" si="8"/>
        <v>1.1778425655976676</v>
      </c>
      <c r="E131" s="4">
        <f t="shared" si="9"/>
        <v>1.3115482024703555</v>
      </c>
      <c r="F131" s="14">
        <f t="shared" si="10"/>
        <v>2755.6423871880556</v>
      </c>
      <c r="G131" s="6">
        <f t="shared" si="11"/>
        <v>2756</v>
      </c>
      <c r="H131" s="6">
        <f t="shared" si="12"/>
        <v>21</v>
      </c>
      <c r="I131" s="34">
        <f t="shared" si="13"/>
        <v>21.53125</v>
      </c>
      <c r="J131" s="34">
        <f t="shared" si="14"/>
        <v>0.53125</v>
      </c>
    </row>
    <row r="132" spans="2:10">
      <c r="B132" s="6">
        <v>102</v>
      </c>
      <c r="C132" s="6"/>
      <c r="D132" s="33">
        <f t="shared" si="8"/>
        <v>1.1895043731778425</v>
      </c>
      <c r="E132" s="4">
        <f t="shared" si="9"/>
        <v>1.3150747442826152</v>
      </c>
      <c r="F132" s="14">
        <f t="shared" si="10"/>
        <v>2763.0518656042891</v>
      </c>
      <c r="G132" s="6">
        <f t="shared" si="11"/>
        <v>2763</v>
      </c>
      <c r="H132" s="6">
        <f t="shared" si="12"/>
        <v>21</v>
      </c>
      <c r="I132" s="34">
        <f t="shared" si="13"/>
        <v>21.5859375</v>
      </c>
      <c r="J132" s="34">
        <f t="shared" si="14"/>
        <v>0.5859375</v>
      </c>
    </row>
    <row r="133" spans="2:10">
      <c r="B133" s="6">
        <v>103</v>
      </c>
      <c r="C133" s="6"/>
      <c r="D133" s="33">
        <f t="shared" si="8"/>
        <v>1.2011661807580174</v>
      </c>
      <c r="E133" s="4">
        <f t="shared" si="9"/>
        <v>1.3186107683976451</v>
      </c>
      <c r="F133" s="14">
        <f t="shared" si="10"/>
        <v>2770.4812669142389</v>
      </c>
      <c r="G133" s="6">
        <f t="shared" si="11"/>
        <v>2770</v>
      </c>
      <c r="H133" s="6">
        <f t="shared" si="12"/>
        <v>21</v>
      </c>
      <c r="I133" s="34">
        <f t="shared" si="13"/>
        <v>21.640625</v>
      </c>
      <c r="J133" s="34">
        <f t="shared" si="14"/>
        <v>0.640625</v>
      </c>
    </row>
    <row r="134" spans="2:10">
      <c r="B134" s="6">
        <v>104</v>
      </c>
      <c r="C134" s="6"/>
      <c r="D134" s="33">
        <f t="shared" si="8"/>
        <v>1.2128279883381925</v>
      </c>
      <c r="E134" s="4">
        <f t="shared" si="9"/>
        <v>1.3221563003118297</v>
      </c>
      <c r="F134" s="14">
        <f t="shared" si="10"/>
        <v>2777.9306446873566</v>
      </c>
      <c r="G134" s="6">
        <f t="shared" si="11"/>
        <v>2778</v>
      </c>
      <c r="H134" s="6">
        <f t="shared" si="12"/>
        <v>21</v>
      </c>
      <c r="I134" s="34">
        <f t="shared" si="13"/>
        <v>21.703125</v>
      </c>
      <c r="J134" s="34">
        <f t="shared" si="14"/>
        <v>0.703125</v>
      </c>
    </row>
    <row r="135" spans="2:10">
      <c r="B135" s="6">
        <v>105</v>
      </c>
      <c r="C135" s="6"/>
      <c r="D135" s="33">
        <f t="shared" si="8"/>
        <v>1.2244897959183674</v>
      </c>
      <c r="E135" s="4">
        <f t="shared" si="9"/>
        <v>1.3257113655901092</v>
      </c>
      <c r="F135" s="14">
        <f t="shared" si="10"/>
        <v>2785.4000526371333</v>
      </c>
      <c r="G135" s="6">
        <f t="shared" si="11"/>
        <v>2785</v>
      </c>
      <c r="H135" s="6">
        <f t="shared" si="12"/>
        <v>21</v>
      </c>
      <c r="I135" s="34">
        <f t="shared" si="13"/>
        <v>21.7578125</v>
      </c>
      <c r="J135" s="34">
        <f t="shared" si="14"/>
        <v>0.7578125</v>
      </c>
    </row>
    <row r="136" spans="2:10">
      <c r="B136" s="6">
        <v>106</v>
      </c>
      <c r="C136" s="6"/>
      <c r="D136" s="33">
        <f t="shared" si="8"/>
        <v>1.2361516034985423</v>
      </c>
      <c r="E136" s="4">
        <f t="shared" si="9"/>
        <v>1.3292759898661635</v>
      </c>
      <c r="F136" s="14">
        <f t="shared" si="10"/>
        <v>2792.8895446214865</v>
      </c>
      <c r="G136" s="6">
        <f t="shared" si="11"/>
        <v>2793</v>
      </c>
      <c r="H136" s="6">
        <f t="shared" si="12"/>
        <v>21</v>
      </c>
      <c r="I136" s="34">
        <f t="shared" si="13"/>
        <v>21.8203125</v>
      </c>
      <c r="J136" s="34">
        <f t="shared" si="14"/>
        <v>0.8203125</v>
      </c>
    </row>
    <row r="137" spans="2:10">
      <c r="B137" s="6">
        <v>107</v>
      </c>
      <c r="C137" s="6"/>
      <c r="D137" s="33">
        <f t="shared" si="8"/>
        <v>1.2478134110787171</v>
      </c>
      <c r="E137" s="4">
        <f t="shared" si="9"/>
        <v>1.3328501988425978</v>
      </c>
      <c r="F137" s="14">
        <f t="shared" si="10"/>
        <v>2800.3991746431502</v>
      </c>
      <c r="G137" s="6">
        <f t="shared" si="11"/>
        <v>2800</v>
      </c>
      <c r="H137" s="6">
        <f t="shared" si="12"/>
        <v>21</v>
      </c>
      <c r="I137" s="34">
        <f t="shared" si="13"/>
        <v>21.875</v>
      </c>
      <c r="J137" s="34">
        <f t="shared" si="14"/>
        <v>0.875</v>
      </c>
    </row>
    <row r="138" spans="2:10">
      <c r="B138" s="6">
        <v>108</v>
      </c>
      <c r="C138" s="6"/>
      <c r="D138" s="33">
        <f t="shared" si="8"/>
        <v>1.259475218658892</v>
      </c>
      <c r="E138" s="4">
        <f t="shared" si="9"/>
        <v>1.3364340182911272</v>
      </c>
      <c r="F138" s="14">
        <f t="shared" si="10"/>
        <v>2807.928996850062</v>
      </c>
      <c r="G138" s="6">
        <f t="shared" si="11"/>
        <v>2808</v>
      </c>
      <c r="H138" s="6">
        <f t="shared" si="12"/>
        <v>21</v>
      </c>
      <c r="I138" s="34">
        <f t="shared" si="13"/>
        <v>21.9375</v>
      </c>
      <c r="J138" s="34">
        <f t="shared" si="14"/>
        <v>0.9375</v>
      </c>
    </row>
    <row r="139" spans="2:10">
      <c r="B139" s="6">
        <v>109</v>
      </c>
      <c r="C139" s="6"/>
      <c r="D139" s="33">
        <f t="shared" si="8"/>
        <v>1.2711370262390671</v>
      </c>
      <c r="E139" s="4">
        <f t="shared" si="9"/>
        <v>1.3400274740527629</v>
      </c>
      <c r="F139" s="14">
        <f t="shared" si="10"/>
        <v>2815.4790655357551</v>
      </c>
      <c r="G139" s="6">
        <f t="shared" si="11"/>
        <v>2815</v>
      </c>
      <c r="H139" s="6">
        <f t="shared" si="12"/>
        <v>21</v>
      </c>
      <c r="I139" s="34">
        <f t="shared" si="13"/>
        <v>21.9921875</v>
      </c>
      <c r="J139" s="34">
        <f t="shared" si="14"/>
        <v>0.9921875</v>
      </c>
    </row>
    <row r="140" spans="2:10">
      <c r="B140" s="6">
        <v>110</v>
      </c>
      <c r="C140" s="6"/>
      <c r="D140" s="33">
        <f t="shared" si="8"/>
        <v>1.282798833819242</v>
      </c>
      <c r="E140" s="4">
        <f t="shared" si="9"/>
        <v>1.3436305920379981</v>
      </c>
      <c r="F140" s="14">
        <f t="shared" si="10"/>
        <v>2823.0494351397488</v>
      </c>
      <c r="G140" s="6">
        <f t="shared" si="11"/>
        <v>2823</v>
      </c>
      <c r="H140" s="6">
        <f t="shared" si="12"/>
        <v>22</v>
      </c>
      <c r="I140" s="34">
        <f t="shared" si="13"/>
        <v>22.0546875</v>
      </c>
      <c r="J140" s="34">
        <f t="shared" si="14"/>
        <v>5.46875E-2</v>
      </c>
    </row>
    <row r="141" spans="2:10">
      <c r="B141" s="6">
        <v>111</v>
      </c>
      <c r="C141" s="6"/>
      <c r="D141" s="33">
        <f t="shared" si="8"/>
        <v>1.2944606413994169</v>
      </c>
      <c r="E141" s="4">
        <f t="shared" si="9"/>
        <v>1.3472433982269953</v>
      </c>
      <c r="F141" s="14">
        <f t="shared" si="10"/>
        <v>2830.6401602479409</v>
      </c>
      <c r="G141" s="6">
        <f t="shared" si="11"/>
        <v>2831</v>
      </c>
      <c r="H141" s="6">
        <f t="shared" si="12"/>
        <v>22</v>
      </c>
      <c r="I141" s="34">
        <f t="shared" si="13"/>
        <v>22.1171875</v>
      </c>
      <c r="J141" s="34">
        <f t="shared" si="14"/>
        <v>0.1171875</v>
      </c>
    </row>
    <row r="142" spans="2:10">
      <c r="B142" s="6">
        <v>112</v>
      </c>
      <c r="C142" s="6"/>
      <c r="D142" s="33">
        <f t="shared" si="8"/>
        <v>1.3061224489795917</v>
      </c>
      <c r="E142" s="4">
        <f t="shared" si="9"/>
        <v>1.3508659186697736</v>
      </c>
      <c r="F142" s="14">
        <f t="shared" si="10"/>
        <v>2838.2512955930033</v>
      </c>
      <c r="G142" s="6">
        <f t="shared" si="11"/>
        <v>2838</v>
      </c>
      <c r="H142" s="6">
        <f t="shared" si="12"/>
        <v>22</v>
      </c>
      <c r="I142" s="34">
        <f t="shared" si="13"/>
        <v>22.171875</v>
      </c>
      <c r="J142" s="34">
        <f t="shared" si="14"/>
        <v>0.171875</v>
      </c>
    </row>
    <row r="143" spans="2:10">
      <c r="B143" s="6">
        <v>113</v>
      </c>
      <c r="C143" s="6"/>
      <c r="D143" s="33">
        <f t="shared" si="8"/>
        <v>1.3177842565597668</v>
      </c>
      <c r="E143" s="4">
        <f t="shared" si="9"/>
        <v>1.3544981794863968</v>
      </c>
      <c r="F143" s="14">
        <f t="shared" si="10"/>
        <v>2845.8828960547753</v>
      </c>
      <c r="G143" s="6">
        <f t="shared" si="11"/>
        <v>2846</v>
      </c>
      <c r="H143" s="6">
        <f t="shared" si="12"/>
        <v>22</v>
      </c>
      <c r="I143" s="34">
        <f t="shared" si="13"/>
        <v>22.234375</v>
      </c>
      <c r="J143" s="34">
        <f t="shared" si="14"/>
        <v>0.234375</v>
      </c>
    </row>
    <row r="144" spans="2:10">
      <c r="B144" s="6">
        <v>114</v>
      </c>
      <c r="C144" s="6"/>
      <c r="D144" s="33">
        <f t="shared" si="8"/>
        <v>1.3294460641399417</v>
      </c>
      <c r="E144" s="4">
        <f t="shared" si="9"/>
        <v>1.3581402068671604</v>
      </c>
      <c r="F144" s="14">
        <f t="shared" si="10"/>
        <v>2853.5350166606581</v>
      </c>
      <c r="G144" s="6">
        <f t="shared" si="11"/>
        <v>2854</v>
      </c>
      <c r="H144" s="6">
        <f t="shared" si="12"/>
        <v>22</v>
      </c>
      <c r="I144" s="34">
        <f t="shared" si="13"/>
        <v>22.296875</v>
      </c>
      <c r="J144" s="34">
        <f t="shared" si="14"/>
        <v>0.296875</v>
      </c>
    </row>
    <row r="145" spans="2:10">
      <c r="B145" s="6">
        <v>115</v>
      </c>
      <c r="C145" s="6"/>
      <c r="D145" s="33">
        <f t="shared" si="8"/>
        <v>1.3411078717201166</v>
      </c>
      <c r="E145" s="4">
        <f t="shared" si="9"/>
        <v>1.3617920270727821</v>
      </c>
      <c r="F145" s="14">
        <f t="shared" si="10"/>
        <v>2861.2077125860128</v>
      </c>
      <c r="G145" s="6">
        <f t="shared" si="11"/>
        <v>2861</v>
      </c>
      <c r="H145" s="6">
        <f t="shared" si="12"/>
        <v>22</v>
      </c>
      <c r="I145" s="34">
        <f t="shared" si="13"/>
        <v>22.3515625</v>
      </c>
      <c r="J145" s="34">
        <f t="shared" si="14"/>
        <v>0.3515625</v>
      </c>
    </row>
    <row r="146" spans="2:10">
      <c r="B146" s="6">
        <v>116</v>
      </c>
      <c r="C146" s="6"/>
      <c r="D146" s="33">
        <f t="shared" si="8"/>
        <v>1.3527696793002915</v>
      </c>
      <c r="E146" s="4">
        <f t="shared" si="9"/>
        <v>1.36545366643459</v>
      </c>
      <c r="F146" s="14">
        <f t="shared" si="10"/>
        <v>2868.9010391545589</v>
      </c>
      <c r="G146" s="6">
        <f t="shared" si="11"/>
        <v>2869</v>
      </c>
      <c r="H146" s="6">
        <f t="shared" si="12"/>
        <v>22</v>
      </c>
      <c r="I146" s="34">
        <f t="shared" si="13"/>
        <v>22.4140625</v>
      </c>
      <c r="J146" s="34">
        <f t="shared" si="14"/>
        <v>0.4140625</v>
      </c>
    </row>
    <row r="147" spans="2:10">
      <c r="B147" s="6">
        <v>117</v>
      </c>
      <c r="C147" s="6"/>
      <c r="D147" s="33">
        <f t="shared" si="8"/>
        <v>1.3644314868804666</v>
      </c>
      <c r="E147" s="4">
        <f t="shared" si="9"/>
        <v>1.3691251513547136</v>
      </c>
      <c r="F147" s="14">
        <f t="shared" si="10"/>
        <v>2876.6150518387731</v>
      </c>
      <c r="G147" s="6">
        <f t="shared" si="11"/>
        <v>2877</v>
      </c>
      <c r="H147" s="6">
        <f t="shared" si="12"/>
        <v>22</v>
      </c>
      <c r="I147" s="34">
        <f t="shared" si="13"/>
        <v>22.4765625</v>
      </c>
      <c r="J147" s="34">
        <f t="shared" si="14"/>
        <v>0.4765625</v>
      </c>
    </row>
    <row r="148" spans="2:10">
      <c r="B148" s="6">
        <v>118</v>
      </c>
      <c r="C148" s="6"/>
      <c r="D148" s="33">
        <f t="shared" si="8"/>
        <v>1.3760932944606414</v>
      </c>
      <c r="E148" s="4">
        <f t="shared" si="9"/>
        <v>1.3728065083062724</v>
      </c>
      <c r="F148" s="14">
        <f t="shared" si="10"/>
        <v>2884.3498062602857</v>
      </c>
      <c r="G148" s="6">
        <f t="shared" si="11"/>
        <v>2884</v>
      </c>
      <c r="H148" s="6">
        <f t="shared" si="12"/>
        <v>22</v>
      </c>
      <c r="I148" s="34">
        <f t="shared" si="13"/>
        <v>22.53125</v>
      </c>
      <c r="J148" s="34">
        <f t="shared" si="14"/>
        <v>0.53125</v>
      </c>
    </row>
    <row r="149" spans="2:10">
      <c r="B149" s="6">
        <v>119</v>
      </c>
      <c r="C149" s="6"/>
      <c r="D149" s="33">
        <f t="shared" si="8"/>
        <v>1.3877551020408163</v>
      </c>
      <c r="E149" s="4">
        <f t="shared" si="9"/>
        <v>1.3764977638335687</v>
      </c>
      <c r="F149" s="14">
        <f t="shared" si="10"/>
        <v>2892.1053581902879</v>
      </c>
      <c r="G149" s="6">
        <f t="shared" si="11"/>
        <v>2892</v>
      </c>
      <c r="H149" s="6">
        <f t="shared" si="12"/>
        <v>22</v>
      </c>
      <c r="I149" s="34">
        <f t="shared" si="13"/>
        <v>22.59375</v>
      </c>
      <c r="J149" s="34">
        <f t="shared" si="14"/>
        <v>0.59375</v>
      </c>
    </row>
    <row r="150" spans="2:10">
      <c r="B150" s="6">
        <v>120</v>
      </c>
      <c r="C150" s="6"/>
      <c r="D150" s="33">
        <f t="shared" si="8"/>
        <v>1.3994169096209912</v>
      </c>
      <c r="E150" s="4">
        <f t="shared" si="9"/>
        <v>1.3801989445522778</v>
      </c>
      <c r="F150" s="14">
        <f t="shared" si="10"/>
        <v>2899.881763549929</v>
      </c>
      <c r="G150" s="6">
        <f t="shared" si="11"/>
        <v>2900</v>
      </c>
      <c r="H150" s="6">
        <f t="shared" si="12"/>
        <v>22</v>
      </c>
      <c r="I150" s="34">
        <f t="shared" si="13"/>
        <v>22.65625</v>
      </c>
      <c r="J150" s="34">
        <f t="shared" si="14"/>
        <v>0.65625</v>
      </c>
    </row>
    <row r="151" spans="2:10">
      <c r="B151" s="6">
        <v>121</v>
      </c>
      <c r="C151" s="6"/>
      <c r="D151" s="33">
        <f t="shared" si="8"/>
        <v>1.4110787172011661</v>
      </c>
      <c r="E151" s="4">
        <f t="shared" si="9"/>
        <v>1.3839100771496404</v>
      </c>
      <c r="F151" s="14">
        <f t="shared" si="10"/>
        <v>2907.6790784107216</v>
      </c>
      <c r="G151" s="6">
        <f t="shared" si="11"/>
        <v>2908</v>
      </c>
      <c r="H151" s="6">
        <f t="shared" si="12"/>
        <v>22</v>
      </c>
      <c r="I151" s="34">
        <f t="shared" si="13"/>
        <v>22.71875</v>
      </c>
      <c r="J151" s="34">
        <f t="shared" si="14"/>
        <v>0.71875</v>
      </c>
    </row>
    <row r="152" spans="2:10">
      <c r="B152" s="6">
        <v>122</v>
      </c>
      <c r="C152" s="6"/>
      <c r="D152" s="33">
        <f t="shared" si="8"/>
        <v>1.4227405247813412</v>
      </c>
      <c r="E152" s="4">
        <f t="shared" si="9"/>
        <v>1.3876311883846553</v>
      </c>
      <c r="F152" s="14">
        <f t="shared" si="10"/>
        <v>2915.4973589949459</v>
      </c>
      <c r="G152" s="6">
        <f t="shared" si="11"/>
        <v>2915</v>
      </c>
      <c r="H152" s="6">
        <f t="shared" si="12"/>
        <v>22</v>
      </c>
      <c r="I152" s="34">
        <f t="shared" si="13"/>
        <v>22.7734375</v>
      </c>
      <c r="J152" s="34">
        <f t="shared" si="14"/>
        <v>0.7734375</v>
      </c>
    </row>
    <row r="153" spans="2:10">
      <c r="B153" s="6">
        <v>123</v>
      </c>
      <c r="C153" s="6"/>
      <c r="D153" s="33">
        <f t="shared" si="8"/>
        <v>1.434402332361516</v>
      </c>
      <c r="E153" s="4">
        <f t="shared" si="9"/>
        <v>1.3913623050882706</v>
      </c>
      <c r="F153" s="14">
        <f t="shared" si="10"/>
        <v>2923.3366616760536</v>
      </c>
      <c r="G153" s="6">
        <f t="shared" si="11"/>
        <v>2923</v>
      </c>
      <c r="H153" s="6">
        <f t="shared" si="12"/>
        <v>22</v>
      </c>
      <c r="I153" s="34">
        <f t="shared" si="13"/>
        <v>22.8359375</v>
      </c>
      <c r="J153" s="34">
        <f t="shared" si="14"/>
        <v>0.8359375</v>
      </c>
    </row>
    <row r="154" spans="2:10">
      <c r="B154" s="6">
        <v>124</v>
      </c>
      <c r="C154" s="6"/>
      <c r="D154" s="33">
        <f t="shared" si="8"/>
        <v>1.4460641399416909</v>
      </c>
      <c r="E154" s="4">
        <f t="shared" si="9"/>
        <v>1.3951034541635801</v>
      </c>
      <c r="F154" s="14">
        <f t="shared" si="10"/>
        <v>2931.1970429790772</v>
      </c>
      <c r="G154" s="6">
        <f t="shared" si="11"/>
        <v>2931</v>
      </c>
      <c r="H154" s="6">
        <f t="shared" si="12"/>
        <v>22</v>
      </c>
      <c r="I154" s="34">
        <f t="shared" si="13"/>
        <v>22.8984375</v>
      </c>
      <c r="J154" s="34">
        <f t="shared" si="14"/>
        <v>0.8984375</v>
      </c>
    </row>
    <row r="155" spans="2:10">
      <c r="B155" s="6">
        <v>125</v>
      </c>
      <c r="C155" s="6"/>
      <c r="D155" s="33">
        <f t="shared" si="8"/>
        <v>1.4577259475218658</v>
      </c>
      <c r="E155" s="4">
        <f t="shared" si="9"/>
        <v>1.3988546625860148</v>
      </c>
      <c r="F155" s="14">
        <f t="shared" si="10"/>
        <v>2939.0785595810348</v>
      </c>
      <c r="G155" s="6">
        <f t="shared" si="11"/>
        <v>2939</v>
      </c>
      <c r="H155" s="6">
        <f t="shared" si="12"/>
        <v>22</v>
      </c>
      <c r="I155" s="34">
        <f t="shared" si="13"/>
        <v>22.9609375</v>
      </c>
      <c r="J155" s="34">
        <f t="shared" si="14"/>
        <v>0.9609375</v>
      </c>
    </row>
    <row r="156" spans="2:10">
      <c r="B156" s="6">
        <v>126</v>
      </c>
      <c r="C156" s="6"/>
      <c r="D156" s="33">
        <f t="shared" si="8"/>
        <v>1.4693877551020409</v>
      </c>
      <c r="E156" s="4">
        <f t="shared" si="9"/>
        <v>1.4026159574035382</v>
      </c>
      <c r="F156" s="14">
        <f t="shared" si="10"/>
        <v>2946.98126831134</v>
      </c>
      <c r="G156" s="6">
        <f t="shared" si="11"/>
        <v>2947</v>
      </c>
      <c r="H156" s="6">
        <f t="shared" si="12"/>
        <v>23</v>
      </c>
      <c r="I156" s="34">
        <f t="shared" si="13"/>
        <v>23.0234375</v>
      </c>
      <c r="J156" s="34">
        <f t="shared" si="14"/>
        <v>2.34375E-2</v>
      </c>
    </row>
    <row r="157" spans="2:10">
      <c r="B157" s="6">
        <v>127</v>
      </c>
      <c r="C157" s="6"/>
      <c r="D157" s="33">
        <f t="shared" si="8"/>
        <v>1.4810495626822158</v>
      </c>
      <c r="E157" s="4">
        <f t="shared" si="9"/>
        <v>1.406387365736842</v>
      </c>
      <c r="F157" s="14">
        <f t="shared" si="10"/>
        <v>2954.9052261522115</v>
      </c>
      <c r="G157" s="6">
        <f t="shared" si="11"/>
        <v>2955</v>
      </c>
      <c r="H157" s="6">
        <f t="shared" si="12"/>
        <v>23</v>
      </c>
      <c r="I157" s="34">
        <f t="shared" si="13"/>
        <v>23.0859375</v>
      </c>
      <c r="J157" s="34">
        <f t="shared" si="14"/>
        <v>8.59375E-2</v>
      </c>
    </row>
    <row r="158" spans="2:10">
      <c r="B158" s="6">
        <v>128</v>
      </c>
      <c r="C158" s="6"/>
      <c r="D158" s="33">
        <f t="shared" ref="D158:D221" si="15">C$18*B158/C$19</f>
        <v>1.4927113702623906</v>
      </c>
      <c r="E158" s="4">
        <f t="shared" ref="E158:E221" si="16">(10^(D158/10))</f>
        <v>1.4101689147795404</v>
      </c>
      <c r="F158" s="14">
        <f t="shared" ref="F158:F221" si="17">E158*$C$23</f>
        <v>2962.8504902390846</v>
      </c>
      <c r="G158" s="6">
        <f t="shared" ref="G158:G221" si="18">ROUND(F158,0)</f>
        <v>2963</v>
      </c>
      <c r="H158" s="6">
        <f t="shared" si="12"/>
        <v>23</v>
      </c>
      <c r="I158" s="34">
        <f t="shared" si="13"/>
        <v>23.1484375</v>
      </c>
      <c r="J158" s="34">
        <f t="shared" si="14"/>
        <v>0.1484375</v>
      </c>
    </row>
    <row r="159" spans="2:10">
      <c r="B159" s="6">
        <v>129</v>
      </c>
      <c r="C159" s="6"/>
      <c r="D159" s="33">
        <f t="shared" si="15"/>
        <v>1.5043731778425655</v>
      </c>
      <c r="E159" s="4">
        <f t="shared" si="16"/>
        <v>1.4139606317983675</v>
      </c>
      <c r="F159" s="14">
        <f t="shared" si="17"/>
        <v>2970.8171178610214</v>
      </c>
      <c r="G159" s="6">
        <f t="shared" si="18"/>
        <v>2971</v>
      </c>
      <c r="H159" s="6">
        <f t="shared" ref="H159:H222" si="19">FLOOR(G159/128,1)</f>
        <v>23</v>
      </c>
      <c r="I159" s="34">
        <f t="shared" ref="I159:I222" si="20">G159/128</f>
        <v>23.2109375</v>
      </c>
      <c r="J159" s="34">
        <f t="shared" ref="J159:J222" si="21">I159-H159</f>
        <v>0.2109375</v>
      </c>
    </row>
    <row r="160" spans="2:10">
      <c r="B160" s="6">
        <v>130</v>
      </c>
      <c r="C160" s="6"/>
      <c r="D160" s="33">
        <f t="shared" si="15"/>
        <v>1.5160349854227404</v>
      </c>
      <c r="E160" s="4">
        <f t="shared" si="16"/>
        <v>1.4177625441333725</v>
      </c>
      <c r="F160" s="14">
        <f t="shared" si="17"/>
        <v>2978.8051664611262</v>
      </c>
      <c r="G160" s="6">
        <f t="shared" si="18"/>
        <v>2979</v>
      </c>
      <c r="H160" s="6">
        <f t="shared" si="19"/>
        <v>23</v>
      </c>
      <c r="I160" s="34">
        <f t="shared" si="20"/>
        <v>23.2734375</v>
      </c>
      <c r="J160" s="34">
        <f t="shared" si="21"/>
        <v>0.2734375</v>
      </c>
    </row>
    <row r="161" spans="2:10">
      <c r="B161" s="6">
        <v>131</v>
      </c>
      <c r="C161" s="6"/>
      <c r="D161" s="33">
        <f t="shared" si="15"/>
        <v>1.5276967930029155</v>
      </c>
      <c r="E161" s="4">
        <f t="shared" si="16"/>
        <v>1.4215746791981188</v>
      </c>
      <c r="F161" s="14">
        <f t="shared" si="17"/>
        <v>2986.8146936369585</v>
      </c>
      <c r="G161" s="6">
        <f t="shared" si="18"/>
        <v>2987</v>
      </c>
      <c r="H161" s="6">
        <f t="shared" si="19"/>
        <v>23</v>
      </c>
      <c r="I161" s="34">
        <f t="shared" si="20"/>
        <v>23.3359375</v>
      </c>
      <c r="J161" s="34">
        <f t="shared" si="21"/>
        <v>0.3359375</v>
      </c>
    </row>
    <row r="162" spans="2:10">
      <c r="B162" s="6">
        <v>132</v>
      </c>
      <c r="C162" s="6"/>
      <c r="D162" s="33">
        <f t="shared" si="15"/>
        <v>1.5393586005830904</v>
      </c>
      <c r="E162" s="4">
        <f t="shared" si="16"/>
        <v>1.425397064479879</v>
      </c>
      <c r="F162" s="14">
        <f t="shared" si="17"/>
        <v>2994.8457571409476</v>
      </c>
      <c r="G162" s="6">
        <f t="shared" si="18"/>
        <v>2995</v>
      </c>
      <c r="H162" s="6">
        <f t="shared" si="19"/>
        <v>23</v>
      </c>
      <c r="I162" s="34">
        <f t="shared" si="20"/>
        <v>23.3984375</v>
      </c>
      <c r="J162" s="34">
        <f t="shared" si="21"/>
        <v>0.3984375</v>
      </c>
    </row>
    <row r="163" spans="2:10">
      <c r="B163" s="6">
        <v>133</v>
      </c>
      <c r="C163" s="6"/>
      <c r="D163" s="33">
        <f t="shared" si="15"/>
        <v>1.5510204081632653</v>
      </c>
      <c r="E163" s="4">
        <f t="shared" si="16"/>
        <v>1.4292297275398356</v>
      </c>
      <c r="F163" s="14">
        <f t="shared" si="17"/>
        <v>3002.8984148808108</v>
      </c>
      <c r="G163" s="6">
        <f t="shared" si="18"/>
        <v>3003</v>
      </c>
      <c r="H163" s="6">
        <f t="shared" si="19"/>
        <v>23</v>
      </c>
      <c r="I163" s="34">
        <f t="shared" si="20"/>
        <v>23.4609375</v>
      </c>
      <c r="J163" s="34">
        <f t="shared" si="21"/>
        <v>0.4609375</v>
      </c>
    </row>
    <row r="164" spans="2:10">
      <c r="B164" s="6">
        <v>134</v>
      </c>
      <c r="C164" s="6"/>
      <c r="D164" s="33">
        <f t="shared" si="15"/>
        <v>1.5626822157434401</v>
      </c>
      <c r="E164" s="4">
        <f t="shared" si="16"/>
        <v>1.4330726960132778</v>
      </c>
      <c r="F164" s="14">
        <f t="shared" si="17"/>
        <v>3010.9727249199677</v>
      </c>
      <c r="G164" s="6">
        <f t="shared" si="18"/>
        <v>3011</v>
      </c>
      <c r="H164" s="6">
        <f t="shared" si="19"/>
        <v>23</v>
      </c>
      <c r="I164" s="34">
        <f t="shared" si="20"/>
        <v>23.5234375</v>
      </c>
      <c r="J164" s="34">
        <f t="shared" si="21"/>
        <v>0.5234375</v>
      </c>
    </row>
    <row r="165" spans="2:10">
      <c r="B165" s="6">
        <v>135</v>
      </c>
      <c r="C165" s="6"/>
      <c r="D165" s="33">
        <f t="shared" si="15"/>
        <v>1.5743440233236152</v>
      </c>
      <c r="E165" s="4">
        <f t="shared" si="16"/>
        <v>1.436925997609803</v>
      </c>
      <c r="F165" s="14">
        <f t="shared" si="17"/>
        <v>3019.068745477965</v>
      </c>
      <c r="G165" s="6">
        <f t="shared" si="18"/>
        <v>3019</v>
      </c>
      <c r="H165" s="6">
        <f t="shared" si="19"/>
        <v>23</v>
      </c>
      <c r="I165" s="34">
        <f t="shared" si="20"/>
        <v>23.5859375</v>
      </c>
      <c r="J165" s="34">
        <f t="shared" si="21"/>
        <v>0.5859375</v>
      </c>
    </row>
    <row r="166" spans="2:10">
      <c r="B166" s="6">
        <v>136</v>
      </c>
      <c r="C166" s="6"/>
      <c r="D166" s="33">
        <f t="shared" si="15"/>
        <v>1.5860058309037901</v>
      </c>
      <c r="E166" s="4">
        <f t="shared" si="16"/>
        <v>1.4407896601135135</v>
      </c>
      <c r="F166" s="14">
        <f t="shared" si="17"/>
        <v>3027.1865349308878</v>
      </c>
      <c r="G166" s="6">
        <f t="shared" si="18"/>
        <v>3027</v>
      </c>
      <c r="H166" s="6">
        <f t="shared" si="19"/>
        <v>23</v>
      </c>
      <c r="I166" s="34">
        <f t="shared" si="20"/>
        <v>23.6484375</v>
      </c>
      <c r="J166" s="34">
        <f t="shared" si="21"/>
        <v>0.6484375</v>
      </c>
    </row>
    <row r="167" spans="2:10">
      <c r="B167" s="6">
        <v>137</v>
      </c>
      <c r="C167" s="6"/>
      <c r="D167" s="33">
        <f t="shared" si="15"/>
        <v>1.597667638483965</v>
      </c>
      <c r="E167" s="4">
        <f t="shared" si="16"/>
        <v>1.4446637113832201</v>
      </c>
      <c r="F167" s="14">
        <f t="shared" si="17"/>
        <v>3035.3261518117888</v>
      </c>
      <c r="G167" s="6">
        <f t="shared" si="18"/>
        <v>3035</v>
      </c>
      <c r="H167" s="6">
        <f t="shared" si="19"/>
        <v>23</v>
      </c>
      <c r="I167" s="34">
        <f t="shared" si="20"/>
        <v>23.7109375</v>
      </c>
      <c r="J167" s="34">
        <f t="shared" si="21"/>
        <v>0.7109375</v>
      </c>
    </row>
    <row r="168" spans="2:10">
      <c r="B168" s="6">
        <v>138</v>
      </c>
      <c r="C168" s="6"/>
      <c r="D168" s="33">
        <f t="shared" si="15"/>
        <v>1.6093294460641399</v>
      </c>
      <c r="E168" s="4">
        <f t="shared" si="16"/>
        <v>1.4485481793526407</v>
      </c>
      <c r="F168" s="14">
        <f t="shared" si="17"/>
        <v>3043.4876548111051</v>
      </c>
      <c r="G168" s="6">
        <f t="shared" si="18"/>
        <v>3043</v>
      </c>
      <c r="H168" s="6">
        <f t="shared" si="19"/>
        <v>23</v>
      </c>
      <c r="I168" s="34">
        <f t="shared" si="20"/>
        <v>23.7734375</v>
      </c>
      <c r="J168" s="34">
        <f t="shared" si="21"/>
        <v>0.7734375</v>
      </c>
    </row>
    <row r="169" spans="2:10">
      <c r="B169" s="6">
        <v>139</v>
      </c>
      <c r="C169" s="6"/>
      <c r="D169" s="33">
        <f t="shared" si="15"/>
        <v>1.6209912536443147</v>
      </c>
      <c r="E169" s="4">
        <f t="shared" si="16"/>
        <v>1.4524430920306024</v>
      </c>
      <c r="F169" s="14">
        <f t="shared" si="17"/>
        <v>3051.6711027770825</v>
      </c>
      <c r="G169" s="6">
        <f t="shared" si="18"/>
        <v>3052</v>
      </c>
      <c r="H169" s="6">
        <f t="shared" si="19"/>
        <v>23</v>
      </c>
      <c r="I169" s="34">
        <f t="shared" si="20"/>
        <v>23.84375</v>
      </c>
      <c r="J169" s="34">
        <f t="shared" si="21"/>
        <v>0.84375</v>
      </c>
    </row>
    <row r="170" spans="2:10">
      <c r="B170" s="6">
        <v>140</v>
      </c>
      <c r="C170" s="6"/>
      <c r="D170" s="33">
        <f t="shared" si="15"/>
        <v>1.6326530612244898</v>
      </c>
      <c r="E170" s="4">
        <f t="shared" si="16"/>
        <v>1.4563484775012439</v>
      </c>
      <c r="F170" s="14">
        <f t="shared" si="17"/>
        <v>3059.8765547162011</v>
      </c>
      <c r="G170" s="6">
        <f t="shared" si="18"/>
        <v>3060</v>
      </c>
      <c r="H170" s="6">
        <f t="shared" si="19"/>
        <v>23</v>
      </c>
      <c r="I170" s="34">
        <f t="shared" si="20"/>
        <v>23.90625</v>
      </c>
      <c r="J170" s="34">
        <f t="shared" si="21"/>
        <v>0.90625</v>
      </c>
    </row>
    <row r="171" spans="2:10">
      <c r="B171" s="6">
        <v>141</v>
      </c>
      <c r="C171" s="6"/>
      <c r="D171" s="33">
        <f t="shared" si="15"/>
        <v>1.6443148688046647</v>
      </c>
      <c r="E171" s="4">
        <f t="shared" si="16"/>
        <v>1.4602643639242172</v>
      </c>
      <c r="F171" s="14">
        <f t="shared" si="17"/>
        <v>3068.1040697935996</v>
      </c>
      <c r="G171" s="6">
        <f t="shared" si="18"/>
        <v>3068</v>
      </c>
      <c r="H171" s="6">
        <f t="shared" si="19"/>
        <v>23</v>
      </c>
      <c r="I171" s="34">
        <f t="shared" si="20"/>
        <v>23.96875</v>
      </c>
      <c r="J171" s="34">
        <f t="shared" si="21"/>
        <v>0.96875</v>
      </c>
    </row>
    <row r="172" spans="2:10">
      <c r="B172" s="6">
        <v>142</v>
      </c>
      <c r="C172" s="6"/>
      <c r="D172" s="33">
        <f t="shared" si="15"/>
        <v>1.6559766763848396</v>
      </c>
      <c r="E172" s="4">
        <f t="shared" si="16"/>
        <v>1.4641907795348916</v>
      </c>
      <c r="F172" s="14">
        <f t="shared" si="17"/>
        <v>3076.3537073335024</v>
      </c>
      <c r="G172" s="6">
        <f t="shared" si="18"/>
        <v>3076</v>
      </c>
      <c r="H172" s="6">
        <f t="shared" si="19"/>
        <v>24</v>
      </c>
      <c r="I172" s="34">
        <f t="shared" si="20"/>
        <v>24.03125</v>
      </c>
      <c r="J172" s="34">
        <f t="shared" si="21"/>
        <v>3.125E-2</v>
      </c>
    </row>
    <row r="173" spans="2:10">
      <c r="B173" s="6">
        <v>143</v>
      </c>
      <c r="C173" s="6"/>
      <c r="D173" s="33">
        <f t="shared" si="15"/>
        <v>1.6676384839650145</v>
      </c>
      <c r="E173" s="4">
        <f t="shared" si="16"/>
        <v>1.4681277526445562</v>
      </c>
      <c r="F173" s="14">
        <f t="shared" si="17"/>
        <v>3084.625526819646</v>
      </c>
      <c r="G173" s="6">
        <f t="shared" si="18"/>
        <v>3085</v>
      </c>
      <c r="H173" s="6">
        <f t="shared" si="19"/>
        <v>24</v>
      </c>
      <c r="I173" s="34">
        <f t="shared" si="20"/>
        <v>24.1015625</v>
      </c>
      <c r="J173" s="34">
        <f t="shared" si="21"/>
        <v>0.1015625</v>
      </c>
    </row>
    <row r="174" spans="2:10">
      <c r="B174" s="6">
        <v>144</v>
      </c>
      <c r="C174" s="6"/>
      <c r="D174" s="33">
        <f t="shared" si="15"/>
        <v>1.6793002915451896</v>
      </c>
      <c r="E174" s="4">
        <f t="shared" si="16"/>
        <v>1.4720753116406253</v>
      </c>
      <c r="F174" s="14">
        <f t="shared" si="17"/>
        <v>3092.9195878957121</v>
      </c>
      <c r="G174" s="6">
        <f t="shared" si="18"/>
        <v>3093</v>
      </c>
      <c r="H174" s="6">
        <f t="shared" si="19"/>
        <v>24</v>
      </c>
      <c r="I174" s="34">
        <f t="shared" si="20"/>
        <v>24.1640625</v>
      </c>
      <c r="J174" s="34">
        <f t="shared" si="21"/>
        <v>0.1640625</v>
      </c>
    </row>
    <row r="175" spans="2:10">
      <c r="B175" s="6">
        <v>145</v>
      </c>
      <c r="C175" s="6"/>
      <c r="D175" s="33">
        <f t="shared" si="15"/>
        <v>1.6909620991253644</v>
      </c>
      <c r="E175" s="4">
        <f t="shared" si="16"/>
        <v>1.4760334849868413</v>
      </c>
      <c r="F175" s="14">
        <f t="shared" si="17"/>
        <v>3101.2359503657503</v>
      </c>
      <c r="G175" s="6">
        <f t="shared" si="18"/>
        <v>3101</v>
      </c>
      <c r="H175" s="6">
        <f t="shared" si="19"/>
        <v>24</v>
      </c>
      <c r="I175" s="34">
        <f t="shared" si="20"/>
        <v>24.2265625</v>
      </c>
      <c r="J175" s="34">
        <f t="shared" si="21"/>
        <v>0.2265625</v>
      </c>
    </row>
    <row r="176" spans="2:10">
      <c r="B176" s="6">
        <v>146</v>
      </c>
      <c r="C176" s="6"/>
      <c r="D176" s="33">
        <f t="shared" si="15"/>
        <v>1.7026239067055393</v>
      </c>
      <c r="E176" s="4">
        <f t="shared" si="16"/>
        <v>1.480002301223482</v>
      </c>
      <c r="F176" s="14">
        <f t="shared" si="17"/>
        <v>3109.5746741946173</v>
      </c>
      <c r="G176" s="6">
        <f t="shared" si="18"/>
        <v>3110</v>
      </c>
      <c r="H176" s="6">
        <f t="shared" si="19"/>
        <v>24</v>
      </c>
      <c r="I176" s="34">
        <f t="shared" si="20"/>
        <v>24.296875</v>
      </c>
      <c r="J176" s="34">
        <f t="shared" si="21"/>
        <v>0.296875</v>
      </c>
    </row>
    <row r="177" spans="2:10">
      <c r="B177" s="6">
        <v>147</v>
      </c>
      <c r="C177" s="6"/>
      <c r="D177" s="33">
        <f t="shared" si="15"/>
        <v>1.7142857142857142</v>
      </c>
      <c r="E177" s="4">
        <f t="shared" si="16"/>
        <v>1.4839817889675653</v>
      </c>
      <c r="F177" s="14">
        <f t="shared" si="17"/>
        <v>3117.9358195084051</v>
      </c>
      <c r="G177" s="6">
        <f t="shared" si="18"/>
        <v>3118</v>
      </c>
      <c r="H177" s="6">
        <f t="shared" si="19"/>
        <v>24</v>
      </c>
      <c r="I177" s="34">
        <f t="shared" si="20"/>
        <v>24.359375</v>
      </c>
      <c r="J177" s="34">
        <f t="shared" si="21"/>
        <v>0.359375</v>
      </c>
    </row>
    <row r="178" spans="2:10">
      <c r="B178" s="6">
        <v>148</v>
      </c>
      <c r="C178" s="6"/>
      <c r="D178" s="33">
        <f t="shared" si="15"/>
        <v>1.7259475218658893</v>
      </c>
      <c r="E178" s="4">
        <f t="shared" si="16"/>
        <v>1.487971976913055</v>
      </c>
      <c r="F178" s="14">
        <f t="shared" si="17"/>
        <v>3126.3194465948727</v>
      </c>
      <c r="G178" s="6">
        <f t="shared" si="18"/>
        <v>3126</v>
      </c>
      <c r="H178" s="6">
        <f t="shared" si="19"/>
        <v>24</v>
      </c>
      <c r="I178" s="34">
        <f t="shared" si="20"/>
        <v>24.421875</v>
      </c>
      <c r="J178" s="34">
        <f t="shared" si="21"/>
        <v>0.421875</v>
      </c>
    </row>
    <row r="179" spans="2:10">
      <c r="B179" s="6">
        <v>149</v>
      </c>
      <c r="C179" s="6"/>
      <c r="D179" s="33">
        <f t="shared" si="15"/>
        <v>1.7376093294460642</v>
      </c>
      <c r="E179" s="4">
        <f t="shared" si="16"/>
        <v>1.491972893831069</v>
      </c>
      <c r="F179" s="14">
        <f t="shared" si="17"/>
        <v>3134.7256159038852</v>
      </c>
      <c r="G179" s="6">
        <f t="shared" si="18"/>
        <v>3135</v>
      </c>
      <c r="H179" s="6">
        <f t="shared" si="19"/>
        <v>24</v>
      </c>
      <c r="I179" s="34">
        <f t="shared" si="20"/>
        <v>24.4921875</v>
      </c>
      <c r="J179" s="34">
        <f t="shared" si="21"/>
        <v>0.4921875</v>
      </c>
    </row>
    <row r="180" spans="2:10">
      <c r="B180" s="6">
        <v>150</v>
      </c>
      <c r="C180" s="6"/>
      <c r="D180" s="33">
        <f t="shared" si="15"/>
        <v>1.749271137026239</v>
      </c>
      <c r="E180" s="4">
        <f t="shared" si="16"/>
        <v>1.4959845685700859</v>
      </c>
      <c r="F180" s="14">
        <f t="shared" si="17"/>
        <v>3143.154388047848</v>
      </c>
      <c r="G180" s="6">
        <f t="shared" si="18"/>
        <v>3143</v>
      </c>
      <c r="H180" s="6">
        <f t="shared" si="19"/>
        <v>24</v>
      </c>
      <c r="I180" s="34">
        <f t="shared" si="20"/>
        <v>24.5546875</v>
      </c>
      <c r="J180" s="34">
        <f t="shared" si="21"/>
        <v>0.5546875</v>
      </c>
    </row>
    <row r="181" spans="2:10">
      <c r="B181" s="6">
        <v>151</v>
      </c>
      <c r="C181" s="6"/>
      <c r="D181" s="33">
        <f t="shared" si="15"/>
        <v>1.7609329446064139</v>
      </c>
      <c r="E181" s="4">
        <f t="shared" si="16"/>
        <v>1.500007030056153</v>
      </c>
      <c r="F181" s="14">
        <f t="shared" si="17"/>
        <v>3151.6058238021419</v>
      </c>
      <c r="G181" s="6">
        <f t="shared" si="18"/>
        <v>3152</v>
      </c>
      <c r="H181" s="6">
        <f t="shared" si="19"/>
        <v>24</v>
      </c>
      <c r="I181" s="34">
        <f t="shared" si="20"/>
        <v>24.625</v>
      </c>
      <c r="J181" s="34">
        <f t="shared" si="21"/>
        <v>0.625</v>
      </c>
    </row>
    <row r="182" spans="2:10">
      <c r="B182" s="6">
        <v>152</v>
      </c>
      <c r="C182" s="6"/>
      <c r="D182" s="33">
        <f t="shared" si="15"/>
        <v>1.7725947521865888</v>
      </c>
      <c r="E182" s="4">
        <f t="shared" si="16"/>
        <v>1.5040403072930955</v>
      </c>
      <c r="F182" s="14">
        <f t="shared" si="17"/>
        <v>3160.0799841055646</v>
      </c>
      <c r="G182" s="6">
        <f t="shared" si="18"/>
        <v>3160</v>
      </c>
      <c r="H182" s="6">
        <f t="shared" si="19"/>
        <v>24</v>
      </c>
      <c r="I182" s="34">
        <f t="shared" si="20"/>
        <v>24.6875</v>
      </c>
      <c r="J182" s="34">
        <f t="shared" si="21"/>
        <v>0.6875</v>
      </c>
    </row>
    <row r="183" spans="2:10">
      <c r="B183" s="6">
        <v>153</v>
      </c>
      <c r="C183" s="6"/>
      <c r="D183" s="33">
        <f t="shared" si="15"/>
        <v>1.7842565597667639</v>
      </c>
      <c r="E183" s="4">
        <f t="shared" si="16"/>
        <v>1.5080844293627249</v>
      </c>
      <c r="F183" s="14">
        <f t="shared" si="17"/>
        <v>3168.5769300607667</v>
      </c>
      <c r="G183" s="6">
        <f t="shared" si="18"/>
        <v>3169</v>
      </c>
      <c r="H183" s="6">
        <f t="shared" si="19"/>
        <v>24</v>
      </c>
      <c r="I183" s="34">
        <f t="shared" si="20"/>
        <v>24.7578125</v>
      </c>
      <c r="J183" s="34">
        <f t="shared" si="21"/>
        <v>0.7578125</v>
      </c>
    </row>
    <row r="184" spans="2:10">
      <c r="B184" s="6">
        <v>154</v>
      </c>
      <c r="C184" s="6"/>
      <c r="D184" s="33">
        <f t="shared" si="15"/>
        <v>1.7959183673469388</v>
      </c>
      <c r="E184" s="4">
        <f t="shared" si="16"/>
        <v>1.5121394254250486</v>
      </c>
      <c r="F184" s="14">
        <f t="shared" si="17"/>
        <v>3177.0967229346948</v>
      </c>
      <c r="G184" s="6">
        <f t="shared" si="18"/>
        <v>3177</v>
      </c>
      <c r="H184" s="6">
        <f t="shared" si="19"/>
        <v>24</v>
      </c>
      <c r="I184" s="34">
        <f t="shared" si="20"/>
        <v>24.8203125</v>
      </c>
      <c r="J184" s="34">
        <f t="shared" si="21"/>
        <v>0.8203125</v>
      </c>
    </row>
    <row r="185" spans="2:10">
      <c r="B185" s="6">
        <v>155</v>
      </c>
      <c r="C185" s="6"/>
      <c r="D185" s="33">
        <f t="shared" si="15"/>
        <v>1.8075801749271136</v>
      </c>
      <c r="E185" s="4">
        <f t="shared" si="16"/>
        <v>1.5162053247184819</v>
      </c>
      <c r="F185" s="14">
        <f t="shared" si="17"/>
        <v>3185.6394241590333</v>
      </c>
      <c r="G185" s="6">
        <f t="shared" si="18"/>
        <v>3186</v>
      </c>
      <c r="H185" s="6">
        <f t="shared" si="19"/>
        <v>24</v>
      </c>
      <c r="I185" s="34">
        <f t="shared" si="20"/>
        <v>24.890625</v>
      </c>
      <c r="J185" s="34">
        <f t="shared" si="21"/>
        <v>0.890625</v>
      </c>
    </row>
    <row r="186" spans="2:10">
      <c r="B186" s="6">
        <v>156</v>
      </c>
      <c r="C186" s="6"/>
      <c r="D186" s="33">
        <f t="shared" si="15"/>
        <v>1.8192419825072885</v>
      </c>
      <c r="E186" s="4">
        <f t="shared" si="16"/>
        <v>1.5202821565600559</v>
      </c>
      <c r="F186" s="14">
        <f t="shared" si="17"/>
        <v>3194.2050953306452</v>
      </c>
      <c r="G186" s="6">
        <f t="shared" si="18"/>
        <v>3194</v>
      </c>
      <c r="H186" s="6">
        <f t="shared" si="19"/>
        <v>24</v>
      </c>
      <c r="I186" s="34">
        <f t="shared" si="20"/>
        <v>24.953125</v>
      </c>
      <c r="J186" s="34">
        <f t="shared" si="21"/>
        <v>0.953125</v>
      </c>
    </row>
    <row r="187" spans="2:10">
      <c r="B187" s="6">
        <v>157</v>
      </c>
      <c r="C187" s="6"/>
      <c r="D187" s="33">
        <f t="shared" si="15"/>
        <v>1.8309037900874636</v>
      </c>
      <c r="E187" s="4">
        <f t="shared" si="16"/>
        <v>1.5243699503456318</v>
      </c>
      <c r="F187" s="14">
        <f t="shared" si="17"/>
        <v>3202.7937982120184</v>
      </c>
      <c r="G187" s="6">
        <f t="shared" si="18"/>
        <v>3203</v>
      </c>
      <c r="H187" s="6">
        <f t="shared" si="19"/>
        <v>25</v>
      </c>
      <c r="I187" s="34">
        <f t="shared" si="20"/>
        <v>25.0234375</v>
      </c>
      <c r="J187" s="34">
        <f t="shared" si="21"/>
        <v>2.34375E-2</v>
      </c>
    </row>
    <row r="188" spans="2:10">
      <c r="B188" s="6">
        <v>158</v>
      </c>
      <c r="C188" s="6"/>
      <c r="D188" s="33">
        <f t="shared" si="15"/>
        <v>1.8425655976676385</v>
      </c>
      <c r="E188" s="4">
        <f t="shared" si="16"/>
        <v>1.5284687355501103</v>
      </c>
      <c r="F188" s="14">
        <f t="shared" si="17"/>
        <v>3211.4055947317083</v>
      </c>
      <c r="G188" s="6">
        <f t="shared" si="18"/>
        <v>3211</v>
      </c>
      <c r="H188" s="6">
        <f t="shared" si="19"/>
        <v>25</v>
      </c>
      <c r="I188" s="34">
        <f t="shared" si="20"/>
        <v>25.0859375</v>
      </c>
      <c r="J188" s="34">
        <f t="shared" si="21"/>
        <v>8.59375E-2</v>
      </c>
    </row>
    <row r="189" spans="2:10">
      <c r="B189" s="6">
        <v>159</v>
      </c>
      <c r="C189" s="6"/>
      <c r="D189" s="33">
        <f t="shared" si="15"/>
        <v>1.8542274052478134</v>
      </c>
      <c r="E189" s="4">
        <f t="shared" si="16"/>
        <v>1.5325785417276465</v>
      </c>
      <c r="F189" s="14">
        <f t="shared" si="17"/>
        <v>3220.0405469847897</v>
      </c>
      <c r="G189" s="6">
        <f t="shared" si="18"/>
        <v>3220</v>
      </c>
      <c r="H189" s="6">
        <f t="shared" si="19"/>
        <v>25</v>
      </c>
      <c r="I189" s="34">
        <f t="shared" si="20"/>
        <v>25.15625</v>
      </c>
      <c r="J189" s="34">
        <f t="shared" si="21"/>
        <v>0.15625</v>
      </c>
    </row>
    <row r="190" spans="2:10">
      <c r="B190" s="6">
        <v>160</v>
      </c>
      <c r="C190" s="6"/>
      <c r="D190" s="33">
        <f t="shared" si="15"/>
        <v>1.8658892128279883</v>
      </c>
      <c r="E190" s="4">
        <f t="shared" si="16"/>
        <v>1.5366993985118611</v>
      </c>
      <c r="F190" s="14">
        <f t="shared" si="17"/>
        <v>3228.6987172332979</v>
      </c>
      <c r="G190" s="6">
        <f t="shared" si="18"/>
        <v>3229</v>
      </c>
      <c r="H190" s="6">
        <f t="shared" si="19"/>
        <v>25</v>
      </c>
      <c r="I190" s="34">
        <f t="shared" si="20"/>
        <v>25.2265625</v>
      </c>
      <c r="J190" s="34">
        <f t="shared" si="21"/>
        <v>0.2265625</v>
      </c>
    </row>
    <row r="191" spans="2:10">
      <c r="B191" s="6">
        <v>161</v>
      </c>
      <c r="C191" s="6"/>
      <c r="D191" s="33">
        <f t="shared" si="15"/>
        <v>1.8775510204081631</v>
      </c>
      <c r="E191" s="4">
        <f t="shared" si="16"/>
        <v>1.5408313356160552</v>
      </c>
      <c r="F191" s="14">
        <f t="shared" si="17"/>
        <v>3237.3801679066823</v>
      </c>
      <c r="G191" s="6">
        <f t="shared" si="18"/>
        <v>3237</v>
      </c>
      <c r="H191" s="6">
        <f t="shared" si="19"/>
        <v>25</v>
      </c>
      <c r="I191" s="34">
        <f t="shared" si="20"/>
        <v>25.2890625</v>
      </c>
      <c r="J191" s="34">
        <f t="shared" si="21"/>
        <v>0.2890625</v>
      </c>
    </row>
    <row r="192" spans="2:10">
      <c r="B192" s="6">
        <v>162</v>
      </c>
      <c r="C192" s="6"/>
      <c r="D192" s="33">
        <f t="shared" si="15"/>
        <v>1.8892128279883382</v>
      </c>
      <c r="E192" s="4">
        <f t="shared" si="16"/>
        <v>1.5449743828334241</v>
      </c>
      <c r="F192" s="14">
        <f t="shared" si="17"/>
        <v>3246.0849616022547</v>
      </c>
      <c r="G192" s="6">
        <f t="shared" si="18"/>
        <v>3246</v>
      </c>
      <c r="H192" s="6">
        <f t="shared" si="19"/>
        <v>25</v>
      </c>
      <c r="I192" s="34">
        <f t="shared" si="20"/>
        <v>25.359375</v>
      </c>
      <c r="J192" s="34">
        <f t="shared" si="21"/>
        <v>0.359375</v>
      </c>
    </row>
    <row r="193" spans="2:10">
      <c r="B193" s="6">
        <v>163</v>
      </c>
      <c r="C193" s="6"/>
      <c r="D193" s="33">
        <f t="shared" si="15"/>
        <v>1.9008746355685131</v>
      </c>
      <c r="E193" s="4">
        <f t="shared" si="16"/>
        <v>1.5491285700372719</v>
      </c>
      <c r="F193" s="14">
        <f t="shared" si="17"/>
        <v>3254.8131610856403</v>
      </c>
      <c r="G193" s="6">
        <f t="shared" si="18"/>
        <v>3255</v>
      </c>
      <c r="H193" s="6">
        <f t="shared" si="19"/>
        <v>25</v>
      </c>
      <c r="I193" s="34">
        <f t="shared" si="20"/>
        <v>25.4296875</v>
      </c>
      <c r="J193" s="34">
        <f t="shared" si="21"/>
        <v>0.4296875</v>
      </c>
    </row>
    <row r="194" spans="2:10">
      <c r="B194" s="6">
        <v>164</v>
      </c>
      <c r="C194" s="6"/>
      <c r="D194" s="33">
        <f t="shared" si="15"/>
        <v>1.912536443148688</v>
      </c>
      <c r="E194" s="4">
        <f t="shared" si="16"/>
        <v>1.5532939271812278</v>
      </c>
      <c r="F194" s="14">
        <f t="shared" si="17"/>
        <v>3263.5648292912324</v>
      </c>
      <c r="G194" s="6">
        <f t="shared" si="18"/>
        <v>3264</v>
      </c>
      <c r="H194" s="6">
        <f t="shared" si="19"/>
        <v>25</v>
      </c>
      <c r="I194" s="34">
        <f t="shared" si="20"/>
        <v>25.5</v>
      </c>
      <c r="J194" s="34">
        <f t="shared" si="21"/>
        <v>0.5</v>
      </c>
    </row>
    <row r="195" spans="2:10">
      <c r="B195" s="6">
        <v>165</v>
      </c>
      <c r="C195" s="6"/>
      <c r="D195" s="33">
        <f t="shared" si="15"/>
        <v>1.9241982507288629</v>
      </c>
      <c r="E195" s="4">
        <f t="shared" si="16"/>
        <v>1.5574704842994611</v>
      </c>
      <c r="F195" s="14">
        <f t="shared" si="17"/>
        <v>3272.3400293226441</v>
      </c>
      <c r="G195" s="6">
        <f t="shared" si="18"/>
        <v>3272</v>
      </c>
      <c r="H195" s="6">
        <f t="shared" si="19"/>
        <v>25</v>
      </c>
      <c r="I195" s="34">
        <f t="shared" si="20"/>
        <v>25.5625</v>
      </c>
      <c r="J195" s="34">
        <f t="shared" si="21"/>
        <v>0.5625</v>
      </c>
    </row>
    <row r="196" spans="2:10">
      <c r="B196" s="6">
        <v>166</v>
      </c>
      <c r="C196" s="6"/>
      <c r="D196" s="33">
        <f t="shared" si="15"/>
        <v>1.935860058309038</v>
      </c>
      <c r="E196" s="4">
        <f t="shared" si="16"/>
        <v>1.5616582715068983</v>
      </c>
      <c r="F196" s="14">
        <f t="shared" si="17"/>
        <v>3281.1388244531636</v>
      </c>
      <c r="G196" s="6">
        <f t="shared" si="18"/>
        <v>3281</v>
      </c>
      <c r="H196" s="6">
        <f t="shared" si="19"/>
        <v>25</v>
      </c>
      <c r="I196" s="34">
        <f t="shared" si="20"/>
        <v>25.6328125</v>
      </c>
      <c r="J196" s="34">
        <f t="shared" si="21"/>
        <v>0.6328125</v>
      </c>
    </row>
    <row r="197" spans="2:10">
      <c r="B197" s="6">
        <v>167</v>
      </c>
      <c r="C197" s="6"/>
      <c r="D197" s="33">
        <f t="shared" si="15"/>
        <v>1.9475218658892128</v>
      </c>
      <c r="E197" s="4">
        <f t="shared" si="16"/>
        <v>1.5658573189994396</v>
      </c>
      <c r="F197" s="14">
        <f t="shared" si="17"/>
        <v>3289.9612781262103</v>
      </c>
      <c r="G197" s="6">
        <f t="shared" si="18"/>
        <v>3290</v>
      </c>
      <c r="H197" s="6">
        <f t="shared" si="19"/>
        <v>25</v>
      </c>
      <c r="I197" s="34">
        <f t="shared" si="20"/>
        <v>25.703125</v>
      </c>
      <c r="J197" s="34">
        <f t="shared" si="21"/>
        <v>0.703125</v>
      </c>
    </row>
    <row r="198" spans="2:10">
      <c r="B198" s="6">
        <v>168</v>
      </c>
      <c r="C198" s="6"/>
      <c r="D198" s="33">
        <f t="shared" si="15"/>
        <v>1.9591836734693877</v>
      </c>
      <c r="E198" s="4">
        <f t="shared" si="16"/>
        <v>1.5700676570541776</v>
      </c>
      <c r="F198" s="14">
        <f t="shared" si="17"/>
        <v>3298.8074539557942</v>
      </c>
      <c r="G198" s="6">
        <f t="shared" si="18"/>
        <v>3299</v>
      </c>
      <c r="H198" s="6">
        <f t="shared" si="19"/>
        <v>25</v>
      </c>
      <c r="I198" s="34">
        <f t="shared" si="20"/>
        <v>25.7734375</v>
      </c>
      <c r="J198" s="34">
        <f t="shared" si="21"/>
        <v>0.7734375</v>
      </c>
    </row>
    <row r="199" spans="2:10">
      <c r="B199" s="6">
        <v>169</v>
      </c>
      <c r="C199" s="6"/>
      <c r="D199" s="33">
        <f t="shared" si="15"/>
        <v>1.9708454810495626</v>
      </c>
      <c r="E199" s="4">
        <f t="shared" si="16"/>
        <v>1.5742893160296152</v>
      </c>
      <c r="F199" s="14">
        <f t="shared" si="17"/>
        <v>3307.6774157269715</v>
      </c>
      <c r="G199" s="6">
        <f t="shared" si="18"/>
        <v>3308</v>
      </c>
      <c r="H199" s="6">
        <f t="shared" si="19"/>
        <v>25</v>
      </c>
      <c r="I199" s="34">
        <f t="shared" si="20"/>
        <v>25.84375</v>
      </c>
      <c r="J199" s="34">
        <f t="shared" si="21"/>
        <v>0.84375</v>
      </c>
    </row>
    <row r="200" spans="2:10">
      <c r="B200" s="6">
        <v>170</v>
      </c>
      <c r="C200" s="6"/>
      <c r="D200" s="33">
        <f t="shared" si="15"/>
        <v>1.9825072886297377</v>
      </c>
      <c r="E200" s="4">
        <f t="shared" si="16"/>
        <v>1.5785223263658843</v>
      </c>
      <c r="F200" s="14">
        <f t="shared" si="17"/>
        <v>3316.5712273963081</v>
      </c>
      <c r="G200" s="6">
        <f t="shared" si="18"/>
        <v>3317</v>
      </c>
      <c r="H200" s="6">
        <f t="shared" si="19"/>
        <v>25</v>
      </c>
      <c r="I200" s="34">
        <f t="shared" si="20"/>
        <v>25.9140625</v>
      </c>
      <c r="J200" s="34">
        <f t="shared" si="21"/>
        <v>0.9140625</v>
      </c>
    </row>
    <row r="201" spans="2:10">
      <c r="B201" s="6">
        <v>171</v>
      </c>
      <c r="C201" s="6"/>
      <c r="D201" s="33">
        <f t="shared" si="15"/>
        <v>1.9941690962099126</v>
      </c>
      <c r="E201" s="4">
        <f t="shared" si="16"/>
        <v>1.5827667185849652</v>
      </c>
      <c r="F201" s="14">
        <f t="shared" si="17"/>
        <v>3325.4889530923374</v>
      </c>
      <c r="G201" s="6">
        <f t="shared" si="18"/>
        <v>3325</v>
      </c>
      <c r="H201" s="6">
        <f t="shared" si="19"/>
        <v>25</v>
      </c>
      <c r="I201" s="34">
        <f t="shared" si="20"/>
        <v>25.9765625</v>
      </c>
      <c r="J201" s="34">
        <f t="shared" si="21"/>
        <v>0.9765625</v>
      </c>
    </row>
    <row r="202" spans="2:10">
      <c r="B202" s="6">
        <v>172</v>
      </c>
      <c r="C202" s="6"/>
      <c r="D202" s="33">
        <f t="shared" si="15"/>
        <v>2.0058309037900872</v>
      </c>
      <c r="E202" s="4">
        <f t="shared" si="16"/>
        <v>1.587022523290907</v>
      </c>
      <c r="F202" s="14">
        <f t="shared" si="17"/>
        <v>3334.4306571160232</v>
      </c>
      <c r="G202" s="6">
        <f t="shared" si="18"/>
        <v>3334</v>
      </c>
      <c r="H202" s="6">
        <f t="shared" si="19"/>
        <v>26</v>
      </c>
      <c r="I202" s="34">
        <f t="shared" si="20"/>
        <v>26.046875</v>
      </c>
      <c r="J202" s="34">
        <f t="shared" si="21"/>
        <v>4.6875E-2</v>
      </c>
    </row>
    <row r="203" spans="2:10">
      <c r="B203" s="6">
        <v>173</v>
      </c>
      <c r="C203" s="6"/>
      <c r="D203" s="33">
        <f t="shared" si="15"/>
        <v>2.0174927113702625</v>
      </c>
      <c r="E203" s="4">
        <f t="shared" si="16"/>
        <v>1.5912897711700484</v>
      </c>
      <c r="F203" s="14">
        <f t="shared" si="17"/>
        <v>3343.3964039412272</v>
      </c>
      <c r="G203" s="6">
        <f t="shared" si="18"/>
        <v>3343</v>
      </c>
      <c r="H203" s="6">
        <f t="shared" si="19"/>
        <v>26</v>
      </c>
      <c r="I203" s="34">
        <f t="shared" si="20"/>
        <v>26.1171875</v>
      </c>
      <c r="J203" s="34">
        <f t="shared" si="21"/>
        <v>0.1171875</v>
      </c>
    </row>
    <row r="204" spans="2:10">
      <c r="B204" s="6">
        <v>174</v>
      </c>
      <c r="C204" s="6"/>
      <c r="D204" s="33">
        <f t="shared" si="15"/>
        <v>2.0291545189504374</v>
      </c>
      <c r="E204" s="4">
        <f t="shared" si="16"/>
        <v>1.5955684929912382</v>
      </c>
      <c r="F204" s="14">
        <f t="shared" si="17"/>
        <v>3352.3862582151678</v>
      </c>
      <c r="G204" s="6">
        <f t="shared" si="18"/>
        <v>3352</v>
      </c>
      <c r="H204" s="6">
        <f t="shared" si="19"/>
        <v>26</v>
      </c>
      <c r="I204" s="34">
        <f t="shared" si="20"/>
        <v>26.1875</v>
      </c>
      <c r="J204" s="34">
        <f t="shared" si="21"/>
        <v>0.1875</v>
      </c>
    </row>
    <row r="205" spans="2:10">
      <c r="B205" s="6">
        <v>175</v>
      </c>
      <c r="C205" s="6"/>
      <c r="D205" s="33">
        <f t="shared" si="15"/>
        <v>2.0408163265306123</v>
      </c>
      <c r="E205" s="4">
        <f t="shared" si="16"/>
        <v>1.5998587196060583</v>
      </c>
      <c r="F205" s="14">
        <f t="shared" si="17"/>
        <v>3361.4002847588913</v>
      </c>
      <c r="G205" s="6">
        <f t="shared" si="18"/>
        <v>3361</v>
      </c>
      <c r="H205" s="6">
        <f t="shared" si="19"/>
        <v>26</v>
      </c>
      <c r="I205" s="34">
        <f t="shared" si="20"/>
        <v>26.2578125</v>
      </c>
      <c r="J205" s="34">
        <f t="shared" si="21"/>
        <v>0.2578125</v>
      </c>
    </row>
    <row r="206" spans="2:10">
      <c r="B206" s="6">
        <v>176</v>
      </c>
      <c r="C206" s="6"/>
      <c r="D206" s="33">
        <f t="shared" si="15"/>
        <v>2.0524781341107872</v>
      </c>
      <c r="E206" s="4">
        <f t="shared" si="16"/>
        <v>1.6041604819490451</v>
      </c>
      <c r="F206" s="14">
        <f t="shared" si="17"/>
        <v>3370.4385485677367</v>
      </c>
      <c r="G206" s="6">
        <f t="shared" si="18"/>
        <v>3370</v>
      </c>
      <c r="H206" s="6">
        <f t="shared" si="19"/>
        <v>26</v>
      </c>
      <c r="I206" s="34">
        <f t="shared" si="20"/>
        <v>26.328125</v>
      </c>
      <c r="J206" s="34">
        <f t="shared" si="21"/>
        <v>0.328125</v>
      </c>
    </row>
    <row r="207" spans="2:10">
      <c r="B207" s="6">
        <v>177</v>
      </c>
      <c r="C207" s="6"/>
      <c r="D207" s="33">
        <f t="shared" si="15"/>
        <v>2.064139941690962</v>
      </c>
      <c r="E207" s="4">
        <f t="shared" si="16"/>
        <v>1.6084738110379129</v>
      </c>
      <c r="F207" s="14">
        <f t="shared" si="17"/>
        <v>3379.5011148118037</v>
      </c>
      <c r="G207" s="6">
        <f t="shared" si="18"/>
        <v>3380</v>
      </c>
      <c r="H207" s="6">
        <f t="shared" si="19"/>
        <v>26</v>
      </c>
      <c r="I207" s="34">
        <f t="shared" si="20"/>
        <v>26.40625</v>
      </c>
      <c r="J207" s="34">
        <f t="shared" si="21"/>
        <v>0.40625</v>
      </c>
    </row>
    <row r="208" spans="2:10">
      <c r="B208" s="6">
        <v>178</v>
      </c>
      <c r="C208" s="6"/>
      <c r="D208" s="33">
        <f t="shared" si="15"/>
        <v>2.0758017492711369</v>
      </c>
      <c r="E208" s="4">
        <f t="shared" si="16"/>
        <v>1.6127987379737783</v>
      </c>
      <c r="F208" s="14">
        <f t="shared" si="17"/>
        <v>3388.5880488364278</v>
      </c>
      <c r="G208" s="6">
        <f t="shared" si="18"/>
        <v>3389</v>
      </c>
      <c r="H208" s="6">
        <f t="shared" si="19"/>
        <v>26</v>
      </c>
      <c r="I208" s="34">
        <f t="shared" si="20"/>
        <v>26.4765625</v>
      </c>
      <c r="J208" s="34">
        <f t="shared" si="21"/>
        <v>0.4765625</v>
      </c>
    </row>
    <row r="209" spans="2:10">
      <c r="B209" s="6">
        <v>179</v>
      </c>
      <c r="C209" s="6"/>
      <c r="D209" s="33">
        <f t="shared" si="15"/>
        <v>2.0874635568513118</v>
      </c>
      <c r="E209" s="4">
        <f t="shared" si="16"/>
        <v>1.617135293941383</v>
      </c>
      <c r="F209" s="14">
        <f t="shared" si="17"/>
        <v>3397.699416162643</v>
      </c>
      <c r="G209" s="6">
        <f t="shared" si="18"/>
        <v>3398</v>
      </c>
      <c r="H209" s="6">
        <f t="shared" si="19"/>
        <v>26</v>
      </c>
      <c r="I209" s="34">
        <f t="shared" si="20"/>
        <v>26.546875</v>
      </c>
      <c r="J209" s="34">
        <f t="shared" si="21"/>
        <v>0.546875</v>
      </c>
    </row>
    <row r="210" spans="2:10">
      <c r="B210" s="6">
        <v>180</v>
      </c>
      <c r="C210" s="6"/>
      <c r="D210" s="33">
        <f t="shared" si="15"/>
        <v>2.0991253644314867</v>
      </c>
      <c r="E210" s="4">
        <f t="shared" si="16"/>
        <v>1.6214835102093199</v>
      </c>
      <c r="F210" s="14">
        <f t="shared" si="17"/>
        <v>3406.8352824876615</v>
      </c>
      <c r="G210" s="6">
        <f t="shared" si="18"/>
        <v>3407</v>
      </c>
      <c r="H210" s="6">
        <f t="shared" si="19"/>
        <v>26</v>
      </c>
      <c r="I210" s="34">
        <f t="shared" si="20"/>
        <v>26.6171875</v>
      </c>
      <c r="J210" s="34">
        <f t="shared" si="21"/>
        <v>0.6171875</v>
      </c>
    </row>
    <row r="211" spans="2:10">
      <c r="B211" s="6">
        <v>181</v>
      </c>
      <c r="C211" s="6"/>
      <c r="D211" s="33">
        <f t="shared" si="15"/>
        <v>2.110787172011662</v>
      </c>
      <c r="E211" s="4">
        <f t="shared" si="16"/>
        <v>1.6258434181302581</v>
      </c>
      <c r="F211" s="14">
        <f t="shared" si="17"/>
        <v>3415.9957136853445</v>
      </c>
      <c r="G211" s="6">
        <f t="shared" si="18"/>
        <v>3416</v>
      </c>
      <c r="H211" s="6">
        <f t="shared" si="19"/>
        <v>26</v>
      </c>
      <c r="I211" s="34">
        <f t="shared" si="20"/>
        <v>26.6875</v>
      </c>
      <c r="J211" s="34">
        <f t="shared" si="21"/>
        <v>0.6875</v>
      </c>
    </row>
    <row r="212" spans="2:10">
      <c r="B212" s="6">
        <v>182</v>
      </c>
      <c r="C212" s="6"/>
      <c r="D212" s="33">
        <f t="shared" si="15"/>
        <v>2.1224489795918369</v>
      </c>
      <c r="E212" s="4">
        <f t="shared" si="16"/>
        <v>1.6302150491411689</v>
      </c>
      <c r="F212" s="14">
        <f t="shared" si="17"/>
        <v>3425.1807758066766</v>
      </c>
      <c r="G212" s="6">
        <f t="shared" si="18"/>
        <v>3425</v>
      </c>
      <c r="H212" s="6">
        <f t="shared" si="19"/>
        <v>26</v>
      </c>
      <c r="I212" s="34">
        <f t="shared" si="20"/>
        <v>26.7578125</v>
      </c>
      <c r="J212" s="34">
        <f t="shared" si="21"/>
        <v>0.7578125</v>
      </c>
    </row>
    <row r="213" spans="2:10">
      <c r="B213" s="6">
        <v>183</v>
      </c>
      <c r="C213" s="6"/>
      <c r="D213" s="33">
        <f t="shared" si="15"/>
        <v>2.1341107871720117</v>
      </c>
      <c r="E213" s="4">
        <f t="shared" si="16"/>
        <v>1.634598434763552</v>
      </c>
      <c r="F213" s="14">
        <f t="shared" si="17"/>
        <v>3434.390535080242</v>
      </c>
      <c r="G213" s="6">
        <f t="shared" si="18"/>
        <v>3434</v>
      </c>
      <c r="H213" s="6">
        <f t="shared" si="19"/>
        <v>26</v>
      </c>
      <c r="I213" s="34">
        <f t="shared" si="20"/>
        <v>26.828125</v>
      </c>
      <c r="J213" s="34">
        <f t="shared" si="21"/>
        <v>0.828125</v>
      </c>
    </row>
    <row r="214" spans="2:10">
      <c r="B214" s="6">
        <v>184</v>
      </c>
      <c r="C214" s="6"/>
      <c r="D214" s="33">
        <f t="shared" si="15"/>
        <v>2.1457725947521866</v>
      </c>
      <c r="E214" s="4">
        <f t="shared" si="16"/>
        <v>1.6389936066036646</v>
      </c>
      <c r="F214" s="14">
        <f t="shared" si="17"/>
        <v>3443.6250579127059</v>
      </c>
      <c r="G214" s="6">
        <f t="shared" si="18"/>
        <v>3444</v>
      </c>
      <c r="H214" s="6">
        <f t="shared" si="19"/>
        <v>26</v>
      </c>
      <c r="I214" s="34">
        <f t="shared" si="20"/>
        <v>26.90625</v>
      </c>
      <c r="J214" s="34">
        <f t="shared" si="21"/>
        <v>0.90625</v>
      </c>
    </row>
    <row r="215" spans="2:10">
      <c r="B215" s="6">
        <v>185</v>
      </c>
      <c r="C215" s="6"/>
      <c r="D215" s="33">
        <f t="shared" si="15"/>
        <v>2.1574344023323615</v>
      </c>
      <c r="E215" s="4">
        <f t="shared" si="16"/>
        <v>1.6434005963527469</v>
      </c>
      <c r="F215" s="14">
        <f t="shared" si="17"/>
        <v>3452.8844108892881</v>
      </c>
      <c r="G215" s="6">
        <f t="shared" si="18"/>
        <v>3453</v>
      </c>
      <c r="H215" s="6">
        <f t="shared" si="19"/>
        <v>26</v>
      </c>
      <c r="I215" s="34">
        <f t="shared" si="20"/>
        <v>26.9765625</v>
      </c>
      <c r="J215" s="34">
        <f t="shared" si="21"/>
        <v>0.9765625</v>
      </c>
    </row>
    <row r="216" spans="2:10">
      <c r="B216" s="6">
        <v>186</v>
      </c>
      <c r="C216" s="6"/>
      <c r="D216" s="33">
        <f t="shared" si="15"/>
        <v>2.1690962099125364</v>
      </c>
      <c r="E216" s="4">
        <f t="shared" si="16"/>
        <v>1.647819435787252</v>
      </c>
      <c r="F216" s="14">
        <f t="shared" si="17"/>
        <v>3462.1686607742445</v>
      </c>
      <c r="G216" s="6">
        <f t="shared" si="18"/>
        <v>3462</v>
      </c>
      <c r="H216" s="6">
        <f t="shared" si="19"/>
        <v>27</v>
      </c>
      <c r="I216" s="34">
        <f t="shared" si="20"/>
        <v>27.046875</v>
      </c>
      <c r="J216" s="34">
        <f t="shared" si="21"/>
        <v>4.6875E-2</v>
      </c>
    </row>
    <row r="217" spans="2:10">
      <c r="B217" s="6">
        <v>187</v>
      </c>
      <c r="C217" s="6"/>
      <c r="D217" s="33">
        <f t="shared" si="15"/>
        <v>2.1807580174927113</v>
      </c>
      <c r="E217" s="4">
        <f t="shared" si="16"/>
        <v>1.6522501567690753</v>
      </c>
      <c r="F217" s="14">
        <f t="shared" si="17"/>
        <v>3471.4778745113517</v>
      </c>
      <c r="G217" s="6">
        <f t="shared" si="18"/>
        <v>3471</v>
      </c>
      <c r="H217" s="6">
        <f t="shared" si="19"/>
        <v>27</v>
      </c>
      <c r="I217" s="34">
        <f t="shared" si="20"/>
        <v>27.1171875</v>
      </c>
      <c r="J217" s="34">
        <f t="shared" si="21"/>
        <v>0.1171875</v>
      </c>
    </row>
    <row r="218" spans="2:10">
      <c r="B218" s="6">
        <v>188</v>
      </c>
      <c r="C218" s="6"/>
      <c r="D218" s="33">
        <f t="shared" si="15"/>
        <v>2.1924198250728861</v>
      </c>
      <c r="E218" s="4">
        <f t="shared" si="16"/>
        <v>1.6566927912457827</v>
      </c>
      <c r="F218" s="14">
        <f t="shared" si="17"/>
        <v>3480.8121192243857</v>
      </c>
      <c r="G218" s="6">
        <f t="shared" si="18"/>
        <v>3481</v>
      </c>
      <c r="H218" s="6">
        <f t="shared" si="19"/>
        <v>27</v>
      </c>
      <c r="I218" s="34">
        <f t="shared" si="20"/>
        <v>27.1953125</v>
      </c>
      <c r="J218" s="34">
        <f t="shared" si="21"/>
        <v>0.1953125</v>
      </c>
    </row>
    <row r="219" spans="2:10">
      <c r="B219" s="6">
        <v>189</v>
      </c>
      <c r="C219" s="6"/>
      <c r="D219" s="33">
        <f t="shared" si="15"/>
        <v>2.204081632653061</v>
      </c>
      <c r="E219" s="4">
        <f t="shared" si="16"/>
        <v>1.6611473712508431</v>
      </c>
      <c r="F219" s="14">
        <f t="shared" si="17"/>
        <v>3490.1714622176087</v>
      </c>
      <c r="G219" s="6">
        <f t="shared" si="18"/>
        <v>3490</v>
      </c>
      <c r="H219" s="6">
        <f t="shared" si="19"/>
        <v>27</v>
      </c>
      <c r="I219" s="34">
        <f t="shared" si="20"/>
        <v>27.265625</v>
      </c>
      <c r="J219" s="34">
        <f t="shared" si="21"/>
        <v>0.265625</v>
      </c>
    </row>
    <row r="220" spans="2:10">
      <c r="B220" s="6">
        <v>190</v>
      </c>
      <c r="C220" s="6"/>
      <c r="D220" s="33">
        <f t="shared" si="15"/>
        <v>2.2157434402332363</v>
      </c>
      <c r="E220" s="4">
        <f t="shared" si="16"/>
        <v>1.6656139289038578</v>
      </c>
      <c r="F220" s="14">
        <f t="shared" si="17"/>
        <v>3499.5559709762524</v>
      </c>
      <c r="G220" s="6">
        <f t="shared" si="18"/>
        <v>3500</v>
      </c>
      <c r="H220" s="6">
        <f t="shared" si="19"/>
        <v>27</v>
      </c>
      <c r="I220" s="34">
        <f t="shared" si="20"/>
        <v>27.34375</v>
      </c>
      <c r="J220" s="34">
        <f t="shared" si="21"/>
        <v>0.34375</v>
      </c>
    </row>
    <row r="221" spans="2:10">
      <c r="B221" s="6">
        <v>191</v>
      </c>
      <c r="C221" s="6"/>
      <c r="D221" s="33">
        <f t="shared" si="15"/>
        <v>2.2274052478134112</v>
      </c>
      <c r="E221" s="4">
        <f t="shared" si="16"/>
        <v>1.6700924964107919</v>
      </c>
      <c r="F221" s="14">
        <f t="shared" si="17"/>
        <v>3508.9657131670047</v>
      </c>
      <c r="G221" s="6">
        <f t="shared" si="18"/>
        <v>3509</v>
      </c>
      <c r="H221" s="6">
        <f t="shared" si="19"/>
        <v>27</v>
      </c>
      <c r="I221" s="34">
        <f t="shared" si="20"/>
        <v>27.4140625</v>
      </c>
      <c r="J221" s="34">
        <f t="shared" si="21"/>
        <v>0.4140625</v>
      </c>
    </row>
    <row r="222" spans="2:10">
      <c r="B222" s="6">
        <v>192</v>
      </c>
      <c r="C222" s="6"/>
      <c r="D222" s="33">
        <f t="shared" ref="D222:D285" si="22">C$18*B222/C$19</f>
        <v>2.2390670553935861</v>
      </c>
      <c r="E222" s="4">
        <f t="shared" ref="E222:E285" si="23">(10^(D222/10))</f>
        <v>1.6745831060642078</v>
      </c>
      <c r="F222" s="14">
        <f t="shared" ref="F222:F285" si="24">E222*$C$23</f>
        <v>3518.4007566384994</v>
      </c>
      <c r="G222" s="6">
        <f t="shared" ref="G222:G285" si="25">ROUND(F222,0)</f>
        <v>3518</v>
      </c>
      <c r="H222" s="6">
        <f t="shared" si="19"/>
        <v>27</v>
      </c>
      <c r="I222" s="34">
        <f t="shared" si="20"/>
        <v>27.484375</v>
      </c>
      <c r="J222" s="34">
        <f t="shared" si="21"/>
        <v>0.484375</v>
      </c>
    </row>
    <row r="223" spans="2:10">
      <c r="B223" s="6">
        <v>193</v>
      </c>
      <c r="C223" s="6"/>
      <c r="D223" s="33">
        <f t="shared" si="22"/>
        <v>2.250728862973761</v>
      </c>
      <c r="E223" s="4">
        <f t="shared" si="23"/>
        <v>1.6790857902434975</v>
      </c>
      <c r="F223" s="14">
        <f t="shared" si="24"/>
        <v>3527.8611694218048</v>
      </c>
      <c r="G223" s="6">
        <f t="shared" si="25"/>
        <v>3528</v>
      </c>
      <c r="H223" s="6">
        <f t="shared" ref="H223:H286" si="26">FLOOR(G223/128,1)</f>
        <v>27</v>
      </c>
      <c r="I223" s="34">
        <f t="shared" ref="I223:I286" si="27">G223/128</f>
        <v>27.5625</v>
      </c>
      <c r="J223" s="34">
        <f t="shared" ref="J223:J286" si="28">I223-H223</f>
        <v>0.5625</v>
      </c>
    </row>
    <row r="224" spans="2:10">
      <c r="B224" s="6">
        <v>194</v>
      </c>
      <c r="C224" s="6"/>
      <c r="D224" s="33">
        <f t="shared" si="22"/>
        <v>2.2623906705539358</v>
      </c>
      <c r="E224" s="4">
        <f t="shared" si="23"/>
        <v>1.6836005814151156</v>
      </c>
      <c r="F224" s="14">
        <f t="shared" si="24"/>
        <v>3537.347019730913</v>
      </c>
      <c r="G224" s="6">
        <f t="shared" si="25"/>
        <v>3537</v>
      </c>
      <c r="H224" s="6">
        <f t="shared" si="26"/>
        <v>27</v>
      </c>
      <c r="I224" s="34">
        <f t="shared" si="27"/>
        <v>27.6328125</v>
      </c>
      <c r="J224" s="34">
        <f t="shared" si="28"/>
        <v>0.6328125</v>
      </c>
    </row>
    <row r="225" spans="2:10">
      <c r="B225" s="6">
        <v>195</v>
      </c>
      <c r="C225" s="6"/>
      <c r="D225" s="33">
        <f t="shared" si="22"/>
        <v>2.2740524781341107</v>
      </c>
      <c r="E225" s="4">
        <f t="shared" si="23"/>
        <v>1.6881275121328136</v>
      </c>
      <c r="F225" s="14">
        <f t="shared" si="24"/>
        <v>3546.8583759632311</v>
      </c>
      <c r="G225" s="6">
        <f t="shared" si="25"/>
        <v>3547</v>
      </c>
      <c r="H225" s="6">
        <f t="shared" si="26"/>
        <v>27</v>
      </c>
      <c r="I225" s="34">
        <f t="shared" si="27"/>
        <v>27.7109375</v>
      </c>
      <c r="J225" s="34">
        <f t="shared" si="28"/>
        <v>0.7109375</v>
      </c>
    </row>
    <row r="226" spans="2:10">
      <c r="B226" s="6">
        <v>196</v>
      </c>
      <c r="C226" s="6"/>
      <c r="D226" s="33">
        <f t="shared" si="22"/>
        <v>2.2857142857142856</v>
      </c>
      <c r="E226" s="4">
        <f t="shared" si="23"/>
        <v>1.692666615037876</v>
      </c>
      <c r="F226" s="14">
        <f t="shared" si="24"/>
        <v>3556.3953067000798</v>
      </c>
      <c r="G226" s="6">
        <f t="shared" si="25"/>
        <v>3556</v>
      </c>
      <c r="H226" s="6">
        <f t="shared" si="26"/>
        <v>27</v>
      </c>
      <c r="I226" s="34">
        <f t="shared" si="27"/>
        <v>27.78125</v>
      </c>
      <c r="J226" s="34">
        <f t="shared" si="28"/>
        <v>0.78125</v>
      </c>
    </row>
    <row r="227" spans="2:10">
      <c r="B227" s="6">
        <v>197</v>
      </c>
      <c r="C227" s="6"/>
      <c r="D227" s="33">
        <f t="shared" si="22"/>
        <v>2.2973760932944605</v>
      </c>
      <c r="E227" s="4">
        <f t="shared" si="23"/>
        <v>1.6972179228593527</v>
      </c>
      <c r="F227" s="14">
        <f t="shared" si="24"/>
        <v>3565.9578807071798</v>
      </c>
      <c r="G227" s="6">
        <f t="shared" si="25"/>
        <v>3566</v>
      </c>
      <c r="H227" s="6">
        <f t="shared" si="26"/>
        <v>27</v>
      </c>
      <c r="I227" s="34">
        <f t="shared" si="27"/>
        <v>27.859375</v>
      </c>
      <c r="J227" s="34">
        <f t="shared" si="28"/>
        <v>0.859375</v>
      </c>
    </row>
    <row r="228" spans="2:10">
      <c r="B228" s="6">
        <v>198</v>
      </c>
      <c r="C228" s="6"/>
      <c r="D228" s="33">
        <f t="shared" si="22"/>
        <v>2.3090379008746353</v>
      </c>
      <c r="E228" s="4">
        <f t="shared" si="23"/>
        <v>1.7017814684142978</v>
      </c>
      <c r="F228" s="14">
        <f t="shared" si="24"/>
        <v>3575.5461669351539</v>
      </c>
      <c r="G228" s="6">
        <f t="shared" si="25"/>
        <v>3576</v>
      </c>
      <c r="H228" s="6">
        <f t="shared" si="26"/>
        <v>27</v>
      </c>
      <c r="I228" s="34">
        <f t="shared" si="27"/>
        <v>27.9375</v>
      </c>
      <c r="J228" s="34">
        <f t="shared" si="28"/>
        <v>0.9375</v>
      </c>
    </row>
    <row r="229" spans="2:10">
      <c r="B229" s="6">
        <v>199</v>
      </c>
      <c r="C229" s="6"/>
      <c r="D229" s="33">
        <f t="shared" si="22"/>
        <v>2.3206997084548107</v>
      </c>
      <c r="E229" s="4">
        <f t="shared" si="23"/>
        <v>1.7063572846080053</v>
      </c>
      <c r="F229" s="14">
        <f t="shared" si="24"/>
        <v>3585.1602345200217</v>
      </c>
      <c r="G229" s="6">
        <f t="shared" si="25"/>
        <v>3585</v>
      </c>
      <c r="H229" s="6">
        <f t="shared" si="26"/>
        <v>28</v>
      </c>
      <c r="I229" s="34">
        <f t="shared" si="27"/>
        <v>28.0078125</v>
      </c>
      <c r="J229" s="34">
        <f t="shared" si="28"/>
        <v>7.8125E-3</v>
      </c>
    </row>
    <row r="230" spans="2:10">
      <c r="B230" s="6">
        <v>200</v>
      </c>
      <c r="C230" s="6"/>
      <c r="D230" s="33">
        <f t="shared" si="22"/>
        <v>2.3323615160349855</v>
      </c>
      <c r="E230" s="4">
        <f t="shared" si="23"/>
        <v>1.7109454044342456</v>
      </c>
      <c r="F230" s="14">
        <f t="shared" si="24"/>
        <v>3594.8001527836977</v>
      </c>
      <c r="G230" s="6">
        <f t="shared" si="25"/>
        <v>3595</v>
      </c>
      <c r="H230" s="6">
        <f t="shared" si="26"/>
        <v>28</v>
      </c>
      <c r="I230" s="34">
        <f t="shared" si="27"/>
        <v>28.0859375</v>
      </c>
      <c r="J230" s="34">
        <f t="shared" si="28"/>
        <v>8.59375E-2</v>
      </c>
    </row>
    <row r="231" spans="2:10">
      <c r="B231" s="6">
        <v>201</v>
      </c>
      <c r="C231" s="6"/>
      <c r="D231" s="33">
        <f t="shared" si="22"/>
        <v>2.3440233236151604</v>
      </c>
      <c r="E231" s="4">
        <f t="shared" si="23"/>
        <v>1.7155458609755043</v>
      </c>
      <c r="F231" s="14">
        <f t="shared" si="24"/>
        <v>3604.4659912344928</v>
      </c>
      <c r="G231" s="6">
        <f t="shared" si="25"/>
        <v>3604</v>
      </c>
      <c r="H231" s="6">
        <f t="shared" si="26"/>
        <v>28</v>
      </c>
      <c r="I231" s="34">
        <f t="shared" si="27"/>
        <v>28.15625</v>
      </c>
      <c r="J231" s="34">
        <f t="shared" si="28"/>
        <v>0.15625</v>
      </c>
    </row>
    <row r="232" spans="2:10">
      <c r="B232" s="6">
        <v>202</v>
      </c>
      <c r="C232" s="6"/>
      <c r="D232" s="33">
        <f t="shared" si="22"/>
        <v>2.3556851311953353</v>
      </c>
      <c r="E232" s="4">
        <f t="shared" si="23"/>
        <v>1.7201586874032206</v>
      </c>
      <c r="F232" s="14">
        <f t="shared" si="24"/>
        <v>3614.1578195676138</v>
      </c>
      <c r="G232" s="6">
        <f t="shared" si="25"/>
        <v>3614</v>
      </c>
      <c r="H232" s="6">
        <f t="shared" si="26"/>
        <v>28</v>
      </c>
      <c r="I232" s="34">
        <f t="shared" si="27"/>
        <v>28.234375</v>
      </c>
      <c r="J232" s="34">
        <f t="shared" si="28"/>
        <v>0.234375</v>
      </c>
    </row>
    <row r="233" spans="2:10">
      <c r="B233" s="6">
        <v>203</v>
      </c>
      <c r="C233" s="6"/>
      <c r="D233" s="33">
        <f t="shared" si="22"/>
        <v>2.3673469387755102</v>
      </c>
      <c r="E233" s="4">
        <f t="shared" si="23"/>
        <v>1.7247839169780264</v>
      </c>
      <c r="F233" s="14">
        <f t="shared" si="24"/>
        <v>3623.8757076656675</v>
      </c>
      <c r="G233" s="6">
        <f t="shared" si="25"/>
        <v>3624</v>
      </c>
      <c r="H233" s="6">
        <f t="shared" si="26"/>
        <v>28</v>
      </c>
      <c r="I233" s="34">
        <f t="shared" si="27"/>
        <v>28.3125</v>
      </c>
      <c r="J233" s="34">
        <f t="shared" si="28"/>
        <v>0.3125</v>
      </c>
    </row>
    <row r="234" spans="2:10">
      <c r="B234" s="6">
        <v>204</v>
      </c>
      <c r="C234" s="6"/>
      <c r="D234" s="33">
        <f t="shared" si="22"/>
        <v>2.379008746355685</v>
      </c>
      <c r="E234" s="4">
        <f t="shared" si="23"/>
        <v>1.7294215830499855</v>
      </c>
      <c r="F234" s="14">
        <f t="shared" si="24"/>
        <v>3633.6197255991628</v>
      </c>
      <c r="G234" s="6">
        <f t="shared" si="25"/>
        <v>3634</v>
      </c>
      <c r="H234" s="6">
        <f t="shared" si="26"/>
        <v>28</v>
      </c>
      <c r="I234" s="34">
        <f t="shared" si="27"/>
        <v>28.390625</v>
      </c>
      <c r="J234" s="34">
        <f t="shared" si="28"/>
        <v>0.390625</v>
      </c>
    </row>
    <row r="235" spans="2:10">
      <c r="B235" s="6">
        <v>205</v>
      </c>
      <c r="C235" s="6"/>
      <c r="D235" s="33">
        <f t="shared" si="22"/>
        <v>2.3906705539358599</v>
      </c>
      <c r="E235" s="4">
        <f t="shared" si="23"/>
        <v>1.7340717190588357</v>
      </c>
      <c r="F235" s="14">
        <f t="shared" si="24"/>
        <v>3643.3899436270181</v>
      </c>
      <c r="G235" s="6">
        <f t="shared" si="25"/>
        <v>3643</v>
      </c>
      <c r="H235" s="6">
        <f t="shared" si="26"/>
        <v>28</v>
      </c>
      <c r="I235" s="34">
        <f t="shared" si="27"/>
        <v>28.4609375</v>
      </c>
      <c r="J235" s="34">
        <f t="shared" si="28"/>
        <v>0.4609375</v>
      </c>
    </row>
    <row r="236" spans="2:10">
      <c r="B236" s="6">
        <v>206</v>
      </c>
      <c r="C236" s="6"/>
      <c r="D236" s="33">
        <f t="shared" si="22"/>
        <v>2.4023323615160348</v>
      </c>
      <c r="E236" s="4">
        <f t="shared" si="23"/>
        <v>1.7387343585342279</v>
      </c>
      <c r="F236" s="14">
        <f t="shared" si="24"/>
        <v>3653.1864321970656</v>
      </c>
      <c r="G236" s="6">
        <f t="shared" si="25"/>
        <v>3653</v>
      </c>
      <c r="H236" s="6">
        <f t="shared" si="26"/>
        <v>28</v>
      </c>
      <c r="I236" s="34">
        <f t="shared" si="27"/>
        <v>28.5390625</v>
      </c>
      <c r="J236" s="34">
        <f t="shared" si="28"/>
        <v>0.5390625</v>
      </c>
    </row>
    <row r="237" spans="2:10">
      <c r="B237" s="6">
        <v>207</v>
      </c>
      <c r="C237" s="6"/>
      <c r="D237" s="33">
        <f t="shared" si="22"/>
        <v>2.4139941690962097</v>
      </c>
      <c r="E237" s="4">
        <f t="shared" si="23"/>
        <v>1.7434095350959693</v>
      </c>
      <c r="F237" s="14">
        <f t="shared" si="24"/>
        <v>3663.0092619465609</v>
      </c>
      <c r="G237" s="6">
        <f t="shared" si="25"/>
        <v>3663</v>
      </c>
      <c r="H237" s="6">
        <f t="shared" si="26"/>
        <v>28</v>
      </c>
      <c r="I237" s="34">
        <f t="shared" si="27"/>
        <v>28.6171875</v>
      </c>
      <c r="J237" s="34">
        <f t="shared" si="28"/>
        <v>0.6171875</v>
      </c>
    </row>
    <row r="238" spans="2:10">
      <c r="B238" s="6">
        <v>208</v>
      </c>
      <c r="C238" s="6"/>
      <c r="D238" s="33">
        <f t="shared" si="22"/>
        <v>2.425655976676385</v>
      </c>
      <c r="E238" s="4">
        <f t="shared" si="23"/>
        <v>1.7480972824542651</v>
      </c>
      <c r="F238" s="14">
        <f t="shared" si="24"/>
        <v>3672.858503702691</v>
      </c>
      <c r="G238" s="6">
        <f t="shared" si="25"/>
        <v>3673</v>
      </c>
      <c r="H238" s="6">
        <f t="shared" si="26"/>
        <v>28</v>
      </c>
      <c r="I238" s="34">
        <f t="shared" si="27"/>
        <v>28.6953125</v>
      </c>
      <c r="J238" s="34">
        <f t="shared" si="28"/>
        <v>0.6953125</v>
      </c>
    </row>
    <row r="239" spans="2:10">
      <c r="B239" s="6">
        <v>209</v>
      </c>
      <c r="C239" s="6"/>
      <c r="D239" s="33">
        <f t="shared" si="22"/>
        <v>2.4373177842565599</v>
      </c>
      <c r="E239" s="4">
        <f t="shared" si="23"/>
        <v>1.7527976344099621</v>
      </c>
      <c r="F239" s="14">
        <f t="shared" si="24"/>
        <v>3682.7342284830875</v>
      </c>
      <c r="G239" s="6">
        <f t="shared" si="25"/>
        <v>3683</v>
      </c>
      <c r="H239" s="6">
        <f t="shared" si="26"/>
        <v>28</v>
      </c>
      <c r="I239" s="34">
        <f t="shared" si="27"/>
        <v>28.7734375</v>
      </c>
      <c r="J239" s="34">
        <f t="shared" si="28"/>
        <v>0.7734375</v>
      </c>
    </row>
    <row r="240" spans="2:10">
      <c r="B240" s="6">
        <v>210</v>
      </c>
      <c r="C240" s="6"/>
      <c r="D240" s="33">
        <f t="shared" si="22"/>
        <v>2.4489795918367347</v>
      </c>
      <c r="E240" s="4">
        <f t="shared" si="23"/>
        <v>1.757510624854792</v>
      </c>
      <c r="F240" s="14">
        <f t="shared" si="24"/>
        <v>3692.636507496336</v>
      </c>
      <c r="G240" s="6">
        <f t="shared" si="25"/>
        <v>3693</v>
      </c>
      <c r="H240" s="6">
        <f t="shared" si="26"/>
        <v>28</v>
      </c>
      <c r="I240" s="34">
        <f t="shared" si="27"/>
        <v>28.8515625</v>
      </c>
      <c r="J240" s="34">
        <f t="shared" si="28"/>
        <v>0.8515625</v>
      </c>
    </row>
    <row r="241" spans="2:10">
      <c r="B241" s="6">
        <v>211</v>
      </c>
      <c r="C241" s="6"/>
      <c r="D241" s="33">
        <f t="shared" si="22"/>
        <v>2.4606413994169096</v>
      </c>
      <c r="E241" s="4">
        <f t="shared" si="23"/>
        <v>1.7622362877716158</v>
      </c>
      <c r="F241" s="14">
        <f t="shared" si="24"/>
        <v>3702.5654121424895</v>
      </c>
      <c r="G241" s="6">
        <f t="shared" si="25"/>
        <v>3703</v>
      </c>
      <c r="H241" s="6">
        <f t="shared" si="26"/>
        <v>28</v>
      </c>
      <c r="I241" s="34">
        <f t="shared" si="27"/>
        <v>28.9296875</v>
      </c>
      <c r="J241" s="34">
        <f t="shared" si="28"/>
        <v>0.9296875</v>
      </c>
    </row>
    <row r="242" spans="2:10">
      <c r="B242" s="6">
        <v>212</v>
      </c>
      <c r="C242" s="6"/>
      <c r="D242" s="33">
        <f t="shared" si="22"/>
        <v>2.4723032069970845</v>
      </c>
      <c r="E242" s="4">
        <f t="shared" si="23"/>
        <v>1.766974657234669</v>
      </c>
      <c r="F242" s="14">
        <f t="shared" si="24"/>
        <v>3712.5210140135855</v>
      </c>
      <c r="G242" s="6">
        <f t="shared" si="25"/>
        <v>3713</v>
      </c>
      <c r="H242" s="6">
        <f t="shared" si="26"/>
        <v>29</v>
      </c>
      <c r="I242" s="34">
        <f t="shared" si="27"/>
        <v>29.0078125</v>
      </c>
      <c r="J242" s="34">
        <f t="shared" si="28"/>
        <v>7.8125E-3</v>
      </c>
    </row>
    <row r="243" spans="2:10">
      <c r="B243" s="6">
        <v>213</v>
      </c>
      <c r="C243" s="6"/>
      <c r="D243" s="33">
        <f t="shared" si="22"/>
        <v>2.4839650145772594</v>
      </c>
      <c r="E243" s="4">
        <f t="shared" si="23"/>
        <v>1.771725767409807</v>
      </c>
      <c r="F243" s="14">
        <f t="shared" si="24"/>
        <v>3722.5033848941612</v>
      </c>
      <c r="G243" s="6">
        <f t="shared" si="25"/>
        <v>3723</v>
      </c>
      <c r="H243" s="6">
        <f t="shared" si="26"/>
        <v>29</v>
      </c>
      <c r="I243" s="34">
        <f t="shared" si="27"/>
        <v>29.0859375</v>
      </c>
      <c r="J243" s="34">
        <f t="shared" si="28"/>
        <v>8.59375E-2</v>
      </c>
    </row>
    <row r="244" spans="2:10">
      <c r="B244" s="6">
        <v>214</v>
      </c>
      <c r="C244" s="6"/>
      <c r="D244" s="33">
        <f t="shared" si="22"/>
        <v>2.4956268221574343</v>
      </c>
      <c r="E244" s="4">
        <f t="shared" si="23"/>
        <v>1.7764896525547527</v>
      </c>
      <c r="F244" s="14">
        <f t="shared" si="24"/>
        <v>3732.5125967617701</v>
      </c>
      <c r="G244" s="6">
        <f t="shared" si="25"/>
        <v>3733</v>
      </c>
      <c r="H244" s="6">
        <f t="shared" si="26"/>
        <v>29</v>
      </c>
      <c r="I244" s="34">
        <f t="shared" si="27"/>
        <v>29.1640625</v>
      </c>
      <c r="J244" s="34">
        <f t="shared" si="28"/>
        <v>0.1640625</v>
      </c>
    </row>
    <row r="245" spans="2:10">
      <c r="B245" s="6">
        <v>215</v>
      </c>
      <c r="C245" s="6"/>
      <c r="D245" s="33">
        <f t="shared" si="22"/>
        <v>2.5072886297376091</v>
      </c>
      <c r="E245" s="4">
        <f t="shared" si="23"/>
        <v>1.7812663470193411</v>
      </c>
      <c r="F245" s="14">
        <f t="shared" si="24"/>
        <v>3742.548721787502</v>
      </c>
      <c r="G245" s="6">
        <f t="shared" si="25"/>
        <v>3743</v>
      </c>
      <c r="H245" s="6">
        <f t="shared" si="26"/>
        <v>29</v>
      </c>
      <c r="I245" s="34">
        <f t="shared" si="27"/>
        <v>29.2421875</v>
      </c>
      <c r="J245" s="34">
        <f t="shared" si="28"/>
        <v>0.2421875</v>
      </c>
    </row>
    <row r="246" spans="2:10">
      <c r="B246" s="6">
        <v>216</v>
      </c>
      <c r="C246" s="6"/>
      <c r="D246" s="33">
        <f t="shared" si="22"/>
        <v>2.518950437317784</v>
      </c>
      <c r="E246" s="4">
        <f t="shared" si="23"/>
        <v>1.7860558852457691</v>
      </c>
      <c r="F246" s="14">
        <f t="shared" si="24"/>
        <v>3752.6118323365026</v>
      </c>
      <c r="G246" s="6">
        <f t="shared" si="25"/>
        <v>3753</v>
      </c>
      <c r="H246" s="6">
        <f t="shared" si="26"/>
        <v>29</v>
      </c>
      <c r="I246" s="34">
        <f t="shared" si="27"/>
        <v>29.3203125</v>
      </c>
      <c r="J246" s="34">
        <f t="shared" si="28"/>
        <v>0.3203125</v>
      </c>
    </row>
    <row r="247" spans="2:10">
      <c r="B247" s="6">
        <v>217</v>
      </c>
      <c r="C247" s="6"/>
      <c r="D247" s="33">
        <f t="shared" si="22"/>
        <v>2.5306122448979593</v>
      </c>
      <c r="E247" s="4">
        <f t="shared" si="23"/>
        <v>1.7908583017688433</v>
      </c>
      <c r="F247" s="14">
        <f t="shared" si="24"/>
        <v>3762.7020009684975</v>
      </c>
      <c r="G247" s="6">
        <f t="shared" si="25"/>
        <v>3763</v>
      </c>
      <c r="H247" s="6">
        <f t="shared" si="26"/>
        <v>29</v>
      </c>
      <c r="I247" s="34">
        <f t="shared" si="27"/>
        <v>29.3984375</v>
      </c>
      <c r="J247" s="34">
        <f t="shared" si="28"/>
        <v>0.3984375</v>
      </c>
    </row>
    <row r="248" spans="2:10">
      <c r="B248" s="6">
        <v>218</v>
      </c>
      <c r="C248" s="6"/>
      <c r="D248" s="33">
        <f t="shared" si="22"/>
        <v>2.5422740524781342</v>
      </c>
      <c r="E248" s="4">
        <f t="shared" si="23"/>
        <v>1.7956736312162278</v>
      </c>
      <c r="F248" s="14">
        <f t="shared" si="24"/>
        <v>3772.8193004383106</v>
      </c>
      <c r="G248" s="6">
        <f t="shared" si="25"/>
        <v>3773</v>
      </c>
      <c r="H248" s="6">
        <f t="shared" si="26"/>
        <v>29</v>
      </c>
      <c r="I248" s="34">
        <f t="shared" si="27"/>
        <v>29.4765625</v>
      </c>
      <c r="J248" s="34">
        <f t="shared" si="28"/>
        <v>0.4765625</v>
      </c>
    </row>
    <row r="249" spans="2:10">
      <c r="B249" s="6">
        <v>219</v>
      </c>
      <c r="C249" s="6"/>
      <c r="D249" s="33">
        <f t="shared" si="22"/>
        <v>2.5539358600583091</v>
      </c>
      <c r="E249" s="4">
        <f t="shared" si="23"/>
        <v>1.8005019083086966</v>
      </c>
      <c r="F249" s="14">
        <f t="shared" si="24"/>
        <v>3782.9638036963956</v>
      </c>
      <c r="G249" s="6">
        <f t="shared" si="25"/>
        <v>3783</v>
      </c>
      <c r="H249" s="6">
        <f t="shared" si="26"/>
        <v>29</v>
      </c>
      <c r="I249" s="34">
        <f t="shared" si="27"/>
        <v>29.5546875</v>
      </c>
      <c r="J249" s="34">
        <f t="shared" si="28"/>
        <v>0.5546875</v>
      </c>
    </row>
    <row r="250" spans="2:10">
      <c r="B250" s="6">
        <v>220</v>
      </c>
      <c r="C250" s="6"/>
      <c r="D250" s="33">
        <f t="shared" si="22"/>
        <v>2.565597667638484</v>
      </c>
      <c r="E250" s="4">
        <f t="shared" si="23"/>
        <v>1.8053431678603808</v>
      </c>
      <c r="F250" s="14">
        <f t="shared" si="24"/>
        <v>3793.1355838893555</v>
      </c>
      <c r="G250" s="6">
        <f t="shared" si="25"/>
        <v>3793</v>
      </c>
      <c r="H250" s="6">
        <f t="shared" si="26"/>
        <v>29</v>
      </c>
      <c r="I250" s="34">
        <f t="shared" si="27"/>
        <v>29.6328125</v>
      </c>
      <c r="J250" s="34">
        <f t="shared" si="28"/>
        <v>0.6328125</v>
      </c>
    </row>
    <row r="251" spans="2:10">
      <c r="B251" s="6">
        <v>221</v>
      </c>
      <c r="C251" s="6"/>
      <c r="D251" s="33">
        <f t="shared" si="22"/>
        <v>2.5772594752186588</v>
      </c>
      <c r="E251" s="4">
        <f t="shared" si="23"/>
        <v>1.8101974447790219</v>
      </c>
      <c r="F251" s="14">
        <f t="shared" si="24"/>
        <v>3803.3347143604742</v>
      </c>
      <c r="G251" s="6">
        <f t="shared" si="25"/>
        <v>3803</v>
      </c>
      <c r="H251" s="6">
        <f t="shared" si="26"/>
        <v>29</v>
      </c>
      <c r="I251" s="34">
        <f t="shared" si="27"/>
        <v>29.7109375</v>
      </c>
      <c r="J251" s="34">
        <f t="shared" si="28"/>
        <v>0.7109375</v>
      </c>
    </row>
    <row r="252" spans="2:10">
      <c r="B252" s="6">
        <v>222</v>
      </c>
      <c r="C252" s="6"/>
      <c r="D252" s="33">
        <f t="shared" si="22"/>
        <v>2.5889212827988337</v>
      </c>
      <c r="E252" s="4">
        <f t="shared" si="23"/>
        <v>1.8150647740662222</v>
      </c>
      <c r="F252" s="14">
        <f t="shared" si="24"/>
        <v>3813.5612686502423</v>
      </c>
      <c r="G252" s="6">
        <f t="shared" si="25"/>
        <v>3814</v>
      </c>
      <c r="H252" s="6">
        <f t="shared" si="26"/>
        <v>29</v>
      </c>
      <c r="I252" s="34">
        <f t="shared" si="27"/>
        <v>29.796875</v>
      </c>
      <c r="J252" s="34">
        <f t="shared" si="28"/>
        <v>0.796875</v>
      </c>
    </row>
    <row r="253" spans="2:10">
      <c r="B253" s="6">
        <v>223</v>
      </c>
      <c r="C253" s="6"/>
      <c r="D253" s="33">
        <f t="shared" si="22"/>
        <v>2.6005830903790086</v>
      </c>
      <c r="E253" s="4">
        <f t="shared" si="23"/>
        <v>1.8199451908176976</v>
      </c>
      <c r="F253" s="14">
        <f t="shared" si="24"/>
        <v>3823.8153204968894</v>
      </c>
      <c r="G253" s="6">
        <f t="shared" si="25"/>
        <v>3824</v>
      </c>
      <c r="H253" s="6">
        <f t="shared" si="26"/>
        <v>29</v>
      </c>
      <c r="I253" s="34">
        <f t="shared" si="27"/>
        <v>29.875</v>
      </c>
      <c r="J253" s="34">
        <f t="shared" si="28"/>
        <v>0.875</v>
      </c>
    </row>
    <row r="254" spans="2:10">
      <c r="B254" s="6">
        <v>224</v>
      </c>
      <c r="C254" s="6"/>
      <c r="D254" s="33">
        <f t="shared" si="22"/>
        <v>2.6122448979591835</v>
      </c>
      <c r="E254" s="4">
        <f t="shared" si="23"/>
        <v>1.8248387302235316</v>
      </c>
      <c r="F254" s="14">
        <f t="shared" si="24"/>
        <v>3834.0969438369179</v>
      </c>
      <c r="G254" s="6">
        <f t="shared" si="25"/>
        <v>3834</v>
      </c>
      <c r="H254" s="6">
        <f t="shared" si="26"/>
        <v>29</v>
      </c>
      <c r="I254" s="34">
        <f t="shared" si="27"/>
        <v>29.953125</v>
      </c>
      <c r="J254" s="34">
        <f t="shared" si="28"/>
        <v>0.953125</v>
      </c>
    </row>
    <row r="255" spans="2:10">
      <c r="B255" s="6">
        <v>225</v>
      </c>
      <c r="C255" s="6"/>
      <c r="D255" s="33">
        <f t="shared" si="22"/>
        <v>2.6239067055393583</v>
      </c>
      <c r="E255" s="4">
        <f t="shared" si="23"/>
        <v>1.8297454275684273</v>
      </c>
      <c r="F255" s="14">
        <f t="shared" si="24"/>
        <v>3844.4062128056298</v>
      </c>
      <c r="G255" s="6">
        <f t="shared" si="25"/>
        <v>3844</v>
      </c>
      <c r="H255" s="6">
        <f t="shared" si="26"/>
        <v>30</v>
      </c>
      <c r="I255" s="34">
        <f t="shared" si="27"/>
        <v>30.03125</v>
      </c>
      <c r="J255" s="34">
        <f t="shared" si="28"/>
        <v>3.125E-2</v>
      </c>
    </row>
    <row r="256" spans="2:10">
      <c r="B256" s="6">
        <v>226</v>
      </c>
      <c r="C256" s="6"/>
      <c r="D256" s="33">
        <f t="shared" si="22"/>
        <v>2.6355685131195337</v>
      </c>
      <c r="E256" s="4">
        <f t="shared" si="23"/>
        <v>1.8346653182319634</v>
      </c>
      <c r="F256" s="14">
        <f t="shared" si="24"/>
        <v>3854.7432017376682</v>
      </c>
      <c r="G256" s="6">
        <f t="shared" si="25"/>
        <v>3855</v>
      </c>
      <c r="H256" s="6">
        <f t="shared" si="26"/>
        <v>30</v>
      </c>
      <c r="I256" s="34">
        <f t="shared" si="27"/>
        <v>30.1171875</v>
      </c>
      <c r="J256" s="34">
        <f t="shared" si="28"/>
        <v>0.1171875</v>
      </c>
    </row>
    <row r="257" spans="2:10">
      <c r="B257" s="6">
        <v>227</v>
      </c>
      <c r="C257" s="6"/>
      <c r="D257" s="33">
        <f t="shared" si="22"/>
        <v>2.6472303206997085</v>
      </c>
      <c r="E257" s="4">
        <f t="shared" si="23"/>
        <v>1.839598437688847</v>
      </c>
      <c r="F257" s="14">
        <f t="shared" si="24"/>
        <v>3865.1079851675458</v>
      </c>
      <c r="G257" s="6">
        <f t="shared" si="25"/>
        <v>3865</v>
      </c>
      <c r="H257" s="6">
        <f t="shared" si="26"/>
        <v>30</v>
      </c>
      <c r="I257" s="34">
        <f t="shared" si="27"/>
        <v>30.1953125</v>
      </c>
      <c r="J257" s="34">
        <f t="shared" si="28"/>
        <v>0.1953125</v>
      </c>
    </row>
    <row r="258" spans="2:10">
      <c r="B258" s="6">
        <v>228</v>
      </c>
      <c r="C258" s="6"/>
      <c r="D258" s="33">
        <f t="shared" si="22"/>
        <v>2.6588921282798834</v>
      </c>
      <c r="E258" s="4">
        <f t="shared" si="23"/>
        <v>1.8445448215091733</v>
      </c>
      <c r="F258" s="14">
        <f t="shared" si="24"/>
        <v>3875.5006378301919</v>
      </c>
      <c r="G258" s="6">
        <f t="shared" si="25"/>
        <v>3876</v>
      </c>
      <c r="H258" s="6">
        <f t="shared" si="26"/>
        <v>30</v>
      </c>
      <c r="I258" s="34">
        <f t="shared" si="27"/>
        <v>30.28125</v>
      </c>
      <c r="J258" s="34">
        <f t="shared" si="28"/>
        <v>0.28125</v>
      </c>
    </row>
    <row r="259" spans="2:10">
      <c r="B259" s="6">
        <v>229</v>
      </c>
      <c r="C259" s="6"/>
      <c r="D259" s="33">
        <f t="shared" si="22"/>
        <v>2.6705539358600583</v>
      </c>
      <c r="E259" s="4">
        <f t="shared" si="23"/>
        <v>1.8495045053586781</v>
      </c>
      <c r="F259" s="14">
        <f t="shared" si="24"/>
        <v>3885.9212346614827</v>
      </c>
      <c r="G259" s="6">
        <f t="shared" si="25"/>
        <v>3886</v>
      </c>
      <c r="H259" s="6">
        <f t="shared" si="26"/>
        <v>30</v>
      </c>
      <c r="I259" s="34">
        <f t="shared" si="27"/>
        <v>30.359375</v>
      </c>
      <c r="J259" s="34">
        <f t="shared" si="28"/>
        <v>0.359375</v>
      </c>
    </row>
    <row r="260" spans="2:10">
      <c r="B260" s="6">
        <v>230</v>
      </c>
      <c r="C260" s="6"/>
      <c r="D260" s="33">
        <f t="shared" si="22"/>
        <v>2.6822157434402332</v>
      </c>
      <c r="E260" s="4">
        <f t="shared" si="23"/>
        <v>1.8544775249989969</v>
      </c>
      <c r="F260" s="14">
        <f t="shared" si="24"/>
        <v>3896.3698507987847</v>
      </c>
      <c r="G260" s="6">
        <f t="shared" si="25"/>
        <v>3896</v>
      </c>
      <c r="H260" s="6">
        <f t="shared" si="26"/>
        <v>30</v>
      </c>
      <c r="I260" s="34">
        <f t="shared" si="27"/>
        <v>30.4375</v>
      </c>
      <c r="J260" s="34">
        <f t="shared" si="28"/>
        <v>0.4375</v>
      </c>
    </row>
    <row r="261" spans="2:10">
      <c r="B261" s="6">
        <v>231</v>
      </c>
      <c r="C261" s="6"/>
      <c r="D261" s="33">
        <f t="shared" si="22"/>
        <v>2.693877551020408</v>
      </c>
      <c r="E261" s="4">
        <f t="shared" si="23"/>
        <v>1.859463916287923</v>
      </c>
      <c r="F261" s="14">
        <f t="shared" si="24"/>
        <v>3906.8465615814985</v>
      </c>
      <c r="G261" s="6">
        <f t="shared" si="25"/>
        <v>3907</v>
      </c>
      <c r="H261" s="6">
        <f t="shared" si="26"/>
        <v>30</v>
      </c>
      <c r="I261" s="34">
        <f t="shared" si="27"/>
        <v>30.5234375</v>
      </c>
      <c r="J261" s="34">
        <f t="shared" si="28"/>
        <v>0.5234375</v>
      </c>
    </row>
    <row r="262" spans="2:10">
      <c r="B262" s="6">
        <v>232</v>
      </c>
      <c r="C262" s="6"/>
      <c r="D262" s="33">
        <f t="shared" si="22"/>
        <v>2.7055393586005829</v>
      </c>
      <c r="E262" s="4">
        <f t="shared" si="23"/>
        <v>1.8644637151796648</v>
      </c>
      <c r="F262" s="14">
        <f t="shared" si="24"/>
        <v>3917.3514425515982</v>
      </c>
      <c r="G262" s="6">
        <f t="shared" si="25"/>
        <v>3917</v>
      </c>
      <c r="H262" s="6">
        <f t="shared" si="26"/>
        <v>30</v>
      </c>
      <c r="I262" s="34">
        <f t="shared" si="27"/>
        <v>30.6015625</v>
      </c>
      <c r="J262" s="34">
        <f t="shared" si="28"/>
        <v>0.6015625</v>
      </c>
    </row>
    <row r="263" spans="2:10">
      <c r="B263" s="6">
        <v>233</v>
      </c>
      <c r="C263" s="6"/>
      <c r="D263" s="33">
        <f t="shared" si="22"/>
        <v>2.7172011661807578</v>
      </c>
      <c r="E263" s="4">
        <f t="shared" si="23"/>
        <v>1.8694769577251065</v>
      </c>
      <c r="F263" s="14">
        <f t="shared" si="24"/>
        <v>3927.8845694541801</v>
      </c>
      <c r="G263" s="6">
        <f t="shared" si="25"/>
        <v>3928</v>
      </c>
      <c r="H263" s="6">
        <f t="shared" si="26"/>
        <v>30</v>
      </c>
      <c r="I263" s="34">
        <f t="shared" si="27"/>
        <v>30.6875</v>
      </c>
      <c r="J263" s="34">
        <f t="shared" si="28"/>
        <v>0.6875</v>
      </c>
    </row>
    <row r="264" spans="2:10">
      <c r="B264" s="6">
        <v>234</v>
      </c>
      <c r="C264" s="6"/>
      <c r="D264" s="33">
        <f t="shared" si="22"/>
        <v>2.7288629737609331</v>
      </c>
      <c r="E264" s="4">
        <f t="shared" si="23"/>
        <v>1.8745036800720671</v>
      </c>
      <c r="F264" s="14">
        <f t="shared" si="24"/>
        <v>3938.4460182380067</v>
      </c>
      <c r="G264" s="6">
        <f t="shared" si="25"/>
        <v>3938</v>
      </c>
      <c r="H264" s="6">
        <f t="shared" si="26"/>
        <v>30</v>
      </c>
      <c r="I264" s="34">
        <f t="shared" si="27"/>
        <v>30.765625</v>
      </c>
      <c r="J264" s="34">
        <f t="shared" si="28"/>
        <v>0.765625</v>
      </c>
    </row>
    <row r="265" spans="2:10">
      <c r="B265" s="6">
        <v>235</v>
      </c>
      <c r="C265" s="6"/>
      <c r="D265" s="33">
        <f t="shared" si="22"/>
        <v>2.740524781341108</v>
      </c>
      <c r="E265" s="4">
        <f t="shared" si="23"/>
        <v>1.8795439184655609</v>
      </c>
      <c r="F265" s="14">
        <f t="shared" si="24"/>
        <v>3949.0358650560524</v>
      </c>
      <c r="G265" s="6">
        <f t="shared" si="25"/>
        <v>3949</v>
      </c>
      <c r="H265" s="6">
        <f t="shared" si="26"/>
        <v>30</v>
      </c>
      <c r="I265" s="34">
        <f t="shared" si="27"/>
        <v>30.8515625</v>
      </c>
      <c r="J265" s="34">
        <f t="shared" si="28"/>
        <v>0.8515625</v>
      </c>
    </row>
    <row r="266" spans="2:10">
      <c r="B266" s="6">
        <v>236</v>
      </c>
      <c r="C266" s="6"/>
      <c r="D266" s="33">
        <f t="shared" si="22"/>
        <v>2.7521865889212829</v>
      </c>
      <c r="E266" s="4">
        <f t="shared" si="23"/>
        <v>1.8845977092480592</v>
      </c>
      <c r="F266" s="14">
        <f t="shared" si="24"/>
        <v>3959.6541862660556</v>
      </c>
      <c r="G266" s="6">
        <f t="shared" si="25"/>
        <v>3960</v>
      </c>
      <c r="H266" s="6">
        <f t="shared" si="26"/>
        <v>30</v>
      </c>
      <c r="I266" s="34">
        <f t="shared" si="27"/>
        <v>30.9375</v>
      </c>
      <c r="J266" s="34">
        <f t="shared" si="28"/>
        <v>0.9375</v>
      </c>
    </row>
    <row r="267" spans="2:10">
      <c r="B267" s="6">
        <v>237</v>
      </c>
      <c r="C267" s="6"/>
      <c r="D267" s="33">
        <f t="shared" si="22"/>
        <v>2.7638483965014577</v>
      </c>
      <c r="E267" s="4">
        <f t="shared" si="23"/>
        <v>1.889665088859753</v>
      </c>
      <c r="F267" s="14">
        <f t="shared" si="24"/>
        <v>3970.3010584310696</v>
      </c>
      <c r="G267" s="6">
        <f t="shared" si="25"/>
        <v>3970</v>
      </c>
      <c r="H267" s="6">
        <f t="shared" si="26"/>
        <v>31</v>
      </c>
      <c r="I267" s="34">
        <f t="shared" si="27"/>
        <v>31.015625</v>
      </c>
      <c r="J267" s="34">
        <f t="shared" si="28"/>
        <v>1.5625E-2</v>
      </c>
    </row>
    <row r="268" spans="2:10">
      <c r="B268" s="6">
        <v>238</v>
      </c>
      <c r="C268" s="6"/>
      <c r="D268" s="33">
        <f t="shared" si="22"/>
        <v>2.7755102040816326</v>
      </c>
      <c r="E268" s="4">
        <f t="shared" si="23"/>
        <v>1.8947460938388148</v>
      </c>
      <c r="F268" s="14">
        <f t="shared" si="24"/>
        <v>3980.9765583200128</v>
      </c>
      <c r="G268" s="6">
        <f t="shared" si="25"/>
        <v>3981</v>
      </c>
      <c r="H268" s="6">
        <f t="shared" si="26"/>
        <v>31</v>
      </c>
      <c r="I268" s="34">
        <f t="shared" si="27"/>
        <v>31.1015625</v>
      </c>
      <c r="J268" s="34">
        <f t="shared" si="28"/>
        <v>0.1015625</v>
      </c>
    </row>
    <row r="269" spans="2:10">
      <c r="B269" s="6">
        <v>239</v>
      </c>
      <c r="C269" s="6"/>
      <c r="D269" s="33">
        <f t="shared" si="22"/>
        <v>2.7871720116618075</v>
      </c>
      <c r="E269" s="4">
        <f t="shared" si="23"/>
        <v>1.8998407608216621</v>
      </c>
      <c r="F269" s="14">
        <f t="shared" si="24"/>
        <v>3991.6807629082227</v>
      </c>
      <c r="G269" s="6">
        <f t="shared" si="25"/>
        <v>3992</v>
      </c>
      <c r="H269" s="6">
        <f t="shared" si="26"/>
        <v>31</v>
      </c>
      <c r="I269" s="34">
        <f t="shared" si="27"/>
        <v>31.1875</v>
      </c>
      <c r="J269" s="34">
        <f t="shared" si="28"/>
        <v>0.1875</v>
      </c>
    </row>
    <row r="270" spans="2:10">
      <c r="B270" s="6">
        <v>240</v>
      </c>
      <c r="C270" s="6"/>
      <c r="D270" s="33">
        <f t="shared" si="22"/>
        <v>2.7988338192419824</v>
      </c>
      <c r="E270" s="4">
        <f t="shared" si="23"/>
        <v>1.9049491265432217</v>
      </c>
      <c r="F270" s="14">
        <f t="shared" si="24"/>
        <v>4002.4137493780099</v>
      </c>
      <c r="G270" s="6">
        <f t="shared" si="25"/>
        <v>4002</v>
      </c>
      <c r="H270" s="6">
        <f t="shared" si="26"/>
        <v>31</v>
      </c>
      <c r="I270" s="34">
        <f t="shared" si="27"/>
        <v>31.265625</v>
      </c>
      <c r="J270" s="34">
        <f t="shared" si="28"/>
        <v>0.265625</v>
      </c>
    </row>
    <row r="271" spans="2:10">
      <c r="B271" s="6">
        <v>241</v>
      </c>
      <c r="C271" s="6"/>
      <c r="D271" s="33">
        <f t="shared" si="22"/>
        <v>2.8104956268221573</v>
      </c>
      <c r="E271" s="4">
        <f t="shared" si="23"/>
        <v>1.9100712278371952</v>
      </c>
      <c r="F271" s="14">
        <f t="shared" si="24"/>
        <v>4013.1755951192176</v>
      </c>
      <c r="G271" s="6">
        <f t="shared" si="25"/>
        <v>4013</v>
      </c>
      <c r="H271" s="6">
        <f t="shared" si="26"/>
        <v>31</v>
      </c>
      <c r="I271" s="34">
        <f t="shared" si="27"/>
        <v>31.3515625</v>
      </c>
      <c r="J271" s="34">
        <f t="shared" si="28"/>
        <v>0.3515625</v>
      </c>
    </row>
    <row r="272" spans="2:10">
      <c r="B272" s="6">
        <v>242</v>
      </c>
      <c r="C272" s="6"/>
      <c r="D272" s="33">
        <f t="shared" si="22"/>
        <v>2.8221574344023321</v>
      </c>
      <c r="E272" s="4">
        <f t="shared" si="23"/>
        <v>1.9152071016363239</v>
      </c>
      <c r="F272" s="14">
        <f t="shared" si="24"/>
        <v>4023.9663777297774</v>
      </c>
      <c r="G272" s="6">
        <f t="shared" si="25"/>
        <v>4024</v>
      </c>
      <c r="H272" s="6">
        <f t="shared" si="26"/>
        <v>31</v>
      </c>
      <c r="I272" s="34">
        <f t="shared" si="27"/>
        <v>31.4375</v>
      </c>
      <c r="J272" s="34">
        <f t="shared" si="28"/>
        <v>0.4375</v>
      </c>
    </row>
    <row r="273" spans="2:10">
      <c r="B273" s="6">
        <v>243</v>
      </c>
      <c r="C273" s="6"/>
      <c r="D273" s="33">
        <f t="shared" si="22"/>
        <v>2.8338192419825075</v>
      </c>
      <c r="E273" s="4">
        <f t="shared" si="23"/>
        <v>1.9203567849726557</v>
      </c>
      <c r="F273" s="14">
        <f t="shared" si="24"/>
        <v>4034.7861750162692</v>
      </c>
      <c r="G273" s="6">
        <f t="shared" si="25"/>
        <v>4035</v>
      </c>
      <c r="H273" s="6">
        <f t="shared" si="26"/>
        <v>31</v>
      </c>
      <c r="I273" s="34">
        <f t="shared" si="27"/>
        <v>31.5234375</v>
      </c>
      <c r="J273" s="34">
        <f t="shared" si="28"/>
        <v>0.5234375</v>
      </c>
    </row>
    <row r="274" spans="2:10">
      <c r="B274" s="6">
        <v>244</v>
      </c>
      <c r="C274" s="6"/>
      <c r="D274" s="33">
        <f t="shared" si="22"/>
        <v>2.8454810495626823</v>
      </c>
      <c r="E274" s="4">
        <f t="shared" si="23"/>
        <v>1.9255203149778106</v>
      </c>
      <c r="F274" s="14">
        <f t="shared" si="24"/>
        <v>4045.6350649944807</v>
      </c>
      <c r="G274" s="6">
        <f t="shared" si="25"/>
        <v>4046</v>
      </c>
      <c r="H274" s="6">
        <f t="shared" si="26"/>
        <v>31</v>
      </c>
      <c r="I274" s="34">
        <f t="shared" si="27"/>
        <v>31.609375</v>
      </c>
      <c r="J274" s="34">
        <f t="shared" si="28"/>
        <v>0.609375</v>
      </c>
    </row>
    <row r="275" spans="2:10">
      <c r="B275" s="6">
        <v>245</v>
      </c>
      <c r="C275" s="6"/>
      <c r="D275" s="33">
        <f t="shared" si="22"/>
        <v>2.8571428571428572</v>
      </c>
      <c r="E275" s="4">
        <f t="shared" si="23"/>
        <v>1.9306977288832501</v>
      </c>
      <c r="F275" s="14">
        <f t="shared" si="24"/>
        <v>4056.5131258899728</v>
      </c>
      <c r="G275" s="6">
        <f t="shared" si="25"/>
        <v>4057</v>
      </c>
      <c r="H275" s="6">
        <f t="shared" si="26"/>
        <v>31</v>
      </c>
      <c r="I275" s="34">
        <f t="shared" si="27"/>
        <v>31.6953125</v>
      </c>
      <c r="J275" s="34">
        <f t="shared" si="28"/>
        <v>0.6953125</v>
      </c>
    </row>
    <row r="276" spans="2:10">
      <c r="B276" s="6">
        <v>246</v>
      </c>
      <c r="C276" s="6"/>
      <c r="D276" s="33">
        <f t="shared" si="22"/>
        <v>2.8688046647230321</v>
      </c>
      <c r="E276" s="4">
        <f t="shared" si="23"/>
        <v>1.9358890640205459</v>
      </c>
      <c r="F276" s="14">
        <f t="shared" si="24"/>
        <v>4067.4204361386442</v>
      </c>
      <c r="G276" s="6">
        <f t="shared" si="25"/>
        <v>4067</v>
      </c>
      <c r="H276" s="6">
        <f t="shared" si="26"/>
        <v>31</v>
      </c>
      <c r="I276" s="34">
        <f t="shared" si="27"/>
        <v>31.7734375</v>
      </c>
      <c r="J276" s="34">
        <f t="shared" si="28"/>
        <v>0.7734375</v>
      </c>
    </row>
    <row r="277" spans="2:10">
      <c r="B277" s="6">
        <v>247</v>
      </c>
      <c r="C277" s="6"/>
      <c r="D277" s="33">
        <f t="shared" si="22"/>
        <v>2.880466472303207</v>
      </c>
      <c r="E277" s="4">
        <f t="shared" si="23"/>
        <v>1.9410943578216475</v>
      </c>
      <c r="F277" s="14">
        <f t="shared" si="24"/>
        <v>4078.357074387292</v>
      </c>
      <c r="G277" s="6">
        <f t="shared" si="25"/>
        <v>4078</v>
      </c>
      <c r="H277" s="6">
        <f t="shared" si="26"/>
        <v>31</v>
      </c>
      <c r="I277" s="34">
        <f t="shared" si="27"/>
        <v>31.859375</v>
      </c>
      <c r="J277" s="34">
        <f t="shared" si="28"/>
        <v>0.859375</v>
      </c>
    </row>
    <row r="278" spans="2:10">
      <c r="B278" s="6">
        <v>248</v>
      </c>
      <c r="C278" s="6"/>
      <c r="D278" s="33">
        <f t="shared" si="22"/>
        <v>2.8921282798833818</v>
      </c>
      <c r="E278" s="4">
        <f t="shared" si="23"/>
        <v>1.9463136478191527</v>
      </c>
      <c r="F278" s="14">
        <f t="shared" si="24"/>
        <v>4089.3231194941832</v>
      </c>
      <c r="G278" s="6">
        <f t="shared" si="25"/>
        <v>4089</v>
      </c>
      <c r="H278" s="6">
        <f t="shared" si="26"/>
        <v>31</v>
      </c>
      <c r="I278" s="34">
        <f t="shared" si="27"/>
        <v>31.9453125</v>
      </c>
      <c r="J278" s="34">
        <f t="shared" si="28"/>
        <v>0.9453125</v>
      </c>
    </row>
    <row r="279" spans="2:10">
      <c r="B279" s="6">
        <v>249</v>
      </c>
      <c r="C279" s="6"/>
      <c r="D279" s="33">
        <f t="shared" si="22"/>
        <v>2.9037900874635567</v>
      </c>
      <c r="E279" s="4">
        <f t="shared" si="23"/>
        <v>1.9515469716465788</v>
      </c>
      <c r="F279" s="14">
        <f t="shared" si="24"/>
        <v>4100.3186505296217</v>
      </c>
      <c r="G279" s="6">
        <f t="shared" si="25"/>
        <v>4100</v>
      </c>
      <c r="H279" s="6">
        <f t="shared" si="26"/>
        <v>32</v>
      </c>
      <c r="I279" s="34">
        <f t="shared" si="27"/>
        <v>32.03125</v>
      </c>
      <c r="J279" s="34">
        <f t="shared" si="28"/>
        <v>3.125E-2</v>
      </c>
    </row>
    <row r="280" spans="2:10">
      <c r="B280" s="6">
        <v>250</v>
      </c>
      <c r="C280" s="6"/>
      <c r="D280" s="33">
        <f t="shared" si="22"/>
        <v>2.9154518950437316</v>
      </c>
      <c r="E280" s="4">
        <f t="shared" si="23"/>
        <v>1.956794367038633</v>
      </c>
      <c r="F280" s="14">
        <f t="shared" si="24"/>
        <v>4111.3437467765179</v>
      </c>
      <c r="G280" s="6">
        <f t="shared" si="25"/>
        <v>4111</v>
      </c>
      <c r="H280" s="6">
        <f t="shared" si="26"/>
        <v>32</v>
      </c>
      <c r="I280" s="34">
        <f t="shared" si="27"/>
        <v>32.1171875</v>
      </c>
      <c r="J280" s="34">
        <f t="shared" si="28"/>
        <v>0.1171875</v>
      </c>
    </row>
    <row r="281" spans="2:10">
      <c r="B281" s="6">
        <v>251</v>
      </c>
      <c r="C281" s="6"/>
      <c r="D281" s="33">
        <f t="shared" si="22"/>
        <v>2.9271137026239065</v>
      </c>
      <c r="E281" s="4">
        <f t="shared" si="23"/>
        <v>1.9620558718314862</v>
      </c>
      <c r="F281" s="14">
        <f t="shared" si="24"/>
        <v>4122.3984877309649</v>
      </c>
      <c r="G281" s="6">
        <f t="shared" si="25"/>
        <v>4122</v>
      </c>
      <c r="H281" s="6">
        <f t="shared" si="26"/>
        <v>32</v>
      </c>
      <c r="I281" s="34">
        <f t="shared" si="27"/>
        <v>32.203125</v>
      </c>
      <c r="J281" s="34">
        <f t="shared" si="28"/>
        <v>0.203125</v>
      </c>
    </row>
    <row r="282" spans="2:10">
      <c r="B282" s="6">
        <v>252</v>
      </c>
      <c r="C282" s="6"/>
      <c r="D282" s="33">
        <f t="shared" si="22"/>
        <v>2.9387755102040818</v>
      </c>
      <c r="E282" s="4">
        <f t="shared" si="23"/>
        <v>1.9673315239630442</v>
      </c>
      <c r="F282" s="14">
        <f t="shared" si="24"/>
        <v>4133.4829531028035</v>
      </c>
      <c r="G282" s="6">
        <f t="shared" si="25"/>
        <v>4133</v>
      </c>
      <c r="H282" s="6">
        <f t="shared" si="26"/>
        <v>32</v>
      </c>
      <c r="I282" s="34">
        <f t="shared" si="27"/>
        <v>32.2890625</v>
      </c>
      <c r="J282" s="34">
        <f t="shared" si="28"/>
        <v>0.2890625</v>
      </c>
    </row>
    <row r="283" spans="2:10">
      <c r="B283" s="6">
        <v>253</v>
      </c>
      <c r="C283" s="6"/>
      <c r="D283" s="33">
        <f t="shared" si="22"/>
        <v>2.9504373177842567</v>
      </c>
      <c r="E283" s="4">
        <f t="shared" si="23"/>
        <v>1.9726213614732206</v>
      </c>
      <c r="F283" s="14">
        <f t="shared" si="24"/>
        <v>4144.5972228162027</v>
      </c>
      <c r="G283" s="6">
        <f t="shared" si="25"/>
        <v>4145</v>
      </c>
      <c r="H283" s="6">
        <f t="shared" si="26"/>
        <v>32</v>
      </c>
      <c r="I283" s="34">
        <f t="shared" si="27"/>
        <v>32.3828125</v>
      </c>
      <c r="J283" s="34">
        <f t="shared" si="28"/>
        <v>0.3828125</v>
      </c>
    </row>
    <row r="284" spans="2:10">
      <c r="B284" s="6">
        <v>254</v>
      </c>
      <c r="C284" s="6"/>
      <c r="D284" s="33">
        <f t="shared" si="22"/>
        <v>2.9620991253644315</v>
      </c>
      <c r="E284" s="4">
        <f t="shared" si="23"/>
        <v>1.9779254225042133</v>
      </c>
      <c r="F284" s="14">
        <f t="shared" si="24"/>
        <v>4155.7413770102357</v>
      </c>
      <c r="G284" s="6">
        <f t="shared" si="25"/>
        <v>4156</v>
      </c>
      <c r="H284" s="6">
        <f t="shared" si="26"/>
        <v>32</v>
      </c>
      <c r="I284" s="34">
        <f t="shared" si="27"/>
        <v>32.46875</v>
      </c>
      <c r="J284" s="34">
        <f t="shared" si="28"/>
        <v>0.46875</v>
      </c>
    </row>
    <row r="285" spans="2:10">
      <c r="B285" s="6">
        <v>255</v>
      </c>
      <c r="C285" s="6"/>
      <c r="D285" s="33">
        <f t="shared" si="22"/>
        <v>2.9737609329446064</v>
      </c>
      <c r="E285" s="4">
        <f t="shared" si="23"/>
        <v>1.9832437453007787</v>
      </c>
      <c r="F285" s="14">
        <f t="shared" si="24"/>
        <v>4166.9154960394562</v>
      </c>
      <c r="G285" s="6">
        <f t="shared" si="25"/>
        <v>4167</v>
      </c>
      <c r="H285" s="6">
        <f t="shared" si="26"/>
        <v>32</v>
      </c>
      <c r="I285" s="34">
        <f t="shared" si="27"/>
        <v>32.5546875</v>
      </c>
      <c r="J285" s="34">
        <f t="shared" si="28"/>
        <v>0.5546875</v>
      </c>
    </row>
    <row r="286" spans="2:10">
      <c r="B286" s="6">
        <v>256</v>
      </c>
      <c r="C286" s="6"/>
      <c r="D286" s="33">
        <f t="shared" ref="D286:D349" si="29">C$18*B286/C$19</f>
        <v>2.9854227405247813</v>
      </c>
      <c r="E286" s="4">
        <f t="shared" ref="E286:E349" si="30">(10^(D286/10))</f>
        <v>1.9885763682105067</v>
      </c>
      <c r="F286" s="14">
        <f t="shared" ref="F286:F349" si="31">E286*$C$23</f>
        <v>4178.1196604744791</v>
      </c>
      <c r="G286" s="6">
        <f t="shared" ref="G286:G349" si="32">ROUND(F286,0)</f>
        <v>4178</v>
      </c>
      <c r="H286" s="6">
        <f t="shared" si="26"/>
        <v>32</v>
      </c>
      <c r="I286" s="34">
        <f t="shared" si="27"/>
        <v>32.640625</v>
      </c>
      <c r="J286" s="34">
        <f t="shared" si="28"/>
        <v>0.640625</v>
      </c>
    </row>
    <row r="287" spans="2:10">
      <c r="B287" s="6">
        <v>257</v>
      </c>
      <c r="C287" s="6"/>
      <c r="D287" s="33">
        <f t="shared" si="29"/>
        <v>2.9970845481049562</v>
      </c>
      <c r="E287" s="4">
        <f t="shared" si="30"/>
        <v>1.993923329684097</v>
      </c>
      <c r="F287" s="14">
        <f t="shared" si="31"/>
        <v>4189.3539511025583</v>
      </c>
      <c r="G287" s="6">
        <f t="shared" si="32"/>
        <v>4189</v>
      </c>
      <c r="H287" s="6">
        <f t="shared" ref="H287:H350" si="33">FLOOR(G287/128,1)</f>
        <v>32</v>
      </c>
      <c r="I287" s="34">
        <f t="shared" ref="I287:I350" si="34">G287/128</f>
        <v>32.7265625</v>
      </c>
      <c r="J287" s="34">
        <f t="shared" ref="J287:J350" si="35">I287-H287</f>
        <v>0.7265625</v>
      </c>
    </row>
    <row r="288" spans="2:10">
      <c r="B288" s="6">
        <v>258</v>
      </c>
      <c r="C288" s="6"/>
      <c r="D288" s="33">
        <f t="shared" si="29"/>
        <v>3.008746355685131</v>
      </c>
      <c r="E288" s="4">
        <f t="shared" si="30"/>
        <v>1.9992846682756384</v>
      </c>
      <c r="F288" s="14">
        <f t="shared" si="31"/>
        <v>4200.618448928175</v>
      </c>
      <c r="G288" s="6">
        <f t="shared" si="32"/>
        <v>4201</v>
      </c>
      <c r="H288" s="6">
        <f t="shared" si="33"/>
        <v>32</v>
      </c>
      <c r="I288" s="34">
        <f t="shared" si="34"/>
        <v>32.8203125</v>
      </c>
      <c r="J288" s="34">
        <f t="shared" si="35"/>
        <v>0.8203125</v>
      </c>
    </row>
    <row r="289" spans="2:10">
      <c r="B289" s="6">
        <v>259</v>
      </c>
      <c r="C289" s="6"/>
      <c r="D289" s="33">
        <f t="shared" si="29"/>
        <v>3.0204081632653059</v>
      </c>
      <c r="E289" s="4">
        <f t="shared" si="30"/>
        <v>2.0046604226428841</v>
      </c>
      <c r="F289" s="14">
        <f t="shared" si="31"/>
        <v>4211.9132351736143</v>
      </c>
      <c r="G289" s="6">
        <f t="shared" si="32"/>
        <v>4212</v>
      </c>
      <c r="H289" s="6">
        <f t="shared" si="33"/>
        <v>32</v>
      </c>
      <c r="I289" s="34">
        <f t="shared" si="34"/>
        <v>32.90625</v>
      </c>
      <c r="J289" s="34">
        <f t="shared" si="35"/>
        <v>0.90625</v>
      </c>
    </row>
    <row r="290" spans="2:10">
      <c r="B290" s="6">
        <v>260</v>
      </c>
      <c r="C290" s="6"/>
      <c r="D290" s="33">
        <f t="shared" si="29"/>
        <v>3.0320699708454808</v>
      </c>
      <c r="E290" s="4">
        <f t="shared" si="30"/>
        <v>2.0100506315475335</v>
      </c>
      <c r="F290" s="14">
        <f t="shared" si="31"/>
        <v>4223.2383912795613</v>
      </c>
      <c r="G290" s="6">
        <f t="shared" si="32"/>
        <v>4223</v>
      </c>
      <c r="H290" s="6">
        <f t="shared" si="33"/>
        <v>32</v>
      </c>
      <c r="I290" s="34">
        <f t="shared" si="34"/>
        <v>32.9921875</v>
      </c>
      <c r="J290" s="34">
        <f t="shared" si="35"/>
        <v>0.9921875</v>
      </c>
    </row>
    <row r="291" spans="2:10">
      <c r="B291" s="6">
        <v>261</v>
      </c>
      <c r="C291" s="6"/>
      <c r="D291" s="33">
        <f t="shared" si="29"/>
        <v>3.0437317784256561</v>
      </c>
      <c r="E291" s="4">
        <f t="shared" si="30"/>
        <v>2.0154553338555079</v>
      </c>
      <c r="F291" s="14">
        <f t="shared" si="31"/>
        <v>4234.5939989056742</v>
      </c>
      <c r="G291" s="6">
        <f t="shared" si="32"/>
        <v>4235</v>
      </c>
      <c r="H291" s="6">
        <f t="shared" si="33"/>
        <v>33</v>
      </c>
      <c r="I291" s="34">
        <f t="shared" si="34"/>
        <v>33.0859375</v>
      </c>
      <c r="J291" s="34">
        <f t="shared" si="35"/>
        <v>8.59375E-2</v>
      </c>
    </row>
    <row r="292" spans="2:10">
      <c r="B292" s="6">
        <v>262</v>
      </c>
      <c r="C292" s="6"/>
      <c r="D292" s="33">
        <f t="shared" si="29"/>
        <v>3.055393586005831</v>
      </c>
      <c r="E292" s="4">
        <f t="shared" si="30"/>
        <v>2.0208745685372342</v>
      </c>
      <c r="F292" s="14">
        <f t="shared" si="31"/>
        <v>4245.9801399311864</v>
      </c>
      <c r="G292" s="6">
        <f t="shared" si="32"/>
        <v>4246</v>
      </c>
      <c r="H292" s="6">
        <f t="shared" si="33"/>
        <v>33</v>
      </c>
      <c r="I292" s="34">
        <f t="shared" si="34"/>
        <v>33.171875</v>
      </c>
      <c r="J292" s="34">
        <f t="shared" si="35"/>
        <v>0.171875</v>
      </c>
    </row>
    <row r="293" spans="2:10">
      <c r="B293" s="6">
        <v>263</v>
      </c>
      <c r="C293" s="6"/>
      <c r="D293" s="33">
        <f t="shared" si="29"/>
        <v>3.0670553935860059</v>
      </c>
      <c r="E293" s="4">
        <f t="shared" si="30"/>
        <v>2.026308374667924</v>
      </c>
      <c r="F293" s="14">
        <f t="shared" si="31"/>
        <v>4257.3968964554897</v>
      </c>
      <c r="G293" s="6">
        <f t="shared" si="32"/>
        <v>4257</v>
      </c>
      <c r="H293" s="6">
        <f t="shared" si="33"/>
        <v>33</v>
      </c>
      <c r="I293" s="34">
        <f t="shared" si="34"/>
        <v>33.2578125</v>
      </c>
      <c r="J293" s="34">
        <f t="shared" si="35"/>
        <v>0.2578125</v>
      </c>
    </row>
    <row r="294" spans="2:10">
      <c r="B294" s="6">
        <v>264</v>
      </c>
      <c r="C294" s="6"/>
      <c r="D294" s="33">
        <f t="shared" si="29"/>
        <v>3.0787172011661808</v>
      </c>
      <c r="E294" s="4">
        <f t="shared" si="30"/>
        <v>2.0317567914278563</v>
      </c>
      <c r="F294" s="14">
        <f t="shared" si="31"/>
        <v>4268.8443507987276</v>
      </c>
      <c r="G294" s="6">
        <f t="shared" si="32"/>
        <v>4269</v>
      </c>
      <c r="H294" s="6">
        <f t="shared" si="33"/>
        <v>33</v>
      </c>
      <c r="I294" s="34">
        <f t="shared" si="34"/>
        <v>33.3515625</v>
      </c>
      <c r="J294" s="34">
        <f t="shared" si="35"/>
        <v>0.3515625</v>
      </c>
    </row>
    <row r="295" spans="2:10">
      <c r="B295" s="6">
        <v>265</v>
      </c>
      <c r="C295" s="6"/>
      <c r="D295" s="33">
        <f t="shared" si="29"/>
        <v>3.0903790087463556</v>
      </c>
      <c r="E295" s="4">
        <f t="shared" si="30"/>
        <v>2.0372198581026586</v>
      </c>
      <c r="F295" s="14">
        <f t="shared" si="31"/>
        <v>4280.3225855023884</v>
      </c>
      <c r="G295" s="6">
        <f t="shared" si="32"/>
        <v>4280</v>
      </c>
      <c r="H295" s="6">
        <f t="shared" si="33"/>
        <v>33</v>
      </c>
      <c r="I295" s="34">
        <f t="shared" si="34"/>
        <v>33.4375</v>
      </c>
      <c r="J295" s="34">
        <f t="shared" si="35"/>
        <v>0.4375</v>
      </c>
    </row>
    <row r="296" spans="2:10">
      <c r="B296" s="6">
        <v>266</v>
      </c>
      <c r="C296" s="6"/>
      <c r="D296" s="33">
        <f t="shared" si="29"/>
        <v>3.1020408163265305</v>
      </c>
      <c r="E296" s="4">
        <f t="shared" si="30"/>
        <v>2.0426976140835924</v>
      </c>
      <c r="F296" s="14">
        <f t="shared" si="31"/>
        <v>4291.831683329905</v>
      </c>
      <c r="G296" s="6">
        <f t="shared" si="32"/>
        <v>4292</v>
      </c>
      <c r="H296" s="6">
        <f t="shared" si="33"/>
        <v>33</v>
      </c>
      <c r="I296" s="34">
        <f t="shared" si="34"/>
        <v>33.53125</v>
      </c>
      <c r="J296" s="34">
        <f t="shared" si="35"/>
        <v>0.53125</v>
      </c>
    </row>
    <row r="297" spans="2:10">
      <c r="B297" s="6">
        <v>267</v>
      </c>
      <c r="C297" s="6"/>
      <c r="D297" s="33">
        <f t="shared" si="29"/>
        <v>3.1137026239067054</v>
      </c>
      <c r="E297" s="4">
        <f t="shared" si="30"/>
        <v>2.0481900988678348</v>
      </c>
      <c r="F297" s="14">
        <f t="shared" si="31"/>
        <v>4303.371727267242</v>
      </c>
      <c r="G297" s="6">
        <f t="shared" si="32"/>
        <v>4303</v>
      </c>
      <c r="H297" s="6">
        <f t="shared" si="33"/>
        <v>33</v>
      </c>
      <c r="I297" s="34">
        <f t="shared" si="34"/>
        <v>33.6171875</v>
      </c>
      <c r="J297" s="34">
        <f t="shared" si="35"/>
        <v>0.6171875</v>
      </c>
    </row>
    <row r="298" spans="2:10">
      <c r="B298" s="6">
        <v>268</v>
      </c>
      <c r="C298" s="6"/>
      <c r="D298" s="33">
        <f t="shared" si="29"/>
        <v>3.1253644314868803</v>
      </c>
      <c r="E298" s="4">
        <f t="shared" si="30"/>
        <v>2.0536973520587649</v>
      </c>
      <c r="F298" s="14">
        <f t="shared" si="31"/>
        <v>4314.942800523504</v>
      </c>
      <c r="G298" s="6">
        <f t="shared" si="32"/>
        <v>4315</v>
      </c>
      <c r="H298" s="6">
        <f t="shared" si="33"/>
        <v>33</v>
      </c>
      <c r="I298" s="34">
        <f t="shared" si="34"/>
        <v>33.7109375</v>
      </c>
      <c r="J298" s="34">
        <f t="shared" si="35"/>
        <v>0.7109375</v>
      </c>
    </row>
    <row r="299" spans="2:10">
      <c r="B299" s="6">
        <v>269</v>
      </c>
      <c r="C299" s="6"/>
      <c r="D299" s="33">
        <f t="shared" si="29"/>
        <v>3.1370262390670551</v>
      </c>
      <c r="E299" s="4">
        <f t="shared" si="30"/>
        <v>2.0592194133662489</v>
      </c>
      <c r="F299" s="14">
        <f t="shared" si="31"/>
        <v>4326.5449865315313</v>
      </c>
      <c r="G299" s="6">
        <f t="shared" si="32"/>
        <v>4327</v>
      </c>
      <c r="H299" s="6">
        <f t="shared" si="33"/>
        <v>33</v>
      </c>
      <c r="I299" s="34">
        <f t="shared" si="34"/>
        <v>33.8046875</v>
      </c>
      <c r="J299" s="34">
        <f t="shared" si="35"/>
        <v>0.8046875</v>
      </c>
    </row>
    <row r="300" spans="2:10">
      <c r="B300" s="6">
        <v>270</v>
      </c>
      <c r="C300" s="6"/>
      <c r="D300" s="33">
        <f t="shared" si="29"/>
        <v>3.1486880466472305</v>
      </c>
      <c r="E300" s="4">
        <f t="shared" si="30"/>
        <v>2.0647563226069274</v>
      </c>
      <c r="F300" s="14">
        <f t="shared" si="31"/>
        <v>4338.178368948501</v>
      </c>
      <c r="G300" s="6">
        <f t="shared" si="32"/>
        <v>4338</v>
      </c>
      <c r="H300" s="6">
        <f t="shared" si="33"/>
        <v>33</v>
      </c>
      <c r="I300" s="34">
        <f t="shared" si="34"/>
        <v>33.890625</v>
      </c>
      <c r="J300" s="34">
        <f t="shared" si="35"/>
        <v>0.890625</v>
      </c>
    </row>
    <row r="301" spans="2:10">
      <c r="B301" s="6">
        <v>271</v>
      </c>
      <c r="C301" s="6"/>
      <c r="D301" s="33">
        <f t="shared" si="29"/>
        <v>3.1603498542274053</v>
      </c>
      <c r="E301" s="4">
        <f t="shared" si="30"/>
        <v>2.0703081197044995</v>
      </c>
      <c r="F301" s="14">
        <f t="shared" si="31"/>
        <v>4349.8430316565291</v>
      </c>
      <c r="G301" s="6">
        <f t="shared" si="32"/>
        <v>4350</v>
      </c>
      <c r="H301" s="6">
        <f t="shared" si="33"/>
        <v>33</v>
      </c>
      <c r="I301" s="34">
        <f t="shared" si="34"/>
        <v>33.984375</v>
      </c>
      <c r="J301" s="34">
        <f t="shared" si="35"/>
        <v>0.984375</v>
      </c>
    </row>
    <row r="302" spans="2:10">
      <c r="B302" s="6">
        <v>272</v>
      </c>
      <c r="C302" s="6"/>
      <c r="D302" s="33">
        <f t="shared" si="29"/>
        <v>3.1720116618075802</v>
      </c>
      <c r="E302" s="4">
        <f t="shared" si="30"/>
        <v>2.0758748446900142</v>
      </c>
      <c r="F302" s="14">
        <f t="shared" si="31"/>
        <v>4361.5390587632792</v>
      </c>
      <c r="G302" s="6">
        <f t="shared" si="32"/>
        <v>4362</v>
      </c>
      <c r="H302" s="6">
        <f t="shared" si="33"/>
        <v>34</v>
      </c>
      <c r="I302" s="34">
        <f t="shared" si="34"/>
        <v>34.078125</v>
      </c>
      <c r="J302" s="34">
        <f t="shared" si="35"/>
        <v>7.8125E-2</v>
      </c>
    </row>
    <row r="303" spans="2:10">
      <c r="B303" s="6">
        <v>273</v>
      </c>
      <c r="C303" s="6"/>
      <c r="D303" s="33">
        <f t="shared" si="29"/>
        <v>3.1836734693877551</v>
      </c>
      <c r="E303" s="4">
        <f t="shared" si="30"/>
        <v>2.0814565377021568</v>
      </c>
      <c r="F303" s="14">
        <f t="shared" si="31"/>
        <v>4373.266534602566</v>
      </c>
      <c r="G303" s="6">
        <f t="shared" si="32"/>
        <v>4373</v>
      </c>
      <c r="H303" s="6">
        <f t="shared" si="33"/>
        <v>34</v>
      </c>
      <c r="I303" s="34">
        <f t="shared" si="34"/>
        <v>34.1640625</v>
      </c>
      <c r="J303" s="34">
        <f t="shared" si="35"/>
        <v>0.1640625</v>
      </c>
    </row>
    <row r="304" spans="2:10">
      <c r="B304" s="6">
        <v>274</v>
      </c>
      <c r="C304" s="6"/>
      <c r="D304" s="33">
        <f t="shared" si="29"/>
        <v>3.19533527696793</v>
      </c>
      <c r="E304" s="4">
        <f t="shared" si="30"/>
        <v>2.08705323898754</v>
      </c>
      <c r="F304" s="14">
        <f t="shared" si="31"/>
        <v>4385.025543734967</v>
      </c>
      <c r="G304" s="6">
        <f t="shared" si="32"/>
        <v>4385</v>
      </c>
      <c r="H304" s="6">
        <f t="shared" si="33"/>
        <v>34</v>
      </c>
      <c r="I304" s="34">
        <f t="shared" si="34"/>
        <v>34.2578125</v>
      </c>
      <c r="J304" s="34">
        <f t="shared" si="35"/>
        <v>0.2578125</v>
      </c>
    </row>
    <row r="305" spans="2:10">
      <c r="B305" s="6">
        <v>275</v>
      </c>
      <c r="C305" s="6"/>
      <c r="D305" s="33">
        <f t="shared" si="29"/>
        <v>3.2069970845481048</v>
      </c>
      <c r="E305" s="4">
        <f t="shared" si="30"/>
        <v>2.0926649889009923</v>
      </c>
      <c r="F305" s="14">
        <f t="shared" si="31"/>
        <v>4396.8161709484239</v>
      </c>
      <c r="G305" s="6">
        <f t="shared" si="32"/>
        <v>4397</v>
      </c>
      <c r="H305" s="6">
        <f t="shared" si="33"/>
        <v>34</v>
      </c>
      <c r="I305" s="34">
        <f t="shared" si="34"/>
        <v>34.3515625</v>
      </c>
      <c r="J305" s="34">
        <f t="shared" si="35"/>
        <v>0.3515625</v>
      </c>
    </row>
    <row r="306" spans="2:10">
      <c r="B306" s="6">
        <v>276</v>
      </c>
      <c r="C306" s="6"/>
      <c r="D306" s="33">
        <f t="shared" si="29"/>
        <v>3.2186588921282797</v>
      </c>
      <c r="E306" s="4">
        <f t="shared" si="30"/>
        <v>2.0982918279058502</v>
      </c>
      <c r="F306" s="14">
        <f t="shared" si="31"/>
        <v>4408.6385012588644</v>
      </c>
      <c r="G306" s="6">
        <f t="shared" si="32"/>
        <v>4409</v>
      </c>
      <c r="H306" s="6">
        <f t="shared" si="33"/>
        <v>34</v>
      </c>
      <c r="I306" s="34">
        <f t="shared" si="34"/>
        <v>34.4453125</v>
      </c>
      <c r="J306" s="34">
        <f t="shared" si="35"/>
        <v>0.4453125</v>
      </c>
    </row>
    <row r="307" spans="2:10">
      <c r="B307" s="6">
        <v>277</v>
      </c>
      <c r="C307" s="6"/>
      <c r="D307" s="33">
        <f t="shared" si="29"/>
        <v>3.2303206997084546</v>
      </c>
      <c r="E307" s="4">
        <f t="shared" si="30"/>
        <v>2.1039337965742488</v>
      </c>
      <c r="F307" s="14">
        <f t="shared" si="31"/>
        <v>4420.4926199108077</v>
      </c>
      <c r="G307" s="6">
        <f t="shared" si="32"/>
        <v>4420</v>
      </c>
      <c r="H307" s="6">
        <f t="shared" si="33"/>
        <v>34</v>
      </c>
      <c r="I307" s="34">
        <f t="shared" si="34"/>
        <v>34.53125</v>
      </c>
      <c r="J307" s="34">
        <f t="shared" si="35"/>
        <v>0.53125</v>
      </c>
    </row>
    <row r="308" spans="2:10">
      <c r="B308" s="6">
        <v>278</v>
      </c>
      <c r="C308" s="6"/>
      <c r="D308" s="33">
        <f t="shared" si="29"/>
        <v>3.2419825072886295</v>
      </c>
      <c r="E308" s="4">
        <f t="shared" si="30"/>
        <v>2.1095909355874167</v>
      </c>
      <c r="F308" s="14">
        <f t="shared" si="31"/>
        <v>4432.3786123779837</v>
      </c>
      <c r="G308" s="6">
        <f t="shared" si="32"/>
        <v>4432</v>
      </c>
      <c r="H308" s="6">
        <f t="shared" si="33"/>
        <v>34</v>
      </c>
      <c r="I308" s="34">
        <f t="shared" si="34"/>
        <v>34.625</v>
      </c>
      <c r="J308" s="34">
        <f t="shared" si="35"/>
        <v>0.625</v>
      </c>
    </row>
    <row r="309" spans="2:10">
      <c r="B309" s="6">
        <v>279</v>
      </c>
      <c r="C309" s="6"/>
      <c r="D309" s="33">
        <f t="shared" si="29"/>
        <v>3.2536443148688048</v>
      </c>
      <c r="E309" s="4">
        <f t="shared" si="30"/>
        <v>2.115263285735967</v>
      </c>
      <c r="F309" s="14">
        <f t="shared" si="31"/>
        <v>4444.2965643639463</v>
      </c>
      <c r="G309" s="6">
        <f t="shared" si="32"/>
        <v>4444</v>
      </c>
      <c r="H309" s="6">
        <f t="shared" si="33"/>
        <v>34</v>
      </c>
      <c r="I309" s="34">
        <f t="shared" si="34"/>
        <v>34.71875</v>
      </c>
      <c r="J309" s="34">
        <f t="shared" si="35"/>
        <v>0.71875</v>
      </c>
    </row>
    <row r="310" spans="2:10">
      <c r="B310" s="6">
        <v>280</v>
      </c>
      <c r="C310" s="6"/>
      <c r="D310" s="33">
        <f t="shared" si="29"/>
        <v>3.2653061224489797</v>
      </c>
      <c r="E310" s="4">
        <f t="shared" si="30"/>
        <v>2.1209508879201913</v>
      </c>
      <c r="F310" s="14">
        <f t="shared" si="31"/>
        <v>4456.2465618026918</v>
      </c>
      <c r="G310" s="6">
        <f t="shared" si="32"/>
        <v>4456</v>
      </c>
      <c r="H310" s="6">
        <f t="shared" si="33"/>
        <v>34</v>
      </c>
      <c r="I310" s="34">
        <f t="shared" si="34"/>
        <v>34.8125</v>
      </c>
      <c r="J310" s="34">
        <f t="shared" si="35"/>
        <v>0.8125</v>
      </c>
    </row>
    <row r="311" spans="2:10">
      <c r="B311" s="6">
        <v>281</v>
      </c>
      <c r="C311" s="6"/>
      <c r="D311" s="33">
        <f t="shared" si="29"/>
        <v>3.2769679300291545</v>
      </c>
      <c r="E311" s="4">
        <f t="shared" si="30"/>
        <v>2.1266537831503562</v>
      </c>
      <c r="F311" s="14">
        <f t="shared" si="31"/>
        <v>4468.2286908592796</v>
      </c>
      <c r="G311" s="6">
        <f t="shared" si="32"/>
        <v>4468</v>
      </c>
      <c r="H311" s="6">
        <f t="shared" si="33"/>
        <v>34</v>
      </c>
      <c r="I311" s="34">
        <f t="shared" si="34"/>
        <v>34.90625</v>
      </c>
      <c r="J311" s="34">
        <f t="shared" si="35"/>
        <v>0.90625</v>
      </c>
    </row>
    <row r="312" spans="2:10">
      <c r="B312" s="6">
        <v>282</v>
      </c>
      <c r="C312" s="6"/>
      <c r="D312" s="33">
        <f t="shared" si="29"/>
        <v>3.2886297376093294</v>
      </c>
      <c r="E312" s="4">
        <f t="shared" si="30"/>
        <v>2.1323720125469987</v>
      </c>
      <c r="F312" s="14">
        <f t="shared" si="31"/>
        <v>4480.2430379304533</v>
      </c>
      <c r="G312" s="6">
        <f t="shared" si="32"/>
        <v>4480</v>
      </c>
      <c r="H312" s="6">
        <f t="shared" si="33"/>
        <v>35</v>
      </c>
      <c r="I312" s="34">
        <f t="shared" si="34"/>
        <v>35</v>
      </c>
      <c r="J312" s="34">
        <f t="shared" si="35"/>
        <v>0</v>
      </c>
    </row>
    <row r="313" spans="2:10">
      <c r="B313" s="6">
        <v>283</v>
      </c>
      <c r="C313" s="6"/>
      <c r="D313" s="33">
        <f t="shared" si="29"/>
        <v>3.3002915451895043</v>
      </c>
      <c r="E313" s="4">
        <f t="shared" si="30"/>
        <v>2.1381056173412225</v>
      </c>
      <c r="F313" s="14">
        <f t="shared" si="31"/>
        <v>4492.2896896452648</v>
      </c>
      <c r="G313" s="6">
        <f t="shared" si="32"/>
        <v>4492</v>
      </c>
      <c r="H313" s="6">
        <f t="shared" si="33"/>
        <v>35</v>
      </c>
      <c r="I313" s="34">
        <f t="shared" si="34"/>
        <v>35.09375</v>
      </c>
      <c r="J313" s="34">
        <f t="shared" si="35"/>
        <v>9.375E-2</v>
      </c>
    </row>
    <row r="314" spans="2:10">
      <c r="B314" s="6">
        <v>284</v>
      </c>
      <c r="C314" s="6"/>
      <c r="D314" s="33">
        <f t="shared" si="29"/>
        <v>3.3119533527696792</v>
      </c>
      <c r="E314" s="4">
        <f t="shared" si="30"/>
        <v>2.1438546388749935</v>
      </c>
      <c r="F314" s="14">
        <f t="shared" si="31"/>
        <v>4504.3687328656943</v>
      </c>
      <c r="G314" s="6">
        <f t="shared" si="32"/>
        <v>4504</v>
      </c>
      <c r="H314" s="6">
        <f t="shared" si="33"/>
        <v>35</v>
      </c>
      <c r="I314" s="34">
        <f t="shared" si="34"/>
        <v>35.1875</v>
      </c>
      <c r="J314" s="34">
        <f t="shared" si="35"/>
        <v>0.1875</v>
      </c>
    </row>
    <row r="315" spans="2:10">
      <c r="B315" s="6">
        <v>285</v>
      </c>
      <c r="C315" s="6"/>
      <c r="D315" s="33">
        <f t="shared" si="29"/>
        <v>3.323615160349854</v>
      </c>
      <c r="E315" s="4">
        <f t="shared" si="30"/>
        <v>2.1496191186014415</v>
      </c>
      <c r="F315" s="14">
        <f t="shared" si="31"/>
        <v>4516.4802546872843</v>
      </c>
      <c r="G315" s="6">
        <f t="shared" si="32"/>
        <v>4516</v>
      </c>
      <c r="H315" s="6">
        <f t="shared" si="33"/>
        <v>35</v>
      </c>
      <c r="I315" s="34">
        <f t="shared" si="34"/>
        <v>35.28125</v>
      </c>
      <c r="J315" s="34">
        <f t="shared" si="35"/>
        <v>0.28125</v>
      </c>
    </row>
    <row r="316" spans="2:10">
      <c r="B316" s="6">
        <v>286</v>
      </c>
      <c r="C316" s="6"/>
      <c r="D316" s="33">
        <f t="shared" si="29"/>
        <v>3.3352769679300289</v>
      </c>
      <c r="E316" s="4">
        <f t="shared" si="30"/>
        <v>2.1553990980851552</v>
      </c>
      <c r="F316" s="14">
        <f t="shared" si="31"/>
        <v>4528.6243424397571</v>
      </c>
      <c r="G316" s="6">
        <f t="shared" si="32"/>
        <v>4529</v>
      </c>
      <c r="H316" s="6">
        <f t="shared" si="33"/>
        <v>35</v>
      </c>
      <c r="I316" s="34">
        <f t="shared" si="34"/>
        <v>35.3828125</v>
      </c>
      <c r="J316" s="34">
        <f t="shared" si="35"/>
        <v>0.3828125</v>
      </c>
    </row>
    <row r="317" spans="2:10">
      <c r="B317" s="6">
        <v>287</v>
      </c>
      <c r="C317" s="6"/>
      <c r="D317" s="33">
        <f t="shared" si="29"/>
        <v>3.3469387755102042</v>
      </c>
      <c r="E317" s="4">
        <f t="shared" si="30"/>
        <v>2.1611946190024862</v>
      </c>
      <c r="F317" s="14">
        <f t="shared" si="31"/>
        <v>4540.8010836876592</v>
      </c>
      <c r="G317" s="6">
        <f t="shared" si="32"/>
        <v>4541</v>
      </c>
      <c r="H317" s="6">
        <f t="shared" si="33"/>
        <v>35</v>
      </c>
      <c r="I317" s="34">
        <f t="shared" si="34"/>
        <v>35.4765625</v>
      </c>
      <c r="J317" s="34">
        <f t="shared" si="35"/>
        <v>0.4765625</v>
      </c>
    </row>
    <row r="318" spans="2:10">
      <c r="B318" s="6">
        <v>288</v>
      </c>
      <c r="C318" s="6"/>
      <c r="D318" s="33">
        <f t="shared" si="29"/>
        <v>3.3586005830903791</v>
      </c>
      <c r="E318" s="4">
        <f t="shared" si="30"/>
        <v>2.1670057231418438</v>
      </c>
      <c r="F318" s="14">
        <f t="shared" si="31"/>
        <v>4553.0105662309743</v>
      </c>
      <c r="G318" s="6">
        <f t="shared" si="32"/>
        <v>4553</v>
      </c>
      <c r="H318" s="6">
        <f t="shared" si="33"/>
        <v>35</v>
      </c>
      <c r="I318" s="34">
        <f t="shared" si="34"/>
        <v>35.5703125</v>
      </c>
      <c r="J318" s="34">
        <f t="shared" si="35"/>
        <v>0.5703125</v>
      </c>
    </row>
    <row r="319" spans="2:10">
      <c r="B319" s="6">
        <v>289</v>
      </c>
      <c r="C319" s="6"/>
      <c r="D319" s="33">
        <f t="shared" si="29"/>
        <v>3.370262390670554</v>
      </c>
      <c r="E319" s="4">
        <f t="shared" si="30"/>
        <v>2.1728324524040028</v>
      </c>
      <c r="F319" s="14">
        <f t="shared" si="31"/>
        <v>4565.2528781057736</v>
      </c>
      <c r="G319" s="6">
        <f t="shared" si="32"/>
        <v>4565</v>
      </c>
      <c r="H319" s="6">
        <f t="shared" si="33"/>
        <v>35</v>
      </c>
      <c r="I319" s="34">
        <f t="shared" si="34"/>
        <v>35.6640625</v>
      </c>
      <c r="J319" s="34">
        <f t="shared" si="35"/>
        <v>0.6640625</v>
      </c>
    </row>
    <row r="320" spans="2:10">
      <c r="B320" s="6">
        <v>290</v>
      </c>
      <c r="C320" s="6"/>
      <c r="D320" s="33">
        <f t="shared" si="29"/>
        <v>3.3819241982507289</v>
      </c>
      <c r="E320" s="4">
        <f t="shared" si="30"/>
        <v>2.1786748488023995</v>
      </c>
      <c r="F320" s="14">
        <f t="shared" si="31"/>
        <v>4577.528107584837</v>
      </c>
      <c r="G320" s="6">
        <f t="shared" si="32"/>
        <v>4578</v>
      </c>
      <c r="H320" s="6">
        <f t="shared" si="33"/>
        <v>35</v>
      </c>
      <c r="I320" s="34">
        <f t="shared" si="34"/>
        <v>35.765625</v>
      </c>
      <c r="J320" s="34">
        <f t="shared" si="35"/>
        <v>0.765625</v>
      </c>
    </row>
    <row r="321" spans="2:10">
      <c r="B321" s="6">
        <v>291</v>
      </c>
      <c r="C321" s="6"/>
      <c r="D321" s="33">
        <f t="shared" si="29"/>
        <v>3.3935860058309038</v>
      </c>
      <c r="E321" s="4">
        <f t="shared" si="30"/>
        <v>2.1845329544634411</v>
      </c>
      <c r="F321" s="14">
        <f t="shared" si="31"/>
        <v>4589.8363431783027</v>
      </c>
      <c r="G321" s="6">
        <f t="shared" si="32"/>
        <v>4590</v>
      </c>
      <c r="H321" s="6">
        <f t="shared" si="33"/>
        <v>35</v>
      </c>
      <c r="I321" s="34">
        <f t="shared" si="34"/>
        <v>35.859375</v>
      </c>
      <c r="J321" s="34">
        <f t="shared" si="35"/>
        <v>0.859375</v>
      </c>
    </row>
    <row r="322" spans="2:10">
      <c r="B322" s="6">
        <v>292</v>
      </c>
      <c r="C322" s="6"/>
      <c r="D322" s="33">
        <f t="shared" si="29"/>
        <v>3.4052478134110786</v>
      </c>
      <c r="E322" s="4">
        <f t="shared" si="30"/>
        <v>2.1904068116268025</v>
      </c>
      <c r="F322" s="14">
        <f t="shared" si="31"/>
        <v>4602.1776736342936</v>
      </c>
      <c r="G322" s="6">
        <f t="shared" si="32"/>
        <v>4602</v>
      </c>
      <c r="H322" s="6">
        <f t="shared" si="33"/>
        <v>35</v>
      </c>
      <c r="I322" s="34">
        <f t="shared" si="34"/>
        <v>35.953125</v>
      </c>
      <c r="J322" s="34">
        <f t="shared" si="35"/>
        <v>0.953125</v>
      </c>
    </row>
    <row r="323" spans="2:10">
      <c r="B323" s="6">
        <v>293</v>
      </c>
      <c r="C323" s="6"/>
      <c r="D323" s="33">
        <f t="shared" si="29"/>
        <v>3.4169096209912535</v>
      </c>
      <c r="E323" s="4">
        <f t="shared" si="30"/>
        <v>2.1962964626457362</v>
      </c>
      <c r="F323" s="14">
        <f t="shared" si="31"/>
        <v>4614.5521879395619</v>
      </c>
      <c r="G323" s="6">
        <f t="shared" si="32"/>
        <v>4615</v>
      </c>
      <c r="H323" s="6">
        <f t="shared" si="33"/>
        <v>36</v>
      </c>
      <c r="I323" s="34">
        <f t="shared" si="34"/>
        <v>36.0546875</v>
      </c>
      <c r="J323" s="34">
        <f t="shared" si="35"/>
        <v>5.46875E-2</v>
      </c>
    </row>
    <row r="324" spans="2:10">
      <c r="B324" s="6">
        <v>294</v>
      </c>
      <c r="C324" s="6"/>
      <c r="D324" s="33">
        <f t="shared" si="29"/>
        <v>3.4285714285714284</v>
      </c>
      <c r="E324" s="4">
        <f t="shared" si="30"/>
        <v>2.2022019499873755</v>
      </c>
      <c r="F324" s="14">
        <f t="shared" si="31"/>
        <v>4626.9599753201346</v>
      </c>
      <c r="G324" s="6">
        <f t="shared" si="32"/>
        <v>4627</v>
      </c>
      <c r="H324" s="6">
        <f t="shared" si="33"/>
        <v>36</v>
      </c>
      <c r="I324" s="34">
        <f t="shared" si="34"/>
        <v>36.1484375</v>
      </c>
      <c r="J324" s="34">
        <f t="shared" si="35"/>
        <v>0.1484375</v>
      </c>
    </row>
    <row r="325" spans="2:10">
      <c r="B325" s="6">
        <v>295</v>
      </c>
      <c r="C325" s="6"/>
      <c r="D325" s="33">
        <f t="shared" si="29"/>
        <v>3.4402332361516033</v>
      </c>
      <c r="E325" s="4">
        <f t="shared" si="30"/>
        <v>2.2081233162330398</v>
      </c>
      <c r="F325" s="14">
        <f t="shared" si="31"/>
        <v>4639.4011252419468</v>
      </c>
      <c r="G325" s="6">
        <f t="shared" si="32"/>
        <v>4639</v>
      </c>
      <c r="H325" s="6">
        <f t="shared" si="33"/>
        <v>36</v>
      </c>
      <c r="I325" s="34">
        <f t="shared" si="34"/>
        <v>36.2421875</v>
      </c>
      <c r="J325" s="34">
        <f t="shared" si="35"/>
        <v>0.2421875</v>
      </c>
    </row>
    <row r="326" spans="2:10">
      <c r="B326" s="6">
        <v>296</v>
      </c>
      <c r="C326" s="6"/>
      <c r="D326" s="33">
        <f t="shared" si="29"/>
        <v>3.4518950437317786</v>
      </c>
      <c r="E326" s="4">
        <f t="shared" si="30"/>
        <v>2.2140606040785453</v>
      </c>
      <c r="F326" s="14">
        <f t="shared" si="31"/>
        <v>4651.8757274115005</v>
      </c>
      <c r="G326" s="6">
        <f t="shared" si="32"/>
        <v>4652</v>
      </c>
      <c r="H326" s="6">
        <f t="shared" si="33"/>
        <v>36</v>
      </c>
      <c r="I326" s="34">
        <f t="shared" si="34"/>
        <v>36.34375</v>
      </c>
      <c r="J326" s="34">
        <f t="shared" si="35"/>
        <v>0.34375</v>
      </c>
    </row>
    <row r="327" spans="2:10">
      <c r="B327" s="6">
        <v>297</v>
      </c>
      <c r="C327" s="6"/>
      <c r="D327" s="33">
        <f t="shared" si="29"/>
        <v>3.4635568513119535</v>
      </c>
      <c r="E327" s="4">
        <f t="shared" si="30"/>
        <v>2.2200138563345075</v>
      </c>
      <c r="F327" s="14">
        <f t="shared" si="31"/>
        <v>4664.3838717764984</v>
      </c>
      <c r="G327" s="6">
        <f t="shared" si="32"/>
        <v>4664</v>
      </c>
      <c r="H327" s="6">
        <f t="shared" si="33"/>
        <v>36</v>
      </c>
      <c r="I327" s="34">
        <f t="shared" si="34"/>
        <v>36.4375</v>
      </c>
      <c r="J327" s="34">
        <f t="shared" si="35"/>
        <v>0.4375</v>
      </c>
    </row>
    <row r="328" spans="2:10">
      <c r="B328" s="6">
        <v>298</v>
      </c>
      <c r="C328" s="6"/>
      <c r="D328" s="33">
        <f t="shared" si="29"/>
        <v>3.4752186588921283</v>
      </c>
      <c r="E328" s="4">
        <f t="shared" si="30"/>
        <v>2.2259831159266548</v>
      </c>
      <c r="F328" s="14">
        <f t="shared" si="31"/>
        <v>4676.9256485265005</v>
      </c>
      <c r="G328" s="6">
        <f t="shared" si="32"/>
        <v>4677</v>
      </c>
      <c r="H328" s="6">
        <f t="shared" si="33"/>
        <v>36</v>
      </c>
      <c r="I328" s="34">
        <f t="shared" si="34"/>
        <v>36.5390625</v>
      </c>
      <c r="J328" s="34">
        <f t="shared" si="35"/>
        <v>0.5390625</v>
      </c>
    </row>
    <row r="329" spans="2:10">
      <c r="B329" s="6">
        <v>299</v>
      </c>
      <c r="C329" s="6"/>
      <c r="D329" s="33">
        <f t="shared" si="29"/>
        <v>3.4868804664723032</v>
      </c>
      <c r="E329" s="4">
        <f t="shared" si="30"/>
        <v>2.2319684258961345</v>
      </c>
      <c r="F329" s="14">
        <f t="shared" si="31"/>
        <v>4689.5011480935709</v>
      </c>
      <c r="G329" s="6">
        <f t="shared" si="32"/>
        <v>4690</v>
      </c>
      <c r="H329" s="6">
        <f t="shared" si="33"/>
        <v>36</v>
      </c>
      <c r="I329" s="34">
        <f t="shared" si="34"/>
        <v>36.640625</v>
      </c>
      <c r="J329" s="34">
        <f t="shared" si="35"/>
        <v>0.640625</v>
      </c>
    </row>
    <row r="330" spans="2:10">
      <c r="B330" s="6">
        <v>300</v>
      </c>
      <c r="C330" s="6"/>
      <c r="D330" s="33">
        <f t="shared" si="29"/>
        <v>3.4985422740524781</v>
      </c>
      <c r="E330" s="4">
        <f t="shared" si="30"/>
        <v>2.2379698293998258</v>
      </c>
      <c r="F330" s="14">
        <f t="shared" si="31"/>
        <v>4702.1104611529317</v>
      </c>
      <c r="G330" s="6">
        <f t="shared" si="32"/>
        <v>4702</v>
      </c>
      <c r="H330" s="6">
        <f t="shared" si="33"/>
        <v>36</v>
      </c>
      <c r="I330" s="34">
        <f t="shared" si="34"/>
        <v>36.734375</v>
      </c>
      <c r="J330" s="34">
        <f t="shared" si="35"/>
        <v>0.734375</v>
      </c>
    </row>
    <row r="331" spans="2:10">
      <c r="B331" s="6">
        <v>301</v>
      </c>
      <c r="C331" s="6"/>
      <c r="D331" s="33">
        <f t="shared" si="29"/>
        <v>3.510204081632653</v>
      </c>
      <c r="E331" s="4">
        <f t="shared" si="30"/>
        <v>2.2439873697106498</v>
      </c>
      <c r="F331" s="14">
        <f t="shared" si="31"/>
        <v>4714.7536786236169</v>
      </c>
      <c r="G331" s="6">
        <f t="shared" si="32"/>
        <v>4715</v>
      </c>
      <c r="H331" s="6">
        <f t="shared" si="33"/>
        <v>36</v>
      </c>
      <c r="I331" s="34">
        <f t="shared" si="34"/>
        <v>36.8359375</v>
      </c>
      <c r="J331" s="34">
        <f t="shared" si="35"/>
        <v>0.8359375</v>
      </c>
    </row>
    <row r="332" spans="2:10">
      <c r="B332" s="6">
        <v>302</v>
      </c>
      <c r="C332" s="6"/>
      <c r="D332" s="33">
        <f t="shared" si="29"/>
        <v>3.5218658892128278</v>
      </c>
      <c r="E332" s="4">
        <f t="shared" si="30"/>
        <v>2.250021090217881</v>
      </c>
      <c r="F332" s="14">
        <f t="shared" si="31"/>
        <v>4727.430891669127</v>
      </c>
      <c r="G332" s="6">
        <f t="shared" si="32"/>
        <v>4727</v>
      </c>
      <c r="H332" s="6">
        <f t="shared" si="33"/>
        <v>36</v>
      </c>
      <c r="I332" s="34">
        <f t="shared" si="34"/>
        <v>36.9296875</v>
      </c>
      <c r="J332" s="34">
        <f t="shared" si="35"/>
        <v>0.9296875</v>
      </c>
    </row>
    <row r="333" spans="2:10">
      <c r="B333" s="6">
        <v>303</v>
      </c>
      <c r="C333" s="6"/>
      <c r="D333" s="33">
        <f t="shared" si="29"/>
        <v>3.5335276967930027</v>
      </c>
      <c r="E333" s="4">
        <f t="shared" si="30"/>
        <v>2.2560710344274599</v>
      </c>
      <c r="F333" s="14">
        <f t="shared" si="31"/>
        <v>4740.1421916980826</v>
      </c>
      <c r="G333" s="6">
        <f t="shared" si="32"/>
        <v>4740</v>
      </c>
      <c r="H333" s="6">
        <f t="shared" si="33"/>
        <v>37</v>
      </c>
      <c r="I333" s="34">
        <f t="shared" si="34"/>
        <v>37.03125</v>
      </c>
      <c r="J333" s="34">
        <f t="shared" si="35"/>
        <v>3.125E-2</v>
      </c>
    </row>
    <row r="334" spans="2:10">
      <c r="B334" s="6">
        <v>304</v>
      </c>
      <c r="C334" s="6"/>
      <c r="D334" s="33">
        <f t="shared" si="29"/>
        <v>3.5451895043731776</v>
      </c>
      <c r="E334" s="4">
        <f t="shared" si="30"/>
        <v>2.2621372459623088</v>
      </c>
      <c r="F334" s="14">
        <f t="shared" si="31"/>
        <v>4752.887670364893</v>
      </c>
      <c r="G334" s="6">
        <f t="shared" si="32"/>
        <v>4753</v>
      </c>
      <c r="H334" s="6">
        <f t="shared" si="33"/>
        <v>37</v>
      </c>
      <c r="I334" s="34">
        <f t="shared" si="34"/>
        <v>37.1328125</v>
      </c>
      <c r="J334" s="34">
        <f t="shared" si="35"/>
        <v>0.1328125</v>
      </c>
    </row>
    <row r="335" spans="2:10">
      <c r="B335" s="6">
        <v>305</v>
      </c>
      <c r="C335" s="6"/>
      <c r="D335" s="33">
        <f t="shared" si="29"/>
        <v>3.5568513119533529</v>
      </c>
      <c r="E335" s="4">
        <f t="shared" si="30"/>
        <v>2.2682197685626453</v>
      </c>
      <c r="F335" s="14">
        <f t="shared" si="31"/>
        <v>4765.667419570409</v>
      </c>
      <c r="G335" s="6">
        <f t="shared" si="32"/>
        <v>4766</v>
      </c>
      <c r="H335" s="6">
        <f t="shared" si="33"/>
        <v>37</v>
      </c>
      <c r="I335" s="34">
        <f t="shared" si="34"/>
        <v>37.234375</v>
      </c>
      <c r="J335" s="34">
        <f t="shared" si="35"/>
        <v>0.234375</v>
      </c>
    </row>
    <row r="336" spans="2:10">
      <c r="B336" s="6">
        <v>306</v>
      </c>
      <c r="C336" s="6"/>
      <c r="D336" s="33">
        <f t="shared" si="29"/>
        <v>3.5685131195335278</v>
      </c>
      <c r="E336" s="4">
        <f t="shared" si="30"/>
        <v>2.2743186460862952</v>
      </c>
      <c r="F336" s="14">
        <f t="shared" si="31"/>
        <v>4778.4815314625857</v>
      </c>
      <c r="G336" s="6">
        <f t="shared" si="32"/>
        <v>4778</v>
      </c>
      <c r="H336" s="6">
        <f t="shared" si="33"/>
        <v>37</v>
      </c>
      <c r="I336" s="34">
        <f t="shared" si="34"/>
        <v>37.328125</v>
      </c>
      <c r="J336" s="34">
        <f t="shared" si="35"/>
        <v>0.328125</v>
      </c>
    </row>
    <row r="337" spans="2:10">
      <c r="B337" s="6">
        <v>307</v>
      </c>
      <c r="C337" s="6"/>
      <c r="D337" s="33">
        <f t="shared" si="29"/>
        <v>3.5801749271137027</v>
      </c>
      <c r="E337" s="4">
        <f t="shared" si="30"/>
        <v>2.2804339225090131</v>
      </c>
      <c r="F337" s="14">
        <f t="shared" si="31"/>
        <v>4791.3300984371526</v>
      </c>
      <c r="G337" s="6">
        <f t="shared" si="32"/>
        <v>4791</v>
      </c>
      <c r="H337" s="6">
        <f t="shared" si="33"/>
        <v>37</v>
      </c>
      <c r="I337" s="34">
        <f t="shared" si="34"/>
        <v>37.4296875</v>
      </c>
      <c r="J337" s="34">
        <f t="shared" si="35"/>
        <v>0.4296875</v>
      </c>
    </row>
    <row r="338" spans="2:10">
      <c r="B338" s="6">
        <v>308</v>
      </c>
      <c r="C338" s="6"/>
      <c r="D338" s="33">
        <f t="shared" si="29"/>
        <v>3.5918367346938775</v>
      </c>
      <c r="E338" s="4">
        <f t="shared" si="30"/>
        <v>2.2865656419247964</v>
      </c>
      <c r="F338" s="14">
        <f t="shared" si="31"/>
        <v>4804.213213138275</v>
      </c>
      <c r="G338" s="6">
        <f t="shared" si="32"/>
        <v>4804</v>
      </c>
      <c r="H338" s="6">
        <f t="shared" si="33"/>
        <v>37</v>
      </c>
      <c r="I338" s="34">
        <f t="shared" si="34"/>
        <v>37.53125</v>
      </c>
      <c r="J338" s="34">
        <f t="shared" si="35"/>
        <v>0.53125</v>
      </c>
    </row>
    <row r="339" spans="2:10">
      <c r="B339" s="6">
        <v>309</v>
      </c>
      <c r="C339" s="6"/>
      <c r="D339" s="33">
        <f t="shared" si="29"/>
        <v>3.6034985422740524</v>
      </c>
      <c r="E339" s="4">
        <f t="shared" si="30"/>
        <v>2.2927138485462044</v>
      </c>
      <c r="F339" s="14">
        <f t="shared" si="31"/>
        <v>4817.1309684592234</v>
      </c>
      <c r="G339" s="6">
        <f t="shared" si="32"/>
        <v>4817</v>
      </c>
      <c r="H339" s="6">
        <f t="shared" si="33"/>
        <v>37</v>
      </c>
      <c r="I339" s="34">
        <f t="shared" si="34"/>
        <v>37.6328125</v>
      </c>
      <c r="J339" s="34">
        <f t="shared" si="35"/>
        <v>0.6328125</v>
      </c>
    </row>
    <row r="340" spans="2:10">
      <c r="B340" s="6">
        <v>310</v>
      </c>
      <c r="C340" s="6"/>
      <c r="D340" s="33">
        <f t="shared" si="29"/>
        <v>3.6151603498542273</v>
      </c>
      <c r="E340" s="4">
        <f t="shared" si="30"/>
        <v>2.298878586704677</v>
      </c>
      <c r="F340" s="14">
        <f t="shared" si="31"/>
        <v>4830.0834575430445</v>
      </c>
      <c r="G340" s="6">
        <f t="shared" si="32"/>
        <v>4830</v>
      </c>
      <c r="H340" s="6">
        <f t="shared" si="33"/>
        <v>37</v>
      </c>
      <c r="I340" s="34">
        <f t="shared" si="34"/>
        <v>37.734375</v>
      </c>
      <c r="J340" s="34">
        <f t="shared" si="35"/>
        <v>0.734375</v>
      </c>
    </row>
    <row r="341" spans="2:10">
      <c r="B341" s="6">
        <v>311</v>
      </c>
      <c r="C341" s="6"/>
      <c r="D341" s="33">
        <f t="shared" si="29"/>
        <v>3.6268221574344022</v>
      </c>
      <c r="E341" s="4">
        <f t="shared" si="30"/>
        <v>2.3050599008508534</v>
      </c>
      <c r="F341" s="14">
        <f t="shared" si="31"/>
        <v>4843.0707737832299</v>
      </c>
      <c r="G341" s="6">
        <f t="shared" si="32"/>
        <v>4843</v>
      </c>
      <c r="H341" s="6">
        <f t="shared" si="33"/>
        <v>37</v>
      </c>
      <c r="I341" s="34">
        <f t="shared" si="34"/>
        <v>37.8359375</v>
      </c>
      <c r="J341" s="34">
        <f t="shared" si="35"/>
        <v>0.8359375</v>
      </c>
    </row>
    <row r="342" spans="2:10">
      <c r="B342" s="6">
        <v>312</v>
      </c>
      <c r="C342" s="6"/>
      <c r="D342" s="33">
        <f t="shared" si="29"/>
        <v>3.638483965014577</v>
      </c>
      <c r="E342" s="4">
        <f t="shared" si="30"/>
        <v>2.3112578355548945</v>
      </c>
      <c r="F342" s="14">
        <f t="shared" si="31"/>
        <v>4856.093010824392</v>
      </c>
      <c r="G342" s="6">
        <f t="shared" si="32"/>
        <v>4856</v>
      </c>
      <c r="H342" s="6">
        <f t="shared" si="33"/>
        <v>37</v>
      </c>
      <c r="I342" s="34">
        <f t="shared" si="34"/>
        <v>37.9375</v>
      </c>
      <c r="J342" s="34">
        <f t="shared" si="35"/>
        <v>0.9375</v>
      </c>
    </row>
    <row r="343" spans="2:10">
      <c r="B343" s="6">
        <v>313</v>
      </c>
      <c r="C343" s="6"/>
      <c r="D343" s="33">
        <f t="shared" si="29"/>
        <v>3.6501457725947519</v>
      </c>
      <c r="E343" s="4">
        <f t="shared" si="30"/>
        <v>2.3174724355068022</v>
      </c>
      <c r="F343" s="14">
        <f t="shared" si="31"/>
        <v>4869.1502625629391</v>
      </c>
      <c r="G343" s="6">
        <f t="shared" si="32"/>
        <v>4869</v>
      </c>
      <c r="H343" s="6">
        <f t="shared" si="33"/>
        <v>38</v>
      </c>
      <c r="I343" s="34">
        <f t="shared" si="34"/>
        <v>38.0390625</v>
      </c>
      <c r="J343" s="34">
        <f t="shared" si="35"/>
        <v>3.90625E-2</v>
      </c>
    </row>
    <row r="344" spans="2:10">
      <c r="B344" s="6">
        <v>314</v>
      </c>
      <c r="C344" s="6"/>
      <c r="D344" s="33">
        <f t="shared" si="29"/>
        <v>3.6618075801749272</v>
      </c>
      <c r="E344" s="4">
        <f t="shared" si="30"/>
        <v>2.323703745516744</v>
      </c>
      <c r="F344" s="14">
        <f t="shared" si="31"/>
        <v>4882.2426231477511</v>
      </c>
      <c r="G344" s="6">
        <f t="shared" si="32"/>
        <v>4882</v>
      </c>
      <c r="H344" s="6">
        <f t="shared" si="33"/>
        <v>38</v>
      </c>
      <c r="I344" s="34">
        <f t="shared" si="34"/>
        <v>38.140625</v>
      </c>
      <c r="J344" s="34">
        <f t="shared" si="35"/>
        <v>0.140625</v>
      </c>
    </row>
    <row r="345" spans="2:10">
      <c r="B345" s="6">
        <v>315</v>
      </c>
      <c r="C345" s="6"/>
      <c r="D345" s="33">
        <f t="shared" si="29"/>
        <v>3.6734693877551021</v>
      </c>
      <c r="E345" s="4">
        <f t="shared" si="30"/>
        <v>2.3299518105153725</v>
      </c>
      <c r="F345" s="14">
        <f t="shared" si="31"/>
        <v>4895.3701869808592</v>
      </c>
      <c r="G345" s="6">
        <f t="shared" si="32"/>
        <v>4895</v>
      </c>
      <c r="H345" s="6">
        <f t="shared" si="33"/>
        <v>38</v>
      </c>
      <c r="I345" s="34">
        <f t="shared" si="34"/>
        <v>38.2421875</v>
      </c>
      <c r="J345" s="34">
        <f t="shared" si="35"/>
        <v>0.2421875</v>
      </c>
    </row>
    <row r="346" spans="2:10">
      <c r="B346" s="6">
        <v>316</v>
      </c>
      <c r="C346" s="6"/>
      <c r="D346" s="33">
        <f t="shared" si="29"/>
        <v>3.685131195335277</v>
      </c>
      <c r="E346" s="4">
        <f t="shared" si="30"/>
        <v>2.3362166755541534</v>
      </c>
      <c r="F346" s="14">
        <f t="shared" si="31"/>
        <v>4908.5330487181245</v>
      </c>
      <c r="G346" s="6">
        <f t="shared" si="32"/>
        <v>4909</v>
      </c>
      <c r="H346" s="6">
        <f t="shared" si="33"/>
        <v>38</v>
      </c>
      <c r="I346" s="34">
        <f t="shared" si="34"/>
        <v>38.3515625</v>
      </c>
      <c r="J346" s="34">
        <f t="shared" si="35"/>
        <v>0.3515625</v>
      </c>
    </row>
    <row r="347" spans="2:10">
      <c r="B347" s="6">
        <v>317</v>
      </c>
      <c r="C347" s="6"/>
      <c r="D347" s="33">
        <f t="shared" si="29"/>
        <v>3.6967930029154519</v>
      </c>
      <c r="E347" s="4">
        <f t="shared" si="30"/>
        <v>2.3424983858056878</v>
      </c>
      <c r="F347" s="14">
        <f t="shared" si="31"/>
        <v>4921.7313032699267</v>
      </c>
      <c r="G347" s="6">
        <f t="shared" si="32"/>
        <v>4922</v>
      </c>
      <c r="H347" s="6">
        <f t="shared" si="33"/>
        <v>38</v>
      </c>
      <c r="I347" s="34">
        <f t="shared" si="34"/>
        <v>38.453125</v>
      </c>
      <c r="J347" s="34">
        <f t="shared" si="35"/>
        <v>0.453125</v>
      </c>
    </row>
    <row r="348" spans="2:10">
      <c r="B348" s="6">
        <v>318</v>
      </c>
      <c r="C348" s="6"/>
      <c r="D348" s="33">
        <f t="shared" si="29"/>
        <v>3.7084548104956268</v>
      </c>
      <c r="E348" s="4">
        <f t="shared" si="30"/>
        <v>2.3487969865640395</v>
      </c>
      <c r="F348" s="14">
        <f t="shared" si="31"/>
        <v>4934.9650458018423</v>
      </c>
      <c r="G348" s="6">
        <f t="shared" si="32"/>
        <v>4935</v>
      </c>
      <c r="H348" s="6">
        <f t="shared" si="33"/>
        <v>38</v>
      </c>
      <c r="I348" s="34">
        <f t="shared" si="34"/>
        <v>38.5546875</v>
      </c>
      <c r="J348" s="34">
        <f t="shared" si="35"/>
        <v>0.5546875</v>
      </c>
    </row>
    <row r="349" spans="2:10">
      <c r="B349" s="6">
        <v>319</v>
      </c>
      <c r="C349" s="6"/>
      <c r="D349" s="33">
        <f t="shared" si="29"/>
        <v>3.7201166180758016</v>
      </c>
      <c r="E349" s="4">
        <f t="shared" si="30"/>
        <v>2.3551125232450598</v>
      </c>
      <c r="F349" s="14">
        <f t="shared" si="31"/>
        <v>4948.2343717353306</v>
      </c>
      <c r="G349" s="6">
        <f t="shared" si="32"/>
        <v>4948</v>
      </c>
      <c r="H349" s="6">
        <f t="shared" si="33"/>
        <v>38</v>
      </c>
      <c r="I349" s="34">
        <f t="shared" si="34"/>
        <v>38.65625</v>
      </c>
      <c r="J349" s="34">
        <f t="shared" si="35"/>
        <v>0.65625</v>
      </c>
    </row>
    <row r="350" spans="2:10">
      <c r="B350" s="6">
        <v>320</v>
      </c>
      <c r="C350" s="6"/>
      <c r="D350" s="33">
        <f t="shared" ref="D350:D413" si="36">C$18*B350/C$19</f>
        <v>3.7317784256559765</v>
      </c>
      <c r="E350" s="4">
        <f t="shared" ref="E350:E413" si="37">(10^(D350/10))</f>
        <v>2.3614450413867156</v>
      </c>
      <c r="F350" s="14">
        <f t="shared" ref="F350:F413" si="38">E350*$C$23</f>
        <v>4961.5393767484265</v>
      </c>
      <c r="G350" s="6">
        <f t="shared" ref="G350:G413" si="39">ROUND(F350,0)</f>
        <v>4962</v>
      </c>
      <c r="H350" s="6">
        <f t="shared" si="33"/>
        <v>38</v>
      </c>
      <c r="I350" s="34">
        <f t="shared" si="34"/>
        <v>38.765625</v>
      </c>
      <c r="J350" s="34">
        <f t="shared" si="35"/>
        <v>0.765625</v>
      </c>
    </row>
    <row r="351" spans="2:10">
      <c r="B351" s="6">
        <v>321</v>
      </c>
      <c r="C351" s="6"/>
      <c r="D351" s="33">
        <f t="shared" si="36"/>
        <v>3.7434402332361514</v>
      </c>
      <c r="E351" s="4">
        <f t="shared" si="37"/>
        <v>2.3677945866494197</v>
      </c>
      <c r="F351" s="14">
        <f t="shared" si="38"/>
        <v>4974.8801567764267</v>
      </c>
      <c r="G351" s="6">
        <f t="shared" si="39"/>
        <v>4975</v>
      </c>
      <c r="H351" s="6">
        <f t="shared" ref="H351:H414" si="40">FLOOR(G351/128,1)</f>
        <v>38</v>
      </c>
      <c r="I351" s="34">
        <f t="shared" ref="I351:I414" si="41">G351/128</f>
        <v>38.8671875</v>
      </c>
      <c r="J351" s="34">
        <f t="shared" ref="J351:J414" si="42">I351-H351</f>
        <v>0.8671875</v>
      </c>
    </row>
    <row r="352" spans="2:10">
      <c r="B352" s="6">
        <v>322</v>
      </c>
      <c r="C352" s="6"/>
      <c r="D352" s="33">
        <f t="shared" si="36"/>
        <v>3.7551020408163263</v>
      </c>
      <c r="E352" s="4">
        <f t="shared" si="37"/>
        <v>2.3741612048163563</v>
      </c>
      <c r="F352" s="14">
        <f t="shared" si="38"/>
        <v>4988.256808012582</v>
      </c>
      <c r="G352" s="6">
        <f t="shared" si="39"/>
        <v>4988</v>
      </c>
      <c r="H352" s="6">
        <f t="shared" si="40"/>
        <v>38</v>
      </c>
      <c r="I352" s="34">
        <f t="shared" si="41"/>
        <v>38.96875</v>
      </c>
      <c r="J352" s="34">
        <f t="shared" si="42"/>
        <v>0.96875</v>
      </c>
    </row>
    <row r="353" spans="2:10">
      <c r="B353" s="6">
        <v>323</v>
      </c>
      <c r="C353" s="6"/>
      <c r="D353" s="33">
        <f t="shared" si="36"/>
        <v>3.7667638483965016</v>
      </c>
      <c r="E353" s="4">
        <f t="shared" si="37"/>
        <v>2.3805449417938154</v>
      </c>
      <c r="F353" s="14">
        <f t="shared" si="38"/>
        <v>5001.669426908793</v>
      </c>
      <c r="G353" s="6">
        <f t="shared" si="39"/>
        <v>5002</v>
      </c>
      <c r="H353" s="6">
        <f t="shared" si="40"/>
        <v>39</v>
      </c>
      <c r="I353" s="34">
        <f t="shared" si="41"/>
        <v>39.078125</v>
      </c>
      <c r="J353" s="34">
        <f t="shared" si="42"/>
        <v>7.8125E-2</v>
      </c>
    </row>
    <row r="354" spans="2:10">
      <c r="B354" s="6">
        <v>324</v>
      </c>
      <c r="C354" s="6"/>
      <c r="D354" s="33">
        <f t="shared" si="36"/>
        <v>3.7784256559766765</v>
      </c>
      <c r="E354" s="4">
        <f t="shared" si="37"/>
        <v>2.3869458436115196</v>
      </c>
      <c r="F354" s="14">
        <f t="shared" si="38"/>
        <v>5015.1181101763023</v>
      </c>
      <c r="G354" s="6">
        <f t="shared" si="39"/>
        <v>5015</v>
      </c>
      <c r="H354" s="6">
        <f t="shared" si="40"/>
        <v>39</v>
      </c>
      <c r="I354" s="34">
        <f t="shared" si="41"/>
        <v>39.1796875</v>
      </c>
      <c r="J354" s="34">
        <f t="shared" si="42"/>
        <v>0.1796875</v>
      </c>
    </row>
    <row r="355" spans="2:10">
      <c r="B355" s="6">
        <v>325</v>
      </c>
      <c r="C355" s="6"/>
      <c r="D355" s="33">
        <f t="shared" si="36"/>
        <v>3.7900874635568513</v>
      </c>
      <c r="E355" s="4">
        <f t="shared" si="37"/>
        <v>2.3933639564229594</v>
      </c>
      <c r="F355" s="14">
        <f t="shared" si="38"/>
        <v>5028.6029547863945</v>
      </c>
      <c r="G355" s="6">
        <f t="shared" si="39"/>
        <v>5029</v>
      </c>
      <c r="H355" s="6">
        <f t="shared" si="40"/>
        <v>39</v>
      </c>
      <c r="I355" s="34">
        <f t="shared" si="41"/>
        <v>39.2890625</v>
      </c>
      <c r="J355" s="34">
        <f t="shared" si="42"/>
        <v>0.2890625</v>
      </c>
    </row>
    <row r="356" spans="2:10">
      <c r="B356" s="6">
        <v>326</v>
      </c>
      <c r="C356" s="6"/>
      <c r="D356" s="33">
        <f t="shared" si="36"/>
        <v>3.8017492711370262</v>
      </c>
      <c r="E356" s="4">
        <f t="shared" si="37"/>
        <v>2.3997993265057231</v>
      </c>
      <c r="F356" s="14">
        <f t="shared" si="38"/>
        <v>5042.1240579710911</v>
      </c>
      <c r="G356" s="6">
        <f t="shared" si="39"/>
        <v>5042</v>
      </c>
      <c r="H356" s="6">
        <f t="shared" si="40"/>
        <v>39</v>
      </c>
      <c r="I356" s="34">
        <f t="shared" si="41"/>
        <v>39.390625</v>
      </c>
      <c r="J356" s="34">
        <f t="shared" si="42"/>
        <v>0.390625</v>
      </c>
    </row>
    <row r="357" spans="2:10">
      <c r="B357" s="6">
        <v>327</v>
      </c>
      <c r="C357" s="6"/>
      <c r="D357" s="33">
        <f t="shared" si="36"/>
        <v>3.8134110787172011</v>
      </c>
      <c r="E357" s="4">
        <f t="shared" si="37"/>
        <v>2.4062520002618339</v>
      </c>
      <c r="F357" s="14">
        <f t="shared" si="38"/>
        <v>5055.6815172238612</v>
      </c>
      <c r="G357" s="6">
        <f t="shared" si="39"/>
        <v>5056</v>
      </c>
      <c r="H357" s="6">
        <f t="shared" si="40"/>
        <v>39</v>
      </c>
      <c r="I357" s="34">
        <f t="shared" si="41"/>
        <v>39.5</v>
      </c>
      <c r="J357" s="34">
        <f t="shared" si="42"/>
        <v>0.5</v>
      </c>
    </row>
    <row r="358" spans="2:10">
      <c r="B358" s="6">
        <v>328</v>
      </c>
      <c r="C358" s="6"/>
      <c r="D358" s="33">
        <f t="shared" si="36"/>
        <v>3.825072886297376</v>
      </c>
      <c r="E358" s="4">
        <f t="shared" si="37"/>
        <v>2.4127220242180818</v>
      </c>
      <c r="F358" s="14">
        <f t="shared" si="38"/>
        <v>5069.275430300313</v>
      </c>
      <c r="G358" s="6">
        <f t="shared" si="39"/>
        <v>5069</v>
      </c>
      <c r="H358" s="6">
        <f t="shared" si="40"/>
        <v>39</v>
      </c>
      <c r="I358" s="34">
        <f t="shared" si="41"/>
        <v>39.6015625</v>
      </c>
      <c r="J358" s="34">
        <f t="shared" si="42"/>
        <v>0.6015625</v>
      </c>
    </row>
    <row r="359" spans="2:10">
      <c r="B359" s="6">
        <v>329</v>
      </c>
      <c r="C359" s="6"/>
      <c r="D359" s="33">
        <f t="shared" si="36"/>
        <v>3.8367346938775508</v>
      </c>
      <c r="E359" s="4">
        <f t="shared" si="37"/>
        <v>2.4192094450263593</v>
      </c>
      <c r="F359" s="14">
        <f t="shared" si="38"/>
        <v>5082.9058952189052</v>
      </c>
      <c r="G359" s="6">
        <f t="shared" si="39"/>
        <v>5083</v>
      </c>
      <c r="H359" s="6">
        <f t="shared" si="40"/>
        <v>39</v>
      </c>
      <c r="I359" s="34">
        <f t="shared" si="41"/>
        <v>39.7109375</v>
      </c>
      <c r="J359" s="34">
        <f t="shared" si="42"/>
        <v>0.7109375</v>
      </c>
    </row>
    <row r="360" spans="2:10">
      <c r="B360" s="6">
        <v>330</v>
      </c>
      <c r="C360" s="6"/>
      <c r="D360" s="33">
        <f t="shared" si="36"/>
        <v>3.8483965014577257</v>
      </c>
      <c r="E360" s="4">
        <f t="shared" si="37"/>
        <v>2.4257143094639981</v>
      </c>
      <c r="F360" s="14">
        <f t="shared" si="38"/>
        <v>5096.5730102616517</v>
      </c>
      <c r="G360" s="6">
        <f t="shared" si="39"/>
        <v>5097</v>
      </c>
      <c r="H360" s="6">
        <f t="shared" si="40"/>
        <v>39</v>
      </c>
      <c r="I360" s="34">
        <f t="shared" si="41"/>
        <v>39.8203125</v>
      </c>
      <c r="J360" s="34">
        <f t="shared" si="42"/>
        <v>0.8203125</v>
      </c>
    </row>
    <row r="361" spans="2:10">
      <c r="B361" s="6">
        <v>331</v>
      </c>
      <c r="C361" s="6"/>
      <c r="D361" s="33">
        <f t="shared" si="36"/>
        <v>3.8600583090379006</v>
      </c>
      <c r="E361" s="4">
        <f t="shared" si="37"/>
        <v>2.4322366644341078</v>
      </c>
      <c r="F361" s="14">
        <f t="shared" si="38"/>
        <v>5110.2768739748326</v>
      </c>
      <c r="G361" s="6">
        <f t="shared" si="39"/>
        <v>5110</v>
      </c>
      <c r="H361" s="6">
        <f t="shared" si="40"/>
        <v>39</v>
      </c>
      <c r="I361" s="34">
        <f t="shared" si="41"/>
        <v>39.921875</v>
      </c>
      <c r="J361" s="34">
        <f t="shared" si="42"/>
        <v>0.921875</v>
      </c>
    </row>
    <row r="362" spans="2:10">
      <c r="B362" s="6">
        <v>332</v>
      </c>
      <c r="C362" s="6"/>
      <c r="D362" s="33">
        <f t="shared" si="36"/>
        <v>3.8717201166180759</v>
      </c>
      <c r="E362" s="4">
        <f t="shared" si="37"/>
        <v>2.4387765569659132</v>
      </c>
      <c r="F362" s="14">
        <f t="shared" si="38"/>
        <v>5124.017585169704</v>
      </c>
      <c r="G362" s="6">
        <f t="shared" si="39"/>
        <v>5124</v>
      </c>
      <c r="H362" s="6">
        <f t="shared" si="40"/>
        <v>40</v>
      </c>
      <c r="I362" s="34">
        <f t="shared" si="41"/>
        <v>40.03125</v>
      </c>
      <c r="J362" s="34">
        <f t="shared" si="42"/>
        <v>3.125E-2</v>
      </c>
    </row>
    <row r="363" spans="2:10">
      <c r="B363" s="6">
        <v>333</v>
      </c>
      <c r="C363" s="6"/>
      <c r="D363" s="33">
        <f t="shared" si="36"/>
        <v>3.8833819241982508</v>
      </c>
      <c r="E363" s="4">
        <f t="shared" si="37"/>
        <v>2.4453340342150907</v>
      </c>
      <c r="F363" s="14">
        <f t="shared" si="38"/>
        <v>5137.7952429232037</v>
      </c>
      <c r="G363" s="6">
        <f t="shared" si="39"/>
        <v>5138</v>
      </c>
      <c r="H363" s="6">
        <f t="shared" si="40"/>
        <v>40</v>
      </c>
      <c r="I363" s="34">
        <f t="shared" si="41"/>
        <v>40.140625</v>
      </c>
      <c r="J363" s="34">
        <f t="shared" si="42"/>
        <v>0.140625</v>
      </c>
    </row>
    <row r="364" spans="2:10">
      <c r="B364" s="6">
        <v>334</v>
      </c>
      <c r="C364" s="6"/>
      <c r="D364" s="33">
        <f t="shared" si="36"/>
        <v>3.8950437317784257</v>
      </c>
      <c r="E364" s="4">
        <f t="shared" si="37"/>
        <v>2.4519091434641127</v>
      </c>
      <c r="F364" s="14">
        <f t="shared" si="38"/>
        <v>5151.6099465786774</v>
      </c>
      <c r="G364" s="6">
        <f t="shared" si="39"/>
        <v>5152</v>
      </c>
      <c r="H364" s="6">
        <f t="shared" si="40"/>
        <v>40</v>
      </c>
      <c r="I364" s="34">
        <f t="shared" si="41"/>
        <v>40.25</v>
      </c>
      <c r="J364" s="34">
        <f t="shared" si="42"/>
        <v>0.25</v>
      </c>
    </row>
    <row r="365" spans="2:10">
      <c r="B365" s="6">
        <v>335</v>
      </c>
      <c r="C365" s="6"/>
      <c r="D365" s="33">
        <f t="shared" si="36"/>
        <v>3.9067055393586005</v>
      </c>
      <c r="E365" s="4">
        <f t="shared" si="37"/>
        <v>2.4585019321225858</v>
      </c>
      <c r="F365" s="14">
        <f t="shared" si="38"/>
        <v>5165.4617957465862</v>
      </c>
      <c r="G365" s="6">
        <f t="shared" si="39"/>
        <v>5165</v>
      </c>
      <c r="H365" s="6">
        <f t="shared" si="40"/>
        <v>40</v>
      </c>
      <c r="I365" s="34">
        <f t="shared" si="41"/>
        <v>40.3515625</v>
      </c>
      <c r="J365" s="34">
        <f t="shared" si="42"/>
        <v>0.3515625</v>
      </c>
    </row>
    <row r="366" spans="2:10">
      <c r="B366" s="6">
        <v>336</v>
      </c>
      <c r="C366" s="6"/>
      <c r="D366" s="33">
        <f t="shared" si="36"/>
        <v>3.9183673469387754</v>
      </c>
      <c r="E366" s="4">
        <f t="shared" si="37"/>
        <v>2.4651124477275945</v>
      </c>
      <c r="F366" s="14">
        <f t="shared" si="38"/>
        <v>5179.3508903052298</v>
      </c>
      <c r="G366" s="6">
        <f t="shared" si="39"/>
        <v>5179</v>
      </c>
      <c r="H366" s="6">
        <f t="shared" si="40"/>
        <v>40</v>
      </c>
      <c r="I366" s="34">
        <f t="shared" si="41"/>
        <v>40.4609375</v>
      </c>
      <c r="J366" s="34">
        <f t="shared" si="42"/>
        <v>0.4609375</v>
      </c>
    </row>
    <row r="367" spans="2:10">
      <c r="B367" s="6">
        <v>337</v>
      </c>
      <c r="C367" s="6"/>
      <c r="D367" s="33">
        <f t="shared" si="36"/>
        <v>3.9300291545189503</v>
      </c>
      <c r="E367" s="4">
        <f t="shared" si="37"/>
        <v>2.4717407379440419</v>
      </c>
      <c r="F367" s="14">
        <f t="shared" si="38"/>
        <v>5193.2773304014636</v>
      </c>
      <c r="G367" s="6">
        <f t="shared" si="39"/>
        <v>5193</v>
      </c>
      <c r="H367" s="6">
        <f t="shared" si="40"/>
        <v>40</v>
      </c>
      <c r="I367" s="34">
        <f t="shared" si="41"/>
        <v>40.5703125</v>
      </c>
      <c r="J367" s="34">
        <f t="shared" si="42"/>
        <v>0.5703125</v>
      </c>
    </row>
    <row r="368" spans="2:10">
      <c r="B368" s="6">
        <v>338</v>
      </c>
      <c r="C368" s="6"/>
      <c r="D368" s="33">
        <f t="shared" si="36"/>
        <v>3.9416909620991252</v>
      </c>
      <c r="E368" s="4">
        <f t="shared" si="37"/>
        <v>2.478386850564994</v>
      </c>
      <c r="F368" s="14">
        <f t="shared" si="38"/>
        <v>5207.2412164514199</v>
      </c>
      <c r="G368" s="6">
        <f t="shared" si="39"/>
        <v>5207</v>
      </c>
      <c r="H368" s="6">
        <f t="shared" si="40"/>
        <v>40</v>
      </c>
      <c r="I368" s="34">
        <f t="shared" si="41"/>
        <v>40.6796875</v>
      </c>
      <c r="J368" s="34">
        <f t="shared" si="42"/>
        <v>0.6796875</v>
      </c>
    </row>
    <row r="369" spans="2:10">
      <c r="B369" s="6">
        <v>339</v>
      </c>
      <c r="C369" s="6"/>
      <c r="D369" s="33">
        <f t="shared" si="36"/>
        <v>3.9533527696793</v>
      </c>
      <c r="E369" s="4">
        <f t="shared" si="37"/>
        <v>2.4850508335120254</v>
      </c>
      <c r="F369" s="14">
        <f t="shared" si="38"/>
        <v>5221.2426491412361</v>
      </c>
      <c r="G369" s="6">
        <f t="shared" si="39"/>
        <v>5221</v>
      </c>
      <c r="H369" s="6">
        <f t="shared" si="40"/>
        <v>40</v>
      </c>
      <c r="I369" s="34">
        <f t="shared" si="41"/>
        <v>40.7890625</v>
      </c>
      <c r="J369" s="34">
        <f t="shared" si="42"/>
        <v>0.7890625</v>
      </c>
    </row>
    <row r="370" spans="2:10">
      <c r="B370" s="6">
        <v>340</v>
      </c>
      <c r="C370" s="6"/>
      <c r="D370" s="33">
        <f t="shared" si="36"/>
        <v>3.9650145772594754</v>
      </c>
      <c r="E370" s="4">
        <f t="shared" si="37"/>
        <v>2.4917327348355633</v>
      </c>
      <c r="F370" s="14">
        <f t="shared" si="38"/>
        <v>5235.2817294277766</v>
      </c>
      <c r="G370" s="6">
        <f t="shared" si="39"/>
        <v>5235</v>
      </c>
      <c r="H370" s="6">
        <f t="shared" si="40"/>
        <v>40</v>
      </c>
      <c r="I370" s="34">
        <f t="shared" si="41"/>
        <v>40.8984375</v>
      </c>
      <c r="J370" s="34">
        <f t="shared" si="42"/>
        <v>0.8984375</v>
      </c>
    </row>
    <row r="371" spans="2:10">
      <c r="B371" s="6">
        <v>341</v>
      </c>
      <c r="C371" s="6"/>
      <c r="D371" s="33">
        <f t="shared" si="36"/>
        <v>3.9766763848396502</v>
      </c>
      <c r="E371" s="4">
        <f t="shared" si="37"/>
        <v>2.4984326027152362</v>
      </c>
      <c r="F371" s="14">
        <f t="shared" si="38"/>
        <v>5249.3585585393648</v>
      </c>
      <c r="G371" s="6">
        <f t="shared" si="39"/>
        <v>5249</v>
      </c>
      <c r="H371" s="6">
        <f t="shared" si="40"/>
        <v>41</v>
      </c>
      <c r="I371" s="34">
        <f t="shared" si="41"/>
        <v>41.0078125</v>
      </c>
      <c r="J371" s="34">
        <f t="shared" si="42"/>
        <v>7.8125E-3</v>
      </c>
    </row>
    <row r="372" spans="2:10">
      <c r="B372" s="6">
        <v>342</v>
      </c>
      <c r="C372" s="6"/>
      <c r="D372" s="33">
        <f t="shared" si="36"/>
        <v>3.9883381924198251</v>
      </c>
      <c r="E372" s="4">
        <f t="shared" si="37"/>
        <v>2.5051504854602187</v>
      </c>
      <c r="F372" s="14">
        <f t="shared" si="38"/>
        <v>5263.4732379765101</v>
      </c>
      <c r="G372" s="6">
        <f t="shared" si="39"/>
        <v>5263</v>
      </c>
      <c r="H372" s="6">
        <f t="shared" si="40"/>
        <v>41</v>
      </c>
      <c r="I372" s="34">
        <f t="shared" si="41"/>
        <v>41.1171875</v>
      </c>
      <c r="J372" s="34">
        <f t="shared" si="42"/>
        <v>0.1171875</v>
      </c>
    </row>
    <row r="373" spans="2:10">
      <c r="B373" s="6">
        <v>343</v>
      </c>
      <c r="C373" s="6"/>
      <c r="D373" s="33">
        <f t="shared" si="36"/>
        <v>4</v>
      </c>
      <c r="E373" s="4">
        <f t="shared" si="37"/>
        <v>2.5118864315095806</v>
      </c>
      <c r="F373" s="14">
        <f t="shared" si="38"/>
        <v>5277.625869512638</v>
      </c>
      <c r="G373" s="6">
        <f t="shared" si="39"/>
        <v>5278</v>
      </c>
      <c r="H373" s="6">
        <f t="shared" si="40"/>
        <v>41</v>
      </c>
      <c r="I373" s="34">
        <f t="shared" si="41"/>
        <v>41.234375</v>
      </c>
      <c r="J373" s="34">
        <f t="shared" si="42"/>
        <v>0.234375</v>
      </c>
    </row>
    <row r="374" spans="2:10">
      <c r="B374" s="6">
        <v>344</v>
      </c>
      <c r="C374" s="6"/>
      <c r="D374" s="33">
        <f t="shared" si="36"/>
        <v>4.0116618075801744</v>
      </c>
      <c r="E374" s="4">
        <f t="shared" si="37"/>
        <v>2.5186404894326375</v>
      </c>
      <c r="F374" s="14">
        <f t="shared" si="38"/>
        <v>5291.8165551948287</v>
      </c>
      <c r="G374" s="6">
        <f t="shared" si="39"/>
        <v>5292</v>
      </c>
      <c r="H374" s="6">
        <f t="shared" si="40"/>
        <v>41</v>
      </c>
      <c r="I374" s="34">
        <f t="shared" si="41"/>
        <v>41.34375</v>
      </c>
      <c r="J374" s="34">
        <f t="shared" si="42"/>
        <v>0.34375</v>
      </c>
    </row>
    <row r="375" spans="2:10">
      <c r="B375" s="6">
        <v>345</v>
      </c>
      <c r="C375" s="6"/>
      <c r="D375" s="33">
        <f t="shared" si="36"/>
        <v>4.0233236151603498</v>
      </c>
      <c r="E375" s="4">
        <f t="shared" si="37"/>
        <v>2.5254127079292998</v>
      </c>
      <c r="F375" s="14">
        <f t="shared" si="38"/>
        <v>5306.0453973445501</v>
      </c>
      <c r="G375" s="6">
        <f t="shared" si="39"/>
        <v>5306</v>
      </c>
      <c r="H375" s="6">
        <f t="shared" si="40"/>
        <v>41</v>
      </c>
      <c r="I375" s="34">
        <f t="shared" si="41"/>
        <v>41.453125</v>
      </c>
      <c r="J375" s="34">
        <f t="shared" si="42"/>
        <v>0.453125</v>
      </c>
    </row>
    <row r="376" spans="2:10">
      <c r="B376" s="6">
        <v>346</v>
      </c>
      <c r="C376" s="6"/>
      <c r="D376" s="33">
        <f t="shared" si="36"/>
        <v>4.0349854227405251</v>
      </c>
      <c r="E376" s="4">
        <f t="shared" si="37"/>
        <v>2.5322031358304251</v>
      </c>
      <c r="F376" s="14">
        <f t="shared" si="38"/>
        <v>5320.3124985583981</v>
      </c>
      <c r="G376" s="6">
        <f t="shared" si="39"/>
        <v>5320</v>
      </c>
      <c r="H376" s="6">
        <f t="shared" si="40"/>
        <v>41</v>
      </c>
      <c r="I376" s="34">
        <f t="shared" si="41"/>
        <v>41.5625</v>
      </c>
      <c r="J376" s="34">
        <f t="shared" si="42"/>
        <v>0.5625</v>
      </c>
    </row>
    <row r="377" spans="2:10">
      <c r="B377" s="6">
        <v>347</v>
      </c>
      <c r="C377" s="6"/>
      <c r="D377" s="33">
        <f t="shared" si="36"/>
        <v>4.0466472303206995</v>
      </c>
      <c r="E377" s="4">
        <f t="shared" si="37"/>
        <v>2.5390118220981663</v>
      </c>
      <c r="F377" s="14">
        <f t="shared" si="38"/>
        <v>5334.6179617088292</v>
      </c>
      <c r="G377" s="6">
        <f t="shared" si="39"/>
        <v>5335</v>
      </c>
      <c r="H377" s="6">
        <f t="shared" si="40"/>
        <v>41</v>
      </c>
      <c r="I377" s="34">
        <f t="shared" si="41"/>
        <v>41.6796875</v>
      </c>
      <c r="J377" s="34">
        <f t="shared" si="42"/>
        <v>0.6796875</v>
      </c>
    </row>
    <row r="378" spans="2:10">
      <c r="B378" s="6">
        <v>348</v>
      </c>
      <c r="C378" s="6"/>
      <c r="D378" s="33">
        <f t="shared" si="36"/>
        <v>4.0583090379008748</v>
      </c>
      <c r="E378" s="4">
        <f t="shared" si="37"/>
        <v>2.5458388158263308</v>
      </c>
      <c r="F378" s="14">
        <f t="shared" si="38"/>
        <v>5348.9618899449106</v>
      </c>
      <c r="G378" s="6">
        <f t="shared" si="39"/>
        <v>5349</v>
      </c>
      <c r="H378" s="6">
        <f t="shared" si="40"/>
        <v>41</v>
      </c>
      <c r="I378" s="34">
        <f t="shared" si="41"/>
        <v>41.7890625</v>
      </c>
      <c r="J378" s="34">
        <f t="shared" si="42"/>
        <v>0.7890625</v>
      </c>
    </row>
    <row r="379" spans="2:10">
      <c r="B379" s="6">
        <v>349</v>
      </c>
      <c r="C379" s="6"/>
      <c r="D379" s="33">
        <f t="shared" si="36"/>
        <v>4.0699708454810493</v>
      </c>
      <c r="E379" s="4">
        <f t="shared" si="37"/>
        <v>2.5526841662407298</v>
      </c>
      <c r="F379" s="14">
        <f t="shared" si="38"/>
        <v>5363.344386693062</v>
      </c>
      <c r="G379" s="6">
        <f t="shared" si="39"/>
        <v>5363</v>
      </c>
      <c r="H379" s="6">
        <f t="shared" si="40"/>
        <v>41</v>
      </c>
      <c r="I379" s="34">
        <f t="shared" si="41"/>
        <v>41.8984375</v>
      </c>
      <c r="J379" s="34">
        <f t="shared" si="42"/>
        <v>0.8984375</v>
      </c>
    </row>
    <row r="380" spans="2:10">
      <c r="B380" s="6">
        <v>350</v>
      </c>
      <c r="C380" s="6"/>
      <c r="D380" s="33">
        <f t="shared" si="36"/>
        <v>4.0816326530612246</v>
      </c>
      <c r="E380" s="4">
        <f t="shared" si="37"/>
        <v>2.5595479226995361</v>
      </c>
      <c r="F380" s="14">
        <f t="shared" si="38"/>
        <v>5377.7655556577993</v>
      </c>
      <c r="G380" s="6">
        <f t="shared" si="39"/>
        <v>5378</v>
      </c>
      <c r="H380" s="6">
        <f t="shared" si="40"/>
        <v>42</v>
      </c>
      <c r="I380" s="34">
        <f t="shared" si="41"/>
        <v>42.015625</v>
      </c>
      <c r="J380" s="34">
        <f t="shared" si="42"/>
        <v>1.5625E-2</v>
      </c>
    </row>
    <row r="381" spans="2:10">
      <c r="B381" s="6">
        <v>351</v>
      </c>
      <c r="C381" s="6"/>
      <c r="D381" s="33">
        <f t="shared" si="36"/>
        <v>4.093294460641399</v>
      </c>
      <c r="E381" s="4">
        <f t="shared" si="37"/>
        <v>2.5664301346936362</v>
      </c>
      <c r="F381" s="14">
        <f t="shared" si="38"/>
        <v>5392.2255008224793</v>
      </c>
      <c r="G381" s="6">
        <f t="shared" si="39"/>
        <v>5392</v>
      </c>
      <c r="H381" s="6">
        <f t="shared" si="40"/>
        <v>42</v>
      </c>
      <c r="I381" s="34">
        <f t="shared" si="41"/>
        <v>42.125</v>
      </c>
      <c r="J381" s="34">
        <f t="shared" si="42"/>
        <v>0.125</v>
      </c>
    </row>
    <row r="382" spans="2:10">
      <c r="B382" s="6">
        <v>352</v>
      </c>
      <c r="C382" s="6"/>
      <c r="D382" s="33">
        <f t="shared" si="36"/>
        <v>4.1049562682215743</v>
      </c>
      <c r="E382" s="4">
        <f t="shared" si="37"/>
        <v>2.5733308518469924</v>
      </c>
      <c r="F382" s="14">
        <f t="shared" si="38"/>
        <v>5406.7243264500594</v>
      </c>
      <c r="G382" s="6">
        <f t="shared" si="39"/>
        <v>5407</v>
      </c>
      <c r="H382" s="6">
        <f t="shared" si="40"/>
        <v>42</v>
      </c>
      <c r="I382" s="34">
        <f t="shared" si="41"/>
        <v>42.2421875</v>
      </c>
      <c r="J382" s="34">
        <f t="shared" si="42"/>
        <v>0.2421875</v>
      </c>
    </row>
    <row r="383" spans="2:10">
      <c r="B383" s="6">
        <v>353</v>
      </c>
      <c r="C383" s="6"/>
      <c r="D383" s="33">
        <f t="shared" si="36"/>
        <v>4.1166180758017488</v>
      </c>
      <c r="E383" s="4">
        <f t="shared" si="37"/>
        <v>2.5802501239169953</v>
      </c>
      <c r="F383" s="14">
        <f t="shared" si="38"/>
        <v>5421.2621370838378</v>
      </c>
      <c r="G383" s="6">
        <f t="shared" si="39"/>
        <v>5421</v>
      </c>
      <c r="H383" s="6">
        <f t="shared" si="40"/>
        <v>42</v>
      </c>
      <c r="I383" s="34">
        <f t="shared" si="41"/>
        <v>42.3515625</v>
      </c>
      <c r="J383" s="34">
        <f t="shared" si="42"/>
        <v>0.3515625</v>
      </c>
    </row>
    <row r="384" spans="2:10">
      <c r="B384" s="6">
        <v>354</v>
      </c>
      <c r="C384" s="6"/>
      <c r="D384" s="33">
        <f t="shared" si="36"/>
        <v>4.1282798833819241</v>
      </c>
      <c r="E384" s="4">
        <f t="shared" si="37"/>
        <v>2.5871880007948276</v>
      </c>
      <c r="F384" s="14">
        <f t="shared" si="38"/>
        <v>5435.8390375482177</v>
      </c>
      <c r="G384" s="6">
        <f t="shared" si="39"/>
        <v>5436</v>
      </c>
      <c r="H384" s="6">
        <f t="shared" si="40"/>
        <v>42</v>
      </c>
      <c r="I384" s="34">
        <f t="shared" si="41"/>
        <v>42.46875</v>
      </c>
      <c r="J384" s="34">
        <f t="shared" si="42"/>
        <v>0.46875</v>
      </c>
    </row>
    <row r="385" spans="2:10">
      <c r="B385" s="6">
        <v>355</v>
      </c>
      <c r="C385" s="6"/>
      <c r="D385" s="33">
        <f t="shared" si="36"/>
        <v>4.1399416909620994</v>
      </c>
      <c r="E385" s="4">
        <f t="shared" si="37"/>
        <v>2.5941445325058199</v>
      </c>
      <c r="F385" s="14">
        <f t="shared" si="38"/>
        <v>5450.4551329494552</v>
      </c>
      <c r="G385" s="6">
        <f t="shared" si="39"/>
        <v>5450</v>
      </c>
      <c r="H385" s="6">
        <f t="shared" si="40"/>
        <v>42</v>
      </c>
      <c r="I385" s="34">
        <f t="shared" si="41"/>
        <v>42.578125</v>
      </c>
      <c r="J385" s="34">
        <f t="shared" si="42"/>
        <v>0.578125</v>
      </c>
    </row>
    <row r="386" spans="2:10">
      <c r="B386" s="6">
        <v>356</v>
      </c>
      <c r="C386" s="6"/>
      <c r="D386" s="33">
        <f t="shared" si="36"/>
        <v>4.1516034985422738</v>
      </c>
      <c r="E386" s="4">
        <f t="shared" si="37"/>
        <v>2.601119769209812</v>
      </c>
      <c r="F386" s="14">
        <f t="shared" si="38"/>
        <v>5465.1105286764187</v>
      </c>
      <c r="G386" s="6">
        <f t="shared" si="39"/>
        <v>5465</v>
      </c>
      <c r="H386" s="6">
        <f t="shared" si="40"/>
        <v>42</v>
      </c>
      <c r="I386" s="34">
        <f t="shared" si="41"/>
        <v>42.6953125</v>
      </c>
      <c r="J386" s="34">
        <f t="shared" si="42"/>
        <v>0.6953125</v>
      </c>
    </row>
    <row r="387" spans="2:10">
      <c r="B387" s="6">
        <v>357</v>
      </c>
      <c r="C387" s="6"/>
      <c r="D387" s="33">
        <f t="shared" si="36"/>
        <v>4.1632653061224492</v>
      </c>
      <c r="E387" s="4">
        <f t="shared" si="37"/>
        <v>2.6081137612015177</v>
      </c>
      <c r="F387" s="14">
        <f t="shared" si="38"/>
        <v>5479.8053304013547</v>
      </c>
      <c r="G387" s="6">
        <f t="shared" si="39"/>
        <v>5480</v>
      </c>
      <c r="H387" s="6">
        <f t="shared" si="40"/>
        <v>42</v>
      </c>
      <c r="I387" s="34">
        <f t="shared" si="41"/>
        <v>42.8125</v>
      </c>
      <c r="J387" s="34">
        <f t="shared" si="42"/>
        <v>0.8125</v>
      </c>
    </row>
    <row r="388" spans="2:10">
      <c r="B388" s="6">
        <v>358</v>
      </c>
      <c r="C388" s="6"/>
      <c r="D388" s="33">
        <f t="shared" si="36"/>
        <v>4.1749271137026236</v>
      </c>
      <c r="E388" s="4">
        <f t="shared" si="37"/>
        <v>2.615126558910883</v>
      </c>
      <c r="F388" s="14">
        <f t="shared" si="38"/>
        <v>5494.5396440806408</v>
      </c>
      <c r="G388" s="6">
        <f t="shared" si="39"/>
        <v>5495</v>
      </c>
      <c r="H388" s="6">
        <f t="shared" si="40"/>
        <v>42</v>
      </c>
      <c r="I388" s="34">
        <f t="shared" si="41"/>
        <v>42.9296875</v>
      </c>
      <c r="J388" s="34">
        <f t="shared" si="42"/>
        <v>0.9296875</v>
      </c>
    </row>
    <row r="389" spans="2:10">
      <c r="B389" s="6">
        <v>359</v>
      </c>
      <c r="C389" s="6"/>
      <c r="D389" s="33">
        <f t="shared" si="36"/>
        <v>4.1865889212827989</v>
      </c>
      <c r="E389" s="4">
        <f t="shared" si="37"/>
        <v>2.6221582129034542</v>
      </c>
      <c r="F389" s="14">
        <f t="shared" si="38"/>
        <v>5509.3135759555598</v>
      </c>
      <c r="G389" s="6">
        <f t="shared" si="39"/>
        <v>5509</v>
      </c>
      <c r="H389" s="6">
        <f t="shared" si="40"/>
        <v>43</v>
      </c>
      <c r="I389" s="34">
        <f t="shared" si="41"/>
        <v>43.0390625</v>
      </c>
      <c r="J389" s="34">
        <f t="shared" si="42"/>
        <v>3.90625E-2</v>
      </c>
    </row>
    <row r="390" spans="2:10">
      <c r="B390" s="6">
        <v>360</v>
      </c>
      <c r="C390" s="6"/>
      <c r="D390" s="33">
        <f t="shared" si="36"/>
        <v>4.1982507288629733</v>
      </c>
      <c r="E390" s="4">
        <f t="shared" si="37"/>
        <v>2.6292087738807379</v>
      </c>
      <c r="F390" s="14">
        <f t="shared" si="38"/>
        <v>5524.1272325530545</v>
      </c>
      <c r="G390" s="6">
        <f t="shared" si="39"/>
        <v>5524</v>
      </c>
      <c r="H390" s="6">
        <f t="shared" si="40"/>
        <v>43</v>
      </c>
      <c r="I390" s="34">
        <f t="shared" si="41"/>
        <v>43.15625</v>
      </c>
      <c r="J390" s="34">
        <f t="shared" si="42"/>
        <v>0.15625</v>
      </c>
    </row>
    <row r="391" spans="2:10">
      <c r="B391" s="6">
        <v>361</v>
      </c>
      <c r="C391" s="6"/>
      <c r="D391" s="33">
        <f t="shared" si="36"/>
        <v>4.2099125364431487</v>
      </c>
      <c r="E391" s="4">
        <f t="shared" si="37"/>
        <v>2.6362782926805703</v>
      </c>
      <c r="F391" s="14">
        <f t="shared" si="38"/>
        <v>5538.9807206865044</v>
      </c>
      <c r="G391" s="6">
        <f t="shared" si="39"/>
        <v>5539</v>
      </c>
      <c r="H391" s="6">
        <f t="shared" si="40"/>
        <v>43</v>
      </c>
      <c r="I391" s="34">
        <f t="shared" si="41"/>
        <v>43.2734375</v>
      </c>
      <c r="J391" s="34">
        <f t="shared" si="42"/>
        <v>0.2734375</v>
      </c>
    </row>
    <row r="392" spans="2:10">
      <c r="B392" s="6">
        <v>362</v>
      </c>
      <c r="C392" s="6"/>
      <c r="D392" s="33">
        <f t="shared" si="36"/>
        <v>4.221574344023324</v>
      </c>
      <c r="E392" s="4">
        <f t="shared" si="37"/>
        <v>2.6433668202774818</v>
      </c>
      <c r="F392" s="14">
        <f t="shared" si="38"/>
        <v>5553.8741474564922</v>
      </c>
      <c r="G392" s="6">
        <f t="shared" si="39"/>
        <v>5554</v>
      </c>
      <c r="H392" s="6">
        <f t="shared" si="40"/>
        <v>43</v>
      </c>
      <c r="I392" s="34">
        <f t="shared" si="41"/>
        <v>43.390625</v>
      </c>
      <c r="J392" s="34">
        <f t="shared" si="42"/>
        <v>0.390625</v>
      </c>
    </row>
    <row r="393" spans="2:10">
      <c r="B393" s="6">
        <v>363</v>
      </c>
      <c r="C393" s="6"/>
      <c r="D393" s="33">
        <f t="shared" si="36"/>
        <v>4.2332361516034984</v>
      </c>
      <c r="E393" s="4">
        <f t="shared" si="37"/>
        <v>2.6504744077830646</v>
      </c>
      <c r="F393" s="14">
        <f t="shared" si="38"/>
        <v>5568.8076202515758</v>
      </c>
      <c r="G393" s="6">
        <f t="shared" si="39"/>
        <v>5569</v>
      </c>
      <c r="H393" s="6">
        <f t="shared" si="40"/>
        <v>43</v>
      </c>
      <c r="I393" s="34">
        <f t="shared" si="41"/>
        <v>43.5078125</v>
      </c>
      <c r="J393" s="34">
        <f t="shared" si="42"/>
        <v>0.5078125</v>
      </c>
    </row>
    <row r="394" spans="2:10">
      <c r="B394" s="6">
        <v>364</v>
      </c>
      <c r="C394" s="6"/>
      <c r="D394" s="33">
        <f t="shared" si="36"/>
        <v>4.2448979591836737</v>
      </c>
      <c r="E394" s="4">
        <f t="shared" si="37"/>
        <v>2.6576011064463438</v>
      </c>
      <c r="F394" s="14">
        <f t="shared" si="38"/>
        <v>5583.7812467490685</v>
      </c>
      <c r="G394" s="6">
        <f t="shared" si="39"/>
        <v>5584</v>
      </c>
      <c r="H394" s="6">
        <f t="shared" si="40"/>
        <v>43</v>
      </c>
      <c r="I394" s="34">
        <f t="shared" si="41"/>
        <v>43.625</v>
      </c>
      <c r="J394" s="34">
        <f t="shared" si="42"/>
        <v>0.625</v>
      </c>
    </row>
    <row r="395" spans="2:10">
      <c r="B395" s="6">
        <v>365</v>
      </c>
      <c r="C395" s="6"/>
      <c r="D395" s="33">
        <f t="shared" si="36"/>
        <v>4.2565597667638482</v>
      </c>
      <c r="E395" s="4">
        <f t="shared" si="37"/>
        <v>2.6647469676541418</v>
      </c>
      <c r="F395" s="14">
        <f t="shared" si="38"/>
        <v>5598.795134915802</v>
      </c>
      <c r="G395" s="6">
        <f t="shared" si="39"/>
        <v>5599</v>
      </c>
      <c r="H395" s="6">
        <f t="shared" si="40"/>
        <v>43</v>
      </c>
      <c r="I395" s="34">
        <f t="shared" si="41"/>
        <v>43.7421875</v>
      </c>
      <c r="J395" s="34">
        <f t="shared" si="42"/>
        <v>0.7421875</v>
      </c>
    </row>
    <row r="396" spans="2:10">
      <c r="B396" s="6">
        <v>366</v>
      </c>
      <c r="C396" s="6"/>
      <c r="D396" s="33">
        <f t="shared" si="36"/>
        <v>4.2682215743440235</v>
      </c>
      <c r="E396" s="4">
        <f t="shared" si="37"/>
        <v>2.6719120429314547</v>
      </c>
      <c r="F396" s="14">
        <f t="shared" si="38"/>
        <v>5613.8493930089226</v>
      </c>
      <c r="G396" s="6">
        <f t="shared" si="39"/>
        <v>5614</v>
      </c>
      <c r="H396" s="6">
        <f t="shared" si="40"/>
        <v>43</v>
      </c>
      <c r="I396" s="34">
        <f t="shared" si="41"/>
        <v>43.859375</v>
      </c>
      <c r="J396" s="34">
        <f t="shared" si="42"/>
        <v>0.859375</v>
      </c>
    </row>
    <row r="397" spans="2:10">
      <c r="B397" s="6">
        <v>367</v>
      </c>
      <c r="C397" s="6"/>
      <c r="D397" s="33">
        <f t="shared" si="36"/>
        <v>4.2798833819241979</v>
      </c>
      <c r="E397" s="4">
        <f t="shared" si="37"/>
        <v>2.6790963839418191</v>
      </c>
      <c r="F397" s="14">
        <f t="shared" si="38"/>
        <v>5628.9441295766555</v>
      </c>
      <c r="G397" s="6">
        <f t="shared" si="39"/>
        <v>5629</v>
      </c>
      <c r="H397" s="6">
        <f t="shared" si="40"/>
        <v>43</v>
      </c>
      <c r="I397" s="34">
        <f t="shared" si="41"/>
        <v>43.9765625</v>
      </c>
      <c r="J397" s="34">
        <f t="shared" si="42"/>
        <v>0.9765625</v>
      </c>
    </row>
    <row r="398" spans="2:10">
      <c r="B398" s="6">
        <v>368</v>
      </c>
      <c r="C398" s="6"/>
      <c r="D398" s="33">
        <f t="shared" si="36"/>
        <v>4.2915451895043732</v>
      </c>
      <c r="E398" s="4">
        <f t="shared" si="37"/>
        <v>2.6863000424876882</v>
      </c>
      <c r="F398" s="14">
        <f t="shared" si="38"/>
        <v>5644.0794534590996</v>
      </c>
      <c r="G398" s="6">
        <f t="shared" si="39"/>
        <v>5644</v>
      </c>
      <c r="H398" s="6">
        <f t="shared" si="40"/>
        <v>44</v>
      </c>
      <c r="I398" s="34">
        <f t="shared" si="41"/>
        <v>44.09375</v>
      </c>
      <c r="J398" s="34">
        <f t="shared" si="42"/>
        <v>9.375E-2</v>
      </c>
    </row>
    <row r="399" spans="2:10">
      <c r="B399" s="6">
        <v>369</v>
      </c>
      <c r="C399" s="6"/>
      <c r="D399" s="33">
        <f t="shared" si="36"/>
        <v>4.3032069970845477</v>
      </c>
      <c r="E399" s="4">
        <f t="shared" si="37"/>
        <v>2.6935230705108015</v>
      </c>
      <c r="F399" s="14">
        <f t="shared" si="38"/>
        <v>5659.2554737890032</v>
      </c>
      <c r="G399" s="6">
        <f t="shared" si="39"/>
        <v>5659</v>
      </c>
      <c r="H399" s="6">
        <f t="shared" si="40"/>
        <v>44</v>
      </c>
      <c r="I399" s="34">
        <f t="shared" si="41"/>
        <v>44.2109375</v>
      </c>
      <c r="J399" s="34">
        <f t="shared" si="42"/>
        <v>0.2109375</v>
      </c>
    </row>
    <row r="400" spans="2:10">
      <c r="B400" s="6">
        <v>370</v>
      </c>
      <c r="C400" s="6"/>
      <c r="D400" s="33">
        <f t="shared" si="36"/>
        <v>4.314868804664723</v>
      </c>
      <c r="E400" s="4">
        <f t="shared" si="37"/>
        <v>2.7007655200925642</v>
      </c>
      <c r="F400" s="14">
        <f t="shared" si="38"/>
        <v>5674.4722999925589</v>
      </c>
      <c r="G400" s="6">
        <f t="shared" si="39"/>
        <v>5674</v>
      </c>
      <c r="H400" s="6">
        <f t="shared" si="40"/>
        <v>44</v>
      </c>
      <c r="I400" s="34">
        <f t="shared" si="41"/>
        <v>44.328125</v>
      </c>
      <c r="J400" s="34">
        <f t="shared" si="42"/>
        <v>0.328125</v>
      </c>
    </row>
    <row r="401" spans="2:10">
      <c r="B401" s="6">
        <v>371</v>
      </c>
      <c r="C401" s="6"/>
      <c r="D401" s="33">
        <f t="shared" si="36"/>
        <v>4.3265306122448983</v>
      </c>
      <c r="E401" s="4">
        <f t="shared" si="37"/>
        <v>2.7080274434544171</v>
      </c>
      <c r="F401" s="14">
        <f t="shared" si="38"/>
        <v>5689.7300417901852</v>
      </c>
      <c r="G401" s="6">
        <f t="shared" si="39"/>
        <v>5690</v>
      </c>
      <c r="H401" s="6">
        <f t="shared" si="40"/>
        <v>44</v>
      </c>
      <c r="I401" s="34">
        <f t="shared" si="41"/>
        <v>44.453125</v>
      </c>
      <c r="J401" s="34">
        <f t="shared" si="42"/>
        <v>0.453125</v>
      </c>
    </row>
    <row r="402" spans="2:10">
      <c r="B402" s="6">
        <v>372</v>
      </c>
      <c r="C402" s="6"/>
      <c r="D402" s="33">
        <f t="shared" si="36"/>
        <v>4.3381924198250728</v>
      </c>
      <c r="E402" s="4">
        <f t="shared" si="37"/>
        <v>2.7153088929582174</v>
      </c>
      <c r="F402" s="14">
        <f t="shared" si="38"/>
        <v>5705.0288091973207</v>
      </c>
      <c r="G402" s="6">
        <f t="shared" si="39"/>
        <v>5705</v>
      </c>
      <c r="H402" s="6">
        <f t="shared" si="40"/>
        <v>44</v>
      </c>
      <c r="I402" s="34">
        <f t="shared" si="41"/>
        <v>44.5703125</v>
      </c>
      <c r="J402" s="34">
        <f t="shared" si="42"/>
        <v>0.5703125</v>
      </c>
    </row>
    <row r="403" spans="2:10">
      <c r="B403" s="6">
        <v>373</v>
      </c>
      <c r="C403" s="6"/>
      <c r="D403" s="33">
        <f t="shared" si="36"/>
        <v>4.3498542274052481</v>
      </c>
      <c r="E403" s="4">
        <f t="shared" si="37"/>
        <v>2.7226099211066166</v>
      </c>
      <c r="F403" s="14">
        <f t="shared" si="38"/>
        <v>5720.3687125252254</v>
      </c>
      <c r="G403" s="6">
        <f t="shared" si="39"/>
        <v>5720</v>
      </c>
      <c r="H403" s="6">
        <f t="shared" si="40"/>
        <v>44</v>
      </c>
      <c r="I403" s="34">
        <f t="shared" si="41"/>
        <v>44.6875</v>
      </c>
      <c r="J403" s="34">
        <f t="shared" si="42"/>
        <v>0.6875</v>
      </c>
    </row>
    <row r="404" spans="2:10">
      <c r="B404" s="6">
        <v>374</v>
      </c>
      <c r="C404" s="6"/>
      <c r="D404" s="33">
        <f t="shared" si="36"/>
        <v>4.3615160349854225</v>
      </c>
      <c r="E404" s="4">
        <f t="shared" si="37"/>
        <v>2.7299305805434337</v>
      </c>
      <c r="F404" s="14">
        <f t="shared" si="38"/>
        <v>5735.7498623817573</v>
      </c>
      <c r="G404" s="6">
        <f t="shared" si="39"/>
        <v>5736</v>
      </c>
      <c r="H404" s="6">
        <f t="shared" si="40"/>
        <v>44</v>
      </c>
      <c r="I404" s="34">
        <f t="shared" si="41"/>
        <v>44.8125</v>
      </c>
      <c r="J404" s="34">
        <f t="shared" si="42"/>
        <v>0.8125</v>
      </c>
    </row>
    <row r="405" spans="2:10">
      <c r="B405" s="6">
        <v>375</v>
      </c>
      <c r="C405" s="6"/>
      <c r="D405" s="33">
        <f t="shared" si="36"/>
        <v>4.3731778425655978</v>
      </c>
      <c r="E405" s="4">
        <f t="shared" si="37"/>
        <v>2.7372709240540418</v>
      </c>
      <c r="F405" s="14">
        <f t="shared" si="38"/>
        <v>5751.1723696721892</v>
      </c>
      <c r="G405" s="6">
        <f t="shared" si="39"/>
        <v>5751</v>
      </c>
      <c r="H405" s="6">
        <f t="shared" si="40"/>
        <v>44</v>
      </c>
      <c r="I405" s="34">
        <f t="shared" si="41"/>
        <v>44.9296875</v>
      </c>
      <c r="J405" s="34">
        <f t="shared" si="42"/>
        <v>0.9296875</v>
      </c>
    </row>
    <row r="406" spans="2:10">
      <c r="B406" s="6">
        <v>376</v>
      </c>
      <c r="C406" s="6"/>
      <c r="D406" s="33">
        <f t="shared" si="36"/>
        <v>4.3848396501457723</v>
      </c>
      <c r="E406" s="4">
        <f t="shared" si="37"/>
        <v>2.7446310045657425</v>
      </c>
      <c r="F406" s="14">
        <f t="shared" si="38"/>
        <v>5766.6363455999954</v>
      </c>
      <c r="G406" s="6">
        <f t="shared" si="39"/>
        <v>5767</v>
      </c>
      <c r="H406" s="6">
        <f t="shared" si="40"/>
        <v>45</v>
      </c>
      <c r="I406" s="34">
        <f t="shared" si="41"/>
        <v>45.0546875</v>
      </c>
      <c r="J406" s="34">
        <f t="shared" si="42"/>
        <v>5.46875E-2</v>
      </c>
    </row>
    <row r="407" spans="2:10">
      <c r="B407" s="6">
        <v>377</v>
      </c>
      <c r="C407" s="6"/>
      <c r="D407" s="33">
        <f t="shared" si="36"/>
        <v>4.3965014577259476</v>
      </c>
      <c r="E407" s="4">
        <f t="shared" si="37"/>
        <v>2.7520108751481547</v>
      </c>
      <c r="F407" s="14">
        <f t="shared" si="38"/>
        <v>5782.1419016676664</v>
      </c>
      <c r="G407" s="6">
        <f t="shared" si="39"/>
        <v>5782</v>
      </c>
      <c r="H407" s="6">
        <f t="shared" si="40"/>
        <v>45</v>
      </c>
      <c r="I407" s="34">
        <f t="shared" si="41"/>
        <v>45.171875</v>
      </c>
      <c r="J407" s="34">
        <f t="shared" si="42"/>
        <v>0.171875</v>
      </c>
    </row>
    <row r="408" spans="2:10">
      <c r="B408" s="6">
        <v>378</v>
      </c>
      <c r="C408" s="6"/>
      <c r="D408" s="33">
        <f t="shared" si="36"/>
        <v>4.408163265306122</v>
      </c>
      <c r="E408" s="4">
        <f t="shared" si="37"/>
        <v>2.7594105890135867</v>
      </c>
      <c r="F408" s="14">
        <f t="shared" si="38"/>
        <v>5797.6891496774924</v>
      </c>
      <c r="G408" s="6">
        <f t="shared" si="39"/>
        <v>5798</v>
      </c>
      <c r="H408" s="6">
        <f t="shared" si="40"/>
        <v>45</v>
      </c>
      <c r="I408" s="34">
        <f t="shared" si="41"/>
        <v>45.296875</v>
      </c>
      <c r="J408" s="34">
        <f t="shared" si="42"/>
        <v>0.296875</v>
      </c>
    </row>
    <row r="409" spans="2:10">
      <c r="B409" s="6">
        <v>379</v>
      </c>
      <c r="C409" s="6"/>
      <c r="D409" s="33">
        <f t="shared" si="36"/>
        <v>4.4198250728862973</v>
      </c>
      <c r="E409" s="4">
        <f t="shared" si="37"/>
        <v>2.7668301995174325</v>
      </c>
      <c r="F409" s="14">
        <f t="shared" si="38"/>
        <v>5813.2782017323943</v>
      </c>
      <c r="G409" s="6">
        <f t="shared" si="39"/>
        <v>5813</v>
      </c>
      <c r="H409" s="6">
        <f t="shared" si="40"/>
        <v>45</v>
      </c>
      <c r="I409" s="34">
        <f t="shared" si="41"/>
        <v>45.4140625</v>
      </c>
      <c r="J409" s="34">
        <f t="shared" si="42"/>
        <v>0.4140625</v>
      </c>
    </row>
    <row r="410" spans="2:10">
      <c r="B410" s="6">
        <v>380</v>
      </c>
      <c r="C410" s="6"/>
      <c r="D410" s="33">
        <f t="shared" si="36"/>
        <v>4.4314868804664727</v>
      </c>
      <c r="E410" s="4">
        <f t="shared" si="37"/>
        <v>2.7742697601585458</v>
      </c>
      <c r="F410" s="14">
        <f t="shared" si="38"/>
        <v>5828.9091702367114</v>
      </c>
      <c r="G410" s="6">
        <f t="shared" si="39"/>
        <v>5829</v>
      </c>
      <c r="H410" s="6">
        <f t="shared" si="40"/>
        <v>45</v>
      </c>
      <c r="I410" s="34">
        <f t="shared" si="41"/>
        <v>45.5390625</v>
      </c>
      <c r="J410" s="34">
        <f t="shared" si="42"/>
        <v>0.5390625</v>
      </c>
    </row>
    <row r="411" spans="2:10">
      <c r="B411" s="6">
        <v>381</v>
      </c>
      <c r="C411" s="6"/>
      <c r="D411" s="33">
        <f t="shared" si="36"/>
        <v>4.4431486880466471</v>
      </c>
      <c r="E411" s="4">
        <f t="shared" si="37"/>
        <v>2.7817293245796306</v>
      </c>
      <c r="F411" s="14">
        <f t="shared" si="38"/>
        <v>5844.5821678970206</v>
      </c>
      <c r="G411" s="6">
        <f t="shared" si="39"/>
        <v>5845</v>
      </c>
      <c r="H411" s="6">
        <f t="shared" si="40"/>
        <v>45</v>
      </c>
      <c r="I411" s="34">
        <f t="shared" si="41"/>
        <v>45.6640625</v>
      </c>
      <c r="J411" s="34">
        <f t="shared" si="42"/>
        <v>0.6640625</v>
      </c>
    </row>
    <row r="412" spans="2:10">
      <c r="B412" s="6">
        <v>382</v>
      </c>
      <c r="C412" s="6"/>
      <c r="D412" s="33">
        <f t="shared" si="36"/>
        <v>4.4548104956268224</v>
      </c>
      <c r="E412" s="4">
        <f t="shared" si="37"/>
        <v>2.7892089465676313</v>
      </c>
      <c r="F412" s="14">
        <f t="shared" si="38"/>
        <v>5860.2973077229581</v>
      </c>
      <c r="G412" s="6">
        <f t="shared" si="39"/>
        <v>5860</v>
      </c>
      <c r="H412" s="6">
        <f t="shared" si="40"/>
        <v>45</v>
      </c>
      <c r="I412" s="34">
        <f t="shared" si="41"/>
        <v>45.78125</v>
      </c>
      <c r="J412" s="34">
        <f t="shared" si="42"/>
        <v>0.78125</v>
      </c>
    </row>
    <row r="413" spans="2:10">
      <c r="B413" s="6">
        <v>383</v>
      </c>
      <c r="C413" s="6"/>
      <c r="D413" s="33">
        <f t="shared" si="36"/>
        <v>4.4664723032069968</v>
      </c>
      <c r="E413" s="4">
        <f t="shared" si="37"/>
        <v>2.7967086800541106</v>
      </c>
      <c r="F413" s="14">
        <f t="shared" si="38"/>
        <v>5876.0547030280104</v>
      </c>
      <c r="G413" s="6">
        <f t="shared" si="39"/>
        <v>5876</v>
      </c>
      <c r="H413" s="6">
        <f t="shared" si="40"/>
        <v>45</v>
      </c>
      <c r="I413" s="34">
        <f t="shared" si="41"/>
        <v>45.90625</v>
      </c>
      <c r="J413" s="34">
        <f t="shared" si="42"/>
        <v>0.90625</v>
      </c>
    </row>
    <row r="414" spans="2:10">
      <c r="B414" s="6">
        <v>384</v>
      </c>
      <c r="C414" s="6"/>
      <c r="D414" s="33">
        <f t="shared" ref="D414:D477" si="43">C$18*B414/C$19</f>
        <v>4.4781341107871722</v>
      </c>
      <c r="E414" s="4">
        <f t="shared" ref="E414:E477" si="44">(10^(D414/10))</f>
        <v>2.8042285791156498</v>
      </c>
      <c r="F414" s="14">
        <f t="shared" ref="F414:F477" si="45">E414*$C$23</f>
        <v>5891.8544674303575</v>
      </c>
      <c r="G414" s="6">
        <f t="shared" ref="G414:G477" si="46">ROUND(F414,0)</f>
        <v>5892</v>
      </c>
      <c r="H414" s="6">
        <f t="shared" si="40"/>
        <v>46</v>
      </c>
      <c r="I414" s="34">
        <f t="shared" si="41"/>
        <v>46.03125</v>
      </c>
      <c r="J414" s="34">
        <f t="shared" si="42"/>
        <v>3.125E-2</v>
      </c>
    </row>
    <row r="415" spans="2:10">
      <c r="B415" s="6">
        <v>385</v>
      </c>
      <c r="C415" s="6"/>
      <c r="D415" s="33">
        <f t="shared" si="43"/>
        <v>4.4897959183673466</v>
      </c>
      <c r="E415" s="4">
        <f t="shared" si="44"/>
        <v>2.8117686979742302</v>
      </c>
      <c r="F415" s="14">
        <f t="shared" si="45"/>
        <v>5907.6967148536733</v>
      </c>
      <c r="G415" s="6">
        <f t="shared" si="46"/>
        <v>5908</v>
      </c>
      <c r="H415" s="6">
        <f t="shared" ref="H415:H478" si="47">FLOOR(G415/128,1)</f>
        <v>46</v>
      </c>
      <c r="I415" s="34">
        <f t="shared" ref="I415:I478" si="48">G415/128</f>
        <v>46.15625</v>
      </c>
      <c r="J415" s="34">
        <f t="shared" ref="J415:J478" si="49">I415-H415</f>
        <v>0.15625</v>
      </c>
    </row>
    <row r="416" spans="2:10">
      <c r="B416" s="6">
        <v>386</v>
      </c>
      <c r="C416" s="6"/>
      <c r="D416" s="33">
        <f t="shared" si="43"/>
        <v>4.5014577259475219</v>
      </c>
      <c r="E416" s="4">
        <f t="shared" si="44"/>
        <v>2.8193290909976305</v>
      </c>
      <c r="F416" s="14">
        <f t="shared" si="45"/>
        <v>5923.581559527961</v>
      </c>
      <c r="G416" s="6">
        <f t="shared" si="46"/>
        <v>5924</v>
      </c>
      <c r="H416" s="6">
        <f t="shared" si="47"/>
        <v>46</v>
      </c>
      <c r="I416" s="34">
        <f t="shared" si="48"/>
        <v>46.28125</v>
      </c>
      <c r="J416" s="34">
        <f t="shared" si="49"/>
        <v>0.28125</v>
      </c>
    </row>
    <row r="417" spans="2:10">
      <c r="B417" s="6">
        <v>387</v>
      </c>
      <c r="C417" s="6"/>
      <c r="D417" s="33">
        <f t="shared" si="43"/>
        <v>4.5131195335276963</v>
      </c>
      <c r="E417" s="4">
        <f t="shared" si="44"/>
        <v>2.8269098126998107</v>
      </c>
      <c r="F417" s="14">
        <f t="shared" si="45"/>
        <v>5939.5091159903595</v>
      </c>
      <c r="G417" s="6">
        <f t="shared" si="46"/>
        <v>5940</v>
      </c>
      <c r="H417" s="6">
        <f t="shared" si="47"/>
        <v>46</v>
      </c>
      <c r="I417" s="34">
        <f t="shared" si="48"/>
        <v>46.40625</v>
      </c>
      <c r="J417" s="34">
        <f t="shared" si="49"/>
        <v>0.40625</v>
      </c>
    </row>
    <row r="418" spans="2:10">
      <c r="B418" s="6">
        <v>388</v>
      </c>
      <c r="C418" s="6"/>
      <c r="D418" s="33">
        <f t="shared" si="43"/>
        <v>4.5247813411078717</v>
      </c>
      <c r="E418" s="4">
        <f t="shared" si="44"/>
        <v>2.8345109177413153</v>
      </c>
      <c r="F418" s="14">
        <f t="shared" si="45"/>
        <v>5955.4794990859909</v>
      </c>
      <c r="G418" s="6">
        <f t="shared" si="46"/>
        <v>5955</v>
      </c>
      <c r="H418" s="6">
        <f t="shared" si="47"/>
        <v>46</v>
      </c>
      <c r="I418" s="34">
        <f t="shared" si="48"/>
        <v>46.5234375</v>
      </c>
      <c r="J418" s="34">
        <f t="shared" si="49"/>
        <v>0.5234375</v>
      </c>
    </row>
    <row r="419" spans="2:10">
      <c r="B419" s="6">
        <v>389</v>
      </c>
      <c r="C419" s="6"/>
      <c r="D419" s="33">
        <f t="shared" si="43"/>
        <v>4.536443148688047</v>
      </c>
      <c r="E419" s="4">
        <f t="shared" si="44"/>
        <v>2.8421324609296579</v>
      </c>
      <c r="F419" s="14">
        <f t="shared" si="45"/>
        <v>5971.4928239687688</v>
      </c>
      <c r="G419" s="6">
        <f t="shared" si="46"/>
        <v>5971</v>
      </c>
      <c r="H419" s="6">
        <f t="shared" si="47"/>
        <v>46</v>
      </c>
      <c r="I419" s="34">
        <f t="shared" si="48"/>
        <v>46.6484375</v>
      </c>
      <c r="J419" s="34">
        <f t="shared" si="49"/>
        <v>0.6484375</v>
      </c>
    </row>
    <row r="420" spans="2:10">
      <c r="B420" s="6">
        <v>390</v>
      </c>
      <c r="C420" s="6"/>
      <c r="D420" s="33">
        <f t="shared" si="43"/>
        <v>4.5481049562682214</v>
      </c>
      <c r="E420" s="4">
        <f t="shared" si="44"/>
        <v>2.8497744972197232</v>
      </c>
      <c r="F420" s="14">
        <f t="shared" si="45"/>
        <v>5987.5492061022414</v>
      </c>
      <c r="G420" s="6">
        <f t="shared" si="46"/>
        <v>5988</v>
      </c>
      <c r="H420" s="6">
        <f t="shared" si="47"/>
        <v>46</v>
      </c>
      <c r="I420" s="34">
        <f t="shared" si="48"/>
        <v>46.78125</v>
      </c>
      <c r="J420" s="34">
        <f t="shared" si="49"/>
        <v>0.78125</v>
      </c>
    </row>
    <row r="421" spans="2:10">
      <c r="B421" s="6">
        <v>391</v>
      </c>
      <c r="C421" s="6"/>
      <c r="D421" s="33">
        <f t="shared" si="43"/>
        <v>4.5597667638483967</v>
      </c>
      <c r="E421" s="4">
        <f t="shared" si="44"/>
        <v>2.8574370817141612</v>
      </c>
      <c r="F421" s="14">
        <f t="shared" si="45"/>
        <v>6003.6487612604215</v>
      </c>
      <c r="G421" s="6">
        <f t="shared" si="46"/>
        <v>6004</v>
      </c>
      <c r="H421" s="6">
        <f t="shared" si="47"/>
        <v>46</v>
      </c>
      <c r="I421" s="34">
        <f t="shared" si="48"/>
        <v>46.90625</v>
      </c>
      <c r="J421" s="34">
        <f t="shared" si="49"/>
        <v>0.90625</v>
      </c>
    </row>
    <row r="422" spans="2:10">
      <c r="B422" s="6">
        <v>392</v>
      </c>
      <c r="C422" s="6"/>
      <c r="D422" s="33">
        <f t="shared" si="43"/>
        <v>4.5714285714285712</v>
      </c>
      <c r="E422" s="4">
        <f t="shared" si="44"/>
        <v>2.8651202696637807</v>
      </c>
      <c r="F422" s="14">
        <f t="shared" si="45"/>
        <v>6019.7916055286123</v>
      </c>
      <c r="G422" s="6">
        <f t="shared" si="46"/>
        <v>6020</v>
      </c>
      <c r="H422" s="6">
        <f t="shared" si="47"/>
        <v>47</v>
      </c>
      <c r="I422" s="34">
        <f t="shared" si="48"/>
        <v>47.03125</v>
      </c>
      <c r="J422" s="34">
        <f t="shared" si="49"/>
        <v>3.125E-2</v>
      </c>
    </row>
    <row r="423" spans="2:10">
      <c r="B423" s="6">
        <v>393</v>
      </c>
      <c r="C423" s="6"/>
      <c r="D423" s="33">
        <f t="shared" si="43"/>
        <v>4.5830903790087465</v>
      </c>
      <c r="E423" s="4">
        <f t="shared" si="44"/>
        <v>2.8728241164679553</v>
      </c>
      <c r="F423" s="14">
        <f t="shared" si="45"/>
        <v>6035.9778553042597</v>
      </c>
      <c r="G423" s="6">
        <f t="shared" si="46"/>
        <v>6036</v>
      </c>
      <c r="H423" s="6">
        <f t="shared" si="47"/>
        <v>47</v>
      </c>
      <c r="I423" s="34">
        <f t="shared" si="48"/>
        <v>47.15625</v>
      </c>
      <c r="J423" s="34">
        <f t="shared" si="49"/>
        <v>0.15625</v>
      </c>
    </row>
    <row r="424" spans="2:10">
      <c r="B424" s="6">
        <v>394</v>
      </c>
      <c r="C424" s="6"/>
      <c r="D424" s="33">
        <f t="shared" si="43"/>
        <v>4.5947521865889209</v>
      </c>
      <c r="E424" s="4">
        <f t="shared" si="44"/>
        <v>2.8805486776750153</v>
      </c>
      <c r="F424" s="14">
        <f t="shared" si="45"/>
        <v>6052.2076272977783</v>
      </c>
      <c r="G424" s="6">
        <f t="shared" si="46"/>
        <v>6052</v>
      </c>
      <c r="H424" s="6">
        <f t="shared" si="47"/>
        <v>47</v>
      </c>
      <c r="I424" s="34">
        <f t="shared" si="48"/>
        <v>47.28125</v>
      </c>
      <c r="J424" s="34">
        <f t="shared" si="49"/>
        <v>0.28125</v>
      </c>
    </row>
    <row r="425" spans="2:10">
      <c r="B425" s="6">
        <v>395</v>
      </c>
      <c r="C425" s="6"/>
      <c r="D425" s="33">
        <f t="shared" si="43"/>
        <v>4.6064139941690962</v>
      </c>
      <c r="E425" s="4">
        <f t="shared" si="44"/>
        <v>2.8882940089826539</v>
      </c>
      <c r="F425" s="14">
        <f t="shared" si="45"/>
        <v>6068.4810385334022</v>
      </c>
      <c r="G425" s="6">
        <f t="shared" si="46"/>
        <v>6068</v>
      </c>
      <c r="H425" s="6">
        <f t="shared" si="47"/>
        <v>47</v>
      </c>
      <c r="I425" s="34">
        <f t="shared" si="48"/>
        <v>47.40625</v>
      </c>
      <c r="J425" s="34">
        <f t="shared" si="49"/>
        <v>0.40625</v>
      </c>
    </row>
    <row r="426" spans="2:10">
      <c r="B426" s="6">
        <v>396</v>
      </c>
      <c r="C426" s="6"/>
      <c r="D426" s="33">
        <f t="shared" si="43"/>
        <v>4.6180758017492707</v>
      </c>
      <c r="E426" s="4">
        <f t="shared" si="44"/>
        <v>2.8960601662383239</v>
      </c>
      <c r="F426" s="14">
        <f t="shared" si="45"/>
        <v>6084.7982063500203</v>
      </c>
      <c r="G426" s="6">
        <f t="shared" si="46"/>
        <v>6085</v>
      </c>
      <c r="H426" s="6">
        <f t="shared" si="47"/>
        <v>47</v>
      </c>
      <c r="I426" s="34">
        <f t="shared" si="48"/>
        <v>47.5390625</v>
      </c>
      <c r="J426" s="34">
        <f t="shared" si="49"/>
        <v>0.5390625</v>
      </c>
    </row>
    <row r="427" spans="2:10">
      <c r="B427" s="6">
        <v>397</v>
      </c>
      <c r="C427" s="6"/>
      <c r="D427" s="33">
        <f t="shared" si="43"/>
        <v>4.629737609329446</v>
      </c>
      <c r="E427" s="4">
        <f t="shared" si="44"/>
        <v>2.9038472054396451</v>
      </c>
      <c r="F427" s="14">
        <f t="shared" si="45"/>
        <v>6101.1592484020302</v>
      </c>
      <c r="G427" s="6">
        <f t="shared" si="46"/>
        <v>6101</v>
      </c>
      <c r="H427" s="6">
        <f t="shared" si="47"/>
        <v>47</v>
      </c>
      <c r="I427" s="34">
        <f t="shared" si="48"/>
        <v>47.6640625</v>
      </c>
      <c r="J427" s="34">
        <f t="shared" si="49"/>
        <v>0.6640625</v>
      </c>
    </row>
    <row r="428" spans="2:10">
      <c r="B428" s="6">
        <v>398</v>
      </c>
      <c r="C428" s="6"/>
      <c r="D428" s="33">
        <f t="shared" si="43"/>
        <v>4.6413994169096213</v>
      </c>
      <c r="E428" s="4">
        <f t="shared" si="44"/>
        <v>2.9116551827348052</v>
      </c>
      <c r="F428" s="14">
        <f t="shared" si="45"/>
        <v>6117.5642826601834</v>
      </c>
      <c r="G428" s="6">
        <f t="shared" si="46"/>
        <v>6118</v>
      </c>
      <c r="H428" s="6">
        <f t="shared" si="47"/>
        <v>47</v>
      </c>
      <c r="I428" s="34">
        <f t="shared" si="48"/>
        <v>47.796875</v>
      </c>
      <c r="J428" s="34">
        <f t="shared" si="49"/>
        <v>0.796875</v>
      </c>
    </row>
    <row r="429" spans="2:10">
      <c r="B429" s="6">
        <v>399</v>
      </c>
      <c r="C429" s="6"/>
      <c r="D429" s="33">
        <f t="shared" si="43"/>
        <v>4.6530612244897958</v>
      </c>
      <c r="E429" s="4">
        <f t="shared" si="44"/>
        <v>2.9194841544229644</v>
      </c>
      <c r="F429" s="14">
        <f t="shared" si="45"/>
        <v>6134.0134274124321</v>
      </c>
      <c r="G429" s="6">
        <f t="shared" si="46"/>
        <v>6134</v>
      </c>
      <c r="H429" s="6">
        <f t="shared" si="47"/>
        <v>47</v>
      </c>
      <c r="I429" s="34">
        <f t="shared" si="48"/>
        <v>47.921875</v>
      </c>
      <c r="J429" s="34">
        <f t="shared" si="49"/>
        <v>0.921875</v>
      </c>
    </row>
    <row r="430" spans="2:10">
      <c r="B430" s="6">
        <v>400</v>
      </c>
      <c r="C430" s="6"/>
      <c r="D430" s="33">
        <f t="shared" si="43"/>
        <v>4.6647230320699711</v>
      </c>
      <c r="E430" s="4">
        <f t="shared" si="44"/>
        <v>2.9273341769546639</v>
      </c>
      <c r="F430" s="14">
        <f t="shared" si="45"/>
        <v>6150.5068012647907</v>
      </c>
      <c r="G430" s="6">
        <f t="shared" si="46"/>
        <v>6151</v>
      </c>
      <c r="H430" s="6">
        <f t="shared" si="47"/>
        <v>48</v>
      </c>
      <c r="I430" s="34">
        <f t="shared" si="48"/>
        <v>48.0546875</v>
      </c>
      <c r="J430" s="34">
        <f t="shared" si="49"/>
        <v>5.46875E-2</v>
      </c>
    </row>
    <row r="431" spans="2:10">
      <c r="B431" s="6">
        <v>401</v>
      </c>
      <c r="C431" s="6"/>
      <c r="D431" s="33">
        <f t="shared" si="43"/>
        <v>4.6763848396501455</v>
      </c>
      <c r="E431" s="4">
        <f t="shared" si="44"/>
        <v>2.9352053069322301</v>
      </c>
      <c r="F431" s="14">
        <f t="shared" si="45"/>
        <v>6167.0445231421827</v>
      </c>
      <c r="G431" s="6">
        <f t="shared" si="46"/>
        <v>6167</v>
      </c>
      <c r="H431" s="6">
        <f t="shared" si="47"/>
        <v>48</v>
      </c>
      <c r="I431" s="34">
        <f t="shared" si="48"/>
        <v>48.1796875</v>
      </c>
      <c r="J431" s="34">
        <f t="shared" si="49"/>
        <v>0.1796875</v>
      </c>
    </row>
    <row r="432" spans="2:10">
      <c r="B432" s="6">
        <v>402</v>
      </c>
      <c r="C432" s="6"/>
      <c r="D432" s="33">
        <f t="shared" si="43"/>
        <v>4.6880466472303208</v>
      </c>
      <c r="E432" s="4">
        <f t="shared" si="44"/>
        <v>2.9430976011101841</v>
      </c>
      <c r="F432" s="14">
        <f t="shared" si="45"/>
        <v>6183.6267122893023</v>
      </c>
      <c r="G432" s="6">
        <f t="shared" si="46"/>
        <v>6184</v>
      </c>
      <c r="H432" s="6">
        <f t="shared" si="47"/>
        <v>48</v>
      </c>
      <c r="I432" s="34">
        <f t="shared" si="48"/>
        <v>48.3125</v>
      </c>
      <c r="J432" s="34">
        <f t="shared" si="49"/>
        <v>0.3125</v>
      </c>
    </row>
    <row r="433" spans="2:10">
      <c r="B433" s="6">
        <v>403</v>
      </c>
      <c r="C433" s="6"/>
      <c r="D433" s="33">
        <f t="shared" si="43"/>
        <v>4.6997084548104953</v>
      </c>
      <c r="E433" s="4">
        <f t="shared" si="44"/>
        <v>2.9510111163956507</v>
      </c>
      <c r="F433" s="14">
        <f t="shared" si="45"/>
        <v>6200.2534882714717</v>
      </c>
      <c r="G433" s="6">
        <f t="shared" si="46"/>
        <v>6200</v>
      </c>
      <c r="H433" s="6">
        <f t="shared" si="47"/>
        <v>48</v>
      </c>
      <c r="I433" s="34">
        <f t="shared" si="48"/>
        <v>48.4375</v>
      </c>
      <c r="J433" s="34">
        <f t="shared" si="49"/>
        <v>0.4375</v>
      </c>
    </row>
    <row r="434" spans="2:10">
      <c r="B434" s="6">
        <v>404</v>
      </c>
      <c r="C434" s="6"/>
      <c r="D434" s="33">
        <f t="shared" si="43"/>
        <v>4.7113702623906706</v>
      </c>
      <c r="E434" s="4">
        <f t="shared" si="44"/>
        <v>2.9589459098487709</v>
      </c>
      <c r="F434" s="14">
        <f t="shared" si="45"/>
        <v>6216.9249709755131</v>
      </c>
      <c r="G434" s="6">
        <f t="shared" si="46"/>
        <v>6217</v>
      </c>
      <c r="H434" s="6">
        <f t="shared" si="47"/>
        <v>48</v>
      </c>
      <c r="I434" s="34">
        <f t="shared" si="48"/>
        <v>48.5703125</v>
      </c>
      <c r="J434" s="34">
        <f t="shared" si="49"/>
        <v>0.5703125</v>
      </c>
    </row>
    <row r="435" spans="2:10">
      <c r="B435" s="6">
        <v>405</v>
      </c>
      <c r="C435" s="6"/>
      <c r="D435" s="33">
        <f t="shared" si="43"/>
        <v>4.723032069970845</v>
      </c>
      <c r="E435" s="4">
        <f t="shared" si="44"/>
        <v>2.9669020386831066</v>
      </c>
      <c r="F435" s="14">
        <f t="shared" si="45"/>
        <v>6233.6412806105909</v>
      </c>
      <c r="G435" s="6">
        <f t="shared" si="46"/>
        <v>6234</v>
      </c>
      <c r="H435" s="6">
        <f t="shared" si="47"/>
        <v>48</v>
      </c>
      <c r="I435" s="34">
        <f t="shared" si="48"/>
        <v>48.703125</v>
      </c>
      <c r="J435" s="34">
        <f t="shared" si="49"/>
        <v>0.703125</v>
      </c>
    </row>
    <row r="436" spans="2:10">
      <c r="B436" s="6">
        <v>406</v>
      </c>
      <c r="C436" s="6"/>
      <c r="D436" s="33">
        <f t="shared" si="43"/>
        <v>4.7346938775510203</v>
      </c>
      <c r="E436" s="4">
        <f t="shared" si="44"/>
        <v>2.9748795602660634</v>
      </c>
      <c r="F436" s="14">
        <f t="shared" si="45"/>
        <v>6250.4025377091075</v>
      </c>
      <c r="G436" s="6">
        <f t="shared" si="46"/>
        <v>6250</v>
      </c>
      <c r="H436" s="6">
        <f t="shared" si="47"/>
        <v>48</v>
      </c>
      <c r="I436" s="34">
        <f t="shared" si="48"/>
        <v>48.828125</v>
      </c>
      <c r="J436" s="34">
        <f t="shared" si="49"/>
        <v>0.828125</v>
      </c>
    </row>
    <row r="437" spans="2:10">
      <c r="B437" s="6">
        <v>407</v>
      </c>
      <c r="C437" s="6"/>
      <c r="D437" s="33">
        <f t="shared" si="43"/>
        <v>4.7463556851311957</v>
      </c>
      <c r="E437" s="4">
        <f t="shared" si="44"/>
        <v>2.9828785321192934</v>
      </c>
      <c r="F437" s="14">
        <f t="shared" si="45"/>
        <v>6267.2088631275465</v>
      </c>
      <c r="G437" s="6">
        <f t="shared" si="46"/>
        <v>6267</v>
      </c>
      <c r="H437" s="6">
        <f t="shared" si="47"/>
        <v>48</v>
      </c>
      <c r="I437" s="34">
        <f t="shared" si="48"/>
        <v>48.9609375</v>
      </c>
      <c r="J437" s="34">
        <f t="shared" si="49"/>
        <v>0.9609375</v>
      </c>
    </row>
    <row r="438" spans="2:10">
      <c r="B438" s="6">
        <v>408</v>
      </c>
      <c r="C438" s="6"/>
      <c r="D438" s="33">
        <f t="shared" si="43"/>
        <v>4.7580174927113701</v>
      </c>
      <c r="E438" s="4">
        <f t="shared" si="44"/>
        <v>2.9908990119191179</v>
      </c>
      <c r="F438" s="14">
        <f t="shared" si="45"/>
        <v>6284.0603780473584</v>
      </c>
      <c r="G438" s="6">
        <f t="shared" si="46"/>
        <v>6284</v>
      </c>
      <c r="H438" s="6">
        <f t="shared" si="47"/>
        <v>49</v>
      </c>
      <c r="I438" s="34">
        <f t="shared" si="48"/>
        <v>49.09375</v>
      </c>
      <c r="J438" s="34">
        <f t="shared" si="49"/>
        <v>9.375E-2</v>
      </c>
    </row>
    <row r="439" spans="2:10">
      <c r="B439" s="6">
        <v>409</v>
      </c>
      <c r="C439" s="6"/>
      <c r="D439" s="33">
        <f t="shared" si="43"/>
        <v>4.7696793002915454</v>
      </c>
      <c r="E439" s="4">
        <f t="shared" si="44"/>
        <v>2.9989410574969417</v>
      </c>
      <c r="F439" s="14">
        <f t="shared" si="45"/>
        <v>6300.9572039758359</v>
      </c>
      <c r="G439" s="6">
        <f t="shared" si="46"/>
        <v>6301</v>
      </c>
      <c r="H439" s="6">
        <f t="shared" si="47"/>
        <v>49</v>
      </c>
      <c r="I439" s="34">
        <f t="shared" si="48"/>
        <v>49.2265625</v>
      </c>
      <c r="J439" s="34">
        <f t="shared" si="49"/>
        <v>0.2265625</v>
      </c>
    </row>
    <row r="440" spans="2:10">
      <c r="B440" s="6">
        <v>410</v>
      </c>
      <c r="C440" s="6"/>
      <c r="D440" s="33">
        <f t="shared" si="43"/>
        <v>4.7813411078717198</v>
      </c>
      <c r="E440" s="4">
        <f t="shared" si="44"/>
        <v>3.0070047268396656</v>
      </c>
      <c r="F440" s="14">
        <f t="shared" si="45"/>
        <v>6317.8994627469783</v>
      </c>
      <c r="G440" s="6">
        <f t="shared" si="46"/>
        <v>6318</v>
      </c>
      <c r="H440" s="6">
        <f t="shared" si="47"/>
        <v>49</v>
      </c>
      <c r="I440" s="34">
        <f t="shared" si="48"/>
        <v>49.359375</v>
      </c>
      <c r="J440" s="34">
        <f t="shared" si="49"/>
        <v>0.359375</v>
      </c>
    </row>
    <row r="441" spans="2:10">
      <c r="B441" s="6">
        <v>411</v>
      </c>
      <c r="C441" s="6"/>
      <c r="D441" s="33">
        <f t="shared" si="43"/>
        <v>4.7930029154518952</v>
      </c>
      <c r="E441" s="4">
        <f t="shared" si="44"/>
        <v>3.0150900780901102</v>
      </c>
      <c r="F441" s="14">
        <f t="shared" si="45"/>
        <v>6334.8872765223796</v>
      </c>
      <c r="G441" s="6">
        <f t="shared" si="46"/>
        <v>6335</v>
      </c>
      <c r="H441" s="6">
        <f t="shared" si="47"/>
        <v>49</v>
      </c>
      <c r="I441" s="34">
        <f t="shared" si="48"/>
        <v>49.4921875</v>
      </c>
      <c r="J441" s="34">
        <f t="shared" si="49"/>
        <v>0.4921875</v>
      </c>
    </row>
    <row r="442" spans="2:10">
      <c r="B442" s="6">
        <v>412</v>
      </c>
      <c r="C442" s="6"/>
      <c r="D442" s="33">
        <f t="shared" si="43"/>
        <v>4.8046647230320696</v>
      </c>
      <c r="E442" s="4">
        <f t="shared" si="44"/>
        <v>3.0231971695474327</v>
      </c>
      <c r="F442" s="14">
        <f t="shared" si="45"/>
        <v>6351.9207677921086</v>
      </c>
      <c r="G442" s="6">
        <f t="shared" si="46"/>
        <v>6352</v>
      </c>
      <c r="H442" s="6">
        <f t="shared" si="47"/>
        <v>49</v>
      </c>
      <c r="I442" s="34">
        <f t="shared" si="48"/>
        <v>49.625</v>
      </c>
      <c r="J442" s="34">
        <f t="shared" si="49"/>
        <v>0.625</v>
      </c>
    </row>
    <row r="443" spans="2:10">
      <c r="B443" s="6">
        <v>413</v>
      </c>
      <c r="C443" s="6"/>
      <c r="D443" s="33">
        <f t="shared" si="43"/>
        <v>4.8163265306122449</v>
      </c>
      <c r="E443" s="4">
        <f t="shared" si="44"/>
        <v>3.0313260596675464</v>
      </c>
      <c r="F443" s="14">
        <f t="shared" si="45"/>
        <v>6369.0000593755885</v>
      </c>
      <c r="G443" s="6">
        <f t="shared" si="46"/>
        <v>6369</v>
      </c>
      <c r="H443" s="6">
        <f t="shared" si="47"/>
        <v>49</v>
      </c>
      <c r="I443" s="34">
        <f t="shared" si="48"/>
        <v>49.7578125</v>
      </c>
      <c r="J443" s="34">
        <f t="shared" si="49"/>
        <v>0.7578125</v>
      </c>
    </row>
    <row r="444" spans="2:10">
      <c r="B444" s="6">
        <v>414</v>
      </c>
      <c r="C444" s="6"/>
      <c r="D444" s="33">
        <f t="shared" si="43"/>
        <v>4.8279883381924193</v>
      </c>
      <c r="E444" s="4">
        <f t="shared" si="44"/>
        <v>3.0394768070635436</v>
      </c>
      <c r="F444" s="14">
        <f t="shared" si="45"/>
        <v>6386.125274422483</v>
      </c>
      <c r="G444" s="6">
        <f t="shared" si="46"/>
        <v>6386</v>
      </c>
      <c r="H444" s="6">
        <f t="shared" si="47"/>
        <v>49</v>
      </c>
      <c r="I444" s="34">
        <f t="shared" si="48"/>
        <v>49.890625</v>
      </c>
      <c r="J444" s="34">
        <f t="shared" si="49"/>
        <v>0.890625</v>
      </c>
    </row>
    <row r="445" spans="2:10">
      <c r="B445" s="6">
        <v>415</v>
      </c>
      <c r="C445" s="6"/>
      <c r="D445" s="33">
        <f t="shared" si="43"/>
        <v>4.8396501457725947</v>
      </c>
      <c r="E445" s="4">
        <f t="shared" si="44"/>
        <v>3.0476494705061175</v>
      </c>
      <c r="F445" s="14">
        <f t="shared" si="45"/>
        <v>6403.2965364135862</v>
      </c>
      <c r="G445" s="6">
        <f t="shared" si="46"/>
        <v>6403</v>
      </c>
      <c r="H445" s="6">
        <f t="shared" si="47"/>
        <v>50</v>
      </c>
      <c r="I445" s="34">
        <f t="shared" si="48"/>
        <v>50.0234375</v>
      </c>
      <c r="J445" s="34">
        <f t="shared" si="49"/>
        <v>2.34375E-2</v>
      </c>
    </row>
    <row r="446" spans="2:10">
      <c r="B446" s="6">
        <v>416</v>
      </c>
      <c r="C446" s="6"/>
      <c r="D446" s="33">
        <f t="shared" si="43"/>
        <v>4.85131195335277</v>
      </c>
      <c r="E446" s="4">
        <f t="shared" si="44"/>
        <v>3.0558441089239867</v>
      </c>
      <c r="F446" s="14">
        <f t="shared" si="45"/>
        <v>6420.5139691617123</v>
      </c>
      <c r="G446" s="6">
        <f t="shared" si="46"/>
        <v>6421</v>
      </c>
      <c r="H446" s="6">
        <f t="shared" si="47"/>
        <v>50</v>
      </c>
      <c r="I446" s="34">
        <f t="shared" si="48"/>
        <v>50.1640625</v>
      </c>
      <c r="J446" s="34">
        <f t="shared" si="49"/>
        <v>0.1640625</v>
      </c>
    </row>
    <row r="447" spans="2:10">
      <c r="B447" s="6">
        <v>417</v>
      </c>
      <c r="C447" s="6"/>
      <c r="D447" s="33">
        <f t="shared" si="43"/>
        <v>4.8629737609329444</v>
      </c>
      <c r="E447" s="4">
        <f t="shared" si="44"/>
        <v>3.0640607814043195</v>
      </c>
      <c r="F447" s="14">
        <f t="shared" si="45"/>
        <v>6437.7776968125909</v>
      </c>
      <c r="G447" s="6">
        <f t="shared" si="46"/>
        <v>6438</v>
      </c>
      <c r="H447" s="6">
        <f t="shared" si="47"/>
        <v>50</v>
      </c>
      <c r="I447" s="34">
        <f t="shared" si="48"/>
        <v>50.296875</v>
      </c>
      <c r="J447" s="34">
        <f t="shared" si="49"/>
        <v>0.296875</v>
      </c>
    </row>
    <row r="448" spans="2:10">
      <c r="B448" s="6">
        <v>418</v>
      </c>
      <c r="C448" s="6"/>
      <c r="D448" s="33">
        <f t="shared" si="43"/>
        <v>4.8746355685131197</v>
      </c>
      <c r="E448" s="4">
        <f t="shared" si="44"/>
        <v>3.0722995471931593</v>
      </c>
      <c r="F448" s="14">
        <f t="shared" si="45"/>
        <v>6455.087843845753</v>
      </c>
      <c r="G448" s="6">
        <f t="shared" si="46"/>
        <v>6455</v>
      </c>
      <c r="H448" s="6">
        <f t="shared" si="47"/>
        <v>50</v>
      </c>
      <c r="I448" s="34">
        <f t="shared" si="48"/>
        <v>50.4296875</v>
      </c>
      <c r="J448" s="34">
        <f t="shared" si="49"/>
        <v>0.4296875</v>
      </c>
    </row>
    <row r="449" spans="2:10">
      <c r="B449" s="6">
        <v>419</v>
      </c>
      <c r="C449" s="6"/>
      <c r="D449" s="33">
        <f t="shared" si="43"/>
        <v>4.8862973760932942</v>
      </c>
      <c r="E449" s="4">
        <f t="shared" si="44"/>
        <v>3.0805604656958541</v>
      </c>
      <c r="F449" s="14">
        <f t="shared" si="45"/>
        <v>6472.4445350754422</v>
      </c>
      <c r="G449" s="6">
        <f t="shared" si="46"/>
        <v>6472</v>
      </c>
      <c r="H449" s="6">
        <f t="shared" si="47"/>
        <v>50</v>
      </c>
      <c r="I449" s="34">
        <f t="shared" si="48"/>
        <v>50.5625</v>
      </c>
      <c r="J449" s="34">
        <f t="shared" si="49"/>
        <v>0.5625</v>
      </c>
    </row>
    <row r="450" spans="2:10">
      <c r="B450" s="6">
        <v>420</v>
      </c>
      <c r="C450" s="6"/>
      <c r="D450" s="33">
        <f t="shared" si="43"/>
        <v>4.8979591836734695</v>
      </c>
      <c r="E450" s="4">
        <f t="shared" si="44"/>
        <v>3.0888435964774814</v>
      </c>
      <c r="F450" s="14">
        <f t="shared" si="45"/>
        <v>6489.8478956515019</v>
      </c>
      <c r="G450" s="6">
        <f t="shared" si="46"/>
        <v>6490</v>
      </c>
      <c r="H450" s="6">
        <f t="shared" si="47"/>
        <v>50</v>
      </c>
      <c r="I450" s="34">
        <f t="shared" si="48"/>
        <v>50.703125</v>
      </c>
      <c r="J450" s="34">
        <f t="shared" si="49"/>
        <v>0.703125</v>
      </c>
    </row>
    <row r="451" spans="2:10">
      <c r="B451" s="6">
        <v>421</v>
      </c>
      <c r="C451" s="6"/>
      <c r="D451" s="33">
        <f t="shared" si="43"/>
        <v>4.9096209912536439</v>
      </c>
      <c r="E451" s="4">
        <f t="shared" si="44"/>
        <v>3.0971489992632808</v>
      </c>
      <c r="F451" s="14">
        <f t="shared" si="45"/>
        <v>6507.2980510602856</v>
      </c>
      <c r="G451" s="6">
        <f t="shared" si="46"/>
        <v>6507</v>
      </c>
      <c r="H451" s="6">
        <f t="shared" si="47"/>
        <v>50</v>
      </c>
      <c r="I451" s="34">
        <f t="shared" si="48"/>
        <v>50.8359375</v>
      </c>
      <c r="J451" s="34">
        <f t="shared" si="49"/>
        <v>0.8359375</v>
      </c>
    </row>
    <row r="452" spans="2:10">
      <c r="B452" s="6">
        <v>422</v>
      </c>
      <c r="C452" s="6"/>
      <c r="D452" s="33">
        <f t="shared" si="43"/>
        <v>4.9212827988338192</v>
      </c>
      <c r="E452" s="4">
        <f t="shared" si="44"/>
        <v>3.105476733939085</v>
      </c>
      <c r="F452" s="14">
        <f t="shared" si="45"/>
        <v>6524.7951271255633</v>
      </c>
      <c r="G452" s="6">
        <f t="shared" si="46"/>
        <v>6525</v>
      </c>
      <c r="H452" s="6">
        <f t="shared" si="47"/>
        <v>50</v>
      </c>
      <c r="I452" s="34">
        <f t="shared" si="48"/>
        <v>50.9765625</v>
      </c>
      <c r="J452" s="34">
        <f t="shared" si="49"/>
        <v>0.9765625</v>
      </c>
    </row>
    <row r="453" spans="2:10">
      <c r="B453" s="6">
        <v>423</v>
      </c>
      <c r="C453" s="6"/>
      <c r="D453" s="33">
        <f t="shared" si="43"/>
        <v>4.9329446064139937</v>
      </c>
      <c r="E453" s="4">
        <f t="shared" si="44"/>
        <v>3.1138268605517458</v>
      </c>
      <c r="F453" s="14">
        <f t="shared" si="45"/>
        <v>6542.3392500094151</v>
      </c>
      <c r="G453" s="6">
        <f t="shared" si="46"/>
        <v>6542</v>
      </c>
      <c r="H453" s="6">
        <f t="shared" si="47"/>
        <v>51</v>
      </c>
      <c r="I453" s="34">
        <f t="shared" si="48"/>
        <v>51.109375</v>
      </c>
      <c r="J453" s="34">
        <f t="shared" si="49"/>
        <v>0.109375</v>
      </c>
    </row>
    <row r="454" spans="2:10">
      <c r="B454" s="6">
        <v>424</v>
      </c>
      <c r="C454" s="6"/>
      <c r="D454" s="33">
        <f t="shared" si="43"/>
        <v>4.944606413994169</v>
      </c>
      <c r="E454" s="4">
        <f t="shared" si="44"/>
        <v>3.122199439309576</v>
      </c>
      <c r="F454" s="14">
        <f t="shared" si="45"/>
        <v>6559.9305462131615</v>
      </c>
      <c r="G454" s="6">
        <f t="shared" si="46"/>
        <v>6560</v>
      </c>
      <c r="H454" s="6">
        <f t="shared" si="47"/>
        <v>51</v>
      </c>
      <c r="I454" s="34">
        <f t="shared" si="48"/>
        <v>51.25</v>
      </c>
      <c r="J454" s="34">
        <f t="shared" si="49"/>
        <v>0.25</v>
      </c>
    </row>
    <row r="455" spans="2:10">
      <c r="B455" s="6">
        <v>425</v>
      </c>
      <c r="C455" s="6"/>
      <c r="D455" s="33">
        <f t="shared" si="43"/>
        <v>4.9562682215743443</v>
      </c>
      <c r="E455" s="4">
        <f t="shared" si="44"/>
        <v>3.1305945305827754</v>
      </c>
      <c r="F455" s="14">
        <f t="shared" si="45"/>
        <v>6577.569142578257</v>
      </c>
      <c r="G455" s="6">
        <f t="shared" si="46"/>
        <v>6578</v>
      </c>
      <c r="H455" s="6">
        <f t="shared" si="47"/>
        <v>51</v>
      </c>
      <c r="I455" s="34">
        <f t="shared" si="48"/>
        <v>51.390625</v>
      </c>
      <c r="J455" s="34">
        <f t="shared" si="49"/>
        <v>0.390625</v>
      </c>
    </row>
    <row r="456" spans="2:10">
      <c r="B456" s="6">
        <v>426</v>
      </c>
      <c r="C456" s="6"/>
      <c r="D456" s="33">
        <f t="shared" si="43"/>
        <v>4.9679300291545188</v>
      </c>
      <c r="E456" s="4">
        <f t="shared" si="44"/>
        <v>3.1390121949038701</v>
      </c>
      <c r="F456" s="14">
        <f t="shared" si="45"/>
        <v>6595.2551662872129</v>
      </c>
      <c r="G456" s="6">
        <f t="shared" si="46"/>
        <v>6595</v>
      </c>
      <c r="H456" s="6">
        <f t="shared" si="47"/>
        <v>51</v>
      </c>
      <c r="I456" s="34">
        <f t="shared" si="48"/>
        <v>51.5234375</v>
      </c>
      <c r="J456" s="34">
        <f t="shared" si="49"/>
        <v>0.5234375</v>
      </c>
    </row>
    <row r="457" spans="2:10">
      <c r="B457" s="6">
        <v>427</v>
      </c>
      <c r="C457" s="6"/>
      <c r="D457" s="33">
        <f t="shared" si="43"/>
        <v>4.9795918367346941</v>
      </c>
      <c r="E457" s="4">
        <f t="shared" si="44"/>
        <v>3.1474524929681515</v>
      </c>
      <c r="F457" s="14">
        <f t="shared" si="45"/>
        <v>6612.9887448645204</v>
      </c>
      <c r="G457" s="6">
        <f t="shared" si="46"/>
        <v>6613</v>
      </c>
      <c r="H457" s="6">
        <f t="shared" si="47"/>
        <v>51</v>
      </c>
      <c r="I457" s="34">
        <f t="shared" si="48"/>
        <v>51.6640625</v>
      </c>
      <c r="J457" s="34">
        <f t="shared" si="49"/>
        <v>0.6640625</v>
      </c>
    </row>
    <row r="458" spans="2:10">
      <c r="B458" s="6">
        <v>428</v>
      </c>
      <c r="C458" s="6"/>
      <c r="D458" s="33">
        <f t="shared" si="43"/>
        <v>4.9912536443148685</v>
      </c>
      <c r="E458" s="4">
        <f t="shared" si="44"/>
        <v>3.1559154856341056</v>
      </c>
      <c r="F458" s="14">
        <f t="shared" si="45"/>
        <v>6630.770006177554</v>
      </c>
      <c r="G458" s="6">
        <f t="shared" si="46"/>
        <v>6631</v>
      </c>
      <c r="H458" s="6">
        <f t="shared" si="47"/>
        <v>51</v>
      </c>
      <c r="I458" s="34">
        <f t="shared" si="48"/>
        <v>51.8046875</v>
      </c>
      <c r="J458" s="34">
        <f t="shared" si="49"/>
        <v>0.8046875</v>
      </c>
    </row>
    <row r="459" spans="2:10">
      <c r="B459" s="6">
        <v>429</v>
      </c>
      <c r="C459" s="6"/>
      <c r="D459" s="33">
        <f t="shared" si="43"/>
        <v>5.0029154518950438</v>
      </c>
      <c r="E459" s="4">
        <f t="shared" si="44"/>
        <v>3.1644012339238627</v>
      </c>
      <c r="F459" s="14">
        <f t="shared" si="45"/>
        <v>6648.5990784375135</v>
      </c>
      <c r="G459" s="6">
        <f t="shared" si="46"/>
        <v>6649</v>
      </c>
      <c r="H459" s="6">
        <f t="shared" si="47"/>
        <v>51</v>
      </c>
      <c r="I459" s="34">
        <f t="shared" si="48"/>
        <v>51.9453125</v>
      </c>
      <c r="J459" s="34">
        <f t="shared" si="49"/>
        <v>0.9453125</v>
      </c>
    </row>
    <row r="460" spans="2:10">
      <c r="B460" s="6">
        <v>430</v>
      </c>
      <c r="C460" s="6"/>
      <c r="D460" s="33">
        <f t="shared" si="43"/>
        <v>5.0145772594752183</v>
      </c>
      <c r="E460" s="4">
        <f t="shared" si="44"/>
        <v>3.1729097990236275</v>
      </c>
      <c r="F460" s="14">
        <f t="shared" si="45"/>
        <v>6666.4760902003272</v>
      </c>
      <c r="G460" s="6">
        <f t="shared" si="46"/>
        <v>6666</v>
      </c>
      <c r="H460" s="6">
        <f t="shared" si="47"/>
        <v>52</v>
      </c>
      <c r="I460" s="34">
        <f t="shared" si="48"/>
        <v>52.078125</v>
      </c>
      <c r="J460" s="34">
        <f t="shared" si="49"/>
        <v>7.8125E-2</v>
      </c>
    </row>
    <row r="461" spans="2:10">
      <c r="B461" s="6">
        <v>431</v>
      </c>
      <c r="C461" s="6"/>
      <c r="D461" s="33">
        <f t="shared" si="43"/>
        <v>5.0262390670553936</v>
      </c>
      <c r="E461" s="4">
        <f t="shared" si="44"/>
        <v>3.1814412422841265</v>
      </c>
      <c r="F461" s="14">
        <f t="shared" si="45"/>
        <v>6684.4011703675978</v>
      </c>
      <c r="G461" s="6">
        <f t="shared" si="46"/>
        <v>6684</v>
      </c>
      <c r="H461" s="6">
        <f t="shared" si="47"/>
        <v>52</v>
      </c>
      <c r="I461" s="34">
        <f t="shared" si="48"/>
        <v>52.21875</v>
      </c>
      <c r="J461" s="34">
        <f t="shared" si="49"/>
        <v>0.21875</v>
      </c>
    </row>
    <row r="462" spans="2:10">
      <c r="B462" s="6">
        <v>432</v>
      </c>
      <c r="C462" s="6"/>
      <c r="D462" s="33">
        <f t="shared" si="43"/>
        <v>5.037900874635568</v>
      </c>
      <c r="E462" s="4">
        <f t="shared" si="44"/>
        <v>3.189995625221048</v>
      </c>
      <c r="F462" s="14">
        <f t="shared" si="45"/>
        <v>6702.3744481875201</v>
      </c>
      <c r="G462" s="6">
        <f t="shared" si="46"/>
        <v>6702</v>
      </c>
      <c r="H462" s="6">
        <f t="shared" si="47"/>
        <v>52</v>
      </c>
      <c r="I462" s="34">
        <f t="shared" si="48"/>
        <v>52.359375</v>
      </c>
      <c r="J462" s="34">
        <f t="shared" si="49"/>
        <v>0.359375</v>
      </c>
    </row>
    <row r="463" spans="2:10">
      <c r="B463" s="6">
        <v>433</v>
      </c>
      <c r="C463" s="6"/>
      <c r="D463" s="33">
        <f t="shared" si="43"/>
        <v>5.0495626822157433</v>
      </c>
      <c r="E463" s="4">
        <f t="shared" si="44"/>
        <v>3.1985730095154854</v>
      </c>
      <c r="F463" s="14">
        <f t="shared" si="45"/>
        <v>6720.3960532558149</v>
      </c>
      <c r="G463" s="6">
        <f t="shared" si="46"/>
        <v>6720</v>
      </c>
      <c r="H463" s="6">
        <f t="shared" si="47"/>
        <v>52</v>
      </c>
      <c r="I463" s="34">
        <f t="shared" si="48"/>
        <v>52.5</v>
      </c>
      <c r="J463" s="34">
        <f t="shared" si="49"/>
        <v>0.5</v>
      </c>
    </row>
    <row r="464" spans="2:10">
      <c r="B464" s="6">
        <v>434</v>
      </c>
      <c r="C464" s="6"/>
      <c r="D464" s="33">
        <f t="shared" si="43"/>
        <v>5.0612244897959187</v>
      </c>
      <c r="E464" s="4">
        <f t="shared" si="44"/>
        <v>3.2071734570143855</v>
      </c>
      <c r="F464" s="14">
        <f t="shared" si="45"/>
        <v>6738.4661155166723</v>
      </c>
      <c r="G464" s="6">
        <f t="shared" si="46"/>
        <v>6738</v>
      </c>
      <c r="H464" s="6">
        <f t="shared" si="47"/>
        <v>52</v>
      </c>
      <c r="I464" s="34">
        <f t="shared" si="48"/>
        <v>52.640625</v>
      </c>
      <c r="J464" s="34">
        <f t="shared" si="49"/>
        <v>0.640625</v>
      </c>
    </row>
    <row r="465" spans="2:10">
      <c r="B465" s="6">
        <v>435</v>
      </c>
      <c r="C465" s="6"/>
      <c r="D465" s="33">
        <f t="shared" si="43"/>
        <v>5.0728862973760931</v>
      </c>
      <c r="E465" s="4">
        <f t="shared" si="44"/>
        <v>3.2157970297309859</v>
      </c>
      <c r="F465" s="14">
        <f t="shared" si="45"/>
        <v>6756.5847652636685</v>
      </c>
      <c r="G465" s="6">
        <f t="shared" si="46"/>
        <v>6757</v>
      </c>
      <c r="H465" s="6">
        <f t="shared" si="47"/>
        <v>52</v>
      </c>
      <c r="I465" s="34">
        <f t="shared" si="48"/>
        <v>52.7890625</v>
      </c>
      <c r="J465" s="34">
        <f t="shared" si="49"/>
        <v>0.7890625</v>
      </c>
    </row>
    <row r="466" spans="2:10">
      <c r="B466" s="6">
        <v>436</v>
      </c>
      <c r="C466" s="6"/>
      <c r="D466" s="33">
        <f t="shared" si="43"/>
        <v>5.0845481049562684</v>
      </c>
      <c r="E466" s="4">
        <f t="shared" si="44"/>
        <v>3.2244437898452736</v>
      </c>
      <c r="F466" s="14">
        <f t="shared" si="45"/>
        <v>6774.7521331407306</v>
      </c>
      <c r="G466" s="6">
        <f t="shared" si="46"/>
        <v>6775</v>
      </c>
      <c r="H466" s="6">
        <f t="shared" si="47"/>
        <v>52</v>
      </c>
      <c r="I466" s="34">
        <f t="shared" si="48"/>
        <v>52.9296875</v>
      </c>
      <c r="J466" s="34">
        <f t="shared" si="49"/>
        <v>0.9296875</v>
      </c>
    </row>
    <row r="467" spans="2:10">
      <c r="B467" s="6">
        <v>437</v>
      </c>
      <c r="C467" s="6"/>
      <c r="D467" s="33">
        <f t="shared" si="43"/>
        <v>5.0962099125364428</v>
      </c>
      <c r="E467" s="4">
        <f t="shared" si="44"/>
        <v>3.2331137997044244</v>
      </c>
      <c r="F467" s="14">
        <f t="shared" si="45"/>
        <v>6792.9683501430591</v>
      </c>
      <c r="G467" s="6">
        <f t="shared" si="46"/>
        <v>6793</v>
      </c>
      <c r="H467" s="6">
        <f t="shared" si="47"/>
        <v>53</v>
      </c>
      <c r="I467" s="34">
        <f t="shared" si="48"/>
        <v>53.0703125</v>
      </c>
      <c r="J467" s="34">
        <f t="shared" si="49"/>
        <v>7.03125E-2</v>
      </c>
    </row>
    <row r="468" spans="2:10">
      <c r="B468" s="6">
        <v>438</v>
      </c>
      <c r="C468" s="6"/>
      <c r="D468" s="33">
        <f t="shared" si="43"/>
        <v>5.1078717201166182</v>
      </c>
      <c r="E468" s="4">
        <f t="shared" si="44"/>
        <v>3.2418071218232583</v>
      </c>
      <c r="F468" s="14">
        <f t="shared" si="45"/>
        <v>6811.233547618086</v>
      </c>
      <c r="G468" s="6">
        <f t="shared" si="46"/>
        <v>6811</v>
      </c>
      <c r="H468" s="6">
        <f t="shared" si="47"/>
        <v>53</v>
      </c>
      <c r="I468" s="34">
        <f t="shared" si="48"/>
        <v>53.2109375</v>
      </c>
      <c r="J468" s="34">
        <f t="shared" si="49"/>
        <v>0.2109375</v>
      </c>
    </row>
    <row r="469" spans="2:10">
      <c r="B469" s="6">
        <v>439</v>
      </c>
      <c r="C469" s="6"/>
      <c r="D469" s="33">
        <f t="shared" si="43"/>
        <v>5.1195335276967926</v>
      </c>
      <c r="E469" s="4">
        <f t="shared" si="44"/>
        <v>3.250523818884683</v>
      </c>
      <c r="F469" s="14">
        <f t="shared" si="45"/>
        <v>6829.547857266406</v>
      </c>
      <c r="G469" s="6">
        <f t="shared" si="46"/>
        <v>6830</v>
      </c>
      <c r="H469" s="6">
        <f t="shared" si="47"/>
        <v>53</v>
      </c>
      <c r="I469" s="34">
        <f t="shared" si="48"/>
        <v>53.359375</v>
      </c>
      <c r="J469" s="34">
        <f t="shared" si="49"/>
        <v>0.359375</v>
      </c>
    </row>
    <row r="470" spans="2:10">
      <c r="B470" s="6">
        <v>440</v>
      </c>
      <c r="C470" s="6"/>
      <c r="D470" s="33">
        <f t="shared" si="43"/>
        <v>5.1311953352769679</v>
      </c>
      <c r="E470" s="4">
        <f t="shared" si="44"/>
        <v>3.2592639537401555</v>
      </c>
      <c r="F470" s="14">
        <f t="shared" si="45"/>
        <v>6847.9114111427452</v>
      </c>
      <c r="G470" s="6">
        <f t="shared" si="46"/>
        <v>6848</v>
      </c>
      <c r="H470" s="6">
        <f t="shared" si="47"/>
        <v>53</v>
      </c>
      <c r="I470" s="34">
        <f t="shared" si="48"/>
        <v>53.5</v>
      </c>
      <c r="J470" s="34">
        <f t="shared" si="49"/>
        <v>0.5</v>
      </c>
    </row>
    <row r="471" spans="2:10">
      <c r="B471" s="6">
        <v>441</v>
      </c>
      <c r="C471" s="6"/>
      <c r="D471" s="33">
        <f t="shared" si="43"/>
        <v>5.1428571428571423</v>
      </c>
      <c r="E471" s="4">
        <f t="shared" si="44"/>
        <v>3.2680275894101256</v>
      </c>
      <c r="F471" s="14">
        <f t="shared" si="45"/>
        <v>6866.3243416568939</v>
      </c>
      <c r="G471" s="6">
        <f t="shared" si="46"/>
        <v>6866</v>
      </c>
      <c r="H471" s="6">
        <f t="shared" si="47"/>
        <v>53</v>
      </c>
      <c r="I471" s="34">
        <f t="shared" si="48"/>
        <v>53.640625</v>
      </c>
      <c r="J471" s="34">
        <f t="shared" si="49"/>
        <v>0.640625</v>
      </c>
    </row>
    <row r="472" spans="2:10">
      <c r="B472" s="6">
        <v>442</v>
      </c>
      <c r="C472" s="6"/>
      <c r="D472" s="33">
        <f t="shared" si="43"/>
        <v>5.1545189504373177</v>
      </c>
      <c r="E472" s="4">
        <f t="shared" si="44"/>
        <v>3.2768147890845003</v>
      </c>
      <c r="F472" s="14">
        <f t="shared" si="45"/>
        <v>6884.7867815746813</v>
      </c>
      <c r="G472" s="6">
        <f t="shared" si="46"/>
        <v>6885</v>
      </c>
      <c r="H472" s="6">
        <f t="shared" si="47"/>
        <v>53</v>
      </c>
      <c r="I472" s="34">
        <f t="shared" si="48"/>
        <v>53.7890625</v>
      </c>
      <c r="J472" s="34">
        <f t="shared" si="49"/>
        <v>0.7890625</v>
      </c>
    </row>
    <row r="473" spans="2:10">
      <c r="B473" s="6">
        <v>443</v>
      </c>
      <c r="C473" s="6"/>
      <c r="D473" s="33">
        <f t="shared" si="43"/>
        <v>5.166180758017493</v>
      </c>
      <c r="E473" s="4">
        <f t="shared" si="44"/>
        <v>3.2856256161230881</v>
      </c>
      <c r="F473" s="14">
        <f t="shared" si="45"/>
        <v>6903.2988640189133</v>
      </c>
      <c r="G473" s="6">
        <f t="shared" si="46"/>
        <v>6903</v>
      </c>
      <c r="H473" s="6">
        <f t="shared" si="47"/>
        <v>53</v>
      </c>
      <c r="I473" s="34">
        <f t="shared" si="48"/>
        <v>53.9296875</v>
      </c>
      <c r="J473" s="34">
        <f t="shared" si="49"/>
        <v>0.9296875</v>
      </c>
    </row>
    <row r="474" spans="2:10">
      <c r="B474" s="6">
        <v>444</v>
      </c>
      <c r="C474" s="6"/>
      <c r="D474" s="33">
        <f t="shared" si="43"/>
        <v>5.1778425655976674</v>
      </c>
      <c r="E474" s="4">
        <f t="shared" si="44"/>
        <v>3.2944601340560662</v>
      </c>
      <c r="F474" s="14">
        <f t="shared" si="45"/>
        <v>6921.8607224703474</v>
      </c>
      <c r="G474" s="6">
        <f t="shared" si="46"/>
        <v>6922</v>
      </c>
      <c r="H474" s="6">
        <f t="shared" si="47"/>
        <v>54</v>
      </c>
      <c r="I474" s="34">
        <f t="shared" si="48"/>
        <v>54.078125</v>
      </c>
      <c r="J474" s="34">
        <f t="shared" si="49"/>
        <v>7.8125E-2</v>
      </c>
    </row>
    <row r="475" spans="2:10">
      <c r="B475" s="6">
        <v>445</v>
      </c>
      <c r="C475" s="6"/>
      <c r="D475" s="33">
        <f t="shared" si="43"/>
        <v>5.1895043731778427</v>
      </c>
      <c r="E475" s="4">
        <f t="shared" si="44"/>
        <v>3.3033184065844319</v>
      </c>
      <c r="F475" s="14">
        <f t="shared" si="45"/>
        <v>6940.4724907686459</v>
      </c>
      <c r="G475" s="6">
        <f t="shared" si="46"/>
        <v>6940</v>
      </c>
      <c r="H475" s="6">
        <f t="shared" si="47"/>
        <v>54</v>
      </c>
      <c r="I475" s="34">
        <f t="shared" si="48"/>
        <v>54.21875</v>
      </c>
      <c r="J475" s="34">
        <f t="shared" si="49"/>
        <v>0.21875</v>
      </c>
    </row>
    <row r="476" spans="2:10">
      <c r="B476" s="6">
        <v>446</v>
      </c>
      <c r="C476" s="6"/>
      <c r="D476" s="33">
        <f t="shared" si="43"/>
        <v>5.2011661807580172</v>
      </c>
      <c r="E476" s="4">
        <f t="shared" si="44"/>
        <v>3.3122004975804655</v>
      </c>
      <c r="F476" s="14">
        <f t="shared" si="45"/>
        <v>6959.1343031133465</v>
      </c>
      <c r="G476" s="6">
        <f t="shared" si="46"/>
        <v>6959</v>
      </c>
      <c r="H476" s="6">
        <f t="shared" si="47"/>
        <v>54</v>
      </c>
      <c r="I476" s="34">
        <f t="shared" si="48"/>
        <v>54.3671875</v>
      </c>
      <c r="J476" s="34">
        <f t="shared" si="49"/>
        <v>0.3671875</v>
      </c>
    </row>
    <row r="477" spans="2:10">
      <c r="B477" s="6">
        <v>447</v>
      </c>
      <c r="C477" s="6"/>
      <c r="D477" s="33">
        <f t="shared" si="43"/>
        <v>5.2128279883381925</v>
      </c>
      <c r="E477" s="4">
        <f t="shared" si="44"/>
        <v>3.3211064710881906</v>
      </c>
      <c r="F477" s="14">
        <f t="shared" si="45"/>
        <v>6977.8462940648315</v>
      </c>
      <c r="G477" s="6">
        <f t="shared" si="46"/>
        <v>6978</v>
      </c>
      <c r="H477" s="6">
        <f t="shared" si="47"/>
        <v>54</v>
      </c>
      <c r="I477" s="34">
        <f t="shared" si="48"/>
        <v>54.515625</v>
      </c>
      <c r="J477" s="34">
        <f t="shared" si="49"/>
        <v>0.515625</v>
      </c>
    </row>
    <row r="478" spans="2:10">
      <c r="B478" s="6">
        <v>448</v>
      </c>
      <c r="C478" s="6"/>
      <c r="D478" s="33">
        <f t="shared" ref="D478:D541" si="50">C$18*B478/C$19</f>
        <v>5.2244897959183669</v>
      </c>
      <c r="E478" s="4">
        <f t="shared" ref="E478:E541" si="51">(10^(D478/10))</f>
        <v>3.3300363913238309</v>
      </c>
      <c r="F478" s="14">
        <f t="shared" ref="F478:F541" si="52">E478*$C$23</f>
        <v>6996.6085985452837</v>
      </c>
      <c r="G478" s="6">
        <f t="shared" ref="G478:G541" si="53">ROUND(F478,0)</f>
        <v>6997</v>
      </c>
      <c r="H478" s="6">
        <f t="shared" si="47"/>
        <v>54</v>
      </c>
      <c r="I478" s="34">
        <f t="shared" si="48"/>
        <v>54.6640625</v>
      </c>
      <c r="J478" s="34">
        <f t="shared" si="49"/>
        <v>0.6640625</v>
      </c>
    </row>
    <row r="479" spans="2:10">
      <c r="B479" s="6">
        <v>449</v>
      </c>
      <c r="C479" s="6"/>
      <c r="D479" s="33">
        <f t="shared" si="50"/>
        <v>5.2361516034985423</v>
      </c>
      <c r="E479" s="4">
        <f t="shared" si="51"/>
        <v>3.3389903226762825</v>
      </c>
      <c r="F479" s="14">
        <f t="shared" si="52"/>
        <v>7015.4213518396828</v>
      </c>
      <c r="G479" s="6">
        <f t="shared" si="53"/>
        <v>7015</v>
      </c>
      <c r="H479" s="6">
        <f t="shared" ref="H479:H542" si="54">FLOOR(G479/128,1)</f>
        <v>54</v>
      </c>
      <c r="I479" s="34">
        <f t="shared" ref="I479:I542" si="55">G479/128</f>
        <v>54.8046875</v>
      </c>
      <c r="J479" s="34">
        <f t="shared" ref="J479:J542" si="56">I479-H479</f>
        <v>0.8046875</v>
      </c>
    </row>
    <row r="480" spans="2:10">
      <c r="B480" s="6">
        <v>450</v>
      </c>
      <c r="C480" s="6"/>
      <c r="D480" s="33">
        <f t="shared" si="50"/>
        <v>5.2478134110787167</v>
      </c>
      <c r="E480" s="4">
        <f t="shared" si="51"/>
        <v>3.3479683297075669</v>
      </c>
      <c r="F480" s="14">
        <f t="shared" si="52"/>
        <v>7034.2846895967559</v>
      </c>
      <c r="G480" s="6">
        <f t="shared" si="53"/>
        <v>7034</v>
      </c>
      <c r="H480" s="6">
        <f t="shared" si="54"/>
        <v>54</v>
      </c>
      <c r="I480" s="34">
        <f t="shared" si="55"/>
        <v>54.953125</v>
      </c>
      <c r="J480" s="34">
        <f t="shared" si="56"/>
        <v>0.953125</v>
      </c>
    </row>
    <row r="481" spans="2:10">
      <c r="B481" s="6">
        <v>451</v>
      </c>
      <c r="C481" s="6"/>
      <c r="D481" s="33">
        <f t="shared" si="50"/>
        <v>5.259475218658892</v>
      </c>
      <c r="E481" s="4">
        <f t="shared" si="51"/>
        <v>3.3569704771533089</v>
      </c>
      <c r="F481" s="14">
        <f t="shared" si="52"/>
        <v>7053.1987478299789</v>
      </c>
      <c r="G481" s="6">
        <f t="shared" si="53"/>
        <v>7053</v>
      </c>
      <c r="H481" s="6">
        <f t="shared" si="54"/>
        <v>55</v>
      </c>
      <c r="I481" s="34">
        <f t="shared" si="55"/>
        <v>55.1015625</v>
      </c>
      <c r="J481" s="34">
        <f t="shared" si="56"/>
        <v>0.1015625</v>
      </c>
    </row>
    <row r="482" spans="2:10">
      <c r="B482" s="6">
        <v>452</v>
      </c>
      <c r="C482" s="6"/>
      <c r="D482" s="33">
        <f t="shared" si="50"/>
        <v>5.2711370262390673</v>
      </c>
      <c r="E482" s="4">
        <f t="shared" si="51"/>
        <v>3.3659968299231919</v>
      </c>
      <c r="F482" s="14">
        <f t="shared" si="52"/>
        <v>7072.1636629185377</v>
      </c>
      <c r="G482" s="6">
        <f t="shared" si="53"/>
        <v>7072</v>
      </c>
      <c r="H482" s="6">
        <f t="shared" si="54"/>
        <v>55</v>
      </c>
      <c r="I482" s="34">
        <f t="shared" si="55"/>
        <v>55.25</v>
      </c>
      <c r="J482" s="34">
        <f t="shared" si="56"/>
        <v>0.25</v>
      </c>
    </row>
    <row r="483" spans="2:10">
      <c r="B483" s="6">
        <v>453</v>
      </c>
      <c r="C483" s="6"/>
      <c r="D483" s="33">
        <f t="shared" si="50"/>
        <v>5.2827988338192418</v>
      </c>
      <c r="E483" s="4">
        <f t="shared" si="51"/>
        <v>3.3750474531014314</v>
      </c>
      <c r="F483" s="14">
        <f t="shared" si="52"/>
        <v>7091.1795716083188</v>
      </c>
      <c r="G483" s="6">
        <f t="shared" si="53"/>
        <v>7091</v>
      </c>
      <c r="H483" s="6">
        <f t="shared" si="54"/>
        <v>55</v>
      </c>
      <c r="I483" s="34">
        <f t="shared" si="55"/>
        <v>55.3984375</v>
      </c>
      <c r="J483" s="34">
        <f t="shared" si="56"/>
        <v>0.3984375</v>
      </c>
    </row>
    <row r="484" spans="2:10">
      <c r="B484" s="6">
        <v>454</v>
      </c>
      <c r="C484" s="6"/>
      <c r="D484" s="33">
        <f t="shared" si="50"/>
        <v>5.2944606413994171</v>
      </c>
      <c r="E484" s="4">
        <f t="shared" si="51"/>
        <v>3.3841224119472471</v>
      </c>
      <c r="F484" s="14">
        <f t="shared" si="52"/>
        <v>7110.2466110129053</v>
      </c>
      <c r="G484" s="6">
        <f t="shared" si="53"/>
        <v>7110</v>
      </c>
      <c r="H484" s="6">
        <f t="shared" si="54"/>
        <v>55</v>
      </c>
      <c r="I484" s="34">
        <f t="shared" si="55"/>
        <v>55.546875</v>
      </c>
      <c r="J484" s="34">
        <f t="shared" si="56"/>
        <v>0.546875</v>
      </c>
    </row>
    <row r="485" spans="2:10">
      <c r="B485" s="6">
        <v>455</v>
      </c>
      <c r="C485" s="6"/>
      <c r="D485" s="33">
        <f t="shared" si="50"/>
        <v>5.3061224489795915</v>
      </c>
      <c r="E485" s="4">
        <f t="shared" si="51"/>
        <v>3.3932217718953286</v>
      </c>
      <c r="F485" s="14">
        <f t="shared" si="52"/>
        <v>7129.3649186145522</v>
      </c>
      <c r="G485" s="6">
        <f t="shared" si="53"/>
        <v>7129</v>
      </c>
      <c r="H485" s="6">
        <f t="shared" si="54"/>
        <v>55</v>
      </c>
      <c r="I485" s="34">
        <f t="shared" si="55"/>
        <v>55.6953125</v>
      </c>
      <c r="J485" s="34">
        <f t="shared" si="56"/>
        <v>0.6953125</v>
      </c>
    </row>
    <row r="486" spans="2:10">
      <c r="B486" s="6">
        <v>456</v>
      </c>
      <c r="C486" s="6"/>
      <c r="D486" s="33">
        <f t="shared" si="50"/>
        <v>5.3177842565597668</v>
      </c>
      <c r="E486" s="4">
        <f t="shared" si="51"/>
        <v>3.402345598556308</v>
      </c>
      <c r="F486" s="14">
        <f t="shared" si="52"/>
        <v>7148.5346322651785</v>
      </c>
      <c r="G486" s="6">
        <f t="shared" si="53"/>
        <v>7149</v>
      </c>
      <c r="H486" s="6">
        <f t="shared" si="54"/>
        <v>55</v>
      </c>
      <c r="I486" s="34">
        <f t="shared" si="55"/>
        <v>55.8515625</v>
      </c>
      <c r="J486" s="34">
        <f t="shared" si="56"/>
        <v>0.8515625</v>
      </c>
    </row>
    <row r="487" spans="2:10">
      <c r="B487" s="6">
        <v>457</v>
      </c>
      <c r="C487" s="6"/>
      <c r="D487" s="33">
        <f t="shared" si="50"/>
        <v>5.3294460641399413</v>
      </c>
      <c r="E487" s="4">
        <f t="shared" si="51"/>
        <v>3.4114939577172345</v>
      </c>
      <c r="F487" s="14">
        <f t="shared" si="52"/>
        <v>7167.7558901873699</v>
      </c>
      <c r="G487" s="6">
        <f t="shared" si="53"/>
        <v>7168</v>
      </c>
      <c r="H487" s="6">
        <f t="shared" si="54"/>
        <v>56</v>
      </c>
      <c r="I487" s="34">
        <f t="shared" si="55"/>
        <v>56</v>
      </c>
      <c r="J487" s="34">
        <f t="shared" si="56"/>
        <v>0</v>
      </c>
    </row>
    <row r="488" spans="2:10">
      <c r="B488" s="6">
        <v>458</v>
      </c>
      <c r="C488" s="6"/>
      <c r="D488" s="33">
        <f t="shared" si="50"/>
        <v>5.3411078717201166</v>
      </c>
      <c r="E488" s="4">
        <f t="shared" si="51"/>
        <v>3.4206669153420481</v>
      </c>
      <c r="F488" s="14">
        <f t="shared" si="52"/>
        <v>7187.0288309753678</v>
      </c>
      <c r="G488" s="6">
        <f t="shared" si="53"/>
        <v>7187</v>
      </c>
      <c r="H488" s="6">
        <f t="shared" si="54"/>
        <v>56</v>
      </c>
      <c r="I488" s="34">
        <f t="shared" si="55"/>
        <v>56.1484375</v>
      </c>
      <c r="J488" s="34">
        <f t="shared" si="56"/>
        <v>0.1484375</v>
      </c>
    </row>
    <row r="489" spans="2:10">
      <c r="B489" s="6">
        <v>459</v>
      </c>
      <c r="C489" s="6"/>
      <c r="D489" s="33">
        <f t="shared" si="50"/>
        <v>5.352769679300291</v>
      </c>
      <c r="E489" s="4">
        <f t="shared" si="51"/>
        <v>3.4298645375720551</v>
      </c>
      <c r="F489" s="14">
        <f t="shared" si="52"/>
        <v>7206.3535935960717</v>
      </c>
      <c r="G489" s="6">
        <f t="shared" si="53"/>
        <v>7206</v>
      </c>
      <c r="H489" s="6">
        <f t="shared" si="54"/>
        <v>56</v>
      </c>
      <c r="I489" s="34">
        <f t="shared" si="55"/>
        <v>56.296875</v>
      </c>
      <c r="J489" s="34">
        <f t="shared" si="56"/>
        <v>0.296875</v>
      </c>
    </row>
    <row r="490" spans="2:10">
      <c r="B490" s="6">
        <v>460</v>
      </c>
      <c r="C490" s="6"/>
      <c r="D490" s="33">
        <f t="shared" si="50"/>
        <v>5.3644314868804663</v>
      </c>
      <c r="E490" s="4">
        <f t="shared" si="51"/>
        <v>3.4390868907264052</v>
      </c>
      <c r="F490" s="14">
        <f t="shared" si="52"/>
        <v>7225.7303173900409</v>
      </c>
      <c r="G490" s="6">
        <f t="shared" si="53"/>
        <v>7226</v>
      </c>
      <c r="H490" s="6">
        <f t="shared" si="54"/>
        <v>56</v>
      </c>
      <c r="I490" s="34">
        <f t="shared" si="55"/>
        <v>56.453125</v>
      </c>
      <c r="J490" s="34">
        <f t="shared" si="56"/>
        <v>0.453125</v>
      </c>
    </row>
    <row r="491" spans="2:10">
      <c r="B491" s="6">
        <v>461</v>
      </c>
      <c r="C491" s="6"/>
      <c r="D491" s="33">
        <f t="shared" si="50"/>
        <v>5.3760932944606417</v>
      </c>
      <c r="E491" s="4">
        <f t="shared" si="51"/>
        <v>3.4483340413025698</v>
      </c>
      <c r="F491" s="14">
        <f t="shared" si="52"/>
        <v>7245.159142072499</v>
      </c>
      <c r="G491" s="6">
        <f t="shared" si="53"/>
        <v>7245</v>
      </c>
      <c r="H491" s="6">
        <f t="shared" si="54"/>
        <v>56</v>
      </c>
      <c r="I491" s="34">
        <f t="shared" si="55"/>
        <v>56.6015625</v>
      </c>
      <c r="J491" s="34">
        <f t="shared" si="56"/>
        <v>0.6015625</v>
      </c>
    </row>
    <row r="492" spans="2:10">
      <c r="B492" s="6">
        <v>462</v>
      </c>
      <c r="C492" s="6"/>
      <c r="D492" s="33">
        <f t="shared" si="50"/>
        <v>5.3877551020408161</v>
      </c>
      <c r="E492" s="4">
        <f t="shared" si="51"/>
        <v>3.4576060559768198</v>
      </c>
      <c r="F492" s="14">
        <f t="shared" si="52"/>
        <v>7264.6402077343391</v>
      </c>
      <c r="G492" s="6">
        <f t="shared" si="53"/>
        <v>7265</v>
      </c>
      <c r="H492" s="6">
        <f t="shared" si="54"/>
        <v>56</v>
      </c>
      <c r="I492" s="34">
        <f t="shared" si="55"/>
        <v>56.7578125</v>
      </c>
      <c r="J492" s="34">
        <f t="shared" si="56"/>
        <v>0.7578125</v>
      </c>
    </row>
    <row r="493" spans="2:10">
      <c r="B493" s="6">
        <v>463</v>
      </c>
      <c r="C493" s="6"/>
      <c r="D493" s="33">
        <f t="shared" si="50"/>
        <v>5.3994169096209914</v>
      </c>
      <c r="E493" s="4">
        <f t="shared" si="51"/>
        <v>3.46690300160471</v>
      </c>
      <c r="F493" s="14">
        <f t="shared" si="52"/>
        <v>7284.173654843139</v>
      </c>
      <c r="G493" s="6">
        <f t="shared" si="53"/>
        <v>7284</v>
      </c>
      <c r="H493" s="6">
        <f t="shared" si="54"/>
        <v>56</v>
      </c>
      <c r="I493" s="34">
        <f t="shared" si="55"/>
        <v>56.90625</v>
      </c>
      <c r="J493" s="34">
        <f t="shared" si="56"/>
        <v>0.90625</v>
      </c>
    </row>
    <row r="494" spans="2:10">
      <c r="B494" s="6">
        <v>464</v>
      </c>
      <c r="C494" s="6"/>
      <c r="D494" s="33">
        <f t="shared" si="50"/>
        <v>5.4110787172011658</v>
      </c>
      <c r="E494" s="4">
        <f t="shared" si="51"/>
        <v>3.4762249452215577</v>
      </c>
      <c r="F494" s="14">
        <f t="shared" si="52"/>
        <v>7303.7596242441714</v>
      </c>
      <c r="G494" s="6">
        <f t="shared" si="53"/>
        <v>7304</v>
      </c>
      <c r="H494" s="6">
        <f t="shared" si="54"/>
        <v>57</v>
      </c>
      <c r="I494" s="34">
        <f t="shared" si="55"/>
        <v>57.0625</v>
      </c>
      <c r="J494" s="34">
        <f t="shared" si="56"/>
        <v>6.25E-2</v>
      </c>
    </row>
    <row r="495" spans="2:10">
      <c r="B495" s="6">
        <v>465</v>
      </c>
      <c r="C495" s="6"/>
      <c r="D495" s="33">
        <f t="shared" si="50"/>
        <v>5.4227405247813412</v>
      </c>
      <c r="E495" s="4">
        <f t="shared" si="51"/>
        <v>3.4855719540429297</v>
      </c>
      <c r="F495" s="14">
        <f t="shared" si="52"/>
        <v>7323.3982571614206</v>
      </c>
      <c r="G495" s="6">
        <f t="shared" si="53"/>
        <v>7323</v>
      </c>
      <c r="H495" s="6">
        <f t="shared" si="54"/>
        <v>57</v>
      </c>
      <c r="I495" s="34">
        <f t="shared" si="55"/>
        <v>57.2109375</v>
      </c>
      <c r="J495" s="34">
        <f t="shared" si="56"/>
        <v>0.2109375</v>
      </c>
    </row>
    <row r="496" spans="2:10">
      <c r="B496" s="6">
        <v>466</v>
      </c>
      <c r="C496" s="6"/>
      <c r="D496" s="33">
        <f t="shared" si="50"/>
        <v>5.4344023323615156</v>
      </c>
      <c r="E496" s="4">
        <f t="shared" si="51"/>
        <v>3.4949440954651196</v>
      </c>
      <c r="F496" s="14">
        <f t="shared" si="52"/>
        <v>7343.0896951985906</v>
      </c>
      <c r="G496" s="6">
        <f t="shared" si="53"/>
        <v>7343</v>
      </c>
      <c r="H496" s="6">
        <f t="shared" si="54"/>
        <v>57</v>
      </c>
      <c r="I496" s="34">
        <f t="shared" si="55"/>
        <v>57.3671875</v>
      </c>
      <c r="J496" s="34">
        <f t="shared" si="56"/>
        <v>0.3671875</v>
      </c>
    </row>
    <row r="497" spans="2:10">
      <c r="B497" s="6">
        <v>467</v>
      </c>
      <c r="C497" s="6"/>
      <c r="D497" s="33">
        <f t="shared" si="50"/>
        <v>5.4460641399416909</v>
      </c>
      <c r="E497" s="4">
        <f t="shared" si="51"/>
        <v>3.5043414370656447</v>
      </c>
      <c r="F497" s="14">
        <f t="shared" si="52"/>
        <v>7362.8340803401488</v>
      </c>
      <c r="G497" s="6">
        <f t="shared" si="53"/>
        <v>7363</v>
      </c>
      <c r="H497" s="6">
        <f t="shared" si="54"/>
        <v>57</v>
      </c>
      <c r="I497" s="34">
        <f t="shared" si="55"/>
        <v>57.5234375</v>
      </c>
      <c r="J497" s="34">
        <f t="shared" si="56"/>
        <v>0.5234375</v>
      </c>
    </row>
    <row r="498" spans="2:10">
      <c r="B498" s="6">
        <v>468</v>
      </c>
      <c r="C498" s="6"/>
      <c r="D498" s="33">
        <f t="shared" si="50"/>
        <v>5.4577259475218662</v>
      </c>
      <c r="E498" s="4">
        <f t="shared" si="51"/>
        <v>3.5137640466037228</v>
      </c>
      <c r="F498" s="14">
        <f t="shared" si="52"/>
        <v>7382.6315549523233</v>
      </c>
      <c r="G498" s="6">
        <f t="shared" si="53"/>
        <v>7383</v>
      </c>
      <c r="H498" s="6">
        <f t="shared" si="54"/>
        <v>57</v>
      </c>
      <c r="I498" s="34">
        <f t="shared" si="55"/>
        <v>57.6796875</v>
      </c>
      <c r="J498" s="34">
        <f t="shared" si="56"/>
        <v>0.6796875</v>
      </c>
    </row>
    <row r="499" spans="2:10">
      <c r="B499" s="6">
        <v>469</v>
      </c>
      <c r="C499" s="6"/>
      <c r="D499" s="33">
        <f t="shared" si="50"/>
        <v>5.4693877551020407</v>
      </c>
      <c r="E499" s="4">
        <f t="shared" si="51"/>
        <v>3.5232119920207672</v>
      </c>
      <c r="F499" s="14">
        <f t="shared" si="52"/>
        <v>7402.4822617841492</v>
      </c>
      <c r="G499" s="6">
        <f t="shared" si="53"/>
        <v>7402</v>
      </c>
      <c r="H499" s="6">
        <f t="shared" si="54"/>
        <v>57</v>
      </c>
      <c r="I499" s="34">
        <f t="shared" si="55"/>
        <v>57.828125</v>
      </c>
      <c r="J499" s="34">
        <f t="shared" si="56"/>
        <v>0.828125</v>
      </c>
    </row>
    <row r="500" spans="2:10">
      <c r="B500" s="6">
        <v>470</v>
      </c>
      <c r="C500" s="6"/>
      <c r="D500" s="33">
        <f t="shared" si="50"/>
        <v>5.481049562682216</v>
      </c>
      <c r="E500" s="4">
        <f t="shared" si="51"/>
        <v>3.532685341440875</v>
      </c>
      <c r="F500" s="14">
        <f t="shared" si="52"/>
        <v>7422.3863439684883</v>
      </c>
      <c r="G500" s="6">
        <f t="shared" si="53"/>
        <v>7422</v>
      </c>
      <c r="H500" s="6">
        <f t="shared" si="54"/>
        <v>57</v>
      </c>
      <c r="I500" s="34">
        <f t="shared" si="55"/>
        <v>57.984375</v>
      </c>
      <c r="J500" s="34">
        <f t="shared" si="56"/>
        <v>0.984375</v>
      </c>
    </row>
    <row r="501" spans="2:10">
      <c r="B501" s="6">
        <v>471</v>
      </c>
      <c r="C501" s="6"/>
      <c r="D501" s="33">
        <f t="shared" si="50"/>
        <v>5.4927113702623904</v>
      </c>
      <c r="E501" s="4">
        <f t="shared" si="51"/>
        <v>3.5421841631713176</v>
      </c>
      <c r="F501" s="14">
        <f t="shared" si="52"/>
        <v>7442.3439450230653</v>
      </c>
      <c r="G501" s="6">
        <f t="shared" si="53"/>
        <v>7442</v>
      </c>
      <c r="H501" s="6">
        <f t="shared" si="54"/>
        <v>58</v>
      </c>
      <c r="I501" s="34">
        <f t="shared" si="55"/>
        <v>58.140625</v>
      </c>
      <c r="J501" s="34">
        <f t="shared" si="56"/>
        <v>0.140625</v>
      </c>
    </row>
    <row r="502" spans="2:10">
      <c r="B502" s="6">
        <v>472</v>
      </c>
      <c r="C502" s="6"/>
      <c r="D502" s="33">
        <f t="shared" si="50"/>
        <v>5.5043731778425657</v>
      </c>
      <c r="E502" s="4">
        <f t="shared" si="51"/>
        <v>3.5517085257030323</v>
      </c>
      <c r="F502" s="14">
        <f t="shared" si="52"/>
        <v>7462.3552088514962</v>
      </c>
      <c r="G502" s="6">
        <f t="shared" si="53"/>
        <v>7462</v>
      </c>
      <c r="H502" s="6">
        <f t="shared" si="54"/>
        <v>58</v>
      </c>
      <c r="I502" s="34">
        <f t="shared" si="55"/>
        <v>58.296875</v>
      </c>
      <c r="J502" s="34">
        <f t="shared" si="56"/>
        <v>0.296875</v>
      </c>
    </row>
    <row r="503" spans="2:10">
      <c r="B503" s="6">
        <v>473</v>
      </c>
      <c r="C503" s="6"/>
      <c r="D503" s="33">
        <f t="shared" si="50"/>
        <v>5.5160349854227402</v>
      </c>
      <c r="E503" s="4">
        <f t="shared" si="51"/>
        <v>3.5612584977111208</v>
      </c>
      <c r="F503" s="14">
        <f t="shared" si="52"/>
        <v>7482.4202797443386</v>
      </c>
      <c r="G503" s="6">
        <f t="shared" si="53"/>
        <v>7482</v>
      </c>
      <c r="H503" s="6">
        <f t="shared" si="54"/>
        <v>58</v>
      </c>
      <c r="I503" s="34">
        <f t="shared" si="55"/>
        <v>58.453125</v>
      </c>
      <c r="J503" s="34">
        <f t="shared" si="56"/>
        <v>0.453125</v>
      </c>
    </row>
    <row r="504" spans="2:10">
      <c r="B504" s="6">
        <v>474</v>
      </c>
      <c r="C504" s="6"/>
      <c r="D504" s="33">
        <f t="shared" si="50"/>
        <v>5.5276967930029155</v>
      </c>
      <c r="E504" s="4">
        <f t="shared" si="51"/>
        <v>3.5708341480553387</v>
      </c>
      <c r="F504" s="14">
        <f t="shared" si="52"/>
        <v>7502.5393023801198</v>
      </c>
      <c r="G504" s="6">
        <f t="shared" si="53"/>
        <v>7503</v>
      </c>
      <c r="H504" s="6">
        <f t="shared" si="54"/>
        <v>58</v>
      </c>
      <c r="I504" s="34">
        <f t="shared" si="55"/>
        <v>58.6171875</v>
      </c>
      <c r="J504" s="34">
        <f t="shared" si="56"/>
        <v>0.6171875</v>
      </c>
    </row>
    <row r="505" spans="2:10">
      <c r="B505" s="6">
        <v>475</v>
      </c>
      <c r="C505" s="6"/>
      <c r="D505" s="33">
        <f t="shared" si="50"/>
        <v>5.5393586005830899</v>
      </c>
      <c r="E505" s="4">
        <f t="shared" si="51"/>
        <v>3.5804355457805941</v>
      </c>
      <c r="F505" s="14">
        <f t="shared" si="52"/>
        <v>7522.7124218263816</v>
      </c>
      <c r="G505" s="6">
        <f t="shared" si="53"/>
        <v>7523</v>
      </c>
      <c r="H505" s="6">
        <f t="shared" si="54"/>
        <v>58</v>
      </c>
      <c r="I505" s="34">
        <f t="shared" si="55"/>
        <v>58.7734375</v>
      </c>
      <c r="J505" s="34">
        <f t="shared" si="56"/>
        <v>0.7734375</v>
      </c>
    </row>
    <row r="506" spans="2:10">
      <c r="B506" s="6">
        <v>476</v>
      </c>
      <c r="C506" s="6"/>
      <c r="D506" s="33">
        <f t="shared" si="50"/>
        <v>5.5510204081632653</v>
      </c>
      <c r="E506" s="4">
        <f t="shared" si="51"/>
        <v>3.5900627601174468</v>
      </c>
      <c r="F506" s="14">
        <f t="shared" si="52"/>
        <v>7542.9397835407335</v>
      </c>
      <c r="G506" s="6">
        <f t="shared" si="53"/>
        <v>7543</v>
      </c>
      <c r="H506" s="6">
        <f t="shared" si="54"/>
        <v>58</v>
      </c>
      <c r="I506" s="34">
        <f t="shared" si="55"/>
        <v>58.9296875</v>
      </c>
      <c r="J506" s="34">
        <f t="shared" si="56"/>
        <v>0.9296875</v>
      </c>
    </row>
    <row r="507" spans="2:10">
      <c r="B507" s="6">
        <v>477</v>
      </c>
      <c r="C507" s="6"/>
      <c r="D507" s="33">
        <f t="shared" si="50"/>
        <v>5.5626822157434406</v>
      </c>
      <c r="E507" s="4">
        <f t="shared" si="51"/>
        <v>3.5997158604826067</v>
      </c>
      <c r="F507" s="14">
        <f t="shared" si="52"/>
        <v>7563.2215333718968</v>
      </c>
      <c r="G507" s="6">
        <f t="shared" si="53"/>
        <v>7563</v>
      </c>
      <c r="H507" s="6">
        <f t="shared" si="54"/>
        <v>59</v>
      </c>
      <c r="I507" s="34">
        <f t="shared" si="55"/>
        <v>59.0859375</v>
      </c>
      <c r="J507" s="34">
        <f t="shared" si="56"/>
        <v>8.59375E-2</v>
      </c>
    </row>
    <row r="508" spans="2:10">
      <c r="B508" s="6">
        <v>478</v>
      </c>
      <c r="C508" s="6"/>
      <c r="D508" s="33">
        <f t="shared" si="50"/>
        <v>5.574344023323615</v>
      </c>
      <c r="E508" s="4">
        <f t="shared" si="51"/>
        <v>3.6093949164794314</v>
      </c>
      <c r="F508" s="14">
        <f t="shared" si="52"/>
        <v>7583.5578175607498</v>
      </c>
      <c r="G508" s="6">
        <f t="shared" si="53"/>
        <v>7584</v>
      </c>
      <c r="H508" s="6">
        <f t="shared" si="54"/>
        <v>59</v>
      </c>
      <c r="I508" s="34">
        <f t="shared" si="55"/>
        <v>59.25</v>
      </c>
      <c r="J508" s="34">
        <f t="shared" si="56"/>
        <v>0.25</v>
      </c>
    </row>
    <row r="509" spans="2:10">
      <c r="B509" s="6">
        <v>479</v>
      </c>
      <c r="C509" s="6"/>
      <c r="D509" s="33">
        <f t="shared" si="50"/>
        <v>5.5860058309037903</v>
      </c>
      <c r="E509" s="4">
        <f t="shared" si="51"/>
        <v>3.6190999978984357</v>
      </c>
      <c r="F509" s="14">
        <f t="shared" si="52"/>
        <v>7603.9487827414014</v>
      </c>
      <c r="G509" s="6">
        <f t="shared" si="53"/>
        <v>7604</v>
      </c>
      <c r="H509" s="6">
        <f t="shared" si="54"/>
        <v>59</v>
      </c>
      <c r="I509" s="34">
        <f t="shared" si="55"/>
        <v>59.40625</v>
      </c>
      <c r="J509" s="34">
        <f t="shared" si="56"/>
        <v>0.40625</v>
      </c>
    </row>
    <row r="510" spans="2:10">
      <c r="B510" s="6">
        <v>480</v>
      </c>
      <c r="C510" s="6"/>
      <c r="D510" s="33">
        <f t="shared" si="50"/>
        <v>5.5976676384839648</v>
      </c>
      <c r="E510" s="4">
        <f t="shared" si="51"/>
        <v>3.6288311747177833</v>
      </c>
      <c r="F510" s="14">
        <f t="shared" si="52"/>
        <v>7624.3945759422213</v>
      </c>
      <c r="G510" s="6">
        <f t="shared" si="53"/>
        <v>7624</v>
      </c>
      <c r="H510" s="6">
        <f t="shared" si="54"/>
        <v>59</v>
      </c>
      <c r="I510" s="34">
        <f t="shared" si="55"/>
        <v>59.5625</v>
      </c>
      <c r="J510" s="34">
        <f t="shared" si="56"/>
        <v>0.5625</v>
      </c>
    </row>
    <row r="511" spans="2:10">
      <c r="B511" s="6">
        <v>481</v>
      </c>
      <c r="C511" s="6"/>
      <c r="D511" s="33">
        <f t="shared" si="50"/>
        <v>5.6093294460641401</v>
      </c>
      <c r="E511" s="4">
        <f t="shared" si="51"/>
        <v>3.6385885171038042</v>
      </c>
      <c r="F511" s="14">
        <f t="shared" si="52"/>
        <v>7644.8953445869283</v>
      </c>
      <c r="G511" s="6">
        <f t="shared" si="53"/>
        <v>7645</v>
      </c>
      <c r="H511" s="6">
        <f t="shared" si="54"/>
        <v>59</v>
      </c>
      <c r="I511" s="34">
        <f t="shared" si="55"/>
        <v>59.7265625</v>
      </c>
      <c r="J511" s="34">
        <f t="shared" si="56"/>
        <v>0.7265625</v>
      </c>
    </row>
    <row r="512" spans="2:10">
      <c r="B512" s="6">
        <v>482</v>
      </c>
      <c r="C512" s="6"/>
      <c r="D512" s="33">
        <f t="shared" si="50"/>
        <v>5.6209912536443145</v>
      </c>
      <c r="E512" s="4">
        <f t="shared" si="51"/>
        <v>3.64837209541149</v>
      </c>
      <c r="F512" s="14">
        <f t="shared" si="52"/>
        <v>7665.4512364956299</v>
      </c>
      <c r="G512" s="6">
        <f t="shared" si="53"/>
        <v>7665</v>
      </c>
      <c r="H512" s="6">
        <f t="shared" si="54"/>
        <v>59</v>
      </c>
      <c r="I512" s="34">
        <f t="shared" si="55"/>
        <v>59.8828125</v>
      </c>
      <c r="J512" s="34">
        <f t="shared" si="56"/>
        <v>0.8828125</v>
      </c>
    </row>
    <row r="513" spans="2:10">
      <c r="B513" s="6">
        <v>483</v>
      </c>
      <c r="C513" s="6"/>
      <c r="D513" s="33">
        <f t="shared" si="50"/>
        <v>5.6326530612244898</v>
      </c>
      <c r="E513" s="4">
        <f t="shared" si="51"/>
        <v>3.65818198018501</v>
      </c>
      <c r="F513" s="14">
        <f t="shared" si="52"/>
        <v>7686.0623998859082</v>
      </c>
      <c r="G513" s="6">
        <f t="shared" si="53"/>
        <v>7686</v>
      </c>
      <c r="H513" s="6">
        <f t="shared" si="54"/>
        <v>60</v>
      </c>
      <c r="I513" s="34">
        <f t="shared" si="55"/>
        <v>60.046875</v>
      </c>
      <c r="J513" s="34">
        <f t="shared" si="56"/>
        <v>4.6875E-2</v>
      </c>
    </row>
    <row r="514" spans="2:10">
      <c r="B514" s="6">
        <v>484</v>
      </c>
      <c r="C514" s="6"/>
      <c r="D514" s="33">
        <f t="shared" si="50"/>
        <v>5.6443148688046643</v>
      </c>
      <c r="E514" s="4">
        <f t="shared" si="51"/>
        <v>3.6680182421582086</v>
      </c>
      <c r="F514" s="14">
        <f t="shared" si="52"/>
        <v>7706.7289833738641</v>
      </c>
      <c r="G514" s="6">
        <f t="shared" si="53"/>
        <v>7707</v>
      </c>
      <c r="H514" s="6">
        <f t="shared" si="54"/>
        <v>60</v>
      </c>
      <c r="I514" s="34">
        <f t="shared" si="55"/>
        <v>60.2109375</v>
      </c>
      <c r="J514" s="34">
        <f t="shared" si="56"/>
        <v>0.2109375</v>
      </c>
    </row>
    <row r="515" spans="2:10">
      <c r="B515" s="6">
        <v>485</v>
      </c>
      <c r="C515" s="6"/>
      <c r="D515" s="33">
        <f t="shared" si="50"/>
        <v>5.6559766763848396</v>
      </c>
      <c r="E515" s="4">
        <f t="shared" si="51"/>
        <v>3.6778809522551299</v>
      </c>
      <c r="F515" s="14">
        <f t="shared" si="52"/>
        <v>7727.4511359752196</v>
      </c>
      <c r="G515" s="6">
        <f t="shared" si="53"/>
        <v>7727</v>
      </c>
      <c r="H515" s="6">
        <f t="shared" si="54"/>
        <v>60</v>
      </c>
      <c r="I515" s="34">
        <f t="shared" si="55"/>
        <v>60.3671875</v>
      </c>
      <c r="J515" s="34">
        <f t="shared" si="56"/>
        <v>0.3671875</v>
      </c>
    </row>
    <row r="516" spans="2:10">
      <c r="B516" s="6">
        <v>486</v>
      </c>
      <c r="C516" s="6"/>
      <c r="D516" s="33">
        <f t="shared" si="50"/>
        <v>5.6676384839650149</v>
      </c>
      <c r="E516" s="4">
        <f t="shared" si="51"/>
        <v>3.6877701815905146</v>
      </c>
      <c r="F516" s="14">
        <f t="shared" si="52"/>
        <v>7748.2290071063617</v>
      </c>
      <c r="G516" s="6">
        <f t="shared" si="53"/>
        <v>7748</v>
      </c>
      <c r="H516" s="6">
        <f t="shared" si="54"/>
        <v>60</v>
      </c>
      <c r="I516" s="34">
        <f t="shared" si="55"/>
        <v>60.53125</v>
      </c>
      <c r="J516" s="34">
        <f t="shared" si="56"/>
        <v>0.53125</v>
      </c>
    </row>
    <row r="517" spans="2:10">
      <c r="B517" s="6">
        <v>487</v>
      </c>
      <c r="C517" s="6"/>
      <c r="D517" s="33">
        <f t="shared" si="50"/>
        <v>5.6793002915451893</v>
      </c>
      <c r="E517" s="4">
        <f t="shared" si="51"/>
        <v>3.6976860014703234</v>
      </c>
      <c r="F517" s="14">
        <f t="shared" si="52"/>
        <v>7769.0627465854413</v>
      </c>
      <c r="G517" s="6">
        <f t="shared" si="53"/>
        <v>7769</v>
      </c>
      <c r="H517" s="6">
        <f t="shared" si="54"/>
        <v>60</v>
      </c>
      <c r="I517" s="34">
        <f t="shared" si="55"/>
        <v>60.6953125</v>
      </c>
      <c r="J517" s="34">
        <f t="shared" si="56"/>
        <v>0.6953125</v>
      </c>
    </row>
    <row r="518" spans="2:10">
      <c r="B518" s="6">
        <v>488</v>
      </c>
      <c r="C518" s="6"/>
      <c r="D518" s="33">
        <f t="shared" si="50"/>
        <v>5.6909620991253647</v>
      </c>
      <c r="E518" s="4">
        <f t="shared" si="51"/>
        <v>3.7076284833922468</v>
      </c>
      <c r="F518" s="14">
        <f t="shared" si="52"/>
        <v>7789.9525046334475</v>
      </c>
      <c r="G518" s="6">
        <f t="shared" si="53"/>
        <v>7790</v>
      </c>
      <c r="H518" s="6">
        <f t="shared" si="54"/>
        <v>60</v>
      </c>
      <c r="I518" s="34">
        <f t="shared" si="55"/>
        <v>60.859375</v>
      </c>
      <c r="J518" s="34">
        <f t="shared" si="56"/>
        <v>0.859375</v>
      </c>
    </row>
    <row r="519" spans="2:10">
      <c r="B519" s="6">
        <v>489</v>
      </c>
      <c r="C519" s="6"/>
      <c r="D519" s="33">
        <f t="shared" si="50"/>
        <v>5.7026239067055391</v>
      </c>
      <c r="E519" s="4">
        <f t="shared" si="51"/>
        <v>3.7175976990462196</v>
      </c>
      <c r="F519" s="14">
        <f t="shared" si="52"/>
        <v>7810.8984318752846</v>
      </c>
      <c r="G519" s="6">
        <f t="shared" si="53"/>
        <v>7811</v>
      </c>
      <c r="H519" s="6">
        <f t="shared" si="54"/>
        <v>61</v>
      </c>
      <c r="I519" s="34">
        <f t="shared" si="55"/>
        <v>61.0234375</v>
      </c>
      <c r="J519" s="34">
        <f t="shared" si="56"/>
        <v>2.34375E-2</v>
      </c>
    </row>
    <row r="520" spans="2:10">
      <c r="B520" s="6">
        <v>490</v>
      </c>
      <c r="C520" s="6"/>
      <c r="D520" s="33">
        <f t="shared" si="50"/>
        <v>5.7142857142857144</v>
      </c>
      <c r="E520" s="4">
        <f t="shared" si="51"/>
        <v>3.7275937203149403</v>
      </c>
      <c r="F520" s="14">
        <f t="shared" si="52"/>
        <v>7831.9006793408653</v>
      </c>
      <c r="G520" s="6">
        <f t="shared" si="53"/>
        <v>7832</v>
      </c>
      <c r="H520" s="6">
        <f t="shared" si="54"/>
        <v>61</v>
      </c>
      <c r="I520" s="34">
        <f t="shared" si="55"/>
        <v>61.1875</v>
      </c>
      <c r="J520" s="34">
        <f t="shared" si="56"/>
        <v>0.1875</v>
      </c>
    </row>
    <row r="521" spans="2:10">
      <c r="B521" s="6">
        <v>491</v>
      </c>
      <c r="C521" s="6"/>
      <c r="D521" s="33">
        <f t="shared" si="50"/>
        <v>5.7259475218658888</v>
      </c>
      <c r="E521" s="4">
        <f t="shared" si="51"/>
        <v>3.7376166192743892</v>
      </c>
      <c r="F521" s="14">
        <f t="shared" si="52"/>
        <v>7852.9593984661997</v>
      </c>
      <c r="G521" s="6">
        <f t="shared" si="53"/>
        <v>7853</v>
      </c>
      <c r="H521" s="6">
        <f t="shared" si="54"/>
        <v>61</v>
      </c>
      <c r="I521" s="34">
        <f t="shared" si="55"/>
        <v>61.3515625</v>
      </c>
      <c r="J521" s="34">
        <f t="shared" si="56"/>
        <v>0.3515625</v>
      </c>
    </row>
    <row r="522" spans="2:10">
      <c r="B522" s="6">
        <v>492</v>
      </c>
      <c r="C522" s="6"/>
      <c r="D522" s="33">
        <f t="shared" si="50"/>
        <v>5.7376093294460642</v>
      </c>
      <c r="E522" s="4">
        <f t="shared" si="51"/>
        <v>3.7476664681943457</v>
      </c>
      <c r="F522" s="14">
        <f t="shared" si="52"/>
        <v>7874.0747410944814</v>
      </c>
      <c r="G522" s="6">
        <f t="shared" si="53"/>
        <v>7874</v>
      </c>
      <c r="H522" s="6">
        <f t="shared" si="54"/>
        <v>61</v>
      </c>
      <c r="I522" s="34">
        <f t="shared" si="55"/>
        <v>61.515625</v>
      </c>
      <c r="J522" s="34">
        <f t="shared" si="56"/>
        <v>0.515625</v>
      </c>
    </row>
    <row r="523" spans="2:10">
      <c r="B523" s="6">
        <v>493</v>
      </c>
      <c r="C523" s="6"/>
      <c r="D523" s="33">
        <f t="shared" si="50"/>
        <v>5.7492711370262386</v>
      </c>
      <c r="E523" s="4">
        <f t="shared" si="51"/>
        <v>3.7577433395389122</v>
      </c>
      <c r="F523" s="14">
        <f t="shared" si="52"/>
        <v>7895.2468594771872</v>
      </c>
      <c r="G523" s="6">
        <f t="shared" si="53"/>
        <v>7895</v>
      </c>
      <c r="H523" s="6">
        <f t="shared" si="54"/>
        <v>61</v>
      </c>
      <c r="I523" s="34">
        <f t="shared" si="55"/>
        <v>61.6796875</v>
      </c>
      <c r="J523" s="34">
        <f t="shared" si="56"/>
        <v>0.6796875</v>
      </c>
    </row>
    <row r="524" spans="2:10">
      <c r="B524" s="6">
        <v>494</v>
      </c>
      <c r="C524" s="6"/>
      <c r="D524" s="33">
        <f t="shared" si="50"/>
        <v>5.7609329446064139</v>
      </c>
      <c r="E524" s="4">
        <f t="shared" si="51"/>
        <v>3.7678473059670341</v>
      </c>
      <c r="F524" s="14">
        <f t="shared" si="52"/>
        <v>7916.4759062751737</v>
      </c>
      <c r="G524" s="6">
        <f t="shared" si="53"/>
        <v>7916</v>
      </c>
      <c r="H524" s="6">
        <f t="shared" si="54"/>
        <v>61</v>
      </c>
      <c r="I524" s="34">
        <f t="shared" si="55"/>
        <v>61.84375</v>
      </c>
      <c r="J524" s="34">
        <f t="shared" si="56"/>
        <v>0.84375</v>
      </c>
    </row>
    <row r="525" spans="2:10">
      <c r="B525" s="6">
        <v>495</v>
      </c>
      <c r="C525" s="6"/>
      <c r="D525" s="33">
        <f t="shared" si="50"/>
        <v>5.7725947521865892</v>
      </c>
      <c r="E525" s="4">
        <f t="shared" si="51"/>
        <v>3.777978440333027</v>
      </c>
      <c r="F525" s="14">
        <f t="shared" si="52"/>
        <v>7937.7620345597788</v>
      </c>
      <c r="G525" s="6">
        <f t="shared" si="53"/>
        <v>7938</v>
      </c>
      <c r="H525" s="6">
        <f t="shared" si="54"/>
        <v>62</v>
      </c>
      <c r="I525" s="34">
        <f t="shared" si="55"/>
        <v>62.015625</v>
      </c>
      <c r="J525" s="34">
        <f t="shared" si="56"/>
        <v>1.5625E-2</v>
      </c>
    </row>
    <row r="526" spans="2:10">
      <c r="B526" s="6">
        <v>496</v>
      </c>
      <c r="C526" s="6"/>
      <c r="D526" s="33">
        <f t="shared" si="50"/>
        <v>5.7842565597667637</v>
      </c>
      <c r="E526" s="4">
        <f t="shared" si="51"/>
        <v>3.7881368156870967</v>
      </c>
      <c r="F526" s="14">
        <f t="shared" si="52"/>
        <v>7959.1053978139207</v>
      </c>
      <c r="G526" s="6">
        <f t="shared" si="53"/>
        <v>7959</v>
      </c>
      <c r="H526" s="6">
        <f t="shared" si="54"/>
        <v>62</v>
      </c>
      <c r="I526" s="34">
        <f t="shared" si="55"/>
        <v>62.1796875</v>
      </c>
      <c r="J526" s="34">
        <f t="shared" si="56"/>
        <v>0.1796875</v>
      </c>
    </row>
    <row r="527" spans="2:10">
      <c r="B527" s="6">
        <v>497</v>
      </c>
      <c r="C527" s="6"/>
      <c r="D527" s="33">
        <f t="shared" si="50"/>
        <v>5.795918367346939</v>
      </c>
      <c r="E527" s="4">
        <f t="shared" si="51"/>
        <v>3.7983225052758738</v>
      </c>
      <c r="F527" s="14">
        <f t="shared" si="52"/>
        <v>7980.5061499332151</v>
      </c>
      <c r="G527" s="6">
        <f t="shared" si="53"/>
        <v>7981</v>
      </c>
      <c r="H527" s="6">
        <f t="shared" si="54"/>
        <v>62</v>
      </c>
      <c r="I527" s="34">
        <f t="shared" si="55"/>
        <v>62.3515625</v>
      </c>
      <c r="J527" s="34">
        <f t="shared" si="56"/>
        <v>0.3515625</v>
      </c>
    </row>
    <row r="528" spans="2:10">
      <c r="B528" s="6">
        <v>498</v>
      </c>
      <c r="C528" s="6"/>
      <c r="D528" s="33">
        <f t="shared" si="50"/>
        <v>5.8075801749271134</v>
      </c>
      <c r="E528" s="4">
        <f t="shared" si="51"/>
        <v>3.8085355825429321</v>
      </c>
      <c r="F528" s="14">
        <f t="shared" si="52"/>
        <v>8001.9644452270695</v>
      </c>
      <c r="G528" s="6">
        <f t="shared" si="53"/>
        <v>8002</v>
      </c>
      <c r="H528" s="6">
        <f t="shared" si="54"/>
        <v>62</v>
      </c>
      <c r="I528" s="34">
        <f t="shared" si="55"/>
        <v>62.515625</v>
      </c>
      <c r="J528" s="34">
        <f t="shared" si="56"/>
        <v>0.515625</v>
      </c>
    </row>
    <row r="529" spans="2:10">
      <c r="B529" s="6">
        <v>499</v>
      </c>
      <c r="C529" s="6"/>
      <c r="D529" s="33">
        <f t="shared" si="50"/>
        <v>5.8192419825072887</v>
      </c>
      <c r="E529" s="4">
        <f t="shared" si="51"/>
        <v>3.8187761211293285</v>
      </c>
      <c r="F529" s="14">
        <f t="shared" si="52"/>
        <v>8023.4804384198142</v>
      </c>
      <c r="G529" s="6">
        <f t="shared" si="53"/>
        <v>8023</v>
      </c>
      <c r="H529" s="6">
        <f t="shared" si="54"/>
        <v>62</v>
      </c>
      <c r="I529" s="34">
        <f t="shared" si="55"/>
        <v>62.6796875</v>
      </c>
      <c r="J529" s="34">
        <f t="shared" si="56"/>
        <v>0.6796875</v>
      </c>
    </row>
    <row r="530" spans="2:10">
      <c r="B530" s="6">
        <v>500</v>
      </c>
      <c r="C530" s="6"/>
      <c r="D530" s="33">
        <f t="shared" si="50"/>
        <v>5.8309037900874632</v>
      </c>
      <c r="E530" s="4">
        <f t="shared" si="51"/>
        <v>3.8290441948741245</v>
      </c>
      <c r="F530" s="14">
        <f t="shared" si="52"/>
        <v>8045.0542846517992</v>
      </c>
      <c r="G530" s="6">
        <f t="shared" si="53"/>
        <v>8045</v>
      </c>
      <c r="H530" s="6">
        <f t="shared" si="54"/>
        <v>62</v>
      </c>
      <c r="I530" s="34">
        <f t="shared" si="55"/>
        <v>62.8515625</v>
      </c>
      <c r="J530" s="34">
        <f t="shared" si="56"/>
        <v>0.8515625</v>
      </c>
    </row>
    <row r="531" spans="2:10">
      <c r="B531" s="6">
        <v>501</v>
      </c>
      <c r="C531" s="6"/>
      <c r="D531" s="33">
        <f t="shared" si="50"/>
        <v>5.8425655976676385</v>
      </c>
      <c r="E531" s="4">
        <f t="shared" si="51"/>
        <v>3.8393398778149272</v>
      </c>
      <c r="F531" s="14">
        <f t="shared" si="52"/>
        <v>8066.6861394805328</v>
      </c>
      <c r="G531" s="6">
        <f t="shared" si="53"/>
        <v>8067</v>
      </c>
      <c r="H531" s="6">
        <f t="shared" si="54"/>
        <v>63</v>
      </c>
      <c r="I531" s="34">
        <f t="shared" si="55"/>
        <v>63.0234375</v>
      </c>
      <c r="J531" s="34">
        <f t="shared" si="56"/>
        <v>2.34375E-2</v>
      </c>
    </row>
    <row r="532" spans="2:10">
      <c r="B532" s="6">
        <v>502</v>
      </c>
      <c r="C532" s="6"/>
      <c r="D532" s="33">
        <f t="shared" si="50"/>
        <v>5.8542274052478129</v>
      </c>
      <c r="E532" s="4">
        <f t="shared" si="51"/>
        <v>3.849663244188414</v>
      </c>
      <c r="F532" s="14">
        <f t="shared" si="52"/>
        <v>8088.3761588817797</v>
      </c>
      <c r="G532" s="6">
        <f t="shared" si="53"/>
        <v>8088</v>
      </c>
      <c r="H532" s="6">
        <f t="shared" si="54"/>
        <v>63</v>
      </c>
      <c r="I532" s="34">
        <f t="shared" si="55"/>
        <v>63.1875</v>
      </c>
      <c r="J532" s="34">
        <f t="shared" si="56"/>
        <v>0.1875</v>
      </c>
    </row>
    <row r="533" spans="2:10">
      <c r="B533" s="6">
        <v>503</v>
      </c>
      <c r="C533" s="6"/>
      <c r="D533" s="33">
        <f t="shared" si="50"/>
        <v>5.8658892128279883</v>
      </c>
      <c r="E533" s="4">
        <f t="shared" si="51"/>
        <v>3.8600143684308779</v>
      </c>
      <c r="F533" s="14">
        <f t="shared" si="52"/>
        <v>8110.1244992507091</v>
      </c>
      <c r="G533" s="6">
        <f t="shared" si="53"/>
        <v>8110</v>
      </c>
      <c r="H533" s="6">
        <f t="shared" si="54"/>
        <v>63</v>
      </c>
      <c r="I533" s="34">
        <f t="shared" si="55"/>
        <v>63.359375</v>
      </c>
      <c r="J533" s="34">
        <f t="shared" si="56"/>
        <v>0.359375</v>
      </c>
    </row>
    <row r="534" spans="2:10">
      <c r="B534" s="6">
        <v>504</v>
      </c>
      <c r="C534" s="6"/>
      <c r="D534" s="33">
        <f t="shared" si="50"/>
        <v>5.8775510204081636</v>
      </c>
      <c r="E534" s="4">
        <f t="shared" si="51"/>
        <v>3.8703933251787541</v>
      </c>
      <c r="F534" s="14">
        <f t="shared" si="52"/>
        <v>8131.931317403003</v>
      </c>
      <c r="G534" s="6">
        <f t="shared" si="53"/>
        <v>8132</v>
      </c>
      <c r="H534" s="6">
        <f t="shared" si="54"/>
        <v>63</v>
      </c>
      <c r="I534" s="34">
        <f t="shared" si="55"/>
        <v>63.53125</v>
      </c>
      <c r="J534" s="34">
        <f t="shared" si="56"/>
        <v>0.53125</v>
      </c>
    </row>
    <row r="535" spans="2:10">
      <c r="B535" s="6">
        <v>505</v>
      </c>
      <c r="C535" s="6"/>
      <c r="D535" s="33">
        <f t="shared" si="50"/>
        <v>5.889212827988338</v>
      </c>
      <c r="E535" s="4">
        <f t="shared" si="51"/>
        <v>3.8808001892691664</v>
      </c>
      <c r="F535" s="14">
        <f t="shared" si="52"/>
        <v>8153.7967705760011</v>
      </c>
      <c r="G535" s="6">
        <f t="shared" si="53"/>
        <v>8154</v>
      </c>
      <c r="H535" s="6">
        <f t="shared" si="54"/>
        <v>63</v>
      </c>
      <c r="I535" s="34">
        <f t="shared" si="55"/>
        <v>63.703125</v>
      </c>
      <c r="J535" s="34">
        <f t="shared" si="56"/>
        <v>0.703125</v>
      </c>
    </row>
    <row r="536" spans="2:10">
      <c r="B536" s="6">
        <v>506</v>
      </c>
      <c r="C536" s="6"/>
      <c r="D536" s="33">
        <f t="shared" si="50"/>
        <v>5.9008746355685133</v>
      </c>
      <c r="E536" s="4">
        <f t="shared" si="51"/>
        <v>3.8912350357404626</v>
      </c>
      <c r="F536" s="14">
        <f t="shared" si="52"/>
        <v>8175.7210164298276</v>
      </c>
      <c r="G536" s="6">
        <f t="shared" si="53"/>
        <v>8176</v>
      </c>
      <c r="H536" s="6">
        <f t="shared" si="54"/>
        <v>63</v>
      </c>
      <c r="I536" s="34">
        <f t="shared" si="55"/>
        <v>63.875</v>
      </c>
      <c r="J536" s="34">
        <f t="shared" si="56"/>
        <v>0.875</v>
      </c>
    </row>
    <row r="537" spans="2:10">
      <c r="B537" s="6">
        <v>507</v>
      </c>
      <c r="C537" s="6"/>
      <c r="D537" s="33">
        <f t="shared" si="50"/>
        <v>5.9125364431486878</v>
      </c>
      <c r="E537" s="4">
        <f t="shared" si="51"/>
        <v>3.9016979398327569</v>
      </c>
      <c r="F537" s="14">
        <f t="shared" si="52"/>
        <v>8197.7042130485279</v>
      </c>
      <c r="G537" s="6">
        <f t="shared" si="53"/>
        <v>8198</v>
      </c>
      <c r="H537" s="6">
        <f t="shared" si="54"/>
        <v>64</v>
      </c>
      <c r="I537" s="34">
        <f t="shared" si="55"/>
        <v>64.046875</v>
      </c>
      <c r="J537" s="34">
        <f t="shared" si="56"/>
        <v>4.6875E-2</v>
      </c>
    </row>
    <row r="538" spans="2:10">
      <c r="B538" s="6">
        <v>508</v>
      </c>
      <c r="C538" s="6"/>
      <c r="D538" s="33">
        <f t="shared" si="50"/>
        <v>5.9241982507288631</v>
      </c>
      <c r="E538" s="4">
        <f t="shared" si="51"/>
        <v>3.912188976988471</v>
      </c>
      <c r="F538" s="14">
        <f t="shared" si="52"/>
        <v>8219.7465189412123</v>
      </c>
      <c r="G538" s="6">
        <f t="shared" si="53"/>
        <v>8220</v>
      </c>
      <c r="H538" s="6">
        <f t="shared" si="54"/>
        <v>64</v>
      </c>
      <c r="I538" s="34">
        <f t="shared" si="55"/>
        <v>64.21875</v>
      </c>
      <c r="J538" s="34">
        <f t="shared" si="56"/>
        <v>0.21875</v>
      </c>
    </row>
    <row r="539" spans="2:10">
      <c r="B539" s="6">
        <v>509</v>
      </c>
      <c r="C539" s="6"/>
      <c r="D539" s="33">
        <f t="shared" si="50"/>
        <v>5.9358600583090375</v>
      </c>
      <c r="E539" s="4">
        <f t="shared" si="51"/>
        <v>3.9227082228528807</v>
      </c>
      <c r="F539" s="14">
        <f t="shared" si="52"/>
        <v>8241.8480930431942</v>
      </c>
      <c r="G539" s="6">
        <f t="shared" si="53"/>
        <v>8242</v>
      </c>
      <c r="H539" s="6">
        <f t="shared" si="54"/>
        <v>64</v>
      </c>
      <c r="I539" s="34">
        <f t="shared" si="55"/>
        <v>64.390625</v>
      </c>
      <c r="J539" s="34">
        <f t="shared" si="56"/>
        <v>0.390625</v>
      </c>
    </row>
    <row r="540" spans="2:10">
      <c r="B540" s="6">
        <v>510</v>
      </c>
      <c r="C540" s="6"/>
      <c r="D540" s="33">
        <f t="shared" si="50"/>
        <v>5.9475218658892128</v>
      </c>
      <c r="E540" s="4">
        <f t="shared" si="51"/>
        <v>3.9332557532746604</v>
      </c>
      <c r="F540" s="14">
        <f t="shared" si="52"/>
        <v>8264.0090947171429</v>
      </c>
      <c r="G540" s="6">
        <f t="shared" si="53"/>
        <v>8264</v>
      </c>
      <c r="H540" s="6">
        <f t="shared" si="54"/>
        <v>64</v>
      </c>
      <c r="I540" s="34">
        <f t="shared" si="55"/>
        <v>64.5625</v>
      </c>
      <c r="J540" s="34">
        <f t="shared" si="56"/>
        <v>0.5625</v>
      </c>
    </row>
    <row r="541" spans="2:10">
      <c r="B541" s="6">
        <v>511</v>
      </c>
      <c r="C541" s="6"/>
      <c r="D541" s="33">
        <f t="shared" si="50"/>
        <v>5.9591836734693873</v>
      </c>
      <c r="E541" s="4">
        <f t="shared" si="51"/>
        <v>3.943831644306425</v>
      </c>
      <c r="F541" s="14">
        <f t="shared" si="52"/>
        <v>8286.2296837542217</v>
      </c>
      <c r="G541" s="6">
        <f t="shared" si="53"/>
        <v>8286</v>
      </c>
      <c r="H541" s="6">
        <f t="shared" si="54"/>
        <v>64</v>
      </c>
      <c r="I541" s="34">
        <f t="shared" si="55"/>
        <v>64.734375</v>
      </c>
      <c r="J541" s="34">
        <f t="shared" si="56"/>
        <v>0.734375</v>
      </c>
    </row>
    <row r="542" spans="2:10">
      <c r="B542" s="6">
        <v>512</v>
      </c>
      <c r="C542" s="6"/>
      <c r="D542" s="33">
        <f t="shared" ref="D542:D605" si="57">C$18*B542/C$19</f>
        <v>5.9708454810495626</v>
      </c>
      <c r="E542" s="4">
        <f t="shared" ref="E542:E605" si="58">(10^(D542/10))</f>
        <v>3.9544359722052884</v>
      </c>
      <c r="F542" s="14">
        <f t="shared" ref="F542:F605" si="59">E542*$C$23</f>
        <v>8308.5100203752536</v>
      </c>
      <c r="G542" s="6">
        <f t="shared" ref="G542:G605" si="60">ROUND(F542,0)</f>
        <v>8309</v>
      </c>
      <c r="H542" s="6">
        <f t="shared" si="54"/>
        <v>64</v>
      </c>
      <c r="I542" s="34">
        <f t="shared" si="55"/>
        <v>64.9140625</v>
      </c>
      <c r="J542" s="34">
        <f t="shared" si="56"/>
        <v>0.9140625</v>
      </c>
    </row>
    <row r="543" spans="2:10">
      <c r="B543" s="6">
        <v>513</v>
      </c>
      <c r="C543" s="6"/>
      <c r="D543" s="33">
        <f t="shared" si="57"/>
        <v>5.9825072886297379</v>
      </c>
      <c r="E543" s="4">
        <f t="shared" si="58"/>
        <v>3.9650688134334033</v>
      </c>
      <c r="F543" s="14">
        <f t="shared" si="59"/>
        <v>8330.8502652318639</v>
      </c>
      <c r="G543" s="6">
        <f t="shared" si="60"/>
        <v>8331</v>
      </c>
      <c r="H543" s="6">
        <f t="shared" ref="H543:H606" si="61">FLOOR(G543/128,1)</f>
        <v>65</v>
      </c>
      <c r="I543" s="34">
        <f t="shared" ref="I543:I606" si="62">G543/128</f>
        <v>65.0859375</v>
      </c>
      <c r="J543" s="34">
        <f t="shared" ref="J543:J606" si="63">I543-H543</f>
        <v>8.59375E-2</v>
      </c>
    </row>
    <row r="544" spans="2:10">
      <c r="B544" s="6">
        <v>514</v>
      </c>
      <c r="C544" s="6"/>
      <c r="D544" s="33">
        <f t="shared" si="57"/>
        <v>5.9941690962099123</v>
      </c>
      <c r="E544" s="4">
        <f t="shared" si="58"/>
        <v>3.9757302446585165</v>
      </c>
      <c r="F544" s="14">
        <f t="shared" si="59"/>
        <v>8353.2505794076405</v>
      </c>
      <c r="G544" s="6">
        <f t="shared" si="60"/>
        <v>8353</v>
      </c>
      <c r="H544" s="6">
        <f t="shared" si="61"/>
        <v>65</v>
      </c>
      <c r="I544" s="34">
        <f t="shared" si="62"/>
        <v>65.2578125</v>
      </c>
      <c r="J544" s="34">
        <f t="shared" si="63"/>
        <v>0.2578125</v>
      </c>
    </row>
    <row r="545" spans="2:10">
      <c r="B545" s="6">
        <v>515</v>
      </c>
      <c r="C545" s="6"/>
      <c r="D545" s="33">
        <f t="shared" si="57"/>
        <v>6.0058309037900877</v>
      </c>
      <c r="E545" s="4">
        <f t="shared" si="58"/>
        <v>3.9864203427545273</v>
      </c>
      <c r="F545" s="14">
        <f t="shared" si="59"/>
        <v>8375.7111244193147</v>
      </c>
      <c r="G545" s="6">
        <f t="shared" si="60"/>
        <v>8376</v>
      </c>
      <c r="H545" s="6">
        <f t="shared" si="61"/>
        <v>65</v>
      </c>
      <c r="I545" s="34">
        <f t="shared" si="62"/>
        <v>65.4375</v>
      </c>
      <c r="J545" s="34">
        <f t="shared" si="63"/>
        <v>0.4375</v>
      </c>
    </row>
    <row r="546" spans="2:10">
      <c r="B546" s="6">
        <v>516</v>
      </c>
      <c r="C546" s="6"/>
      <c r="D546" s="33">
        <f t="shared" si="57"/>
        <v>6.0174927113702621</v>
      </c>
      <c r="E546" s="4">
        <f t="shared" si="58"/>
        <v>3.9971391848020295</v>
      </c>
      <c r="F546" s="14">
        <f t="shared" si="59"/>
        <v>8398.2320622178922</v>
      </c>
      <c r="G546" s="6">
        <f t="shared" si="60"/>
        <v>8398</v>
      </c>
      <c r="H546" s="6">
        <f t="shared" si="61"/>
        <v>65</v>
      </c>
      <c r="I546" s="34">
        <f t="shared" si="62"/>
        <v>65.609375</v>
      </c>
      <c r="J546" s="34">
        <f t="shared" si="63"/>
        <v>0.609375</v>
      </c>
    </row>
    <row r="547" spans="2:10">
      <c r="B547" s="6">
        <v>517</v>
      </c>
      <c r="C547" s="6"/>
      <c r="D547" s="33">
        <f t="shared" si="57"/>
        <v>6.0291545189504374</v>
      </c>
      <c r="E547" s="4">
        <f t="shared" si="58"/>
        <v>4.0078868480888792</v>
      </c>
      <c r="F547" s="14">
        <f t="shared" si="59"/>
        <v>8420.8135551898504</v>
      </c>
      <c r="G547" s="6">
        <f t="shared" si="60"/>
        <v>8421</v>
      </c>
      <c r="H547" s="6">
        <f t="shared" si="61"/>
        <v>65</v>
      </c>
      <c r="I547" s="34">
        <f t="shared" si="62"/>
        <v>65.7890625</v>
      </c>
      <c r="J547" s="34">
        <f t="shared" si="63"/>
        <v>0.7890625</v>
      </c>
    </row>
    <row r="548" spans="2:10">
      <c r="B548" s="6">
        <v>518</v>
      </c>
      <c r="C548" s="6"/>
      <c r="D548" s="33">
        <f t="shared" si="57"/>
        <v>6.0408163265306118</v>
      </c>
      <c r="E548" s="4">
        <f t="shared" si="58"/>
        <v>4.0186634101107472</v>
      </c>
      <c r="F548" s="14">
        <f t="shared" si="59"/>
        <v>8443.4557661582967</v>
      </c>
      <c r="G548" s="6">
        <f t="shared" si="60"/>
        <v>8443</v>
      </c>
      <c r="H548" s="6">
        <f t="shared" si="61"/>
        <v>65</v>
      </c>
      <c r="I548" s="34">
        <f t="shared" si="62"/>
        <v>65.9609375</v>
      </c>
      <c r="J548" s="34">
        <f t="shared" si="63"/>
        <v>0.9609375</v>
      </c>
    </row>
    <row r="549" spans="2:10">
      <c r="B549" s="6">
        <v>519</v>
      </c>
      <c r="C549" s="6"/>
      <c r="D549" s="33">
        <f t="shared" si="57"/>
        <v>6.0524781341107872</v>
      </c>
      <c r="E549" s="4">
        <f t="shared" si="58"/>
        <v>4.029468948571675</v>
      </c>
      <c r="F549" s="14">
        <f t="shared" si="59"/>
        <v>8466.1588583841403</v>
      </c>
      <c r="G549" s="6">
        <f t="shared" si="60"/>
        <v>8466</v>
      </c>
      <c r="H549" s="6">
        <f t="shared" si="61"/>
        <v>66</v>
      </c>
      <c r="I549" s="34">
        <f t="shared" si="62"/>
        <v>66.140625</v>
      </c>
      <c r="J549" s="34">
        <f t="shared" si="63"/>
        <v>0.140625</v>
      </c>
    </row>
    <row r="550" spans="2:10">
      <c r="B550" s="6">
        <v>520</v>
      </c>
      <c r="C550" s="6"/>
      <c r="D550" s="33">
        <f t="shared" si="57"/>
        <v>6.0641399416909616</v>
      </c>
      <c r="E550" s="4">
        <f t="shared" si="58"/>
        <v>4.0403035413846373</v>
      </c>
      <c r="F550" s="14">
        <f t="shared" si="59"/>
        <v>8488.922995567269</v>
      </c>
      <c r="G550" s="6">
        <f t="shared" si="60"/>
        <v>8489</v>
      </c>
      <c r="H550" s="6">
        <f t="shared" si="61"/>
        <v>66</v>
      </c>
      <c r="I550" s="34">
        <f t="shared" si="62"/>
        <v>66.3203125</v>
      </c>
      <c r="J550" s="34">
        <f t="shared" si="63"/>
        <v>0.3203125</v>
      </c>
    </row>
    <row r="551" spans="2:10">
      <c r="B551" s="6">
        <v>521</v>
      </c>
      <c r="C551" s="6"/>
      <c r="D551" s="33">
        <f t="shared" si="57"/>
        <v>6.0758017492711369</v>
      </c>
      <c r="E551" s="4">
        <f t="shared" si="58"/>
        <v>4.0511672666721079</v>
      </c>
      <c r="F551" s="14">
        <f t="shared" si="59"/>
        <v>8511.7483418477441</v>
      </c>
      <c r="G551" s="6">
        <f t="shared" si="60"/>
        <v>8512</v>
      </c>
      <c r="H551" s="6">
        <f t="shared" si="61"/>
        <v>66</v>
      </c>
      <c r="I551" s="34">
        <f t="shared" si="62"/>
        <v>66.5</v>
      </c>
      <c r="J551" s="34">
        <f t="shared" si="63"/>
        <v>0.5</v>
      </c>
    </row>
    <row r="552" spans="2:10">
      <c r="B552" s="6">
        <v>522</v>
      </c>
      <c r="C552" s="6"/>
      <c r="D552" s="33">
        <f t="shared" si="57"/>
        <v>6.0874635568513122</v>
      </c>
      <c r="E552" s="4">
        <f t="shared" si="58"/>
        <v>4.0620602027666175</v>
      </c>
      <c r="F552" s="14">
        <f t="shared" si="59"/>
        <v>8534.6350618069682</v>
      </c>
      <c r="G552" s="6">
        <f t="shared" si="60"/>
        <v>8535</v>
      </c>
      <c r="H552" s="6">
        <f t="shared" si="61"/>
        <v>66</v>
      </c>
      <c r="I552" s="34">
        <f t="shared" si="62"/>
        <v>66.6796875</v>
      </c>
      <c r="J552" s="34">
        <f t="shared" si="63"/>
        <v>0.6796875</v>
      </c>
    </row>
    <row r="553" spans="2:10">
      <c r="B553" s="6">
        <v>523</v>
      </c>
      <c r="C553" s="6"/>
      <c r="D553" s="33">
        <f t="shared" si="57"/>
        <v>6.0991253644314867</v>
      </c>
      <c r="E553" s="4">
        <f t="shared" si="58"/>
        <v>4.0729824282113167</v>
      </c>
      <c r="F553" s="14">
        <f t="shared" si="59"/>
        <v>8557.5833204688661</v>
      </c>
      <c r="G553" s="6">
        <f t="shared" si="60"/>
        <v>8558</v>
      </c>
      <c r="H553" s="6">
        <f t="shared" si="61"/>
        <v>66</v>
      </c>
      <c r="I553" s="34">
        <f t="shared" si="62"/>
        <v>66.859375</v>
      </c>
      <c r="J553" s="34">
        <f t="shared" si="63"/>
        <v>0.859375</v>
      </c>
    </row>
    <row r="554" spans="2:10">
      <c r="B554" s="6">
        <v>524</v>
      </c>
      <c r="C554" s="6"/>
      <c r="D554" s="33">
        <f t="shared" si="57"/>
        <v>6.110787172011662</v>
      </c>
      <c r="E554" s="4">
        <f t="shared" si="58"/>
        <v>4.0839340217605535</v>
      </c>
      <c r="F554" s="14">
        <f t="shared" si="59"/>
        <v>8580.5932833011047</v>
      </c>
      <c r="G554" s="6">
        <f t="shared" si="60"/>
        <v>8581</v>
      </c>
      <c r="H554" s="6">
        <f t="shared" si="61"/>
        <v>67</v>
      </c>
      <c r="I554" s="34">
        <f t="shared" si="62"/>
        <v>67.0390625</v>
      </c>
      <c r="J554" s="34">
        <f t="shared" si="63"/>
        <v>3.90625E-2</v>
      </c>
    </row>
    <row r="555" spans="2:10">
      <c r="B555" s="6">
        <v>525</v>
      </c>
      <c r="C555" s="6"/>
      <c r="D555" s="33">
        <f t="shared" si="57"/>
        <v>6.1224489795918364</v>
      </c>
      <c r="E555" s="4">
        <f t="shared" si="58"/>
        <v>4.0949150623804256</v>
      </c>
      <c r="F555" s="14">
        <f t="shared" si="59"/>
        <v>8603.665116216247</v>
      </c>
      <c r="G555" s="6">
        <f t="shared" si="60"/>
        <v>8604</v>
      </c>
      <c r="H555" s="6">
        <f t="shared" si="61"/>
        <v>67</v>
      </c>
      <c r="I555" s="34">
        <f t="shared" si="62"/>
        <v>67.21875</v>
      </c>
      <c r="J555" s="34">
        <f t="shared" si="63"/>
        <v>0.21875</v>
      </c>
    </row>
    <row r="556" spans="2:10">
      <c r="B556" s="6">
        <v>526</v>
      </c>
      <c r="C556" s="6"/>
      <c r="D556" s="33">
        <f t="shared" si="57"/>
        <v>6.1341107871720117</v>
      </c>
      <c r="E556" s="4">
        <f t="shared" si="58"/>
        <v>4.1059256292493647</v>
      </c>
      <c r="F556" s="14">
        <f t="shared" si="59"/>
        <v>8626.7989855729884</v>
      </c>
      <c r="G556" s="6">
        <f t="shared" si="60"/>
        <v>8627</v>
      </c>
      <c r="H556" s="6">
        <f t="shared" si="61"/>
        <v>67</v>
      </c>
      <c r="I556" s="34">
        <f t="shared" si="62"/>
        <v>67.3984375</v>
      </c>
      <c r="J556" s="34">
        <f t="shared" si="63"/>
        <v>0.3984375</v>
      </c>
    </row>
    <row r="557" spans="2:10">
      <c r="B557" s="6">
        <v>527</v>
      </c>
      <c r="C557" s="6"/>
      <c r="D557" s="33">
        <f t="shared" si="57"/>
        <v>6.1457725947521862</v>
      </c>
      <c r="E557" s="4">
        <f t="shared" si="58"/>
        <v>4.1169658017586954</v>
      </c>
      <c r="F557" s="14">
        <f t="shared" si="59"/>
        <v>8649.9950581773173</v>
      </c>
      <c r="G557" s="6">
        <f t="shared" si="60"/>
        <v>8650</v>
      </c>
      <c r="H557" s="6">
        <f t="shared" si="61"/>
        <v>67</v>
      </c>
      <c r="I557" s="34">
        <f t="shared" si="62"/>
        <v>67.578125</v>
      </c>
      <c r="J557" s="34">
        <f t="shared" si="63"/>
        <v>0.578125</v>
      </c>
    </row>
    <row r="558" spans="2:10">
      <c r="B558" s="6">
        <v>528</v>
      </c>
      <c r="C558" s="6"/>
      <c r="D558" s="33">
        <f t="shared" si="57"/>
        <v>6.1574344023323615</v>
      </c>
      <c r="E558" s="4">
        <f t="shared" si="58"/>
        <v>4.1280356595132179</v>
      </c>
      <c r="F558" s="14">
        <f t="shared" si="59"/>
        <v>8673.2535012837543</v>
      </c>
      <c r="G558" s="6">
        <f t="shared" si="60"/>
        <v>8673</v>
      </c>
      <c r="H558" s="6">
        <f t="shared" si="61"/>
        <v>67</v>
      </c>
      <c r="I558" s="34">
        <f t="shared" si="62"/>
        <v>67.7578125</v>
      </c>
      <c r="J558" s="34">
        <f t="shared" si="63"/>
        <v>0.7578125</v>
      </c>
    </row>
    <row r="559" spans="2:10">
      <c r="B559" s="6">
        <v>529</v>
      </c>
      <c r="C559" s="6"/>
      <c r="D559" s="33">
        <f t="shared" si="57"/>
        <v>6.1690962099125359</v>
      </c>
      <c r="E559" s="4">
        <f t="shared" si="58"/>
        <v>4.13913528233177</v>
      </c>
      <c r="F559" s="14">
        <f t="shared" si="59"/>
        <v>8696.5744825965194</v>
      </c>
      <c r="G559" s="6">
        <f t="shared" si="60"/>
        <v>8697</v>
      </c>
      <c r="H559" s="6">
        <f t="shared" si="61"/>
        <v>67</v>
      </c>
      <c r="I559" s="34">
        <f t="shared" si="62"/>
        <v>67.9453125</v>
      </c>
      <c r="J559" s="34">
        <f t="shared" si="63"/>
        <v>0.9453125</v>
      </c>
    </row>
    <row r="560" spans="2:10">
      <c r="B560" s="6">
        <v>530</v>
      </c>
      <c r="C560" s="6"/>
      <c r="D560" s="33">
        <f t="shared" si="57"/>
        <v>6.1807580174927113</v>
      </c>
      <c r="E560" s="4">
        <f t="shared" si="58"/>
        <v>4.1502647502478167</v>
      </c>
      <c r="F560" s="14">
        <f t="shared" si="59"/>
        <v>8719.9581702707819</v>
      </c>
      <c r="G560" s="6">
        <f t="shared" si="60"/>
        <v>8720</v>
      </c>
      <c r="H560" s="6">
        <f t="shared" si="61"/>
        <v>68</v>
      </c>
      <c r="I560" s="34">
        <f t="shared" si="62"/>
        <v>68.125</v>
      </c>
      <c r="J560" s="34">
        <f t="shared" si="63"/>
        <v>0.125</v>
      </c>
    </row>
    <row r="561" spans="2:10">
      <c r="B561" s="6">
        <v>531</v>
      </c>
      <c r="C561" s="6"/>
      <c r="D561" s="33">
        <f t="shared" si="57"/>
        <v>6.1924198250728866</v>
      </c>
      <c r="E561" s="4">
        <f t="shared" si="58"/>
        <v>4.1614241435100157</v>
      </c>
      <c r="F561" s="14">
        <f t="shared" si="59"/>
        <v>8743.404732913843</v>
      </c>
      <c r="G561" s="6">
        <f t="shared" si="60"/>
        <v>8743</v>
      </c>
      <c r="H561" s="6">
        <f t="shared" si="61"/>
        <v>68</v>
      </c>
      <c r="I561" s="34">
        <f t="shared" si="62"/>
        <v>68.3046875</v>
      </c>
      <c r="J561" s="34">
        <f t="shared" si="63"/>
        <v>0.3046875</v>
      </c>
    </row>
    <row r="562" spans="2:10">
      <c r="B562" s="6">
        <v>532</v>
      </c>
      <c r="C562" s="6"/>
      <c r="D562" s="33">
        <f t="shared" si="57"/>
        <v>6.204081632653061</v>
      </c>
      <c r="E562" s="4">
        <f t="shared" si="58"/>
        <v>4.172613542582801</v>
      </c>
      <c r="F562" s="14">
        <f t="shared" si="59"/>
        <v>8766.9143395863648</v>
      </c>
      <c r="G562" s="6">
        <f t="shared" si="60"/>
        <v>8767</v>
      </c>
      <c r="H562" s="6">
        <f t="shared" si="61"/>
        <v>68</v>
      </c>
      <c r="I562" s="34">
        <f t="shared" si="62"/>
        <v>68.4921875</v>
      </c>
      <c r="J562" s="34">
        <f t="shared" si="63"/>
        <v>0.4921875</v>
      </c>
    </row>
    <row r="563" spans="2:10">
      <c r="B563" s="6">
        <v>533</v>
      </c>
      <c r="C563" s="6"/>
      <c r="D563" s="33">
        <f t="shared" si="57"/>
        <v>6.2157434402332363</v>
      </c>
      <c r="E563" s="4">
        <f t="shared" si="58"/>
        <v>4.1838330281469629</v>
      </c>
      <c r="F563" s="14">
        <f t="shared" si="59"/>
        <v>8790.4871598035825</v>
      </c>
      <c r="G563" s="6">
        <f t="shared" si="60"/>
        <v>8790</v>
      </c>
      <c r="H563" s="6">
        <f t="shared" si="61"/>
        <v>68</v>
      </c>
      <c r="I563" s="34">
        <f t="shared" si="62"/>
        <v>68.671875</v>
      </c>
      <c r="J563" s="34">
        <f t="shared" si="63"/>
        <v>0.671875</v>
      </c>
    </row>
    <row r="564" spans="2:10">
      <c r="B564" s="6">
        <v>534</v>
      </c>
      <c r="C564" s="6"/>
      <c r="D564" s="33">
        <f t="shared" si="57"/>
        <v>6.2274052478134108</v>
      </c>
      <c r="E564" s="4">
        <f t="shared" si="58"/>
        <v>4.1950826811002306</v>
      </c>
      <c r="F564" s="14">
        <f t="shared" si="59"/>
        <v>8814.123363536537</v>
      </c>
      <c r="G564" s="6">
        <f t="shared" si="60"/>
        <v>8814</v>
      </c>
      <c r="H564" s="6">
        <f t="shared" si="61"/>
        <v>68</v>
      </c>
      <c r="I564" s="34">
        <f t="shared" si="62"/>
        <v>68.859375</v>
      </c>
      <c r="J564" s="34">
        <f t="shared" si="63"/>
        <v>0.859375</v>
      </c>
    </row>
    <row r="565" spans="2:10">
      <c r="B565" s="6">
        <v>535</v>
      </c>
      <c r="C565" s="6"/>
      <c r="D565" s="33">
        <f t="shared" si="57"/>
        <v>6.2390670553935861</v>
      </c>
      <c r="E565" s="4">
        <f t="shared" si="58"/>
        <v>4.2063625825578512</v>
      </c>
      <c r="F565" s="14">
        <f t="shared" si="59"/>
        <v>8837.8231212132869</v>
      </c>
      <c r="G565" s="6">
        <f t="shared" si="60"/>
        <v>8838</v>
      </c>
      <c r="H565" s="6">
        <f t="shared" si="61"/>
        <v>69</v>
      </c>
      <c r="I565" s="34">
        <f t="shared" si="62"/>
        <v>69.046875</v>
      </c>
      <c r="J565" s="34">
        <f t="shared" si="63"/>
        <v>4.6875E-2</v>
      </c>
    </row>
    <row r="566" spans="2:10">
      <c r="B566" s="6">
        <v>536</v>
      </c>
      <c r="C566" s="6"/>
      <c r="D566" s="33">
        <f t="shared" si="57"/>
        <v>6.2507288629737605</v>
      </c>
      <c r="E566" s="4">
        <f t="shared" si="58"/>
        <v>4.2176728138531816</v>
      </c>
      <c r="F566" s="14">
        <f t="shared" si="59"/>
        <v>8861.5866037201504</v>
      </c>
      <c r="G566" s="6">
        <f t="shared" si="60"/>
        <v>8862</v>
      </c>
      <c r="H566" s="6">
        <f t="shared" si="61"/>
        <v>69</v>
      </c>
      <c r="I566" s="34">
        <f t="shared" si="62"/>
        <v>69.234375</v>
      </c>
      <c r="J566" s="34">
        <f t="shared" si="63"/>
        <v>0.234375</v>
      </c>
    </row>
    <row r="567" spans="2:10">
      <c r="B567" s="6">
        <v>537</v>
      </c>
      <c r="C567" s="6"/>
      <c r="D567" s="33">
        <f t="shared" si="57"/>
        <v>6.2623906705539358</v>
      </c>
      <c r="E567" s="4">
        <f t="shared" si="58"/>
        <v>4.2290134565382687</v>
      </c>
      <c r="F567" s="14">
        <f t="shared" si="59"/>
        <v>8885.4139824029298</v>
      </c>
      <c r="G567" s="6">
        <f t="shared" si="60"/>
        <v>8885</v>
      </c>
      <c r="H567" s="6">
        <f t="shared" si="61"/>
        <v>69</v>
      </c>
      <c r="I567" s="34">
        <f t="shared" si="62"/>
        <v>69.4140625</v>
      </c>
      <c r="J567" s="34">
        <f t="shared" si="63"/>
        <v>0.4140625</v>
      </c>
    </row>
    <row r="568" spans="2:10">
      <c r="B568" s="6">
        <v>538</v>
      </c>
      <c r="C568" s="6"/>
      <c r="D568" s="33">
        <f t="shared" si="57"/>
        <v>6.2740524781341103</v>
      </c>
      <c r="E568" s="4">
        <f t="shared" si="58"/>
        <v>4.240384592384439</v>
      </c>
      <c r="F568" s="14">
        <f t="shared" si="59"/>
        <v>8909.3054290681466</v>
      </c>
      <c r="G568" s="6">
        <f t="shared" si="60"/>
        <v>8909</v>
      </c>
      <c r="H568" s="6">
        <f t="shared" si="61"/>
        <v>69</v>
      </c>
      <c r="I568" s="34">
        <f t="shared" si="62"/>
        <v>69.6015625</v>
      </c>
      <c r="J568" s="34">
        <f t="shared" si="63"/>
        <v>0.6015625</v>
      </c>
    </row>
    <row r="569" spans="2:10">
      <c r="B569" s="6">
        <v>539</v>
      </c>
      <c r="C569" s="6"/>
      <c r="D569" s="33">
        <f t="shared" si="57"/>
        <v>6.2857142857142856</v>
      </c>
      <c r="E569" s="4">
        <f t="shared" si="58"/>
        <v>4.2517863033828904</v>
      </c>
      <c r="F569" s="14">
        <f t="shared" si="59"/>
        <v>8933.2611159842818</v>
      </c>
      <c r="G569" s="6">
        <f t="shared" si="60"/>
        <v>8933</v>
      </c>
      <c r="H569" s="6">
        <f t="shared" si="61"/>
        <v>69</v>
      </c>
      <c r="I569" s="34">
        <f t="shared" si="62"/>
        <v>69.7890625</v>
      </c>
      <c r="J569" s="34">
        <f t="shared" si="63"/>
        <v>0.7890625</v>
      </c>
    </row>
    <row r="570" spans="2:10">
      <c r="B570" s="6">
        <v>540</v>
      </c>
      <c r="C570" s="6"/>
      <c r="D570" s="33">
        <f t="shared" si="57"/>
        <v>6.2973760932944609</v>
      </c>
      <c r="E570" s="4">
        <f t="shared" si="58"/>
        <v>4.2632186717452827</v>
      </c>
      <c r="F570" s="14">
        <f t="shared" si="59"/>
        <v>8957.2812158830257</v>
      </c>
      <c r="G570" s="6">
        <f t="shared" si="60"/>
        <v>8957</v>
      </c>
      <c r="H570" s="6">
        <f t="shared" si="61"/>
        <v>69</v>
      </c>
      <c r="I570" s="34">
        <f t="shared" si="62"/>
        <v>69.9765625</v>
      </c>
      <c r="J570" s="34">
        <f t="shared" si="63"/>
        <v>0.9765625</v>
      </c>
    </row>
    <row r="571" spans="2:10">
      <c r="B571" s="6">
        <v>541</v>
      </c>
      <c r="C571" s="6"/>
      <c r="D571" s="33">
        <f t="shared" si="57"/>
        <v>6.3090379008746353</v>
      </c>
      <c r="E571" s="4">
        <f t="shared" si="58"/>
        <v>4.2746817799043244</v>
      </c>
      <c r="F571" s="14">
        <f t="shared" si="59"/>
        <v>8981.365901960502</v>
      </c>
      <c r="G571" s="6">
        <f t="shared" si="60"/>
        <v>8981</v>
      </c>
      <c r="H571" s="6">
        <f t="shared" si="61"/>
        <v>70</v>
      </c>
      <c r="I571" s="34">
        <f t="shared" si="62"/>
        <v>70.1640625</v>
      </c>
      <c r="J571" s="34">
        <f t="shared" si="63"/>
        <v>0.1640625</v>
      </c>
    </row>
    <row r="572" spans="2:10">
      <c r="B572" s="6">
        <v>542</v>
      </c>
      <c r="C572" s="6"/>
      <c r="D572" s="33">
        <f t="shared" si="57"/>
        <v>6.3206997084548107</v>
      </c>
      <c r="E572" s="4">
        <f t="shared" si="58"/>
        <v>4.2861757105143807</v>
      </c>
      <c r="F572" s="14">
        <f t="shared" si="59"/>
        <v>9005.5153478785487</v>
      </c>
      <c r="G572" s="6">
        <f t="shared" si="60"/>
        <v>9006</v>
      </c>
      <c r="H572" s="6">
        <f t="shared" si="61"/>
        <v>70</v>
      </c>
      <c r="I572" s="34">
        <f t="shared" si="62"/>
        <v>70.359375</v>
      </c>
      <c r="J572" s="34">
        <f t="shared" si="63"/>
        <v>0.359375</v>
      </c>
    </row>
    <row r="573" spans="2:10">
      <c r="B573" s="6">
        <v>543</v>
      </c>
      <c r="C573" s="6"/>
      <c r="D573" s="33">
        <f t="shared" si="57"/>
        <v>6.3323615160349851</v>
      </c>
      <c r="E573" s="4">
        <f t="shared" si="58"/>
        <v>4.2977005464520524</v>
      </c>
      <c r="F573" s="14">
        <f t="shared" si="59"/>
        <v>9029.7297277659363</v>
      </c>
      <c r="G573" s="6">
        <f t="shared" si="60"/>
        <v>9030</v>
      </c>
      <c r="H573" s="6">
        <f t="shared" si="61"/>
        <v>70</v>
      </c>
      <c r="I573" s="34">
        <f t="shared" si="62"/>
        <v>70.546875</v>
      </c>
      <c r="J573" s="34">
        <f t="shared" si="63"/>
        <v>0.546875</v>
      </c>
    </row>
    <row r="574" spans="2:10">
      <c r="B574" s="6">
        <v>544</v>
      </c>
      <c r="C574" s="6"/>
      <c r="D574" s="33">
        <f t="shared" si="57"/>
        <v>6.3440233236151604</v>
      </c>
      <c r="E574" s="4">
        <f t="shared" si="58"/>
        <v>4.3092563708167901</v>
      </c>
      <c r="F574" s="14">
        <f t="shared" si="59"/>
        <v>9054.0092162196524</v>
      </c>
      <c r="G574" s="6">
        <f t="shared" si="60"/>
        <v>9054</v>
      </c>
      <c r="H574" s="6">
        <f t="shared" si="61"/>
        <v>70</v>
      </c>
      <c r="I574" s="34">
        <f t="shared" si="62"/>
        <v>70.734375</v>
      </c>
      <c r="J574" s="34">
        <f t="shared" si="63"/>
        <v>0.734375</v>
      </c>
    </row>
    <row r="575" spans="2:10">
      <c r="B575" s="6">
        <v>545</v>
      </c>
      <c r="C575" s="6"/>
      <c r="D575" s="33">
        <f t="shared" si="57"/>
        <v>6.3556851311953348</v>
      </c>
      <c r="E575" s="4">
        <f t="shared" si="58"/>
        <v>4.3208432669314787</v>
      </c>
      <c r="F575" s="14">
        <f t="shared" si="59"/>
        <v>9078.3539883061385</v>
      </c>
      <c r="G575" s="6">
        <f t="shared" si="60"/>
        <v>9078</v>
      </c>
      <c r="H575" s="6">
        <f t="shared" si="61"/>
        <v>70</v>
      </c>
      <c r="I575" s="34">
        <f t="shared" si="62"/>
        <v>70.921875</v>
      </c>
      <c r="J575" s="34">
        <f t="shared" si="63"/>
        <v>0.921875</v>
      </c>
    </row>
    <row r="576" spans="2:10">
      <c r="B576" s="6">
        <v>546</v>
      </c>
      <c r="C576" s="6"/>
      <c r="D576" s="33">
        <f t="shared" si="57"/>
        <v>6.3673469387755102</v>
      </c>
      <c r="E576" s="4">
        <f t="shared" si="58"/>
        <v>4.3324613183430509</v>
      </c>
      <c r="F576" s="14">
        <f t="shared" si="59"/>
        <v>9102.7642195625685</v>
      </c>
      <c r="G576" s="6">
        <f t="shared" si="60"/>
        <v>9103</v>
      </c>
      <c r="H576" s="6">
        <f t="shared" si="61"/>
        <v>71</v>
      </c>
      <c r="I576" s="34">
        <f t="shared" si="62"/>
        <v>71.1171875</v>
      </c>
      <c r="J576" s="34">
        <f t="shared" si="63"/>
        <v>0.1171875</v>
      </c>
    </row>
    <row r="577" spans="2:10">
      <c r="B577" s="6">
        <v>547</v>
      </c>
      <c r="C577" s="6"/>
      <c r="D577" s="33">
        <f t="shared" si="57"/>
        <v>6.3790087463556846</v>
      </c>
      <c r="E577" s="4">
        <f t="shared" si="58"/>
        <v>4.344110608823077</v>
      </c>
      <c r="F577" s="14">
        <f t="shared" si="59"/>
        <v>9127.2400859981008</v>
      </c>
      <c r="G577" s="6">
        <f t="shared" si="60"/>
        <v>9127</v>
      </c>
      <c r="H577" s="6">
        <f t="shared" si="61"/>
        <v>71</v>
      </c>
      <c r="I577" s="34">
        <f t="shared" si="62"/>
        <v>71.3046875</v>
      </c>
      <c r="J577" s="34">
        <f t="shared" si="63"/>
        <v>0.3046875</v>
      </c>
    </row>
    <row r="578" spans="2:10">
      <c r="B578" s="6">
        <v>548</v>
      </c>
      <c r="C578" s="6"/>
      <c r="D578" s="33">
        <f t="shared" si="57"/>
        <v>6.3906705539358599</v>
      </c>
      <c r="E578" s="4">
        <f t="shared" si="58"/>
        <v>4.3557912223683823</v>
      </c>
      <c r="F578" s="14">
        <f t="shared" si="59"/>
        <v>9151.7817640951616</v>
      </c>
      <c r="G578" s="6">
        <f t="shared" si="60"/>
        <v>9152</v>
      </c>
      <c r="H578" s="6">
        <f t="shared" si="61"/>
        <v>71</v>
      </c>
      <c r="I578" s="34">
        <f t="shared" si="62"/>
        <v>71.5</v>
      </c>
      <c r="J578" s="34">
        <f t="shared" si="63"/>
        <v>0.5</v>
      </c>
    </row>
    <row r="579" spans="2:10">
      <c r="B579" s="6">
        <v>549</v>
      </c>
      <c r="C579" s="6"/>
      <c r="D579" s="33">
        <f t="shared" si="57"/>
        <v>6.4023323615160352</v>
      </c>
      <c r="E579" s="4">
        <f t="shared" si="58"/>
        <v>4.3675032432016412</v>
      </c>
      <c r="F579" s="14">
        <f t="shared" si="59"/>
        <v>9176.3894308107028</v>
      </c>
      <c r="G579" s="6">
        <f t="shared" si="60"/>
        <v>9176</v>
      </c>
      <c r="H579" s="6">
        <f t="shared" si="61"/>
        <v>71</v>
      </c>
      <c r="I579" s="34">
        <f t="shared" si="62"/>
        <v>71.6875</v>
      </c>
      <c r="J579" s="34">
        <f t="shared" si="63"/>
        <v>0.6875</v>
      </c>
    </row>
    <row r="580" spans="2:10">
      <c r="B580" s="6">
        <v>550</v>
      </c>
      <c r="C580" s="6"/>
      <c r="D580" s="33">
        <f t="shared" si="57"/>
        <v>6.4139941690962097</v>
      </c>
      <c r="E580" s="4">
        <f t="shared" si="58"/>
        <v>4.379246755771991</v>
      </c>
      <c r="F580" s="14">
        <f t="shared" si="59"/>
        <v>9201.0632635774891</v>
      </c>
      <c r="G580" s="6">
        <f t="shared" si="60"/>
        <v>9201</v>
      </c>
      <c r="H580" s="6">
        <f t="shared" si="61"/>
        <v>71</v>
      </c>
      <c r="I580" s="34">
        <f t="shared" si="62"/>
        <v>71.8828125</v>
      </c>
      <c r="J580" s="34">
        <f t="shared" si="63"/>
        <v>0.8828125</v>
      </c>
    </row>
    <row r="581" spans="2:10">
      <c r="B581" s="6">
        <v>551</v>
      </c>
      <c r="C581" s="6"/>
      <c r="D581" s="33">
        <f t="shared" si="57"/>
        <v>6.425655976676385</v>
      </c>
      <c r="E581" s="4">
        <f t="shared" si="58"/>
        <v>4.3910218447556391</v>
      </c>
      <c r="F581" s="14">
        <f t="shared" si="59"/>
        <v>9225.8034403053698</v>
      </c>
      <c r="G581" s="6">
        <f t="shared" si="60"/>
        <v>9226</v>
      </c>
      <c r="H581" s="6">
        <f t="shared" si="61"/>
        <v>72</v>
      </c>
      <c r="I581" s="34">
        <f t="shared" si="62"/>
        <v>72.078125</v>
      </c>
      <c r="J581" s="34">
        <f t="shared" si="63"/>
        <v>7.8125E-2</v>
      </c>
    </row>
    <row r="582" spans="2:10">
      <c r="B582" s="6">
        <v>552</v>
      </c>
      <c r="C582" s="6"/>
      <c r="D582" s="33">
        <f t="shared" si="57"/>
        <v>6.4373177842565594</v>
      </c>
      <c r="E582" s="4">
        <f t="shared" si="58"/>
        <v>4.4028285950564738</v>
      </c>
      <c r="F582" s="14">
        <f t="shared" si="59"/>
        <v>9250.6101393825702</v>
      </c>
      <c r="G582" s="6">
        <f t="shared" si="60"/>
        <v>9251</v>
      </c>
      <c r="H582" s="6">
        <f t="shared" si="61"/>
        <v>72</v>
      </c>
      <c r="I582" s="34">
        <f t="shared" si="62"/>
        <v>72.2734375</v>
      </c>
      <c r="J582" s="34">
        <f t="shared" si="63"/>
        <v>0.2734375</v>
      </c>
    </row>
    <row r="583" spans="2:10">
      <c r="B583" s="6">
        <v>553</v>
      </c>
      <c r="C583" s="6"/>
      <c r="D583" s="33">
        <f t="shared" si="57"/>
        <v>6.4489795918367347</v>
      </c>
      <c r="E583" s="4">
        <f t="shared" si="58"/>
        <v>4.4146670918066757</v>
      </c>
      <c r="F583" s="14">
        <f t="shared" si="59"/>
        <v>9275.4835396769686</v>
      </c>
      <c r="G583" s="6">
        <f t="shared" si="60"/>
        <v>9275</v>
      </c>
      <c r="H583" s="6">
        <f t="shared" si="61"/>
        <v>72</v>
      </c>
      <c r="I583" s="34">
        <f t="shared" si="62"/>
        <v>72.4609375</v>
      </c>
      <c r="J583" s="34">
        <f t="shared" si="63"/>
        <v>0.4609375</v>
      </c>
    </row>
    <row r="584" spans="2:10">
      <c r="B584" s="6">
        <v>554</v>
      </c>
      <c r="C584" s="6"/>
      <c r="D584" s="33">
        <f t="shared" si="57"/>
        <v>6.4606413994169092</v>
      </c>
      <c r="E584" s="4">
        <f t="shared" si="58"/>
        <v>4.4265374203673336</v>
      </c>
      <c r="F584" s="14">
        <f t="shared" si="59"/>
        <v>9300.4238205373949</v>
      </c>
      <c r="G584" s="6">
        <f t="shared" si="60"/>
        <v>9300</v>
      </c>
      <c r="H584" s="6">
        <f t="shared" si="61"/>
        <v>72</v>
      </c>
      <c r="I584" s="34">
        <f t="shared" si="62"/>
        <v>72.65625</v>
      </c>
      <c r="J584" s="34">
        <f t="shared" si="63"/>
        <v>0.65625</v>
      </c>
    </row>
    <row r="585" spans="2:10">
      <c r="B585" s="6">
        <v>555</v>
      </c>
      <c r="C585" s="6"/>
      <c r="D585" s="33">
        <f t="shared" si="57"/>
        <v>6.4723032069970845</v>
      </c>
      <c r="E585" s="4">
        <f t="shared" si="58"/>
        <v>4.4384396663290557</v>
      </c>
      <c r="F585" s="14">
        <f t="shared" si="59"/>
        <v>9325.4311617949134</v>
      </c>
      <c r="G585" s="6">
        <f t="shared" si="60"/>
        <v>9325</v>
      </c>
      <c r="H585" s="6">
        <f t="shared" si="61"/>
        <v>72</v>
      </c>
      <c r="I585" s="34">
        <f t="shared" si="62"/>
        <v>72.8515625</v>
      </c>
      <c r="J585" s="34">
        <f t="shared" si="63"/>
        <v>0.8515625</v>
      </c>
    </row>
    <row r="586" spans="2:10">
      <c r="B586" s="6">
        <v>556</v>
      </c>
      <c r="C586" s="6"/>
      <c r="D586" s="33">
        <f t="shared" si="57"/>
        <v>6.4839650145772589</v>
      </c>
      <c r="E586" s="4">
        <f t="shared" si="58"/>
        <v>4.4503739155125928</v>
      </c>
      <c r="F586" s="14">
        <f t="shared" si="59"/>
        <v>9350.5057437641281</v>
      </c>
      <c r="G586" s="6">
        <f t="shared" si="60"/>
        <v>9351</v>
      </c>
      <c r="H586" s="6">
        <f t="shared" si="61"/>
        <v>73</v>
      </c>
      <c r="I586" s="34">
        <f t="shared" si="62"/>
        <v>73.0546875</v>
      </c>
      <c r="J586" s="34">
        <f t="shared" si="63"/>
        <v>5.46875E-2</v>
      </c>
    </row>
    <row r="587" spans="2:10">
      <c r="B587" s="6">
        <v>557</v>
      </c>
      <c r="C587" s="6"/>
      <c r="D587" s="33">
        <f t="shared" si="57"/>
        <v>6.4956268221574343</v>
      </c>
      <c r="E587" s="4">
        <f t="shared" si="58"/>
        <v>4.4623402539694519</v>
      </c>
      <c r="F587" s="14">
        <f t="shared" si="59"/>
        <v>9375.6477472444803</v>
      </c>
      <c r="G587" s="6">
        <f t="shared" si="60"/>
        <v>9376</v>
      </c>
      <c r="H587" s="6">
        <f t="shared" si="61"/>
        <v>73</v>
      </c>
      <c r="I587" s="34">
        <f t="shared" si="62"/>
        <v>73.25</v>
      </c>
      <c r="J587" s="34">
        <f t="shared" si="63"/>
        <v>0.25</v>
      </c>
    </row>
    <row r="588" spans="2:10">
      <c r="B588" s="6">
        <v>558</v>
      </c>
      <c r="C588" s="6"/>
      <c r="D588" s="33">
        <f t="shared" si="57"/>
        <v>6.5072886297376096</v>
      </c>
      <c r="E588" s="4">
        <f t="shared" si="58"/>
        <v>4.4743387679825188</v>
      </c>
      <c r="F588" s="14">
        <f t="shared" si="59"/>
        <v>9400.857353521551</v>
      </c>
      <c r="G588" s="6">
        <f t="shared" si="60"/>
        <v>9401</v>
      </c>
      <c r="H588" s="6">
        <f t="shared" si="61"/>
        <v>73</v>
      </c>
      <c r="I588" s="34">
        <f t="shared" si="62"/>
        <v>73.4453125</v>
      </c>
      <c r="J588" s="34">
        <f t="shared" si="63"/>
        <v>0.4453125</v>
      </c>
    </row>
    <row r="589" spans="2:10">
      <c r="B589" s="6">
        <v>559</v>
      </c>
      <c r="C589" s="6"/>
      <c r="D589" s="33">
        <f t="shared" si="57"/>
        <v>6.518950437317784</v>
      </c>
      <c r="E589" s="4">
        <f t="shared" si="58"/>
        <v>4.4863695440666795</v>
      </c>
      <c r="F589" s="14">
        <f t="shared" si="59"/>
        <v>9426.1347443683662</v>
      </c>
      <c r="G589" s="6">
        <f t="shared" si="60"/>
        <v>9426</v>
      </c>
      <c r="H589" s="6">
        <f t="shared" si="61"/>
        <v>73</v>
      </c>
      <c r="I589" s="34">
        <f t="shared" si="62"/>
        <v>73.640625</v>
      </c>
      <c r="J589" s="34">
        <f t="shared" si="63"/>
        <v>0.640625</v>
      </c>
    </row>
    <row r="590" spans="2:10">
      <c r="B590" s="6">
        <v>560</v>
      </c>
      <c r="C590" s="6"/>
      <c r="D590" s="33">
        <f t="shared" si="57"/>
        <v>6.5306122448979593</v>
      </c>
      <c r="E590" s="4">
        <f t="shared" si="58"/>
        <v>4.4984326689694472</v>
      </c>
      <c r="F590" s="14">
        <f t="shared" si="59"/>
        <v>9451.4801020467166</v>
      </c>
      <c r="G590" s="6">
        <f t="shared" si="60"/>
        <v>9451</v>
      </c>
      <c r="H590" s="6">
        <f t="shared" si="61"/>
        <v>73</v>
      </c>
      <c r="I590" s="34">
        <f t="shared" si="62"/>
        <v>73.8359375</v>
      </c>
      <c r="J590" s="34">
        <f t="shared" si="63"/>
        <v>0.8359375</v>
      </c>
    </row>
    <row r="591" spans="2:10">
      <c r="B591" s="6">
        <v>561</v>
      </c>
      <c r="C591" s="6"/>
      <c r="D591" s="33">
        <f t="shared" si="57"/>
        <v>6.5422740524781338</v>
      </c>
      <c r="E591" s="4">
        <f t="shared" si="58"/>
        <v>4.5105282296715812</v>
      </c>
      <c r="F591" s="14">
        <f t="shared" si="59"/>
        <v>9476.8936093084612</v>
      </c>
      <c r="G591" s="6">
        <f t="shared" si="60"/>
        <v>9477</v>
      </c>
      <c r="H591" s="6">
        <f t="shared" si="61"/>
        <v>74</v>
      </c>
      <c r="I591" s="34">
        <f t="shared" si="62"/>
        <v>74.0390625</v>
      </c>
      <c r="J591" s="34">
        <f t="shared" si="63"/>
        <v>3.90625E-2</v>
      </c>
    </row>
    <row r="592" spans="2:10">
      <c r="B592" s="6">
        <v>562</v>
      </c>
      <c r="C592" s="6"/>
      <c r="D592" s="33">
        <f t="shared" si="57"/>
        <v>6.5539358600583091</v>
      </c>
      <c r="E592" s="4">
        <f t="shared" si="58"/>
        <v>4.5226563133877216</v>
      </c>
      <c r="F592" s="14">
        <f t="shared" si="59"/>
        <v>9502.3754493968481</v>
      </c>
      <c r="G592" s="6">
        <f t="shared" si="60"/>
        <v>9502</v>
      </c>
      <c r="H592" s="6">
        <f t="shared" si="61"/>
        <v>74</v>
      </c>
      <c r="I592" s="34">
        <f t="shared" si="62"/>
        <v>74.234375</v>
      </c>
      <c r="J592" s="34">
        <f t="shared" si="63"/>
        <v>0.234375</v>
      </c>
    </row>
    <row r="593" spans="2:10">
      <c r="B593" s="6">
        <v>563</v>
      </c>
      <c r="C593" s="6"/>
      <c r="D593" s="33">
        <f t="shared" si="57"/>
        <v>6.5655976676384835</v>
      </c>
      <c r="E593" s="4">
        <f t="shared" si="58"/>
        <v>4.5348170075670122</v>
      </c>
      <c r="F593" s="14">
        <f t="shared" si="59"/>
        <v>9527.9258060478405</v>
      </c>
      <c r="G593" s="6">
        <f t="shared" si="60"/>
        <v>9528</v>
      </c>
      <c r="H593" s="6">
        <f t="shared" si="61"/>
        <v>74</v>
      </c>
      <c r="I593" s="34">
        <f t="shared" si="62"/>
        <v>74.4375</v>
      </c>
      <c r="J593" s="34">
        <f t="shared" si="63"/>
        <v>0.4375</v>
      </c>
    </row>
    <row r="594" spans="2:10">
      <c r="B594" s="6">
        <v>564</v>
      </c>
      <c r="C594" s="6"/>
      <c r="D594" s="33">
        <f t="shared" si="57"/>
        <v>6.5772594752186588</v>
      </c>
      <c r="E594" s="4">
        <f t="shared" si="58"/>
        <v>4.5470103998937379</v>
      </c>
      <c r="F594" s="14">
        <f t="shared" si="59"/>
        <v>9553.5448634914392</v>
      </c>
      <c r="G594" s="6">
        <f t="shared" si="60"/>
        <v>9554</v>
      </c>
      <c r="H594" s="6">
        <f t="shared" si="61"/>
        <v>74</v>
      </c>
      <c r="I594" s="34">
        <f t="shared" si="62"/>
        <v>74.640625</v>
      </c>
      <c r="J594" s="34">
        <f t="shared" si="63"/>
        <v>0.640625</v>
      </c>
    </row>
    <row r="595" spans="2:10">
      <c r="B595" s="6">
        <v>565</v>
      </c>
      <c r="C595" s="6"/>
      <c r="D595" s="33">
        <f t="shared" si="57"/>
        <v>6.5889212827988342</v>
      </c>
      <c r="E595" s="4">
        <f t="shared" si="58"/>
        <v>4.5592365782879458</v>
      </c>
      <c r="F595" s="14">
        <f t="shared" si="59"/>
        <v>9579.2328064530047</v>
      </c>
      <c r="G595" s="6">
        <f t="shared" si="60"/>
        <v>9579</v>
      </c>
      <c r="H595" s="6">
        <f t="shared" si="61"/>
        <v>74</v>
      </c>
      <c r="I595" s="34">
        <f t="shared" si="62"/>
        <v>74.8359375</v>
      </c>
      <c r="J595" s="34">
        <f t="shared" si="63"/>
        <v>0.8359375</v>
      </c>
    </row>
    <row r="596" spans="2:10">
      <c r="B596" s="6">
        <v>566</v>
      </c>
      <c r="C596" s="6"/>
      <c r="D596" s="33">
        <f t="shared" si="57"/>
        <v>6.6005830903790086</v>
      </c>
      <c r="E596" s="4">
        <f t="shared" si="58"/>
        <v>4.5714956309060897</v>
      </c>
      <c r="F596" s="14">
        <f t="shared" si="59"/>
        <v>9604.9898201545966</v>
      </c>
      <c r="G596" s="6">
        <f t="shared" si="60"/>
        <v>9605</v>
      </c>
      <c r="H596" s="6">
        <f t="shared" si="61"/>
        <v>75</v>
      </c>
      <c r="I596" s="34">
        <f t="shared" si="62"/>
        <v>75.0390625</v>
      </c>
      <c r="J596" s="34">
        <f t="shared" si="63"/>
        <v>3.90625E-2</v>
      </c>
    </row>
    <row r="597" spans="2:10">
      <c r="B597" s="6">
        <v>567</v>
      </c>
      <c r="C597" s="6"/>
      <c r="D597" s="33">
        <f t="shared" si="57"/>
        <v>6.6122448979591839</v>
      </c>
      <c r="E597" s="4">
        <f t="shared" si="58"/>
        <v>4.5837876461416611</v>
      </c>
      <c r="F597" s="14">
        <f t="shared" si="59"/>
        <v>9630.8160903163043</v>
      </c>
      <c r="G597" s="6">
        <f t="shared" si="60"/>
        <v>9631</v>
      </c>
      <c r="H597" s="6">
        <f t="shared" si="61"/>
        <v>75</v>
      </c>
      <c r="I597" s="34">
        <f t="shared" si="62"/>
        <v>75.2421875</v>
      </c>
      <c r="J597" s="34">
        <f t="shared" si="63"/>
        <v>0.2421875</v>
      </c>
    </row>
    <row r="598" spans="2:10">
      <c r="B598" s="6">
        <v>568</v>
      </c>
      <c r="C598" s="6"/>
      <c r="D598" s="33">
        <f t="shared" si="57"/>
        <v>6.6239067055393583</v>
      </c>
      <c r="E598" s="4">
        <f t="shared" si="58"/>
        <v>4.5961127126258292</v>
      </c>
      <c r="F598" s="14">
        <f t="shared" si="59"/>
        <v>9656.7118031575956</v>
      </c>
      <c r="G598" s="6">
        <f t="shared" si="60"/>
        <v>9657</v>
      </c>
      <c r="H598" s="6">
        <f t="shared" si="61"/>
        <v>75</v>
      </c>
      <c r="I598" s="34">
        <f t="shared" si="62"/>
        <v>75.4453125</v>
      </c>
      <c r="J598" s="34">
        <f t="shared" si="63"/>
        <v>0.4453125</v>
      </c>
    </row>
    <row r="599" spans="2:10">
      <c r="B599" s="6">
        <v>569</v>
      </c>
      <c r="C599" s="6"/>
      <c r="D599" s="33">
        <f t="shared" si="57"/>
        <v>6.6355685131195337</v>
      </c>
      <c r="E599" s="4">
        <f t="shared" si="58"/>
        <v>4.6084709192280755</v>
      </c>
      <c r="F599" s="14">
        <f t="shared" si="59"/>
        <v>9682.6771453986457</v>
      </c>
      <c r="G599" s="6">
        <f t="shared" si="60"/>
        <v>9683</v>
      </c>
      <c r="H599" s="6">
        <f t="shared" si="61"/>
        <v>75</v>
      </c>
      <c r="I599" s="34">
        <f t="shared" si="62"/>
        <v>75.6484375</v>
      </c>
      <c r="J599" s="34">
        <f t="shared" si="63"/>
        <v>0.6484375</v>
      </c>
    </row>
    <row r="600" spans="2:10">
      <c r="B600" s="6">
        <v>570</v>
      </c>
      <c r="C600" s="6"/>
      <c r="D600" s="33">
        <f t="shared" si="57"/>
        <v>6.6472303206997081</v>
      </c>
      <c r="E600" s="4">
        <f t="shared" si="58"/>
        <v>4.620862355056838</v>
      </c>
      <c r="F600" s="14">
        <f t="shared" si="59"/>
        <v>9708.7123042616931</v>
      </c>
      <c r="G600" s="6">
        <f t="shared" si="60"/>
        <v>9709</v>
      </c>
      <c r="H600" s="6">
        <f t="shared" si="61"/>
        <v>75</v>
      </c>
      <c r="I600" s="34">
        <f t="shared" si="62"/>
        <v>75.8515625</v>
      </c>
      <c r="J600" s="34">
        <f t="shared" si="63"/>
        <v>0.8515625</v>
      </c>
    </row>
    <row r="601" spans="2:10">
      <c r="B601" s="6">
        <v>571</v>
      </c>
      <c r="C601" s="6"/>
      <c r="D601" s="33">
        <f t="shared" si="57"/>
        <v>6.6588921282798834</v>
      </c>
      <c r="E601" s="4">
        <f t="shared" si="58"/>
        <v>4.6332871094601531</v>
      </c>
      <c r="F601" s="14">
        <f t="shared" si="59"/>
        <v>9734.8174674723832</v>
      </c>
      <c r="G601" s="6">
        <f t="shared" si="60"/>
        <v>9735</v>
      </c>
      <c r="H601" s="6">
        <f t="shared" si="61"/>
        <v>76</v>
      </c>
      <c r="I601" s="34">
        <f t="shared" si="62"/>
        <v>76.0546875</v>
      </c>
      <c r="J601" s="34">
        <f t="shared" si="63"/>
        <v>5.46875E-2</v>
      </c>
    </row>
    <row r="602" spans="2:10">
      <c r="B602" s="6">
        <v>572</v>
      </c>
      <c r="C602" s="6"/>
      <c r="D602" s="33">
        <f t="shared" si="57"/>
        <v>6.6705539358600578</v>
      </c>
      <c r="E602" s="4">
        <f t="shared" si="58"/>
        <v>4.6457452720262999</v>
      </c>
      <c r="F602" s="14">
        <f t="shared" si="59"/>
        <v>9760.992823261131</v>
      </c>
      <c r="G602" s="6">
        <f t="shared" si="60"/>
        <v>9761</v>
      </c>
      <c r="H602" s="6">
        <f t="shared" si="61"/>
        <v>76</v>
      </c>
      <c r="I602" s="34">
        <f t="shared" si="62"/>
        <v>76.2578125</v>
      </c>
      <c r="J602" s="34">
        <f t="shared" si="63"/>
        <v>0.2578125</v>
      </c>
    </row>
    <row r="603" spans="2:10">
      <c r="B603" s="6">
        <v>573</v>
      </c>
      <c r="C603" s="6"/>
      <c r="D603" s="33">
        <f t="shared" si="57"/>
        <v>6.6822157434402332</v>
      </c>
      <c r="E603" s="4">
        <f t="shared" si="58"/>
        <v>4.6582369325844484</v>
      </c>
      <c r="F603" s="14">
        <f t="shared" si="59"/>
        <v>9787.2385603644743</v>
      </c>
      <c r="G603" s="6">
        <f t="shared" si="60"/>
        <v>9787</v>
      </c>
      <c r="H603" s="6">
        <f t="shared" si="61"/>
        <v>76</v>
      </c>
      <c r="I603" s="34">
        <f t="shared" si="62"/>
        <v>76.4609375</v>
      </c>
      <c r="J603" s="34">
        <f t="shared" si="63"/>
        <v>0.4609375</v>
      </c>
    </row>
    <row r="604" spans="2:10">
      <c r="B604" s="6">
        <v>574</v>
      </c>
      <c r="C604" s="6"/>
      <c r="D604" s="33">
        <f t="shared" si="57"/>
        <v>6.6938775510204085</v>
      </c>
      <c r="E604" s="4">
        <f t="shared" si="58"/>
        <v>4.6707621812053004</v>
      </c>
      <c r="F604" s="14">
        <f t="shared" si="59"/>
        <v>9813.5548680264255</v>
      </c>
      <c r="G604" s="6">
        <f t="shared" si="60"/>
        <v>9814</v>
      </c>
      <c r="H604" s="6">
        <f t="shared" si="61"/>
        <v>76</v>
      </c>
      <c r="I604" s="34">
        <f t="shared" si="62"/>
        <v>76.671875</v>
      </c>
      <c r="J604" s="34">
        <f t="shared" si="63"/>
        <v>0.671875</v>
      </c>
    </row>
    <row r="605" spans="2:10">
      <c r="B605" s="6">
        <v>575</v>
      </c>
      <c r="C605" s="6"/>
      <c r="D605" s="33">
        <f t="shared" si="57"/>
        <v>6.7055393586005829</v>
      </c>
      <c r="E605" s="4">
        <f t="shared" si="58"/>
        <v>4.683321108201743</v>
      </c>
      <c r="F605" s="14">
        <f t="shared" si="59"/>
        <v>9839.941935999841</v>
      </c>
      <c r="G605" s="6">
        <f t="shared" si="60"/>
        <v>9840</v>
      </c>
      <c r="H605" s="6">
        <f t="shared" si="61"/>
        <v>76</v>
      </c>
      <c r="I605" s="34">
        <f t="shared" si="62"/>
        <v>76.875</v>
      </c>
      <c r="J605" s="34">
        <f t="shared" si="63"/>
        <v>0.875</v>
      </c>
    </row>
    <row r="606" spans="2:10">
      <c r="B606" s="6">
        <v>576</v>
      </c>
      <c r="C606" s="6"/>
      <c r="D606" s="33">
        <f t="shared" ref="D606:D669" si="64">C$18*B606/C$19</f>
        <v>6.7172011661807582</v>
      </c>
      <c r="E606" s="4">
        <f t="shared" ref="E606:E669" si="65">(10^(D606/10))</f>
        <v>4.6959138041295061</v>
      </c>
      <c r="F606" s="14">
        <f t="shared" ref="F606:F669" si="66">E606*$C$23</f>
        <v>9866.3999545478091</v>
      </c>
      <c r="G606" s="6">
        <f t="shared" ref="G606:G669" si="67">ROUND(F606,0)</f>
        <v>9866</v>
      </c>
      <c r="H606" s="6">
        <f t="shared" si="61"/>
        <v>77</v>
      </c>
      <c r="I606" s="34">
        <f t="shared" si="62"/>
        <v>77.078125</v>
      </c>
      <c r="J606" s="34">
        <f t="shared" si="63"/>
        <v>7.8125E-2</v>
      </c>
    </row>
    <row r="607" spans="2:10">
      <c r="B607" s="6">
        <v>577</v>
      </c>
      <c r="C607" s="6"/>
      <c r="D607" s="33">
        <f t="shared" si="64"/>
        <v>6.7288629737609327</v>
      </c>
      <c r="E607" s="4">
        <f t="shared" si="65"/>
        <v>4.7085403597878006</v>
      </c>
      <c r="F607" s="14">
        <f t="shared" si="66"/>
        <v>9892.9291144449817</v>
      </c>
      <c r="G607" s="6">
        <f t="shared" si="67"/>
        <v>9893</v>
      </c>
      <c r="H607" s="6">
        <f t="shared" ref="H607:H670" si="68">FLOOR(G607/128,1)</f>
        <v>77</v>
      </c>
      <c r="I607" s="34">
        <f t="shared" ref="I607:I670" si="69">G607/128</f>
        <v>77.2890625</v>
      </c>
      <c r="J607" s="34">
        <f t="shared" ref="J607:J670" si="70">I607-H607</f>
        <v>0.2890625</v>
      </c>
    </row>
    <row r="608" spans="2:10">
      <c r="B608" s="6">
        <v>578</v>
      </c>
      <c r="C608" s="6"/>
      <c r="D608" s="33">
        <f t="shared" si="64"/>
        <v>6.740524781341108</v>
      </c>
      <c r="E608" s="4">
        <f t="shared" si="65"/>
        <v>4.7212008662199922</v>
      </c>
      <c r="F608" s="14">
        <f t="shared" si="66"/>
        <v>9919.5296069789983</v>
      </c>
      <c r="G608" s="6">
        <f t="shared" si="67"/>
        <v>9920</v>
      </c>
      <c r="H608" s="6">
        <f t="shared" si="68"/>
        <v>77</v>
      </c>
      <c r="I608" s="34">
        <f t="shared" si="69"/>
        <v>77.5</v>
      </c>
      <c r="J608" s="34">
        <f t="shared" si="70"/>
        <v>0.5</v>
      </c>
    </row>
    <row r="609" spans="2:10">
      <c r="B609" s="6">
        <v>579</v>
      </c>
      <c r="C609" s="6"/>
      <c r="D609" s="33">
        <f t="shared" si="64"/>
        <v>6.7521865889212824</v>
      </c>
      <c r="E609" s="4">
        <f t="shared" si="65"/>
        <v>4.7338954147142376</v>
      </c>
      <c r="F609" s="14">
        <f t="shared" si="66"/>
        <v>9946.2016239518143</v>
      </c>
      <c r="G609" s="6">
        <f t="shared" si="67"/>
        <v>9946</v>
      </c>
      <c r="H609" s="6">
        <f t="shared" si="68"/>
        <v>77</v>
      </c>
      <c r="I609" s="34">
        <f t="shared" si="69"/>
        <v>77.703125</v>
      </c>
      <c r="J609" s="34">
        <f t="shared" si="70"/>
        <v>0.703125</v>
      </c>
    </row>
    <row r="610" spans="2:10">
      <c r="B610" s="6">
        <v>580</v>
      </c>
      <c r="C610" s="6"/>
      <c r="D610" s="33">
        <f t="shared" si="64"/>
        <v>6.7638483965014577</v>
      </c>
      <c r="E610" s="4">
        <f t="shared" si="65"/>
        <v>4.7466240968041582</v>
      </c>
      <c r="F610" s="14">
        <f t="shared" si="66"/>
        <v>9972.9453576811284</v>
      </c>
      <c r="G610" s="6">
        <f t="shared" si="67"/>
        <v>9973</v>
      </c>
      <c r="H610" s="6">
        <f t="shared" si="68"/>
        <v>77</v>
      </c>
      <c r="I610" s="34">
        <f t="shared" si="69"/>
        <v>77.9140625</v>
      </c>
      <c r="J610" s="34">
        <f t="shared" si="70"/>
        <v>0.9140625</v>
      </c>
    </row>
    <row r="611" spans="2:10">
      <c r="B611" s="6">
        <v>581</v>
      </c>
      <c r="C611" s="6"/>
      <c r="D611" s="33">
        <f t="shared" si="64"/>
        <v>6.7755102040816322</v>
      </c>
      <c r="E611" s="4">
        <f t="shared" si="65"/>
        <v>4.7593870042694961</v>
      </c>
      <c r="F611" s="14">
        <f t="shared" si="66"/>
        <v>9999.761001001747</v>
      </c>
      <c r="G611" s="6">
        <f t="shared" si="67"/>
        <v>10000</v>
      </c>
      <c r="H611" s="6">
        <f t="shared" si="68"/>
        <v>78</v>
      </c>
      <c r="I611" s="34">
        <f t="shared" si="69"/>
        <v>78.125</v>
      </c>
      <c r="J611" s="34">
        <f t="shared" si="70"/>
        <v>0.125</v>
      </c>
    </row>
    <row r="612" spans="2:10">
      <c r="B612" s="6">
        <v>582</v>
      </c>
      <c r="C612" s="6"/>
      <c r="D612" s="33">
        <f t="shared" si="64"/>
        <v>6.7871720116618075</v>
      </c>
      <c r="E612" s="4">
        <f t="shared" si="65"/>
        <v>4.7721842291367702</v>
      </c>
      <c r="F612" s="14">
        <f t="shared" si="66"/>
        <v>10026.648747266974</v>
      </c>
      <c r="G612" s="6">
        <f t="shared" si="67"/>
        <v>10027</v>
      </c>
      <c r="H612" s="6">
        <f t="shared" si="68"/>
        <v>78</v>
      </c>
      <c r="I612" s="34">
        <f t="shared" si="69"/>
        <v>78.3359375</v>
      </c>
      <c r="J612" s="34">
        <f t="shared" si="70"/>
        <v>0.3359375</v>
      </c>
    </row>
    <row r="613" spans="2:10">
      <c r="B613" s="6">
        <v>583</v>
      </c>
      <c r="C613" s="6"/>
      <c r="D613" s="33">
        <f t="shared" si="64"/>
        <v>6.7988338192419828</v>
      </c>
      <c r="E613" s="4">
        <f t="shared" si="65"/>
        <v>4.7850158636799458</v>
      </c>
      <c r="F613" s="14">
        <f t="shared" si="66"/>
        <v>10053.608790350012</v>
      </c>
      <c r="G613" s="6">
        <f t="shared" si="67"/>
        <v>10054</v>
      </c>
      <c r="H613" s="6">
        <f t="shared" si="68"/>
        <v>78</v>
      </c>
      <c r="I613" s="34">
        <f t="shared" si="69"/>
        <v>78.546875</v>
      </c>
      <c r="J613" s="34">
        <f t="shared" si="70"/>
        <v>0.546875</v>
      </c>
    </row>
    <row r="614" spans="2:10">
      <c r="B614" s="6">
        <v>584</v>
      </c>
      <c r="C614" s="6"/>
      <c r="D614" s="33">
        <f t="shared" si="64"/>
        <v>6.8104956268221573</v>
      </c>
      <c r="E614" s="4">
        <f t="shared" si="65"/>
        <v>4.7978820004210947</v>
      </c>
      <c r="F614" s="14">
        <f t="shared" si="66"/>
        <v>10080.641324645349</v>
      </c>
      <c r="G614" s="6">
        <f t="shared" si="67"/>
        <v>10081</v>
      </c>
      <c r="H614" s="6">
        <f t="shared" si="68"/>
        <v>78</v>
      </c>
      <c r="I614" s="34">
        <f t="shared" si="69"/>
        <v>78.7578125</v>
      </c>
      <c r="J614" s="34">
        <f t="shared" si="70"/>
        <v>0.7578125</v>
      </c>
    </row>
    <row r="615" spans="2:10">
      <c r="B615" s="6">
        <v>585</v>
      </c>
      <c r="C615" s="6"/>
      <c r="D615" s="33">
        <f t="shared" si="64"/>
        <v>6.8221574344023326</v>
      </c>
      <c r="E615" s="4">
        <f t="shared" si="65"/>
        <v>4.8107827321310728</v>
      </c>
      <c r="F615" s="14">
        <f t="shared" si="66"/>
        <v>10107.746545070184</v>
      </c>
      <c r="G615" s="6">
        <f t="shared" si="67"/>
        <v>10108</v>
      </c>
      <c r="H615" s="6">
        <f t="shared" si="68"/>
        <v>78</v>
      </c>
      <c r="I615" s="34">
        <f t="shared" si="69"/>
        <v>78.96875</v>
      </c>
      <c r="J615" s="34">
        <f t="shared" si="70"/>
        <v>0.96875</v>
      </c>
    </row>
    <row r="616" spans="2:10">
      <c r="B616" s="6">
        <v>586</v>
      </c>
      <c r="C616" s="6"/>
      <c r="D616" s="33">
        <f t="shared" si="64"/>
        <v>6.833819241982507</v>
      </c>
      <c r="E616" s="4">
        <f t="shared" si="65"/>
        <v>4.8237181518301737</v>
      </c>
      <c r="F616" s="14">
        <f t="shared" si="66"/>
        <v>10134.924647065804</v>
      </c>
      <c r="G616" s="6">
        <f t="shared" si="67"/>
        <v>10135</v>
      </c>
      <c r="H616" s="6">
        <f t="shared" si="68"/>
        <v>79</v>
      </c>
      <c r="I616" s="34">
        <f t="shared" si="69"/>
        <v>79.1796875</v>
      </c>
      <c r="J616" s="34">
        <f t="shared" si="70"/>
        <v>0.1796875</v>
      </c>
    </row>
    <row r="617" spans="2:10">
      <c r="B617" s="6">
        <v>587</v>
      </c>
      <c r="C617" s="6"/>
      <c r="D617" s="33">
        <f t="shared" si="64"/>
        <v>6.8454810495626823</v>
      </c>
      <c r="E617" s="4">
        <f t="shared" si="65"/>
        <v>4.8366883527888165</v>
      </c>
      <c r="F617" s="14">
        <f t="shared" si="66"/>
        <v>10162.175826599017</v>
      </c>
      <c r="G617" s="6">
        <f t="shared" si="67"/>
        <v>10162</v>
      </c>
      <c r="H617" s="6">
        <f t="shared" si="68"/>
        <v>79</v>
      </c>
      <c r="I617" s="34">
        <f t="shared" si="69"/>
        <v>79.390625</v>
      </c>
      <c r="J617" s="34">
        <f t="shared" si="70"/>
        <v>0.390625</v>
      </c>
    </row>
    <row r="618" spans="2:10">
      <c r="B618" s="6">
        <v>588</v>
      </c>
      <c r="C618" s="6"/>
      <c r="D618" s="33">
        <f t="shared" si="64"/>
        <v>6.8571428571428568</v>
      </c>
      <c r="E618" s="4">
        <f t="shared" si="65"/>
        <v>4.8496934285281981</v>
      </c>
      <c r="F618" s="14">
        <f t="shared" si="66"/>
        <v>10189.500280163536</v>
      </c>
      <c r="G618" s="6">
        <f t="shared" si="67"/>
        <v>10190</v>
      </c>
      <c r="H618" s="6">
        <f t="shared" si="68"/>
        <v>79</v>
      </c>
      <c r="I618" s="34">
        <f t="shared" si="69"/>
        <v>79.609375</v>
      </c>
      <c r="J618" s="34">
        <f t="shared" si="70"/>
        <v>0.609375</v>
      </c>
    </row>
    <row r="619" spans="2:10">
      <c r="B619" s="6">
        <v>589</v>
      </c>
      <c r="C619" s="6"/>
      <c r="D619" s="33">
        <f t="shared" si="64"/>
        <v>6.8688046647230321</v>
      </c>
      <c r="E619" s="4">
        <f t="shared" si="65"/>
        <v>4.8627334728209908</v>
      </c>
      <c r="F619" s="14">
        <f t="shared" si="66"/>
        <v>10216.898204781441</v>
      </c>
      <c r="G619" s="6">
        <f t="shared" si="67"/>
        <v>10217</v>
      </c>
      <c r="H619" s="6">
        <f t="shared" si="68"/>
        <v>79</v>
      </c>
      <c r="I619" s="34">
        <f t="shared" si="69"/>
        <v>79.8203125</v>
      </c>
      <c r="J619" s="34">
        <f t="shared" si="70"/>
        <v>0.8203125</v>
      </c>
    </row>
    <row r="620" spans="2:10">
      <c r="B620" s="6">
        <v>590</v>
      </c>
      <c r="C620" s="6"/>
      <c r="D620" s="33">
        <f t="shared" si="64"/>
        <v>6.8804664723032065</v>
      </c>
      <c r="E620" s="4">
        <f t="shared" si="65"/>
        <v>4.8758085796919977</v>
      </c>
      <c r="F620" s="14">
        <f t="shared" si="66"/>
        <v>10244.369798004545</v>
      </c>
      <c r="G620" s="6">
        <f t="shared" si="67"/>
        <v>10244</v>
      </c>
      <c r="H620" s="6">
        <f t="shared" si="68"/>
        <v>80</v>
      </c>
      <c r="I620" s="34">
        <f t="shared" si="69"/>
        <v>80.03125</v>
      </c>
      <c r="J620" s="34">
        <f t="shared" si="70"/>
        <v>3.125E-2</v>
      </c>
    </row>
    <row r="621" spans="2:10">
      <c r="B621" s="6">
        <v>591</v>
      </c>
      <c r="C621" s="6"/>
      <c r="D621" s="33">
        <f t="shared" si="64"/>
        <v>6.8921282798833818</v>
      </c>
      <c r="E621" s="4">
        <f t="shared" si="65"/>
        <v>4.8889188434188453</v>
      </c>
      <c r="F621" s="14">
        <f t="shared" si="66"/>
        <v>10271.915257915869</v>
      </c>
      <c r="G621" s="6">
        <f t="shared" si="67"/>
        <v>10272</v>
      </c>
      <c r="H621" s="6">
        <f t="shared" si="68"/>
        <v>80</v>
      </c>
      <c r="I621" s="34">
        <f t="shared" si="69"/>
        <v>80.25</v>
      </c>
      <c r="J621" s="34">
        <f t="shared" si="70"/>
        <v>0.25</v>
      </c>
    </row>
    <row r="622" spans="2:10">
      <c r="B622" s="6">
        <v>592</v>
      </c>
      <c r="C622" s="6"/>
      <c r="D622" s="33">
        <f t="shared" si="64"/>
        <v>6.9037900874635572</v>
      </c>
      <c r="E622" s="4">
        <f t="shared" si="65"/>
        <v>4.9020643585326527</v>
      </c>
      <c r="F622" s="14">
        <f t="shared" si="66"/>
        <v>10299.53478313103</v>
      </c>
      <c r="G622" s="6">
        <f t="shared" si="67"/>
        <v>10300</v>
      </c>
      <c r="H622" s="6">
        <f t="shared" si="68"/>
        <v>80</v>
      </c>
      <c r="I622" s="34">
        <f t="shared" si="69"/>
        <v>80.46875</v>
      </c>
      <c r="J622" s="34">
        <f t="shared" si="70"/>
        <v>0.46875</v>
      </c>
    </row>
    <row r="623" spans="2:10">
      <c r="B623" s="6">
        <v>593</v>
      </c>
      <c r="C623" s="6"/>
      <c r="D623" s="33">
        <f t="shared" si="64"/>
        <v>6.9154518950437316</v>
      </c>
      <c r="E623" s="4">
        <f t="shared" si="65"/>
        <v>4.9152452198187202</v>
      </c>
      <c r="F623" s="14">
        <f t="shared" si="66"/>
        <v>10327.228572799697</v>
      </c>
      <c r="G623" s="6">
        <f t="shared" si="67"/>
        <v>10327</v>
      </c>
      <c r="H623" s="6">
        <f t="shared" si="68"/>
        <v>80</v>
      </c>
      <c r="I623" s="34">
        <f t="shared" si="69"/>
        <v>80.6796875</v>
      </c>
      <c r="J623" s="34">
        <f t="shared" si="70"/>
        <v>0.6796875</v>
      </c>
    </row>
    <row r="624" spans="2:10">
      <c r="B624" s="6">
        <v>594</v>
      </c>
      <c r="C624" s="6"/>
      <c r="D624" s="33">
        <f t="shared" si="64"/>
        <v>6.9271137026239069</v>
      </c>
      <c r="E624" s="4">
        <f t="shared" si="65"/>
        <v>4.9284615223172112</v>
      </c>
      <c r="F624" s="14">
        <f t="shared" si="66"/>
        <v>10354.996826607025</v>
      </c>
      <c r="G624" s="6">
        <f t="shared" si="67"/>
        <v>10355</v>
      </c>
      <c r="H624" s="6">
        <f t="shared" si="68"/>
        <v>80</v>
      </c>
      <c r="I624" s="34">
        <f t="shared" si="69"/>
        <v>80.8984375</v>
      </c>
      <c r="J624" s="34">
        <f t="shared" si="70"/>
        <v>0.8984375</v>
      </c>
    </row>
    <row r="625" spans="2:10">
      <c r="B625" s="6">
        <v>595</v>
      </c>
      <c r="C625" s="6"/>
      <c r="D625" s="33">
        <f t="shared" si="64"/>
        <v>6.9387755102040813</v>
      </c>
      <c r="E625" s="4">
        <f t="shared" si="65"/>
        <v>4.9417133613238358</v>
      </c>
      <c r="F625" s="14">
        <f t="shared" si="66"/>
        <v>10382.839744775083</v>
      </c>
      <c r="G625" s="6">
        <f t="shared" si="67"/>
        <v>10383</v>
      </c>
      <c r="H625" s="6">
        <f t="shared" si="68"/>
        <v>81</v>
      </c>
      <c r="I625" s="34">
        <f t="shared" si="69"/>
        <v>81.1171875</v>
      </c>
      <c r="J625" s="34">
        <f t="shared" si="70"/>
        <v>0.1171875</v>
      </c>
    </row>
    <row r="626" spans="2:10">
      <c r="B626" s="6">
        <v>596</v>
      </c>
      <c r="C626" s="6"/>
      <c r="D626" s="33">
        <f t="shared" si="64"/>
        <v>6.9504373177842567</v>
      </c>
      <c r="E626" s="4">
        <f t="shared" si="65"/>
        <v>4.9550008323905379</v>
      </c>
      <c r="F626" s="14">
        <f t="shared" si="66"/>
        <v>10410.757528064309</v>
      </c>
      <c r="G626" s="6">
        <f t="shared" si="67"/>
        <v>10411</v>
      </c>
      <c r="H626" s="6">
        <f t="shared" si="68"/>
        <v>81</v>
      </c>
      <c r="I626" s="34">
        <f t="shared" si="69"/>
        <v>81.3359375</v>
      </c>
      <c r="J626" s="34">
        <f t="shared" si="70"/>
        <v>0.3359375</v>
      </c>
    </row>
    <row r="627" spans="2:10">
      <c r="B627" s="6">
        <v>597</v>
      </c>
      <c r="C627" s="6"/>
      <c r="D627" s="33">
        <f t="shared" si="64"/>
        <v>6.9620991253644311</v>
      </c>
      <c r="E627" s="4">
        <f t="shared" si="65"/>
        <v>4.9683240313261878</v>
      </c>
      <c r="F627" s="14">
        <f t="shared" si="66"/>
        <v>10438.75037777495</v>
      </c>
      <c r="G627" s="6">
        <f t="shared" si="67"/>
        <v>10439</v>
      </c>
      <c r="H627" s="6">
        <f t="shared" si="68"/>
        <v>81</v>
      </c>
      <c r="I627" s="34">
        <f t="shared" si="69"/>
        <v>81.5546875</v>
      </c>
      <c r="J627" s="34">
        <f t="shared" si="70"/>
        <v>0.5546875</v>
      </c>
    </row>
    <row r="628" spans="2:10">
      <c r="B628" s="6">
        <v>598</v>
      </c>
      <c r="C628" s="6"/>
      <c r="D628" s="33">
        <f t="shared" si="64"/>
        <v>6.9737609329446064</v>
      </c>
      <c r="E628" s="4">
        <f t="shared" si="65"/>
        <v>4.9816830541972674</v>
      </c>
      <c r="F628" s="14">
        <f t="shared" si="66"/>
        <v>10466.818495748521</v>
      </c>
      <c r="G628" s="6">
        <f t="shared" si="67"/>
        <v>10467</v>
      </c>
      <c r="H628" s="6">
        <f t="shared" si="68"/>
        <v>81</v>
      </c>
      <c r="I628" s="34">
        <f t="shared" si="69"/>
        <v>81.7734375</v>
      </c>
      <c r="J628" s="34">
        <f t="shared" si="70"/>
        <v>0.7734375</v>
      </c>
    </row>
    <row r="629" spans="2:10">
      <c r="B629" s="6">
        <v>599</v>
      </c>
      <c r="C629" s="6"/>
      <c r="D629" s="33">
        <f t="shared" si="64"/>
        <v>6.9854227405247808</v>
      </c>
      <c r="E629" s="4">
        <f t="shared" si="65"/>
        <v>4.9950779973285702</v>
      </c>
      <c r="F629" s="14">
        <f t="shared" si="66"/>
        <v>10494.962084369257</v>
      </c>
      <c r="G629" s="6">
        <f t="shared" si="67"/>
        <v>10495</v>
      </c>
      <c r="H629" s="6">
        <f t="shared" si="68"/>
        <v>81</v>
      </c>
      <c r="I629" s="34">
        <f t="shared" si="69"/>
        <v>81.9921875</v>
      </c>
      <c r="J629" s="34">
        <f t="shared" si="70"/>
        <v>0.9921875</v>
      </c>
    </row>
    <row r="630" spans="2:10">
      <c r="B630" s="6">
        <v>600</v>
      </c>
      <c r="C630" s="6"/>
      <c r="D630" s="33">
        <f t="shared" si="64"/>
        <v>6.9970845481049562</v>
      </c>
      <c r="E630" s="4">
        <f t="shared" si="65"/>
        <v>5.0085089573038859</v>
      </c>
      <c r="F630" s="14">
        <f t="shared" si="66"/>
        <v>10523.181346565563</v>
      </c>
      <c r="G630" s="6">
        <f t="shared" si="67"/>
        <v>10523</v>
      </c>
      <c r="H630" s="6">
        <f t="shared" si="68"/>
        <v>82</v>
      </c>
      <c r="I630" s="34">
        <f t="shared" si="69"/>
        <v>82.2109375</v>
      </c>
      <c r="J630" s="34">
        <f t="shared" si="70"/>
        <v>0.2109375</v>
      </c>
    </row>
    <row r="631" spans="2:10">
      <c r="B631" s="6">
        <v>601</v>
      </c>
      <c r="C631" s="6"/>
      <c r="D631" s="33">
        <f t="shared" si="64"/>
        <v>7.0087463556851315</v>
      </c>
      <c r="E631" s="4">
        <f t="shared" si="65"/>
        <v>5.0219760309667087</v>
      </c>
      <c r="F631" s="14">
        <f t="shared" si="66"/>
        <v>10551.476485811501</v>
      </c>
      <c r="G631" s="6">
        <f t="shared" si="67"/>
        <v>10551</v>
      </c>
      <c r="H631" s="6">
        <f t="shared" si="68"/>
        <v>82</v>
      </c>
      <c r="I631" s="34">
        <f t="shared" si="69"/>
        <v>82.4296875</v>
      </c>
      <c r="J631" s="34">
        <f t="shared" si="70"/>
        <v>0.4296875</v>
      </c>
    </row>
    <row r="632" spans="2:10">
      <c r="B632" s="6">
        <v>602</v>
      </c>
      <c r="C632" s="6"/>
      <c r="D632" s="33">
        <f t="shared" si="64"/>
        <v>7.0204081632653059</v>
      </c>
      <c r="E632" s="4">
        <f t="shared" si="65"/>
        <v>5.0354793154209219</v>
      </c>
      <c r="F632" s="14">
        <f t="shared" si="66"/>
        <v>10579.847706128225</v>
      </c>
      <c r="G632" s="6">
        <f t="shared" si="67"/>
        <v>10580</v>
      </c>
      <c r="H632" s="6">
        <f t="shared" si="68"/>
        <v>82</v>
      </c>
      <c r="I632" s="34">
        <f t="shared" si="69"/>
        <v>82.65625</v>
      </c>
      <c r="J632" s="34">
        <f t="shared" si="70"/>
        <v>0.65625</v>
      </c>
    </row>
    <row r="633" spans="2:10">
      <c r="B633" s="6">
        <v>603</v>
      </c>
      <c r="C633" s="6"/>
      <c r="D633" s="33">
        <f t="shared" si="64"/>
        <v>7.0320699708454812</v>
      </c>
      <c r="E633" s="4">
        <f t="shared" si="65"/>
        <v>5.0490189080315124</v>
      </c>
      <c r="F633" s="14">
        <f t="shared" si="66"/>
        <v>10608.295212085479</v>
      </c>
      <c r="G633" s="6">
        <f t="shared" si="67"/>
        <v>10608</v>
      </c>
      <c r="H633" s="6">
        <f t="shared" si="68"/>
        <v>82</v>
      </c>
      <c r="I633" s="34">
        <f t="shared" si="69"/>
        <v>82.875</v>
      </c>
      <c r="J633" s="34">
        <f t="shared" si="70"/>
        <v>0.875</v>
      </c>
    </row>
    <row r="634" spans="2:10">
      <c r="B634" s="6">
        <v>604</v>
      </c>
      <c r="C634" s="6"/>
      <c r="D634" s="33">
        <f t="shared" si="64"/>
        <v>7.0437317784256557</v>
      </c>
      <c r="E634" s="4">
        <f t="shared" si="65"/>
        <v>5.0625949064252618</v>
      </c>
      <c r="F634" s="14">
        <f t="shared" si="66"/>
        <v>10636.819208803059</v>
      </c>
      <c r="G634" s="6">
        <f t="shared" si="67"/>
        <v>10637</v>
      </c>
      <c r="H634" s="6">
        <f t="shared" si="68"/>
        <v>83</v>
      </c>
      <c r="I634" s="34">
        <f t="shared" si="69"/>
        <v>83.1015625</v>
      </c>
      <c r="J634" s="34">
        <f t="shared" si="70"/>
        <v>0.1015625</v>
      </c>
    </row>
    <row r="635" spans="2:10">
      <c r="B635" s="6">
        <v>605</v>
      </c>
      <c r="C635" s="6"/>
      <c r="D635" s="33">
        <f t="shared" si="64"/>
        <v>7.055393586005831</v>
      </c>
      <c r="E635" s="4">
        <f t="shared" si="65"/>
        <v>5.0762074084914568</v>
      </c>
      <c r="F635" s="14">
        <f t="shared" si="66"/>
        <v>10665.419901952298</v>
      </c>
      <c r="G635" s="6">
        <f t="shared" si="67"/>
        <v>10665</v>
      </c>
      <c r="H635" s="6">
        <f t="shared" si="68"/>
        <v>83</v>
      </c>
      <c r="I635" s="34">
        <f t="shared" si="69"/>
        <v>83.3203125</v>
      </c>
      <c r="J635" s="34">
        <f t="shared" si="70"/>
        <v>0.3203125</v>
      </c>
    </row>
    <row r="636" spans="2:10">
      <c r="B636" s="6">
        <v>606</v>
      </c>
      <c r="C636" s="6"/>
      <c r="D636" s="33">
        <f t="shared" si="64"/>
        <v>7.0670553935860054</v>
      </c>
      <c r="E636" s="4">
        <f t="shared" si="65"/>
        <v>5.0898565123825898</v>
      </c>
      <c r="F636" s="14">
        <f t="shared" si="66"/>
        <v>10694.097497757542</v>
      </c>
      <c r="G636" s="6">
        <f t="shared" si="67"/>
        <v>10694</v>
      </c>
      <c r="H636" s="6">
        <f t="shared" si="68"/>
        <v>83</v>
      </c>
      <c r="I636" s="34">
        <f t="shared" si="69"/>
        <v>83.546875</v>
      </c>
      <c r="J636" s="34">
        <f t="shared" si="70"/>
        <v>0.546875</v>
      </c>
    </row>
    <row r="637" spans="2:10">
      <c r="B637" s="6">
        <v>607</v>
      </c>
      <c r="C637" s="6"/>
      <c r="D637" s="33">
        <f t="shared" si="64"/>
        <v>7.0787172011661808</v>
      </c>
      <c r="E637" s="4">
        <f t="shared" si="65"/>
        <v>5.1035423165150728</v>
      </c>
      <c r="F637" s="14">
        <f t="shared" si="66"/>
        <v>10722.852202997647</v>
      </c>
      <c r="G637" s="6">
        <f t="shared" si="67"/>
        <v>10723</v>
      </c>
      <c r="H637" s="6">
        <f t="shared" si="68"/>
        <v>83</v>
      </c>
      <c r="I637" s="34">
        <f t="shared" si="69"/>
        <v>83.7734375</v>
      </c>
      <c r="J637" s="34">
        <f t="shared" si="70"/>
        <v>0.7734375</v>
      </c>
    </row>
    <row r="638" spans="2:10">
      <c r="B638" s="6">
        <v>608</v>
      </c>
      <c r="C638" s="6"/>
      <c r="D638" s="33">
        <f t="shared" si="64"/>
        <v>7.0903790087463552</v>
      </c>
      <c r="E638" s="4">
        <f t="shared" si="65"/>
        <v>5.1172649195699398</v>
      </c>
      <c r="F638" s="14">
        <f t="shared" si="66"/>
        <v>10751.684225007453</v>
      </c>
      <c r="G638" s="6">
        <f t="shared" si="67"/>
        <v>10752</v>
      </c>
      <c r="H638" s="6">
        <f t="shared" si="68"/>
        <v>84</v>
      </c>
      <c r="I638" s="34">
        <f t="shared" si="69"/>
        <v>84</v>
      </c>
      <c r="J638" s="34">
        <f t="shared" si="70"/>
        <v>0</v>
      </c>
    </row>
    <row r="639" spans="2:10">
      <c r="B639" s="6">
        <v>609</v>
      </c>
      <c r="C639" s="6"/>
      <c r="D639" s="33">
        <f t="shared" si="64"/>
        <v>7.1020408163265305</v>
      </c>
      <c r="E639" s="4">
        <f t="shared" si="65"/>
        <v>5.1310244204935689</v>
      </c>
      <c r="F639" s="14">
        <f t="shared" si="66"/>
        <v>10780.593771679311</v>
      </c>
      <c r="G639" s="6">
        <f t="shared" si="67"/>
        <v>10781</v>
      </c>
      <c r="H639" s="6">
        <f t="shared" si="68"/>
        <v>84</v>
      </c>
      <c r="I639" s="34">
        <f t="shared" si="69"/>
        <v>84.2265625</v>
      </c>
      <c r="J639" s="34">
        <f t="shared" si="70"/>
        <v>0.2265625</v>
      </c>
    </row>
    <row r="640" spans="2:10">
      <c r="B640" s="6">
        <v>610</v>
      </c>
      <c r="C640" s="6"/>
      <c r="D640" s="33">
        <f t="shared" si="64"/>
        <v>7.1137026239067058</v>
      </c>
      <c r="E640" s="4">
        <f t="shared" si="65"/>
        <v>5.1448209184983797</v>
      </c>
      <c r="F640" s="14">
        <f t="shared" si="66"/>
        <v>10809.581051464531</v>
      </c>
      <c r="G640" s="6">
        <f t="shared" si="67"/>
        <v>10810</v>
      </c>
      <c r="H640" s="6">
        <f t="shared" si="68"/>
        <v>84</v>
      </c>
      <c r="I640" s="34">
        <f t="shared" si="69"/>
        <v>84.453125</v>
      </c>
      <c r="J640" s="34">
        <f t="shared" si="70"/>
        <v>0.453125</v>
      </c>
    </row>
    <row r="641" spans="2:10">
      <c r="B641" s="6">
        <v>611</v>
      </c>
      <c r="C641" s="6"/>
      <c r="D641" s="33">
        <f t="shared" si="64"/>
        <v>7.1253644314868803</v>
      </c>
      <c r="E641" s="4">
        <f t="shared" si="65"/>
        <v>5.1586545130635653</v>
      </c>
      <c r="F641" s="14">
        <f t="shared" si="66"/>
        <v>10838.646273374939</v>
      </c>
      <c r="G641" s="6">
        <f t="shared" si="67"/>
        <v>10839</v>
      </c>
      <c r="H641" s="6">
        <f t="shared" si="68"/>
        <v>84</v>
      </c>
      <c r="I641" s="34">
        <f t="shared" si="69"/>
        <v>84.6796875</v>
      </c>
      <c r="J641" s="34">
        <f t="shared" si="70"/>
        <v>0.6796875</v>
      </c>
    </row>
    <row r="642" spans="2:10">
      <c r="B642" s="6">
        <v>612</v>
      </c>
      <c r="C642" s="6"/>
      <c r="D642" s="33">
        <f t="shared" si="64"/>
        <v>7.1370262390670556</v>
      </c>
      <c r="E642" s="4">
        <f t="shared" si="65"/>
        <v>5.1725253039357995</v>
      </c>
      <c r="F642" s="14">
        <f t="shared" si="66"/>
        <v>10867.789646984354</v>
      </c>
      <c r="G642" s="6">
        <f t="shared" si="67"/>
        <v>10868</v>
      </c>
      <c r="H642" s="6">
        <f t="shared" si="68"/>
        <v>84</v>
      </c>
      <c r="I642" s="34">
        <f t="shared" si="69"/>
        <v>84.90625</v>
      </c>
      <c r="J642" s="34">
        <f t="shared" si="70"/>
        <v>0.90625</v>
      </c>
    </row>
    <row r="643" spans="2:10">
      <c r="B643" s="6">
        <v>613</v>
      </c>
      <c r="C643" s="6"/>
      <c r="D643" s="33">
        <f t="shared" si="64"/>
        <v>7.14868804664723</v>
      </c>
      <c r="E643" s="4">
        <f t="shared" si="65"/>
        <v>5.1864333911299587</v>
      </c>
      <c r="F643" s="14">
        <f t="shared" si="66"/>
        <v>10897.011382430101</v>
      </c>
      <c r="G643" s="6">
        <f t="shared" si="67"/>
        <v>10897</v>
      </c>
      <c r="H643" s="6">
        <f t="shared" si="68"/>
        <v>85</v>
      </c>
      <c r="I643" s="34">
        <f t="shared" si="69"/>
        <v>85.1328125</v>
      </c>
      <c r="J643" s="34">
        <f t="shared" si="70"/>
        <v>0.1328125</v>
      </c>
    </row>
    <row r="644" spans="2:10">
      <c r="B644" s="6">
        <v>614</v>
      </c>
      <c r="C644" s="6"/>
      <c r="D644" s="33">
        <f t="shared" si="64"/>
        <v>7.1603498542274053</v>
      </c>
      <c r="E644" s="4">
        <f t="shared" si="65"/>
        <v>5.2003788749298447</v>
      </c>
      <c r="F644" s="14">
        <f t="shared" si="66"/>
        <v>10926.311690414534</v>
      </c>
      <c r="G644" s="6">
        <f t="shared" si="67"/>
        <v>10926</v>
      </c>
      <c r="H644" s="6">
        <f t="shared" si="68"/>
        <v>85</v>
      </c>
      <c r="I644" s="34">
        <f t="shared" si="69"/>
        <v>85.359375</v>
      </c>
      <c r="J644" s="34">
        <f t="shared" si="70"/>
        <v>0.359375</v>
      </c>
    </row>
    <row r="645" spans="2:10">
      <c r="B645" s="6">
        <v>615</v>
      </c>
      <c r="C645" s="6"/>
      <c r="D645" s="33">
        <f t="shared" si="64"/>
        <v>7.1720116618075798</v>
      </c>
      <c r="E645" s="4">
        <f t="shared" si="65"/>
        <v>5.214361855888904</v>
      </c>
      <c r="F645" s="14">
        <f t="shared" si="66"/>
        <v>10955.690782206548</v>
      </c>
      <c r="G645" s="6">
        <f t="shared" si="67"/>
        <v>10956</v>
      </c>
      <c r="H645" s="6">
        <f t="shared" si="68"/>
        <v>85</v>
      </c>
      <c r="I645" s="34">
        <f t="shared" si="69"/>
        <v>85.59375</v>
      </c>
      <c r="J645" s="34">
        <f t="shared" si="70"/>
        <v>0.59375</v>
      </c>
    </row>
    <row r="646" spans="2:10">
      <c r="B646" s="6">
        <v>616</v>
      </c>
      <c r="C646" s="6"/>
      <c r="D646" s="33">
        <f t="shared" si="64"/>
        <v>7.1836734693877551</v>
      </c>
      <c r="E646" s="4">
        <f t="shared" si="65"/>
        <v>5.2283824348309569</v>
      </c>
      <c r="F646" s="14">
        <f t="shared" si="66"/>
        <v>10985.14886964311</v>
      </c>
      <c r="G646" s="6">
        <f t="shared" si="67"/>
        <v>10985</v>
      </c>
      <c r="H646" s="6">
        <f t="shared" si="68"/>
        <v>85</v>
      </c>
      <c r="I646" s="34">
        <f t="shared" si="69"/>
        <v>85.8203125</v>
      </c>
      <c r="J646" s="34">
        <f t="shared" si="70"/>
        <v>0.8203125</v>
      </c>
    </row>
    <row r="647" spans="2:10">
      <c r="B647" s="6">
        <v>617</v>
      </c>
      <c r="C647" s="6"/>
      <c r="D647" s="33">
        <f t="shared" si="64"/>
        <v>7.1953352769679295</v>
      </c>
      <c r="E647" s="4">
        <f t="shared" si="65"/>
        <v>5.2424407128509234</v>
      </c>
      <c r="F647" s="14">
        <f t="shared" si="66"/>
        <v>11014.686165130783</v>
      </c>
      <c r="G647" s="6">
        <f t="shared" si="67"/>
        <v>11015</v>
      </c>
      <c r="H647" s="6">
        <f t="shared" si="68"/>
        <v>86</v>
      </c>
      <c r="I647" s="34">
        <f t="shared" si="69"/>
        <v>86.0546875</v>
      </c>
      <c r="J647" s="34">
        <f t="shared" si="70"/>
        <v>5.46875E-2</v>
      </c>
    </row>
    <row r="648" spans="2:10">
      <c r="B648" s="6">
        <v>618</v>
      </c>
      <c r="C648" s="6"/>
      <c r="D648" s="33">
        <f t="shared" si="64"/>
        <v>7.2069970845481048</v>
      </c>
      <c r="E648" s="4">
        <f t="shared" si="65"/>
        <v>5.2565367913155487</v>
      </c>
      <c r="F648" s="14">
        <f t="shared" si="66"/>
        <v>11044.302881647252</v>
      </c>
      <c r="G648" s="6">
        <f t="shared" si="67"/>
        <v>11044</v>
      </c>
      <c r="H648" s="6">
        <f t="shared" si="68"/>
        <v>86</v>
      </c>
      <c r="I648" s="34">
        <f t="shared" si="69"/>
        <v>86.28125</v>
      </c>
      <c r="J648" s="34">
        <f t="shared" si="70"/>
        <v>0.28125</v>
      </c>
    </row>
    <row r="649" spans="2:10">
      <c r="B649" s="6">
        <v>619</v>
      </c>
      <c r="C649" s="6"/>
      <c r="D649" s="33">
        <f t="shared" si="64"/>
        <v>7.2186588921282802</v>
      </c>
      <c r="E649" s="4">
        <f t="shared" si="65"/>
        <v>5.2706707718641415</v>
      </c>
      <c r="F649" s="14">
        <f t="shared" si="66"/>
        <v>11073.999232742875</v>
      </c>
      <c r="G649" s="6">
        <f t="shared" si="67"/>
        <v>11074</v>
      </c>
      <c r="H649" s="6">
        <f t="shared" si="68"/>
        <v>86</v>
      </c>
      <c r="I649" s="34">
        <f t="shared" si="69"/>
        <v>86.515625</v>
      </c>
      <c r="J649" s="34">
        <f t="shared" si="70"/>
        <v>0.515625</v>
      </c>
    </row>
    <row r="650" spans="2:10">
      <c r="B650" s="6">
        <v>620</v>
      </c>
      <c r="C650" s="6"/>
      <c r="D650" s="33">
        <f t="shared" si="64"/>
        <v>7.2303206997084546</v>
      </c>
      <c r="E650" s="4">
        <f t="shared" si="65"/>
        <v>5.2848427564092937</v>
      </c>
      <c r="F650" s="14">
        <f t="shared" si="66"/>
        <v>11103.775432542196</v>
      </c>
      <c r="G650" s="6">
        <f t="shared" si="67"/>
        <v>11104</v>
      </c>
      <c r="H650" s="6">
        <f t="shared" si="68"/>
        <v>86</v>
      </c>
      <c r="I650" s="34">
        <f t="shared" si="69"/>
        <v>86.75</v>
      </c>
      <c r="J650" s="34">
        <f t="shared" si="70"/>
        <v>0.75</v>
      </c>
    </row>
    <row r="651" spans="2:10">
      <c r="B651" s="6">
        <v>621</v>
      </c>
      <c r="C651" s="6"/>
      <c r="D651" s="33">
        <f t="shared" si="64"/>
        <v>7.2419825072886299</v>
      </c>
      <c r="E651" s="4">
        <f t="shared" si="65"/>
        <v>5.2990528471376344</v>
      </c>
      <c r="F651" s="14">
        <f t="shared" si="66"/>
        <v>11133.631695745522</v>
      </c>
      <c r="G651" s="6">
        <f t="shared" si="67"/>
        <v>11134</v>
      </c>
      <c r="H651" s="6">
        <f t="shared" si="68"/>
        <v>86</v>
      </c>
      <c r="I651" s="34">
        <f t="shared" si="69"/>
        <v>86.984375</v>
      </c>
      <c r="J651" s="34">
        <f t="shared" si="70"/>
        <v>0.984375</v>
      </c>
    </row>
    <row r="652" spans="2:10">
      <c r="B652" s="6">
        <v>622</v>
      </c>
      <c r="C652" s="6"/>
      <c r="D652" s="33">
        <f t="shared" si="64"/>
        <v>7.2536443148688043</v>
      </c>
      <c r="E652" s="4">
        <f t="shared" si="65"/>
        <v>5.3133011465105469</v>
      </c>
      <c r="F652" s="14">
        <f t="shared" si="66"/>
        <v>11163.568237630439</v>
      </c>
      <c r="G652" s="6">
        <f t="shared" si="67"/>
        <v>11164</v>
      </c>
      <c r="H652" s="6">
        <f t="shared" si="68"/>
        <v>87</v>
      </c>
      <c r="I652" s="34">
        <f t="shared" si="69"/>
        <v>87.21875</v>
      </c>
      <c r="J652" s="34">
        <f t="shared" si="70"/>
        <v>0.21875</v>
      </c>
    </row>
    <row r="653" spans="2:10">
      <c r="B653" s="6">
        <v>623</v>
      </c>
      <c r="C653" s="6"/>
      <c r="D653" s="33">
        <f t="shared" si="64"/>
        <v>7.2653061224489797</v>
      </c>
      <c r="E653" s="4">
        <f t="shared" si="65"/>
        <v>5.3275877572649257</v>
      </c>
      <c r="F653" s="14">
        <f t="shared" si="66"/>
        <v>11193.585274053401</v>
      </c>
      <c r="G653" s="6">
        <f t="shared" si="67"/>
        <v>11194</v>
      </c>
      <c r="H653" s="6">
        <f t="shared" si="68"/>
        <v>87</v>
      </c>
      <c r="I653" s="34">
        <f t="shared" si="69"/>
        <v>87.453125</v>
      </c>
      <c r="J653" s="34">
        <f t="shared" si="70"/>
        <v>0.453125</v>
      </c>
    </row>
    <row r="654" spans="2:10">
      <c r="B654" s="6">
        <v>624</v>
      </c>
      <c r="C654" s="6"/>
      <c r="D654" s="33">
        <f t="shared" si="64"/>
        <v>7.2769679300291541</v>
      </c>
      <c r="E654" s="4">
        <f t="shared" si="65"/>
        <v>5.341912782413897</v>
      </c>
      <c r="F654" s="14">
        <f t="shared" si="66"/>
        <v>11223.683021451239</v>
      </c>
      <c r="G654" s="6">
        <f t="shared" si="67"/>
        <v>11224</v>
      </c>
      <c r="H654" s="6">
        <f t="shared" si="68"/>
        <v>87</v>
      </c>
      <c r="I654" s="34">
        <f t="shared" si="69"/>
        <v>87.6875</v>
      </c>
      <c r="J654" s="34">
        <f t="shared" si="70"/>
        <v>0.6875</v>
      </c>
    </row>
    <row r="655" spans="2:10">
      <c r="B655" s="6">
        <v>625</v>
      </c>
      <c r="C655" s="6"/>
      <c r="D655" s="33">
        <f t="shared" si="64"/>
        <v>7.2886297376093294</v>
      </c>
      <c r="E655" s="4">
        <f t="shared" si="65"/>
        <v>5.3562763252475829</v>
      </c>
      <c r="F655" s="14">
        <f t="shared" si="66"/>
        <v>11253.861696842767</v>
      </c>
      <c r="G655" s="6">
        <f t="shared" si="67"/>
        <v>11254</v>
      </c>
      <c r="H655" s="6">
        <f t="shared" si="68"/>
        <v>87</v>
      </c>
      <c r="I655" s="34">
        <f t="shared" si="69"/>
        <v>87.921875</v>
      </c>
      <c r="J655" s="34">
        <f t="shared" si="70"/>
        <v>0.921875</v>
      </c>
    </row>
    <row r="656" spans="2:10">
      <c r="B656" s="6">
        <v>626</v>
      </c>
      <c r="C656" s="6"/>
      <c r="D656" s="33">
        <f t="shared" si="64"/>
        <v>7.3002915451895039</v>
      </c>
      <c r="E656" s="4">
        <f t="shared" si="65"/>
        <v>5.3706784893338302</v>
      </c>
      <c r="F656" s="14">
        <f t="shared" si="66"/>
        <v>11284.121517830321</v>
      </c>
      <c r="G656" s="6">
        <f t="shared" si="67"/>
        <v>11284</v>
      </c>
      <c r="H656" s="6">
        <f t="shared" si="68"/>
        <v>88</v>
      </c>
      <c r="I656" s="34">
        <f t="shared" si="69"/>
        <v>88.15625</v>
      </c>
      <c r="J656" s="34">
        <f t="shared" si="70"/>
        <v>0.15625</v>
      </c>
    </row>
    <row r="657" spans="2:10">
      <c r="B657" s="6">
        <v>627</v>
      </c>
      <c r="C657" s="6"/>
      <c r="D657" s="33">
        <f t="shared" si="64"/>
        <v>7.3119533527696792</v>
      </c>
      <c r="E657" s="4">
        <f t="shared" si="65"/>
        <v>5.3851193785189677</v>
      </c>
      <c r="F657" s="14">
        <f t="shared" si="66"/>
        <v>11314.46270260134</v>
      </c>
      <c r="G657" s="6">
        <f t="shared" si="67"/>
        <v>11314</v>
      </c>
      <c r="H657" s="6">
        <f t="shared" si="68"/>
        <v>88</v>
      </c>
      <c r="I657" s="34">
        <f t="shared" si="69"/>
        <v>88.390625</v>
      </c>
      <c r="J657" s="34">
        <f t="shared" si="70"/>
        <v>0.390625</v>
      </c>
    </row>
    <row r="658" spans="2:10">
      <c r="B658" s="6">
        <v>628</v>
      </c>
      <c r="C658" s="6"/>
      <c r="D658" s="33">
        <f t="shared" si="64"/>
        <v>7.3236151603498545</v>
      </c>
      <c r="E658" s="4">
        <f t="shared" si="65"/>
        <v>5.3995990969285437</v>
      </c>
      <c r="F658" s="14">
        <f t="shared" si="66"/>
        <v>11344.885469929921</v>
      </c>
      <c r="G658" s="6">
        <f t="shared" si="67"/>
        <v>11345</v>
      </c>
      <c r="H658" s="6">
        <f t="shared" si="68"/>
        <v>88</v>
      </c>
      <c r="I658" s="34">
        <f t="shared" si="69"/>
        <v>88.6328125</v>
      </c>
      <c r="J658" s="34">
        <f t="shared" si="70"/>
        <v>0.6328125</v>
      </c>
    </row>
    <row r="659" spans="2:10">
      <c r="B659" s="6">
        <v>629</v>
      </c>
      <c r="C659" s="6"/>
      <c r="D659" s="33">
        <f t="shared" si="64"/>
        <v>7.3352769679300289</v>
      </c>
      <c r="E659" s="4">
        <f t="shared" si="65"/>
        <v>5.4141177489680894</v>
      </c>
      <c r="F659" s="14">
        <f t="shared" si="66"/>
        <v>11375.390039178425</v>
      </c>
      <c r="G659" s="6">
        <f t="shared" si="67"/>
        <v>11375</v>
      </c>
      <c r="H659" s="6">
        <f t="shared" si="68"/>
        <v>88</v>
      </c>
      <c r="I659" s="34">
        <f t="shared" si="69"/>
        <v>88.8671875</v>
      </c>
      <c r="J659" s="34">
        <f t="shared" si="70"/>
        <v>0.8671875</v>
      </c>
    </row>
    <row r="660" spans="2:10">
      <c r="B660" s="6">
        <v>630</v>
      </c>
      <c r="C660" s="6"/>
      <c r="D660" s="33">
        <f t="shared" si="64"/>
        <v>7.3469387755102042</v>
      </c>
      <c r="E660" s="4">
        <f t="shared" si="65"/>
        <v>5.4286754393238619</v>
      </c>
      <c r="F660" s="14">
        <f t="shared" si="66"/>
        <v>11405.976630299028</v>
      </c>
      <c r="G660" s="6">
        <f t="shared" si="67"/>
        <v>11406</v>
      </c>
      <c r="H660" s="6">
        <f t="shared" si="68"/>
        <v>89</v>
      </c>
      <c r="I660" s="34">
        <f t="shared" si="69"/>
        <v>89.109375</v>
      </c>
      <c r="J660" s="34">
        <f t="shared" si="70"/>
        <v>0.109375</v>
      </c>
    </row>
    <row r="661" spans="2:10">
      <c r="B661" s="6">
        <v>631</v>
      </c>
      <c r="C661" s="6"/>
      <c r="D661" s="33">
        <f t="shared" si="64"/>
        <v>7.3586005830903787</v>
      </c>
      <c r="E661" s="4">
        <f t="shared" si="65"/>
        <v>5.4432722729636041</v>
      </c>
      <c r="F661" s="14">
        <f t="shared" si="66"/>
        <v>11436.645463835335</v>
      </c>
      <c r="G661" s="6">
        <f t="shared" si="67"/>
        <v>11437</v>
      </c>
      <c r="H661" s="6">
        <f t="shared" si="68"/>
        <v>89</v>
      </c>
      <c r="I661" s="34">
        <f t="shared" si="69"/>
        <v>89.3515625</v>
      </c>
      <c r="J661" s="34">
        <f t="shared" si="70"/>
        <v>0.3515625</v>
      </c>
    </row>
    <row r="662" spans="2:10">
      <c r="B662" s="6">
        <v>632</v>
      </c>
      <c r="C662" s="6"/>
      <c r="D662" s="33">
        <f t="shared" si="64"/>
        <v>7.370262390670554</v>
      </c>
      <c r="E662" s="4">
        <f t="shared" si="65"/>
        <v>5.4579083551372998</v>
      </c>
      <c r="F662" s="14">
        <f t="shared" si="66"/>
        <v>11467.39676092395</v>
      </c>
      <c r="G662" s="6">
        <f t="shared" si="67"/>
        <v>11467</v>
      </c>
      <c r="H662" s="6">
        <f t="shared" si="68"/>
        <v>89</v>
      </c>
      <c r="I662" s="34">
        <f t="shared" si="69"/>
        <v>89.5859375</v>
      </c>
      <c r="J662" s="34">
        <f t="shared" si="70"/>
        <v>0.5859375</v>
      </c>
    </row>
    <row r="663" spans="2:10">
      <c r="B663" s="6">
        <v>633</v>
      </c>
      <c r="C663" s="6"/>
      <c r="D663" s="33">
        <f t="shared" si="64"/>
        <v>7.3819241982507284</v>
      </c>
      <c r="E663" s="4">
        <f t="shared" si="65"/>
        <v>5.4725837913779349</v>
      </c>
      <c r="F663" s="14">
        <f t="shared" si="66"/>
        <v>11498.230743296081</v>
      </c>
      <c r="G663" s="6">
        <f t="shared" si="67"/>
        <v>11498</v>
      </c>
      <c r="H663" s="6">
        <f t="shared" si="68"/>
        <v>89</v>
      </c>
      <c r="I663" s="34">
        <f t="shared" si="69"/>
        <v>89.828125</v>
      </c>
      <c r="J663" s="34">
        <f t="shared" si="70"/>
        <v>0.828125</v>
      </c>
    </row>
    <row r="664" spans="2:10">
      <c r="B664" s="6">
        <v>634</v>
      </c>
      <c r="C664" s="6"/>
      <c r="D664" s="33">
        <f t="shared" si="64"/>
        <v>7.3935860058309038</v>
      </c>
      <c r="E664" s="4">
        <f t="shared" si="65"/>
        <v>5.4872986875022534</v>
      </c>
      <c r="F664" s="14">
        <f t="shared" si="66"/>
        <v>11529.147633279128</v>
      </c>
      <c r="G664" s="6">
        <f t="shared" si="67"/>
        <v>11529</v>
      </c>
      <c r="H664" s="6">
        <f t="shared" si="68"/>
        <v>90</v>
      </c>
      <c r="I664" s="34">
        <f t="shared" si="69"/>
        <v>90.0703125</v>
      </c>
      <c r="J664" s="34">
        <f t="shared" si="70"/>
        <v>7.03125E-2</v>
      </c>
    </row>
    <row r="665" spans="2:10">
      <c r="B665" s="6">
        <v>635</v>
      </c>
      <c r="C665" s="6"/>
      <c r="D665" s="33">
        <f t="shared" si="64"/>
        <v>7.4052478134110782</v>
      </c>
      <c r="E665" s="4">
        <f t="shared" si="65"/>
        <v>5.502053149611525</v>
      </c>
      <c r="F665" s="14">
        <f t="shared" si="66"/>
        <v>11560.147653798305</v>
      </c>
      <c r="G665" s="6">
        <f t="shared" si="67"/>
        <v>11560</v>
      </c>
      <c r="H665" s="6">
        <f t="shared" si="68"/>
        <v>90</v>
      </c>
      <c r="I665" s="34">
        <f t="shared" si="69"/>
        <v>90.3125</v>
      </c>
      <c r="J665" s="34">
        <f t="shared" si="70"/>
        <v>0.3125</v>
      </c>
    </row>
    <row r="666" spans="2:10">
      <c r="B666" s="6">
        <v>636</v>
      </c>
      <c r="C666" s="6"/>
      <c r="D666" s="33">
        <f t="shared" si="64"/>
        <v>7.4169096209912535</v>
      </c>
      <c r="E666" s="4">
        <f t="shared" si="65"/>
        <v>5.5168472840923126</v>
      </c>
      <c r="F666" s="14">
        <f t="shared" si="66"/>
        <v>11591.231028378234</v>
      </c>
      <c r="G666" s="6">
        <f t="shared" si="67"/>
        <v>11591</v>
      </c>
      <c r="H666" s="6">
        <f t="shared" si="68"/>
        <v>90</v>
      </c>
      <c r="I666" s="34">
        <f t="shared" si="69"/>
        <v>90.5546875</v>
      </c>
      <c r="J666" s="34">
        <f t="shared" si="70"/>
        <v>0.5546875</v>
      </c>
    </row>
    <row r="667" spans="2:10">
      <c r="B667" s="6">
        <v>637</v>
      </c>
      <c r="C667" s="6"/>
      <c r="D667" s="33">
        <f t="shared" si="64"/>
        <v>7.4285714285714288</v>
      </c>
      <c r="E667" s="4">
        <f t="shared" si="65"/>
        <v>5.5316811976172291</v>
      </c>
      <c r="F667" s="14">
        <f t="shared" si="66"/>
        <v>11622.397981144552</v>
      </c>
      <c r="G667" s="6">
        <f t="shared" si="67"/>
        <v>11622</v>
      </c>
      <c r="H667" s="6">
        <f t="shared" si="68"/>
        <v>90</v>
      </c>
      <c r="I667" s="34">
        <f t="shared" si="69"/>
        <v>90.796875</v>
      </c>
      <c r="J667" s="34">
        <f t="shared" si="70"/>
        <v>0.796875</v>
      </c>
    </row>
    <row r="668" spans="2:10">
      <c r="B668" s="6">
        <v>638</v>
      </c>
      <c r="C668" s="6"/>
      <c r="D668" s="33">
        <f t="shared" si="64"/>
        <v>7.4402332361516033</v>
      </c>
      <c r="E668" s="4">
        <f t="shared" si="65"/>
        <v>5.5465549971457113</v>
      </c>
      <c r="F668" s="14">
        <f t="shared" si="66"/>
        <v>11653.648736825526</v>
      </c>
      <c r="G668" s="6">
        <f t="shared" si="67"/>
        <v>11654</v>
      </c>
      <c r="H668" s="6">
        <f t="shared" si="68"/>
        <v>91</v>
      </c>
      <c r="I668" s="34">
        <f t="shared" si="69"/>
        <v>91.046875</v>
      </c>
      <c r="J668" s="34">
        <f t="shared" si="70"/>
        <v>4.6875E-2</v>
      </c>
    </row>
    <row r="669" spans="2:10">
      <c r="B669" s="6">
        <v>639</v>
      </c>
      <c r="C669" s="6"/>
      <c r="D669" s="33">
        <f t="shared" si="64"/>
        <v>7.4518950437317786</v>
      </c>
      <c r="E669" s="4">
        <f t="shared" si="65"/>
        <v>5.5614687899248034</v>
      </c>
      <c r="F669" s="14">
        <f t="shared" si="66"/>
        <v>11684.983520753709</v>
      </c>
      <c r="G669" s="6">
        <f t="shared" si="67"/>
        <v>11685</v>
      </c>
      <c r="H669" s="6">
        <f t="shared" si="68"/>
        <v>91</v>
      </c>
      <c r="I669" s="34">
        <f t="shared" si="69"/>
        <v>91.2890625</v>
      </c>
      <c r="J669" s="34">
        <f t="shared" si="70"/>
        <v>0.2890625</v>
      </c>
    </row>
    <row r="670" spans="2:10">
      <c r="B670" s="6">
        <v>640</v>
      </c>
      <c r="C670" s="6"/>
      <c r="D670" s="33">
        <f t="shared" ref="D670:D733" si="71">C$18*B670/C$19</f>
        <v>7.463556851311953</v>
      </c>
      <c r="E670" s="4">
        <f t="shared" ref="E670:E733" si="72">(10^(D670/10))</f>
        <v>5.5764226834899082</v>
      </c>
      <c r="F670" s="14">
        <f t="shared" ref="F670:F733" si="73">E670*$C$23</f>
        <v>11716.402558867509</v>
      </c>
      <c r="G670" s="6">
        <f t="shared" ref="G670:G733" si="74">ROUND(F670,0)</f>
        <v>11716</v>
      </c>
      <c r="H670" s="6">
        <f t="shared" si="68"/>
        <v>91</v>
      </c>
      <c r="I670" s="34">
        <f t="shared" si="69"/>
        <v>91.53125</v>
      </c>
      <c r="J670" s="34">
        <f t="shared" si="70"/>
        <v>0.53125</v>
      </c>
    </row>
    <row r="671" spans="2:10">
      <c r="B671" s="6">
        <v>641</v>
      </c>
      <c r="C671" s="6"/>
      <c r="D671" s="33">
        <f t="shared" si="71"/>
        <v>7.4752186588921283</v>
      </c>
      <c r="E671" s="4">
        <f t="shared" si="72"/>
        <v>5.5914167856655821</v>
      </c>
      <c r="F671" s="14">
        <f t="shared" si="73"/>
        <v>11747.906077712863</v>
      </c>
      <c r="G671" s="6">
        <f t="shared" si="74"/>
        <v>11748</v>
      </c>
      <c r="H671" s="6">
        <f t="shared" ref="H671:H734" si="75">FLOOR(G671/128,1)</f>
        <v>91</v>
      </c>
      <c r="I671" s="34">
        <f t="shared" ref="I671:I734" si="76">G671/128</f>
        <v>91.78125</v>
      </c>
      <c r="J671" s="34">
        <f t="shared" ref="J671:J734" si="77">I671-H671</f>
        <v>0.78125</v>
      </c>
    </row>
    <row r="672" spans="2:10">
      <c r="B672" s="6">
        <v>642</v>
      </c>
      <c r="C672" s="6"/>
      <c r="D672" s="33">
        <f t="shared" si="71"/>
        <v>7.4868804664723028</v>
      </c>
      <c r="E672" s="4">
        <f t="shared" si="72"/>
        <v>5.6064512045662962</v>
      </c>
      <c r="F672" s="14">
        <f t="shared" si="73"/>
        <v>11779.494304444839</v>
      </c>
      <c r="G672" s="6">
        <f t="shared" si="74"/>
        <v>11779</v>
      </c>
      <c r="H672" s="6">
        <f t="shared" si="75"/>
        <v>92</v>
      </c>
      <c r="I672" s="34">
        <f t="shared" si="76"/>
        <v>92.0234375</v>
      </c>
      <c r="J672" s="34">
        <f t="shared" si="77"/>
        <v>2.34375E-2</v>
      </c>
    </row>
    <row r="673" spans="2:10">
      <c r="B673" s="6">
        <v>643</v>
      </c>
      <c r="C673" s="6"/>
      <c r="D673" s="33">
        <f t="shared" si="71"/>
        <v>7.4985422740524781</v>
      </c>
      <c r="E673" s="4">
        <f t="shared" si="72"/>
        <v>5.6215260485972323</v>
      </c>
      <c r="F673" s="14">
        <f t="shared" si="73"/>
        <v>11811.167466829304</v>
      </c>
      <c r="G673" s="6">
        <f t="shared" si="74"/>
        <v>11811</v>
      </c>
      <c r="H673" s="6">
        <f t="shared" si="75"/>
        <v>92</v>
      </c>
      <c r="I673" s="34">
        <f t="shared" si="76"/>
        <v>92.2734375</v>
      </c>
      <c r="J673" s="34">
        <f t="shared" si="77"/>
        <v>0.2734375</v>
      </c>
    </row>
    <row r="674" spans="2:10">
      <c r="B674" s="6">
        <v>644</v>
      </c>
      <c r="C674" s="6"/>
      <c r="D674" s="33">
        <f t="shared" si="71"/>
        <v>7.5102040816326525</v>
      </c>
      <c r="E674" s="4">
        <f t="shared" si="72"/>
        <v>5.6366414264550535</v>
      </c>
      <c r="F674" s="14">
        <f t="shared" si="73"/>
        <v>11842.925793244545</v>
      </c>
      <c r="G674" s="6">
        <f t="shared" si="74"/>
        <v>11843</v>
      </c>
      <c r="H674" s="6">
        <f t="shared" si="75"/>
        <v>92</v>
      </c>
      <c r="I674" s="34">
        <f t="shared" si="76"/>
        <v>92.5234375</v>
      </c>
      <c r="J674" s="34">
        <f t="shared" si="77"/>
        <v>0.5234375</v>
      </c>
    </row>
    <row r="675" spans="2:10">
      <c r="B675" s="6">
        <v>645</v>
      </c>
      <c r="C675" s="6"/>
      <c r="D675" s="33">
        <f t="shared" si="71"/>
        <v>7.5218658892128278</v>
      </c>
      <c r="E675" s="4">
        <f t="shared" si="72"/>
        <v>5.651797447128688</v>
      </c>
      <c r="F675" s="14">
        <f t="shared" si="73"/>
        <v>11874.769512682915</v>
      </c>
      <c r="G675" s="6">
        <f t="shared" si="74"/>
        <v>11875</v>
      </c>
      <c r="H675" s="6">
        <f t="shared" si="75"/>
        <v>92</v>
      </c>
      <c r="I675" s="34">
        <f t="shared" si="76"/>
        <v>92.7734375</v>
      </c>
      <c r="J675" s="34">
        <f t="shared" si="77"/>
        <v>0.7734375</v>
      </c>
    </row>
    <row r="676" spans="2:10">
      <c r="B676" s="6">
        <v>646</v>
      </c>
      <c r="C676" s="6"/>
      <c r="D676" s="33">
        <f t="shared" si="71"/>
        <v>7.5335276967930032</v>
      </c>
      <c r="E676" s="4">
        <f t="shared" si="72"/>
        <v>5.6669942199001202</v>
      </c>
      <c r="F676" s="14">
        <f t="shared" si="73"/>
        <v>11906.6988547525</v>
      </c>
      <c r="G676" s="6">
        <f t="shared" si="74"/>
        <v>11907</v>
      </c>
      <c r="H676" s="6">
        <f t="shared" si="75"/>
        <v>93</v>
      </c>
      <c r="I676" s="34">
        <f t="shared" si="76"/>
        <v>93.0234375</v>
      </c>
      <c r="J676" s="34">
        <f t="shared" si="77"/>
        <v>2.34375E-2</v>
      </c>
    </row>
    <row r="677" spans="2:10">
      <c r="B677" s="6">
        <v>647</v>
      </c>
      <c r="C677" s="6"/>
      <c r="D677" s="33">
        <f t="shared" si="71"/>
        <v>7.5451895043731776</v>
      </c>
      <c r="E677" s="4">
        <f t="shared" si="72"/>
        <v>5.682231854345174</v>
      </c>
      <c r="F677" s="14">
        <f t="shared" si="73"/>
        <v>11938.714049678754</v>
      </c>
      <c r="G677" s="6">
        <f t="shared" si="74"/>
        <v>11939</v>
      </c>
      <c r="H677" s="6">
        <f t="shared" si="75"/>
        <v>93</v>
      </c>
      <c r="I677" s="34">
        <f t="shared" si="76"/>
        <v>93.2734375</v>
      </c>
      <c r="J677" s="34">
        <f t="shared" si="77"/>
        <v>0.2734375</v>
      </c>
    </row>
    <row r="678" spans="2:10">
      <c r="B678" s="6">
        <v>648</v>
      </c>
      <c r="C678" s="6"/>
      <c r="D678" s="33">
        <f t="shared" si="71"/>
        <v>7.5568513119533529</v>
      </c>
      <c r="E678" s="4">
        <f t="shared" si="72"/>
        <v>5.6975104603343096</v>
      </c>
      <c r="F678" s="14">
        <f t="shared" si="73"/>
        <v>11970.815328306186</v>
      </c>
      <c r="G678" s="6">
        <f t="shared" si="74"/>
        <v>11971</v>
      </c>
      <c r="H678" s="6">
        <f t="shared" si="75"/>
        <v>93</v>
      </c>
      <c r="I678" s="34">
        <f t="shared" si="76"/>
        <v>93.5234375</v>
      </c>
      <c r="J678" s="34">
        <f t="shared" si="77"/>
        <v>0.5234375</v>
      </c>
    </row>
    <row r="679" spans="2:10">
      <c r="B679" s="6">
        <v>649</v>
      </c>
      <c r="C679" s="6"/>
      <c r="D679" s="33">
        <f t="shared" si="71"/>
        <v>7.5685131195335273</v>
      </c>
      <c r="E679" s="4">
        <f t="shared" si="72"/>
        <v>5.7128301480334036</v>
      </c>
      <c r="F679" s="14">
        <f t="shared" si="73"/>
        <v>12003.002922099988</v>
      </c>
      <c r="G679" s="6">
        <f t="shared" si="74"/>
        <v>12003</v>
      </c>
      <c r="H679" s="6">
        <f t="shared" si="75"/>
        <v>93</v>
      </c>
      <c r="I679" s="34">
        <f t="shared" si="76"/>
        <v>93.7734375</v>
      </c>
      <c r="J679" s="34">
        <f t="shared" si="77"/>
        <v>0.7734375</v>
      </c>
    </row>
    <row r="680" spans="2:10">
      <c r="B680" s="6">
        <v>650</v>
      </c>
      <c r="C680" s="6"/>
      <c r="D680" s="33">
        <f t="shared" si="71"/>
        <v>7.5801749271137027</v>
      </c>
      <c r="E680" s="4">
        <f t="shared" si="72"/>
        <v>5.7281910279045611</v>
      </c>
      <c r="F680" s="14">
        <f t="shared" si="73"/>
        <v>12035.277063147747</v>
      </c>
      <c r="G680" s="6">
        <f t="shared" si="74"/>
        <v>12035</v>
      </c>
      <c r="H680" s="6">
        <f t="shared" si="75"/>
        <v>94</v>
      </c>
      <c r="I680" s="34">
        <f t="shared" si="76"/>
        <v>94.0234375</v>
      </c>
      <c r="J680" s="34">
        <f t="shared" si="77"/>
        <v>2.34375E-2</v>
      </c>
    </row>
    <row r="681" spans="2:10">
      <c r="B681" s="6">
        <v>651</v>
      </c>
      <c r="C681" s="6"/>
      <c r="D681" s="33">
        <f t="shared" si="71"/>
        <v>7.5918367346938771</v>
      </c>
      <c r="E681" s="4">
        <f t="shared" si="72"/>
        <v>5.7435932107068899</v>
      </c>
      <c r="F681" s="14">
        <f t="shared" si="73"/>
        <v>12067.637984161076</v>
      </c>
      <c r="G681" s="6">
        <f t="shared" si="74"/>
        <v>12068</v>
      </c>
      <c r="H681" s="6">
        <f t="shared" si="75"/>
        <v>94</v>
      </c>
      <c r="I681" s="34">
        <f t="shared" si="76"/>
        <v>94.28125</v>
      </c>
      <c r="J681" s="34">
        <f t="shared" si="77"/>
        <v>0.28125</v>
      </c>
    </row>
    <row r="682" spans="2:10">
      <c r="B682" s="6">
        <v>652</v>
      </c>
      <c r="C682" s="6"/>
      <c r="D682" s="33">
        <f t="shared" si="71"/>
        <v>7.6034985422740524</v>
      </c>
      <c r="E682" s="4">
        <f t="shared" si="72"/>
        <v>5.7590368074973224</v>
      </c>
      <c r="F682" s="14">
        <f t="shared" si="73"/>
        <v>12100.085918477329</v>
      </c>
      <c r="G682" s="6">
        <f t="shared" si="74"/>
        <v>12100</v>
      </c>
      <c r="H682" s="6">
        <f t="shared" si="75"/>
        <v>94</v>
      </c>
      <c r="I682" s="34">
        <f t="shared" si="76"/>
        <v>94.53125</v>
      </c>
      <c r="J682" s="34">
        <f t="shared" si="77"/>
        <v>0.53125</v>
      </c>
    </row>
    <row r="683" spans="2:10">
      <c r="B683" s="6">
        <v>653</v>
      </c>
      <c r="C683" s="6"/>
      <c r="D683" s="33">
        <f t="shared" si="71"/>
        <v>7.6151603498542269</v>
      </c>
      <c r="E683" s="4">
        <f t="shared" si="72"/>
        <v>5.7745219296313977</v>
      </c>
      <c r="F683" s="14">
        <f t="shared" si="73"/>
        <v>12132.621100061253</v>
      </c>
      <c r="G683" s="6">
        <f t="shared" si="74"/>
        <v>12133</v>
      </c>
      <c r="H683" s="6">
        <f t="shared" si="75"/>
        <v>94</v>
      </c>
      <c r="I683" s="34">
        <f t="shared" si="76"/>
        <v>94.7890625</v>
      </c>
      <c r="J683" s="34">
        <f t="shared" si="77"/>
        <v>0.7890625</v>
      </c>
    </row>
    <row r="684" spans="2:10">
      <c r="B684" s="6">
        <v>654</v>
      </c>
      <c r="C684" s="6"/>
      <c r="D684" s="33">
        <f t="shared" si="71"/>
        <v>7.6268221574344022</v>
      </c>
      <c r="E684" s="4">
        <f t="shared" si="72"/>
        <v>5.7900486887640774</v>
      </c>
      <c r="F684" s="14">
        <f t="shared" si="73"/>
        <v>12165.2437635067</v>
      </c>
      <c r="G684" s="6">
        <f t="shared" si="74"/>
        <v>12165</v>
      </c>
      <c r="H684" s="6">
        <f t="shared" si="75"/>
        <v>95</v>
      </c>
      <c r="I684" s="34">
        <f t="shared" si="76"/>
        <v>95.0390625</v>
      </c>
      <c r="J684" s="34">
        <f t="shared" si="77"/>
        <v>3.90625E-2</v>
      </c>
    </row>
    <row r="685" spans="2:10">
      <c r="B685" s="6">
        <v>655</v>
      </c>
      <c r="C685" s="6"/>
      <c r="D685" s="33">
        <f t="shared" si="71"/>
        <v>7.6384839650145775</v>
      </c>
      <c r="E685" s="4">
        <f t="shared" si="72"/>
        <v>5.805617196850541</v>
      </c>
      <c r="F685" s="14">
        <f t="shared" si="73"/>
        <v>12197.954144038298</v>
      </c>
      <c r="G685" s="6">
        <f t="shared" si="74"/>
        <v>12198</v>
      </c>
      <c r="H685" s="6">
        <f t="shared" si="75"/>
        <v>95</v>
      </c>
      <c r="I685" s="34">
        <f t="shared" si="76"/>
        <v>95.296875</v>
      </c>
      <c r="J685" s="34">
        <f t="shared" si="77"/>
        <v>0.296875</v>
      </c>
    </row>
    <row r="686" spans="2:10">
      <c r="B686" s="6">
        <v>656</v>
      </c>
      <c r="C686" s="6"/>
      <c r="D686" s="33">
        <f t="shared" si="71"/>
        <v>7.6501457725947519</v>
      </c>
      <c r="E686" s="4">
        <f t="shared" si="72"/>
        <v>5.8212275661469981</v>
      </c>
      <c r="F686" s="14">
        <f t="shared" si="73"/>
        <v>12230.752477513159</v>
      </c>
      <c r="G686" s="6">
        <f t="shared" si="74"/>
        <v>12231</v>
      </c>
      <c r="H686" s="6">
        <f t="shared" si="75"/>
        <v>95</v>
      </c>
      <c r="I686" s="34">
        <f t="shared" si="76"/>
        <v>95.5546875</v>
      </c>
      <c r="J686" s="34">
        <f t="shared" si="77"/>
        <v>0.5546875</v>
      </c>
    </row>
    <row r="687" spans="2:10">
      <c r="B687" s="6">
        <v>657</v>
      </c>
      <c r="C687" s="6"/>
      <c r="D687" s="33">
        <f t="shared" si="71"/>
        <v>7.6618075801749272</v>
      </c>
      <c r="E687" s="4">
        <f t="shared" si="72"/>
        <v>5.8368799092114996</v>
      </c>
      <c r="F687" s="14">
        <f t="shared" si="73"/>
        <v>12263.639000422578</v>
      </c>
      <c r="G687" s="6">
        <f t="shared" si="74"/>
        <v>12264</v>
      </c>
      <c r="H687" s="6">
        <f t="shared" si="75"/>
        <v>95</v>
      </c>
      <c r="I687" s="34">
        <f t="shared" si="76"/>
        <v>95.8125</v>
      </c>
      <c r="J687" s="34">
        <f t="shared" si="77"/>
        <v>0.8125</v>
      </c>
    </row>
    <row r="688" spans="2:10">
      <c r="B688" s="6">
        <v>658</v>
      </c>
      <c r="C688" s="6"/>
      <c r="D688" s="33">
        <f t="shared" si="71"/>
        <v>7.6734693877551017</v>
      </c>
      <c r="E688" s="4">
        <f t="shared" si="72"/>
        <v>5.852574338904744</v>
      </c>
      <c r="F688" s="14">
        <f t="shared" si="73"/>
        <v>12296.613949893735</v>
      </c>
      <c r="G688" s="6">
        <f t="shared" si="74"/>
        <v>12297</v>
      </c>
      <c r="H688" s="6">
        <f t="shared" si="75"/>
        <v>96</v>
      </c>
      <c r="I688" s="34">
        <f t="shared" si="76"/>
        <v>96.0703125</v>
      </c>
      <c r="J688" s="34">
        <f t="shared" si="77"/>
        <v>7.03125E-2</v>
      </c>
    </row>
    <row r="689" spans="2:10">
      <c r="B689" s="6">
        <v>659</v>
      </c>
      <c r="C689" s="6"/>
      <c r="D689" s="33">
        <f t="shared" si="71"/>
        <v>7.685131195335277</v>
      </c>
      <c r="E689" s="4">
        <f t="shared" si="72"/>
        <v>5.8683109683908974</v>
      </c>
      <c r="F689" s="14">
        <f t="shared" si="73"/>
        <v>12329.677563691412</v>
      </c>
      <c r="G689" s="6">
        <f t="shared" si="74"/>
        <v>12330</v>
      </c>
      <c r="H689" s="6">
        <f t="shared" si="75"/>
        <v>96</v>
      </c>
      <c r="I689" s="34">
        <f t="shared" si="76"/>
        <v>96.328125</v>
      </c>
      <c r="J689" s="34">
        <f t="shared" si="77"/>
        <v>0.328125</v>
      </c>
    </row>
    <row r="690" spans="2:10">
      <c r="B690" s="6">
        <v>660</v>
      </c>
      <c r="C690" s="6"/>
      <c r="D690" s="33">
        <f t="shared" si="71"/>
        <v>7.6967930029154514</v>
      </c>
      <c r="E690" s="4">
        <f t="shared" si="72"/>
        <v>5.8840899111384015</v>
      </c>
      <c r="F690" s="14">
        <f t="shared" si="73"/>
        <v>12362.830080219694</v>
      </c>
      <c r="G690" s="6">
        <f t="shared" si="74"/>
        <v>12363</v>
      </c>
      <c r="H690" s="6">
        <f t="shared" si="75"/>
        <v>96</v>
      </c>
      <c r="I690" s="34">
        <f t="shared" si="76"/>
        <v>96.5859375</v>
      </c>
      <c r="J690" s="34">
        <f t="shared" si="77"/>
        <v>0.5859375</v>
      </c>
    </row>
    <row r="691" spans="2:10">
      <c r="B691" s="6">
        <v>661</v>
      </c>
      <c r="C691" s="6"/>
      <c r="D691" s="33">
        <f t="shared" si="71"/>
        <v>7.7084548104956268</v>
      </c>
      <c r="E691" s="4">
        <f t="shared" si="72"/>
        <v>5.8999112809207999</v>
      </c>
      <c r="F691" s="14">
        <f t="shared" si="73"/>
        <v>12396.0717385237</v>
      </c>
      <c r="G691" s="6">
        <f t="shared" si="74"/>
        <v>12396</v>
      </c>
      <c r="H691" s="6">
        <f t="shared" si="75"/>
        <v>96</v>
      </c>
      <c r="I691" s="34">
        <f t="shared" si="76"/>
        <v>96.84375</v>
      </c>
      <c r="J691" s="34">
        <f t="shared" si="77"/>
        <v>0.84375</v>
      </c>
    </row>
    <row r="692" spans="2:10">
      <c r="B692" s="6">
        <v>662</v>
      </c>
      <c r="C692" s="6"/>
      <c r="D692" s="33">
        <f t="shared" si="71"/>
        <v>7.7201166180758012</v>
      </c>
      <c r="E692" s="4">
        <f t="shared" si="72"/>
        <v>5.9157751918175556</v>
      </c>
      <c r="F692" s="14">
        <f t="shared" si="73"/>
        <v>12429.402778291307</v>
      </c>
      <c r="G692" s="6">
        <f t="shared" si="74"/>
        <v>12429</v>
      </c>
      <c r="H692" s="6">
        <f t="shared" si="75"/>
        <v>97</v>
      </c>
      <c r="I692" s="34">
        <f t="shared" si="76"/>
        <v>97.1015625</v>
      </c>
      <c r="J692" s="34">
        <f t="shared" si="77"/>
        <v>0.1015625</v>
      </c>
    </row>
    <row r="693" spans="2:10">
      <c r="B693" s="6">
        <v>663</v>
      </c>
      <c r="C693" s="6"/>
      <c r="D693" s="33">
        <f t="shared" si="71"/>
        <v>7.7317784256559765</v>
      </c>
      <c r="E693" s="4">
        <f t="shared" si="72"/>
        <v>5.9316817582148698</v>
      </c>
      <c r="F693" s="14">
        <f t="shared" si="73"/>
        <v>12462.82343985487</v>
      </c>
      <c r="G693" s="6">
        <f t="shared" si="74"/>
        <v>12463</v>
      </c>
      <c r="H693" s="6">
        <f t="shared" si="75"/>
        <v>97</v>
      </c>
      <c r="I693" s="34">
        <f t="shared" si="76"/>
        <v>97.3671875</v>
      </c>
      <c r="J693" s="34">
        <f t="shared" si="77"/>
        <v>0.3671875</v>
      </c>
    </row>
    <row r="694" spans="2:10">
      <c r="B694" s="6">
        <v>664</v>
      </c>
      <c r="C694" s="6"/>
      <c r="D694" s="33">
        <f t="shared" si="71"/>
        <v>7.7434402332361518</v>
      </c>
      <c r="E694" s="4">
        <f t="shared" si="72"/>
        <v>5.9476310948065132</v>
      </c>
      <c r="F694" s="14">
        <f t="shared" si="73"/>
        <v>12496.333964192962</v>
      </c>
      <c r="G694" s="6">
        <f t="shared" si="74"/>
        <v>12496</v>
      </c>
      <c r="H694" s="6">
        <f t="shared" si="75"/>
        <v>97</v>
      </c>
      <c r="I694" s="34">
        <f t="shared" si="76"/>
        <v>97.625</v>
      </c>
      <c r="J694" s="34">
        <f t="shared" si="77"/>
        <v>0.625</v>
      </c>
    </row>
    <row r="695" spans="2:10">
      <c r="B695" s="6">
        <v>665</v>
      </c>
      <c r="C695" s="6"/>
      <c r="D695" s="33">
        <f t="shared" si="71"/>
        <v>7.7551020408163263</v>
      </c>
      <c r="E695" s="4">
        <f t="shared" si="72"/>
        <v>5.9636233165946431</v>
      </c>
      <c r="F695" s="14">
        <f t="shared" si="73"/>
        <v>12529.934592932093</v>
      </c>
      <c r="G695" s="6">
        <f t="shared" si="74"/>
        <v>12530</v>
      </c>
      <c r="H695" s="6">
        <f t="shared" si="75"/>
        <v>97</v>
      </c>
      <c r="I695" s="34">
        <f t="shared" si="76"/>
        <v>97.890625</v>
      </c>
      <c r="J695" s="34">
        <f t="shared" si="77"/>
        <v>0.890625</v>
      </c>
    </row>
    <row r="696" spans="2:10">
      <c r="B696" s="6">
        <v>666</v>
      </c>
      <c r="C696" s="6"/>
      <c r="D696" s="33">
        <f t="shared" si="71"/>
        <v>7.7667638483965016</v>
      </c>
      <c r="E696" s="4">
        <f t="shared" si="72"/>
        <v>5.9796585388906491</v>
      </c>
      <c r="F696" s="14">
        <f t="shared" si="73"/>
        <v>12563.625568348498</v>
      </c>
      <c r="G696" s="6">
        <f t="shared" si="74"/>
        <v>12564</v>
      </c>
      <c r="H696" s="6">
        <f t="shared" si="75"/>
        <v>98</v>
      </c>
      <c r="I696" s="34">
        <f t="shared" si="76"/>
        <v>98.15625</v>
      </c>
      <c r="J696" s="34">
        <f t="shared" si="77"/>
        <v>0.15625</v>
      </c>
    </row>
    <row r="697" spans="2:10">
      <c r="B697" s="6">
        <v>667</v>
      </c>
      <c r="C697" s="6"/>
      <c r="D697" s="33">
        <f t="shared" si="71"/>
        <v>7.778425655976676</v>
      </c>
      <c r="E697" s="4">
        <f t="shared" si="72"/>
        <v>5.9957368773159647</v>
      </c>
      <c r="F697" s="14">
        <f t="shared" si="73"/>
        <v>12597.407133369823</v>
      </c>
      <c r="G697" s="6">
        <f t="shared" si="74"/>
        <v>12597</v>
      </c>
      <c r="H697" s="6">
        <f t="shared" si="75"/>
        <v>98</v>
      </c>
      <c r="I697" s="34">
        <f t="shared" si="76"/>
        <v>98.4140625</v>
      </c>
      <c r="J697" s="34">
        <f t="shared" si="77"/>
        <v>0.4140625</v>
      </c>
    </row>
    <row r="698" spans="2:10">
      <c r="B698" s="6">
        <v>668</v>
      </c>
      <c r="C698" s="6"/>
      <c r="D698" s="33">
        <f t="shared" si="71"/>
        <v>7.7900874635568513</v>
      </c>
      <c r="E698" s="4">
        <f t="shared" si="72"/>
        <v>6.0118584478029184</v>
      </c>
      <c r="F698" s="14">
        <f t="shared" si="73"/>
        <v>12631.279531576927</v>
      </c>
      <c r="G698" s="6">
        <f t="shared" si="74"/>
        <v>12631</v>
      </c>
      <c r="H698" s="6">
        <f t="shared" si="75"/>
        <v>98</v>
      </c>
      <c r="I698" s="34">
        <f t="shared" si="76"/>
        <v>98.6796875</v>
      </c>
      <c r="J698" s="34">
        <f t="shared" si="77"/>
        <v>0.6796875</v>
      </c>
    </row>
    <row r="699" spans="2:10">
      <c r="B699" s="6">
        <v>669</v>
      </c>
      <c r="C699" s="6"/>
      <c r="D699" s="33">
        <f t="shared" si="71"/>
        <v>7.8017492711370258</v>
      </c>
      <c r="E699" s="4">
        <f t="shared" si="72"/>
        <v>6.0280233665955549</v>
      </c>
      <c r="F699" s="14">
        <f t="shared" si="73"/>
        <v>12665.243007205609</v>
      </c>
      <c r="G699" s="6">
        <f t="shared" si="74"/>
        <v>12665</v>
      </c>
      <c r="H699" s="6">
        <f t="shared" si="75"/>
        <v>98</v>
      </c>
      <c r="I699" s="34">
        <f t="shared" si="76"/>
        <v>98.9453125</v>
      </c>
      <c r="J699" s="34">
        <f t="shared" si="77"/>
        <v>0.9453125</v>
      </c>
    </row>
    <row r="700" spans="2:10">
      <c r="B700" s="6">
        <v>670</v>
      </c>
      <c r="C700" s="6"/>
      <c r="D700" s="33">
        <f t="shared" si="71"/>
        <v>7.8134110787172011</v>
      </c>
      <c r="E700" s="4">
        <f t="shared" si="72"/>
        <v>6.0442317502504883</v>
      </c>
      <c r="F700" s="14">
        <f t="shared" si="73"/>
        <v>12699.297805148386</v>
      </c>
      <c r="G700" s="6">
        <f t="shared" si="74"/>
        <v>12699</v>
      </c>
      <c r="H700" s="6">
        <f t="shared" si="75"/>
        <v>99</v>
      </c>
      <c r="I700" s="34">
        <f t="shared" si="76"/>
        <v>99.2109375</v>
      </c>
      <c r="J700" s="34">
        <f t="shared" si="77"/>
        <v>0.2109375</v>
      </c>
    </row>
    <row r="701" spans="2:10">
      <c r="B701" s="6">
        <v>671</v>
      </c>
      <c r="C701" s="6"/>
      <c r="D701" s="33">
        <f t="shared" si="71"/>
        <v>7.8250728862973764</v>
      </c>
      <c r="E701" s="4">
        <f t="shared" si="72"/>
        <v>6.0604837156377283</v>
      </c>
      <c r="F701" s="14">
        <f t="shared" si="73"/>
        <v>12733.444170956243</v>
      </c>
      <c r="G701" s="6">
        <f t="shared" si="74"/>
        <v>12733</v>
      </c>
      <c r="H701" s="6">
        <f t="shared" si="75"/>
        <v>99</v>
      </c>
      <c r="I701" s="34">
        <f t="shared" si="76"/>
        <v>99.4765625</v>
      </c>
      <c r="J701" s="34">
        <f t="shared" si="77"/>
        <v>0.4765625</v>
      </c>
    </row>
    <row r="702" spans="2:10">
      <c r="B702" s="6">
        <v>672</v>
      </c>
      <c r="C702" s="6"/>
      <c r="D702" s="33">
        <f t="shared" si="71"/>
        <v>7.8367346938775508</v>
      </c>
      <c r="E702" s="4">
        <f t="shared" si="72"/>
        <v>6.0767793799415335</v>
      </c>
      <c r="F702" s="14">
        <f t="shared" si="73"/>
        <v>12767.682350840423</v>
      </c>
      <c r="G702" s="6">
        <f t="shared" si="74"/>
        <v>12768</v>
      </c>
      <c r="H702" s="6">
        <f t="shared" si="75"/>
        <v>99</v>
      </c>
      <c r="I702" s="34">
        <f t="shared" si="76"/>
        <v>99.75</v>
      </c>
      <c r="J702" s="34">
        <f t="shared" si="77"/>
        <v>0.75</v>
      </c>
    </row>
    <row r="703" spans="2:10">
      <c r="B703" s="6">
        <v>673</v>
      </c>
      <c r="C703" s="6"/>
      <c r="D703" s="33">
        <f t="shared" si="71"/>
        <v>7.8483965014577262</v>
      </c>
      <c r="E703" s="4">
        <f t="shared" si="72"/>
        <v>6.0931188606612485</v>
      </c>
      <c r="F703" s="14">
        <f t="shared" si="73"/>
        <v>12802.012591674182</v>
      </c>
      <c r="G703" s="6">
        <f t="shared" si="74"/>
        <v>12802</v>
      </c>
      <c r="H703" s="6">
        <f t="shared" si="75"/>
        <v>100</v>
      </c>
      <c r="I703" s="34">
        <f t="shared" si="76"/>
        <v>100.015625</v>
      </c>
      <c r="J703" s="34">
        <f t="shared" si="77"/>
        <v>1.5625E-2</v>
      </c>
    </row>
    <row r="704" spans="2:10">
      <c r="B704" s="6">
        <v>674</v>
      </c>
      <c r="C704" s="6"/>
      <c r="D704" s="33">
        <f t="shared" si="71"/>
        <v>7.8600583090379006</v>
      </c>
      <c r="E704" s="4">
        <f t="shared" si="72"/>
        <v>6.1095022756121571</v>
      </c>
      <c r="F704" s="14">
        <f t="shared" si="73"/>
        <v>12836.435140994578</v>
      </c>
      <c r="G704" s="6">
        <f t="shared" si="74"/>
        <v>12836</v>
      </c>
      <c r="H704" s="6">
        <f t="shared" si="75"/>
        <v>100</v>
      </c>
      <c r="I704" s="34">
        <f t="shared" si="76"/>
        <v>100.28125</v>
      </c>
      <c r="J704" s="34">
        <f t="shared" si="77"/>
        <v>0.28125</v>
      </c>
    </row>
    <row r="705" spans="2:10">
      <c r="B705" s="6">
        <v>675</v>
      </c>
      <c r="C705" s="6"/>
      <c r="D705" s="33">
        <f t="shared" si="71"/>
        <v>7.8717201166180759</v>
      </c>
      <c r="E705" s="4">
        <f t="shared" si="72"/>
        <v>6.1259297429263277</v>
      </c>
      <c r="F705" s="14">
        <f t="shared" si="73"/>
        <v>12870.950247004263</v>
      </c>
      <c r="G705" s="6">
        <f t="shared" si="74"/>
        <v>12871</v>
      </c>
      <c r="H705" s="6">
        <f t="shared" si="75"/>
        <v>100</v>
      </c>
      <c r="I705" s="34">
        <f t="shared" si="76"/>
        <v>100.5546875</v>
      </c>
      <c r="J705" s="34">
        <f t="shared" si="77"/>
        <v>0.5546875</v>
      </c>
    </row>
    <row r="706" spans="2:10">
      <c r="B706" s="6">
        <v>676</v>
      </c>
      <c r="C706" s="6"/>
      <c r="D706" s="33">
        <f t="shared" si="71"/>
        <v>7.8833819241982503</v>
      </c>
      <c r="E706" s="4">
        <f t="shared" si="72"/>
        <v>6.1424013810534692</v>
      </c>
      <c r="F706" s="14">
        <f t="shared" si="73"/>
        <v>12905.558158573262</v>
      </c>
      <c r="G706" s="6">
        <f t="shared" si="74"/>
        <v>12906</v>
      </c>
      <c r="H706" s="6">
        <f t="shared" si="75"/>
        <v>100</v>
      </c>
      <c r="I706" s="34">
        <f t="shared" si="76"/>
        <v>100.828125</v>
      </c>
      <c r="J706" s="34">
        <f t="shared" si="77"/>
        <v>0.828125</v>
      </c>
    </row>
    <row r="707" spans="2:10">
      <c r="B707" s="6">
        <v>677</v>
      </c>
      <c r="C707" s="6"/>
      <c r="D707" s="33">
        <f t="shared" si="71"/>
        <v>7.8950437317784257</v>
      </c>
      <c r="E707" s="4">
        <f t="shared" si="72"/>
        <v>6.1589173087617812</v>
      </c>
      <c r="F707" s="14">
        <f t="shared" si="73"/>
        <v>12940.259125240773</v>
      </c>
      <c r="G707" s="6">
        <f t="shared" si="74"/>
        <v>12940</v>
      </c>
      <c r="H707" s="6">
        <f t="shared" si="75"/>
        <v>101</v>
      </c>
      <c r="I707" s="34">
        <f t="shared" si="76"/>
        <v>101.09375</v>
      </c>
      <c r="J707" s="34">
        <f t="shared" si="77"/>
        <v>9.375E-2</v>
      </c>
    </row>
    <row r="708" spans="2:10">
      <c r="B708" s="6">
        <v>678</v>
      </c>
      <c r="C708" s="6"/>
      <c r="D708" s="33">
        <f t="shared" si="71"/>
        <v>7.9067055393586001</v>
      </c>
      <c r="E708" s="4">
        <f t="shared" si="72"/>
        <v>6.1754776451388116</v>
      </c>
      <c r="F708" s="14">
        <f t="shared" si="73"/>
        <v>12975.053397216963</v>
      </c>
      <c r="G708" s="6">
        <f t="shared" si="74"/>
        <v>12975</v>
      </c>
      <c r="H708" s="6">
        <f t="shared" si="75"/>
        <v>101</v>
      </c>
      <c r="I708" s="34">
        <f t="shared" si="76"/>
        <v>101.3671875</v>
      </c>
      <c r="J708" s="34">
        <f t="shared" si="77"/>
        <v>0.3671875</v>
      </c>
    </row>
    <row r="709" spans="2:10">
      <c r="B709" s="6">
        <v>679</v>
      </c>
      <c r="C709" s="6"/>
      <c r="D709" s="33">
        <f t="shared" si="71"/>
        <v>7.9183673469387754</v>
      </c>
      <c r="E709" s="4">
        <f t="shared" si="72"/>
        <v>6.1920825095923142</v>
      </c>
      <c r="F709" s="14">
        <f t="shared" si="73"/>
        <v>13009.941225384771</v>
      </c>
      <c r="G709" s="6">
        <f t="shared" si="74"/>
        <v>13010</v>
      </c>
      <c r="H709" s="6">
        <f t="shared" si="75"/>
        <v>101</v>
      </c>
      <c r="I709" s="34">
        <f t="shared" si="76"/>
        <v>101.640625</v>
      </c>
      <c r="J709" s="34">
        <f t="shared" si="77"/>
        <v>0.640625</v>
      </c>
    </row>
    <row r="710" spans="2:10">
      <c r="B710" s="6">
        <v>680</v>
      </c>
      <c r="C710" s="6"/>
      <c r="D710" s="33">
        <f t="shared" si="71"/>
        <v>7.9300291545189507</v>
      </c>
      <c r="E710" s="4">
        <f t="shared" si="72"/>
        <v>6.2087320218511168</v>
      </c>
      <c r="F710" s="14">
        <f t="shared" si="73"/>
        <v>13044.922861301733</v>
      </c>
      <c r="G710" s="6">
        <f t="shared" si="74"/>
        <v>13045</v>
      </c>
      <c r="H710" s="6">
        <f t="shared" si="75"/>
        <v>101</v>
      </c>
      <c r="I710" s="34">
        <f t="shared" si="76"/>
        <v>101.9140625</v>
      </c>
      <c r="J710" s="34">
        <f t="shared" si="77"/>
        <v>0.9140625</v>
      </c>
    </row>
    <row r="711" spans="2:10">
      <c r="B711" s="6">
        <v>681</v>
      </c>
      <c r="C711" s="6"/>
      <c r="D711" s="33">
        <f t="shared" si="71"/>
        <v>7.9416909620991252</v>
      </c>
      <c r="E711" s="4">
        <f t="shared" si="72"/>
        <v>6.2254263019659692</v>
      </c>
      <c r="F711" s="14">
        <f t="shared" si="73"/>
        <v>13079.998557201761</v>
      </c>
      <c r="G711" s="6">
        <f t="shared" si="74"/>
        <v>13080</v>
      </c>
      <c r="H711" s="6">
        <f t="shared" si="75"/>
        <v>102</v>
      </c>
      <c r="I711" s="34">
        <f t="shared" si="76"/>
        <v>102.1875</v>
      </c>
      <c r="J711" s="34">
        <f t="shared" si="77"/>
        <v>0.1875</v>
      </c>
    </row>
    <row r="712" spans="2:10">
      <c r="B712" s="6">
        <v>682</v>
      </c>
      <c r="C712" s="6"/>
      <c r="D712" s="33">
        <f t="shared" si="71"/>
        <v>7.9533527696793005</v>
      </c>
      <c r="E712" s="4">
        <f t="shared" si="72"/>
        <v>6.2421654703104297</v>
      </c>
      <c r="F712" s="14">
        <f t="shared" si="73"/>
        <v>13115.168565997008</v>
      </c>
      <c r="G712" s="6">
        <f t="shared" si="74"/>
        <v>13115</v>
      </c>
      <c r="H712" s="6">
        <f t="shared" si="75"/>
        <v>102</v>
      </c>
      <c r="I712" s="34">
        <f t="shared" si="76"/>
        <v>102.4609375</v>
      </c>
      <c r="J712" s="34">
        <f t="shared" si="77"/>
        <v>0.4609375</v>
      </c>
    </row>
    <row r="713" spans="2:10">
      <c r="B713" s="6">
        <v>683</v>
      </c>
      <c r="C713" s="6"/>
      <c r="D713" s="33">
        <f t="shared" si="71"/>
        <v>7.9650145772594749</v>
      </c>
      <c r="E713" s="4">
        <f t="shared" si="72"/>
        <v>6.2589496475817104</v>
      </c>
      <c r="F713" s="14">
        <f t="shared" si="73"/>
        <v>13150.433141279642</v>
      </c>
      <c r="G713" s="6">
        <f t="shared" si="74"/>
        <v>13150</v>
      </c>
      <c r="H713" s="6">
        <f t="shared" si="75"/>
        <v>102</v>
      </c>
      <c r="I713" s="34">
        <f t="shared" si="76"/>
        <v>102.734375</v>
      </c>
      <c r="J713" s="34">
        <f t="shared" si="77"/>
        <v>0.734375</v>
      </c>
    </row>
    <row r="714" spans="2:10">
      <c r="B714" s="6">
        <v>684</v>
      </c>
      <c r="C714" s="6"/>
      <c r="D714" s="33">
        <f t="shared" si="71"/>
        <v>7.9766763848396502</v>
      </c>
      <c r="E714" s="4">
        <f t="shared" si="72"/>
        <v>6.2757789548015683</v>
      </c>
      <c r="F714" s="14">
        <f t="shared" si="73"/>
        <v>13185.792537323721</v>
      </c>
      <c r="G714" s="6">
        <f t="shared" si="74"/>
        <v>13186</v>
      </c>
      <c r="H714" s="6">
        <f t="shared" si="75"/>
        <v>103</v>
      </c>
      <c r="I714" s="34">
        <f t="shared" si="76"/>
        <v>103.015625</v>
      </c>
      <c r="J714" s="34">
        <f t="shared" si="77"/>
        <v>1.5625E-2</v>
      </c>
    </row>
    <row r="715" spans="2:10">
      <c r="B715" s="6">
        <v>685</v>
      </c>
      <c r="C715" s="6"/>
      <c r="D715" s="33">
        <f t="shared" si="71"/>
        <v>7.9883381924198247</v>
      </c>
      <c r="E715" s="4">
        <f t="shared" si="72"/>
        <v>6.2926535133171599</v>
      </c>
      <c r="F715" s="14">
        <f t="shared" si="73"/>
        <v>13221.24700908699</v>
      </c>
      <c r="G715" s="6">
        <f t="shared" si="74"/>
        <v>13221</v>
      </c>
      <c r="H715" s="6">
        <f t="shared" si="75"/>
        <v>103</v>
      </c>
      <c r="I715" s="34">
        <f t="shared" si="76"/>
        <v>103.2890625</v>
      </c>
      <c r="J715" s="34">
        <f t="shared" si="77"/>
        <v>0.2890625</v>
      </c>
    </row>
    <row r="716" spans="2:10">
      <c r="B716" s="6">
        <v>686</v>
      </c>
      <c r="C716" s="6"/>
      <c r="D716" s="33">
        <f t="shared" si="71"/>
        <v>8</v>
      </c>
      <c r="E716" s="4">
        <f t="shared" si="72"/>
        <v>6.3095734448019343</v>
      </c>
      <c r="F716" s="14">
        <f t="shared" si="73"/>
        <v>13256.796812212746</v>
      </c>
      <c r="G716" s="6">
        <f t="shared" si="74"/>
        <v>13257</v>
      </c>
      <c r="H716" s="6">
        <f t="shared" si="75"/>
        <v>103</v>
      </c>
      <c r="I716" s="34">
        <f t="shared" si="76"/>
        <v>103.5703125</v>
      </c>
      <c r="J716" s="34">
        <f t="shared" si="77"/>
        <v>0.5703125</v>
      </c>
    </row>
    <row r="717" spans="2:10">
      <c r="B717" s="6">
        <v>687</v>
      </c>
      <c r="C717" s="6"/>
      <c r="D717" s="33">
        <f t="shared" si="71"/>
        <v>8.0116618075801753</v>
      </c>
      <c r="E717" s="4">
        <f t="shared" si="72"/>
        <v>6.3265388712564903</v>
      </c>
      <c r="F717" s="14">
        <f t="shared" si="73"/>
        <v>13292.442203031658</v>
      </c>
      <c r="G717" s="6">
        <f t="shared" si="74"/>
        <v>13292</v>
      </c>
      <c r="H717" s="6">
        <f t="shared" si="75"/>
        <v>103</v>
      </c>
      <c r="I717" s="34">
        <f t="shared" si="76"/>
        <v>103.84375</v>
      </c>
      <c r="J717" s="34">
        <f t="shared" si="77"/>
        <v>0.84375</v>
      </c>
    </row>
    <row r="718" spans="2:10">
      <c r="B718" s="6">
        <v>688</v>
      </c>
      <c r="C718" s="6"/>
      <c r="D718" s="33">
        <f t="shared" si="71"/>
        <v>8.0233236151603489</v>
      </c>
      <c r="E718" s="4">
        <f t="shared" si="72"/>
        <v>6.3435499150094756</v>
      </c>
      <c r="F718" s="14">
        <f t="shared" si="73"/>
        <v>13328.183438563638</v>
      </c>
      <c r="G718" s="6">
        <f t="shared" si="74"/>
        <v>13328</v>
      </c>
      <c r="H718" s="6">
        <f t="shared" si="75"/>
        <v>104</v>
      </c>
      <c r="I718" s="34">
        <f t="shared" si="76"/>
        <v>104.125</v>
      </c>
      <c r="J718" s="34">
        <f t="shared" si="77"/>
        <v>0.125</v>
      </c>
    </row>
    <row r="719" spans="2:10">
      <c r="B719" s="6">
        <v>689</v>
      </c>
      <c r="C719" s="6"/>
      <c r="D719" s="33">
        <f t="shared" si="71"/>
        <v>8.0349854227405242</v>
      </c>
      <c r="E719" s="4">
        <f t="shared" si="72"/>
        <v>6.3606066987184526</v>
      </c>
      <c r="F719" s="14">
        <f t="shared" si="73"/>
        <v>13364.020776519668</v>
      </c>
      <c r="G719" s="6">
        <f t="shared" si="74"/>
        <v>13364</v>
      </c>
      <c r="H719" s="6">
        <f t="shared" si="75"/>
        <v>104</v>
      </c>
      <c r="I719" s="34">
        <f t="shared" si="76"/>
        <v>104.40625</v>
      </c>
      <c r="J719" s="34">
        <f t="shared" si="77"/>
        <v>0.40625</v>
      </c>
    </row>
    <row r="720" spans="2:10">
      <c r="B720" s="6">
        <v>690</v>
      </c>
      <c r="C720" s="6"/>
      <c r="D720" s="33">
        <f t="shared" si="71"/>
        <v>8.0466472303206995</v>
      </c>
      <c r="E720" s="4">
        <f t="shared" si="72"/>
        <v>6.3777093453707998</v>
      </c>
      <c r="F720" s="14">
        <f t="shared" si="73"/>
        <v>13399.954475303701</v>
      </c>
      <c r="G720" s="6">
        <f t="shared" si="74"/>
        <v>13400</v>
      </c>
      <c r="H720" s="6">
        <f t="shared" si="75"/>
        <v>104</v>
      </c>
      <c r="I720" s="34">
        <f t="shared" si="76"/>
        <v>104.6875</v>
      </c>
      <c r="J720" s="34">
        <f t="shared" si="77"/>
        <v>0.6875</v>
      </c>
    </row>
    <row r="721" spans="2:10">
      <c r="B721" s="6">
        <v>691</v>
      </c>
      <c r="C721" s="6"/>
      <c r="D721" s="33">
        <f t="shared" si="71"/>
        <v>8.0583090379008748</v>
      </c>
      <c r="E721" s="4">
        <f t="shared" si="72"/>
        <v>6.3948579782845778</v>
      </c>
      <c r="F721" s="14">
        <f t="shared" si="73"/>
        <v>13435.984794014463</v>
      </c>
      <c r="G721" s="6">
        <f t="shared" si="74"/>
        <v>13436</v>
      </c>
      <c r="H721" s="6">
        <f t="shared" si="75"/>
        <v>104</v>
      </c>
      <c r="I721" s="34">
        <f t="shared" si="76"/>
        <v>104.96875</v>
      </c>
      <c r="J721" s="34">
        <f t="shared" si="77"/>
        <v>0.96875</v>
      </c>
    </row>
    <row r="722" spans="2:10">
      <c r="B722" s="6">
        <v>692</v>
      </c>
      <c r="C722" s="6"/>
      <c r="D722" s="33">
        <f t="shared" si="71"/>
        <v>8.0699708454810501</v>
      </c>
      <c r="E722" s="4">
        <f t="shared" si="72"/>
        <v>6.412052721109438</v>
      </c>
      <c r="F722" s="14">
        <f t="shared" si="73"/>
        <v>13472.111992447381</v>
      </c>
      <c r="G722" s="6">
        <f t="shared" si="74"/>
        <v>13472</v>
      </c>
      <c r="H722" s="6">
        <f t="shared" si="75"/>
        <v>105</v>
      </c>
      <c r="I722" s="34">
        <f t="shared" si="76"/>
        <v>105.25</v>
      </c>
      <c r="J722" s="34">
        <f t="shared" si="77"/>
        <v>0.25</v>
      </c>
    </row>
    <row r="723" spans="2:10">
      <c r="B723" s="6">
        <v>693</v>
      </c>
      <c r="C723" s="6"/>
      <c r="D723" s="33">
        <f t="shared" si="71"/>
        <v>8.0816326530612237</v>
      </c>
      <c r="E723" s="4">
        <f t="shared" si="72"/>
        <v>6.4292936978274957</v>
      </c>
      <c r="F723" s="14">
        <f t="shared" si="73"/>
        <v>13508.336331096401</v>
      </c>
      <c r="G723" s="6">
        <f t="shared" si="74"/>
        <v>13508</v>
      </c>
      <c r="H723" s="6">
        <f t="shared" si="75"/>
        <v>105</v>
      </c>
      <c r="I723" s="34">
        <f t="shared" si="76"/>
        <v>105.53125</v>
      </c>
      <c r="J723" s="34">
        <f t="shared" si="77"/>
        <v>0.53125</v>
      </c>
    </row>
    <row r="724" spans="2:10">
      <c r="B724" s="6">
        <v>694</v>
      </c>
      <c r="C724" s="6"/>
      <c r="D724" s="33">
        <f t="shared" si="71"/>
        <v>8.093294460641399</v>
      </c>
      <c r="E724" s="4">
        <f t="shared" si="72"/>
        <v>6.4465810327542501</v>
      </c>
      <c r="F724" s="14">
        <f t="shared" si="73"/>
        <v>13544.658071155938</v>
      </c>
      <c r="G724" s="6">
        <f t="shared" si="74"/>
        <v>13545</v>
      </c>
      <c r="H724" s="6">
        <f t="shared" si="75"/>
        <v>105</v>
      </c>
      <c r="I724" s="34">
        <f t="shared" si="76"/>
        <v>105.8203125</v>
      </c>
      <c r="J724" s="34">
        <f t="shared" si="77"/>
        <v>0.8203125</v>
      </c>
    </row>
    <row r="725" spans="2:10">
      <c r="B725" s="6">
        <v>695</v>
      </c>
      <c r="C725" s="6"/>
      <c r="D725" s="33">
        <f t="shared" si="71"/>
        <v>8.1049562682215743</v>
      </c>
      <c r="E725" s="4">
        <f t="shared" si="72"/>
        <v>6.4639148505394504</v>
      </c>
      <c r="F725" s="14">
        <f t="shared" si="73"/>
        <v>13581.077474522679</v>
      </c>
      <c r="G725" s="6">
        <f t="shared" si="74"/>
        <v>13581</v>
      </c>
      <c r="H725" s="6">
        <f t="shared" si="75"/>
        <v>106</v>
      </c>
      <c r="I725" s="34">
        <f t="shared" si="76"/>
        <v>106.1015625</v>
      </c>
      <c r="J725" s="34">
        <f t="shared" si="77"/>
        <v>0.1015625</v>
      </c>
    </row>
    <row r="726" spans="2:10">
      <c r="B726" s="6">
        <v>696</v>
      </c>
      <c r="C726" s="6"/>
      <c r="D726" s="33">
        <f t="shared" si="71"/>
        <v>8.1166180758017497</v>
      </c>
      <c r="E726" s="4">
        <f t="shared" si="72"/>
        <v>6.4812952761680149</v>
      </c>
      <c r="F726" s="14">
        <f t="shared" si="73"/>
        <v>13617.594803797525</v>
      </c>
      <c r="G726" s="6">
        <f t="shared" si="74"/>
        <v>13618</v>
      </c>
      <c r="H726" s="6">
        <f t="shared" si="75"/>
        <v>106</v>
      </c>
      <c r="I726" s="34">
        <f t="shared" si="76"/>
        <v>106.390625</v>
      </c>
      <c r="J726" s="34">
        <f t="shared" si="77"/>
        <v>0.390625</v>
      </c>
    </row>
    <row r="727" spans="2:10">
      <c r="B727" s="6">
        <v>697</v>
      </c>
      <c r="C727" s="6"/>
      <c r="D727" s="33">
        <f t="shared" si="71"/>
        <v>8.1282798833819232</v>
      </c>
      <c r="E727" s="4">
        <f t="shared" si="72"/>
        <v>6.4987224349609241</v>
      </c>
      <c r="F727" s="14">
        <f t="shared" si="73"/>
        <v>13654.210322287463</v>
      </c>
      <c r="G727" s="6">
        <f t="shared" si="74"/>
        <v>13654</v>
      </c>
      <c r="H727" s="6">
        <f t="shared" si="75"/>
        <v>106</v>
      </c>
      <c r="I727" s="34">
        <f t="shared" si="76"/>
        <v>106.671875</v>
      </c>
      <c r="J727" s="34">
        <f t="shared" si="77"/>
        <v>0.671875</v>
      </c>
    </row>
    <row r="728" spans="2:10">
      <c r="B728" s="6">
        <v>698</v>
      </c>
      <c r="C728" s="6"/>
      <c r="D728" s="33">
        <f t="shared" si="71"/>
        <v>8.1399416909620985</v>
      </c>
      <c r="E728" s="4">
        <f t="shared" si="72"/>
        <v>6.5161964525761293</v>
      </c>
      <c r="F728" s="14">
        <f t="shared" si="73"/>
        <v>13690.924294007476</v>
      </c>
      <c r="G728" s="6">
        <f t="shared" si="74"/>
        <v>13691</v>
      </c>
      <c r="H728" s="6">
        <f t="shared" si="75"/>
        <v>106</v>
      </c>
      <c r="I728" s="34">
        <f t="shared" si="76"/>
        <v>106.9609375</v>
      </c>
      <c r="J728" s="34">
        <f t="shared" si="77"/>
        <v>0.9609375</v>
      </c>
    </row>
    <row r="729" spans="2:10">
      <c r="B729" s="6">
        <v>699</v>
      </c>
      <c r="C729" s="6"/>
      <c r="D729" s="33">
        <f t="shared" si="71"/>
        <v>8.1516034985422738</v>
      </c>
      <c r="E729" s="4">
        <f t="shared" si="72"/>
        <v>6.533717455009457</v>
      </c>
      <c r="F729" s="14">
        <f t="shared" si="73"/>
        <v>13727.736983682444</v>
      </c>
      <c r="G729" s="6">
        <f t="shared" si="74"/>
        <v>13728</v>
      </c>
      <c r="H729" s="6">
        <f t="shared" si="75"/>
        <v>107</v>
      </c>
      <c r="I729" s="34">
        <f t="shared" si="76"/>
        <v>107.25</v>
      </c>
      <c r="J729" s="34">
        <f t="shared" si="77"/>
        <v>0.25</v>
      </c>
    </row>
    <row r="730" spans="2:10">
      <c r="B730" s="6">
        <v>700</v>
      </c>
      <c r="C730" s="6"/>
      <c r="D730" s="33">
        <f t="shared" si="71"/>
        <v>8.1632653061224492</v>
      </c>
      <c r="E730" s="4">
        <f t="shared" si="72"/>
        <v>6.5512855685955111</v>
      </c>
      <c r="F730" s="14">
        <f t="shared" si="73"/>
        <v>13764.648656749037</v>
      </c>
      <c r="G730" s="6">
        <f t="shared" si="74"/>
        <v>13765</v>
      </c>
      <c r="H730" s="6">
        <f t="shared" si="75"/>
        <v>107</v>
      </c>
      <c r="I730" s="34">
        <f t="shared" si="76"/>
        <v>107.5390625</v>
      </c>
      <c r="J730" s="34">
        <f t="shared" si="77"/>
        <v>0.5390625</v>
      </c>
    </row>
    <row r="731" spans="2:10">
      <c r="B731" s="6">
        <v>701</v>
      </c>
      <c r="C731" s="6"/>
      <c r="D731" s="33">
        <f t="shared" si="71"/>
        <v>8.1749271137026245</v>
      </c>
      <c r="E731" s="4">
        <f t="shared" si="72"/>
        <v>6.5689009200085886</v>
      </c>
      <c r="F731" s="14">
        <f t="shared" si="73"/>
        <v>13801.659579357645</v>
      </c>
      <c r="G731" s="6">
        <f t="shared" si="74"/>
        <v>13802</v>
      </c>
      <c r="H731" s="6">
        <f t="shared" si="75"/>
        <v>107</v>
      </c>
      <c r="I731" s="34">
        <f t="shared" si="76"/>
        <v>107.828125</v>
      </c>
      <c r="J731" s="34">
        <f t="shared" si="77"/>
        <v>0.828125</v>
      </c>
    </row>
    <row r="732" spans="2:10">
      <c r="B732" s="6">
        <v>702</v>
      </c>
      <c r="C732" s="6"/>
      <c r="D732" s="33">
        <f t="shared" si="71"/>
        <v>8.186588921282798</v>
      </c>
      <c r="E732" s="4">
        <f t="shared" si="72"/>
        <v>6.5865636362635946</v>
      </c>
      <c r="F732" s="14">
        <f t="shared" si="73"/>
        <v>13838.770018374293</v>
      </c>
      <c r="G732" s="6">
        <f t="shared" si="74"/>
        <v>13839</v>
      </c>
      <c r="H732" s="6">
        <f t="shared" si="75"/>
        <v>108</v>
      </c>
      <c r="I732" s="34">
        <f t="shared" si="76"/>
        <v>108.1171875</v>
      </c>
      <c r="J732" s="34">
        <f t="shared" si="77"/>
        <v>0.1171875</v>
      </c>
    </row>
    <row r="733" spans="2:10">
      <c r="B733" s="6">
        <v>703</v>
      </c>
      <c r="C733" s="6"/>
      <c r="D733" s="33">
        <f t="shared" si="71"/>
        <v>8.1982507288629733</v>
      </c>
      <c r="E733" s="4">
        <f t="shared" si="72"/>
        <v>6.6042738447169658</v>
      </c>
      <c r="F733" s="14">
        <f t="shared" si="73"/>
        <v>13875.980241382586</v>
      </c>
      <c r="G733" s="6">
        <f t="shared" si="74"/>
        <v>13876</v>
      </c>
      <c r="H733" s="6">
        <f t="shared" si="75"/>
        <v>108</v>
      </c>
      <c r="I733" s="34">
        <f t="shared" si="76"/>
        <v>108.40625</v>
      </c>
      <c r="J733" s="34">
        <f t="shared" si="77"/>
        <v>0.40625</v>
      </c>
    </row>
    <row r="734" spans="2:10">
      <c r="B734" s="6">
        <v>704</v>
      </c>
      <c r="C734" s="6"/>
      <c r="D734" s="33">
        <f t="shared" ref="D734:D797" si="78">C$18*B734/C$19</f>
        <v>8.2099125364431487</v>
      </c>
      <c r="E734" s="4">
        <f t="shared" ref="E734:E797" si="79">(10^(D734/10))</f>
        <v>6.6220316730675686</v>
      </c>
      <c r="F734" s="14">
        <f t="shared" ref="F734:F797" si="80">E734*$C$23</f>
        <v>13913.290516685591</v>
      </c>
      <c r="G734" s="6">
        <f t="shared" ref="G734:G797" si="81">ROUND(F734,0)</f>
        <v>13913</v>
      </c>
      <c r="H734" s="6">
        <f t="shared" si="75"/>
        <v>108</v>
      </c>
      <c r="I734" s="34">
        <f t="shared" si="76"/>
        <v>108.6953125</v>
      </c>
      <c r="J734" s="34">
        <f t="shared" si="77"/>
        <v>0.6953125</v>
      </c>
    </row>
    <row r="735" spans="2:10">
      <c r="B735" s="6">
        <v>705</v>
      </c>
      <c r="C735" s="6"/>
      <c r="D735" s="33">
        <f t="shared" si="78"/>
        <v>8.221574344023324</v>
      </c>
      <c r="E735" s="4">
        <f t="shared" si="79"/>
        <v>6.6398372493576296</v>
      </c>
      <c r="F735" s="14">
        <f t="shared" si="80"/>
        <v>13950.701113307799</v>
      </c>
      <c r="G735" s="6">
        <f t="shared" si="81"/>
        <v>13951</v>
      </c>
      <c r="H735" s="6">
        <f t="shared" ref="H735:H798" si="82">FLOOR(G735/128,1)</f>
        <v>108</v>
      </c>
      <c r="I735" s="34">
        <f t="shared" ref="I735:I798" si="83">G735/128</f>
        <v>108.9921875</v>
      </c>
      <c r="J735" s="34">
        <f t="shared" ref="J735:J798" si="84">I735-H735</f>
        <v>0.9921875</v>
      </c>
    </row>
    <row r="736" spans="2:10">
      <c r="B736" s="6">
        <v>706</v>
      </c>
      <c r="C736" s="6"/>
      <c r="D736" s="33">
        <f t="shared" si="78"/>
        <v>8.2332361516034975</v>
      </c>
      <c r="E736" s="4">
        <f t="shared" si="79"/>
        <v>6.65769070197367</v>
      </c>
      <c r="F736" s="14">
        <f t="shared" si="80"/>
        <v>13988.212300997089</v>
      </c>
      <c r="G736" s="6">
        <f t="shared" si="81"/>
        <v>13988</v>
      </c>
      <c r="H736" s="6">
        <f t="shared" si="82"/>
        <v>109</v>
      </c>
      <c r="I736" s="34">
        <f t="shared" si="83"/>
        <v>109.28125</v>
      </c>
      <c r="J736" s="34">
        <f t="shared" si="84"/>
        <v>0.28125</v>
      </c>
    </row>
    <row r="737" spans="2:10">
      <c r="B737" s="6">
        <v>707</v>
      </c>
      <c r="C737" s="6"/>
      <c r="D737" s="33">
        <f t="shared" si="78"/>
        <v>8.2448979591836729</v>
      </c>
      <c r="E737" s="4">
        <f t="shared" si="79"/>
        <v>6.675592159647417</v>
      </c>
      <c r="F737" s="14">
        <f t="shared" si="80"/>
        <v>14025.824350226629</v>
      </c>
      <c r="G737" s="6">
        <f t="shared" si="81"/>
        <v>14026</v>
      </c>
      <c r="H737" s="6">
        <f t="shared" si="82"/>
        <v>109</v>
      </c>
      <c r="I737" s="34">
        <f t="shared" si="83"/>
        <v>109.578125</v>
      </c>
      <c r="J737" s="34">
        <f t="shared" si="84"/>
        <v>0.578125</v>
      </c>
    </row>
    <row r="738" spans="2:10">
      <c r="B738" s="6">
        <v>708</v>
      </c>
      <c r="C738" s="6"/>
      <c r="D738" s="33">
        <f t="shared" si="78"/>
        <v>8.2565597667638482</v>
      </c>
      <c r="E738" s="4">
        <f t="shared" si="79"/>
        <v>6.6935417514567366</v>
      </c>
      <c r="F738" s="14">
        <f t="shared" si="80"/>
        <v>14063.537532196853</v>
      </c>
      <c r="G738" s="6">
        <f t="shared" si="81"/>
        <v>14064</v>
      </c>
      <c r="H738" s="6">
        <f t="shared" si="82"/>
        <v>109</v>
      </c>
      <c r="I738" s="34">
        <f t="shared" si="83"/>
        <v>109.875</v>
      </c>
      <c r="J738" s="34">
        <f t="shared" si="84"/>
        <v>0.875</v>
      </c>
    </row>
    <row r="739" spans="2:10">
      <c r="B739" s="6">
        <v>709</v>
      </c>
      <c r="C739" s="6"/>
      <c r="D739" s="33">
        <f t="shared" si="78"/>
        <v>8.2682215743440235</v>
      </c>
      <c r="E739" s="4">
        <f t="shared" si="79"/>
        <v>6.7115396068265651</v>
      </c>
      <c r="F739" s="14">
        <f t="shared" si="80"/>
        <v>14101.352118837407</v>
      </c>
      <c r="G739" s="6">
        <f t="shared" si="81"/>
        <v>14101</v>
      </c>
      <c r="H739" s="6">
        <f t="shared" si="82"/>
        <v>110</v>
      </c>
      <c r="I739" s="34">
        <f t="shared" si="83"/>
        <v>110.1640625</v>
      </c>
      <c r="J739" s="34">
        <f t="shared" si="84"/>
        <v>0.1640625</v>
      </c>
    </row>
    <row r="740" spans="2:10">
      <c r="B740" s="6">
        <v>710</v>
      </c>
      <c r="C740" s="6"/>
      <c r="D740" s="33">
        <f t="shared" si="78"/>
        <v>8.2798833819241988</v>
      </c>
      <c r="E740" s="4">
        <f t="shared" si="79"/>
        <v>6.7295858555298391</v>
      </c>
      <c r="F740" s="14">
        <f t="shared" si="80"/>
        <v>14139.268382809112</v>
      </c>
      <c r="G740" s="6">
        <f t="shared" si="81"/>
        <v>14139</v>
      </c>
      <c r="H740" s="6">
        <f t="shared" si="82"/>
        <v>110</v>
      </c>
      <c r="I740" s="34">
        <f t="shared" si="83"/>
        <v>110.4609375</v>
      </c>
      <c r="J740" s="34">
        <f t="shared" si="84"/>
        <v>0.4609375</v>
      </c>
    </row>
    <row r="741" spans="2:10">
      <c r="B741" s="6">
        <v>711</v>
      </c>
      <c r="C741" s="6"/>
      <c r="D741" s="33">
        <f t="shared" si="78"/>
        <v>8.2915451895043724</v>
      </c>
      <c r="E741" s="4">
        <f t="shared" si="79"/>
        <v>6.7476806276884327</v>
      </c>
      <c r="F741" s="14">
        <f t="shared" si="80"/>
        <v>14177.286597505919</v>
      </c>
      <c r="G741" s="6">
        <f t="shared" si="81"/>
        <v>14177</v>
      </c>
      <c r="H741" s="6">
        <f t="shared" si="82"/>
        <v>110</v>
      </c>
      <c r="I741" s="34">
        <f t="shared" si="83"/>
        <v>110.7578125</v>
      </c>
      <c r="J741" s="34">
        <f t="shared" si="84"/>
        <v>0.7578125</v>
      </c>
    </row>
    <row r="742" spans="2:10">
      <c r="B742" s="6">
        <v>712</v>
      </c>
      <c r="C742" s="6"/>
      <c r="D742" s="33">
        <f t="shared" si="78"/>
        <v>8.3032069970845477</v>
      </c>
      <c r="E742" s="4">
        <f t="shared" si="79"/>
        <v>6.7658240537741055</v>
      </c>
      <c r="F742" s="14">
        <f t="shared" si="80"/>
        <v>14215.407037056919</v>
      </c>
      <c r="G742" s="6">
        <f t="shared" si="81"/>
        <v>14215</v>
      </c>
      <c r="H742" s="6">
        <f t="shared" si="82"/>
        <v>111</v>
      </c>
      <c r="I742" s="34">
        <f t="shared" si="83"/>
        <v>111.0546875</v>
      </c>
      <c r="J742" s="34">
        <f t="shared" si="84"/>
        <v>5.46875E-2</v>
      </c>
    </row>
    <row r="743" spans="2:10">
      <c r="B743" s="6">
        <v>713</v>
      </c>
      <c r="C743" s="6"/>
      <c r="D743" s="33">
        <f t="shared" si="78"/>
        <v>8.314868804664723</v>
      </c>
      <c r="E743" s="4">
        <f t="shared" si="79"/>
        <v>6.7840162646094271</v>
      </c>
      <c r="F743" s="14">
        <f t="shared" si="80"/>
        <v>14253.62997632827</v>
      </c>
      <c r="G743" s="6">
        <f t="shared" si="81"/>
        <v>14254</v>
      </c>
      <c r="H743" s="6">
        <f t="shared" si="82"/>
        <v>111</v>
      </c>
      <c r="I743" s="34">
        <f t="shared" si="83"/>
        <v>111.359375</v>
      </c>
      <c r="J743" s="34">
        <f t="shared" si="84"/>
        <v>0.359375</v>
      </c>
    </row>
    <row r="744" spans="2:10">
      <c r="B744" s="6">
        <v>714</v>
      </c>
      <c r="C744" s="6"/>
      <c r="D744" s="33">
        <f t="shared" si="78"/>
        <v>8.3265306122448983</v>
      </c>
      <c r="E744" s="4">
        <f t="shared" si="79"/>
        <v>6.8022573913687268</v>
      </c>
      <c r="F744" s="14">
        <f t="shared" si="80"/>
        <v>14291.955690925201</v>
      </c>
      <c r="G744" s="6">
        <f t="shared" si="81"/>
        <v>14292</v>
      </c>
      <c r="H744" s="6">
        <f t="shared" si="82"/>
        <v>111</v>
      </c>
      <c r="I744" s="34">
        <f t="shared" si="83"/>
        <v>111.65625</v>
      </c>
      <c r="J744" s="34">
        <f t="shared" si="84"/>
        <v>0.65625</v>
      </c>
    </row>
    <row r="745" spans="2:10">
      <c r="B745" s="6">
        <v>715</v>
      </c>
      <c r="C745" s="6"/>
      <c r="D745" s="33">
        <f t="shared" si="78"/>
        <v>8.3381924198250719</v>
      </c>
      <c r="E745" s="4">
        <f t="shared" si="79"/>
        <v>6.8205475655790462</v>
      </c>
      <c r="F745" s="14">
        <f t="shared" si="80"/>
        <v>14330.38445719401</v>
      </c>
      <c r="G745" s="6">
        <f t="shared" si="81"/>
        <v>14330</v>
      </c>
      <c r="H745" s="6">
        <f t="shared" si="82"/>
        <v>111</v>
      </c>
      <c r="I745" s="34">
        <f t="shared" si="83"/>
        <v>111.953125</v>
      </c>
      <c r="J745" s="34">
        <f t="shared" si="84"/>
        <v>0.953125</v>
      </c>
    </row>
    <row r="746" spans="2:10">
      <c r="B746" s="6">
        <v>716</v>
      </c>
      <c r="C746" s="6"/>
      <c r="D746" s="33">
        <f t="shared" si="78"/>
        <v>8.3498542274052472</v>
      </c>
      <c r="E746" s="4">
        <f t="shared" si="79"/>
        <v>6.8388869191210766</v>
      </c>
      <c r="F746" s="14">
        <f t="shared" si="80"/>
        <v>14368.916552224035</v>
      </c>
      <c r="G746" s="6">
        <f t="shared" si="81"/>
        <v>14369</v>
      </c>
      <c r="H746" s="6">
        <f t="shared" si="82"/>
        <v>112</v>
      </c>
      <c r="I746" s="34">
        <f t="shared" si="83"/>
        <v>112.2578125</v>
      </c>
      <c r="J746" s="34">
        <f t="shared" si="84"/>
        <v>0.2578125</v>
      </c>
    </row>
    <row r="747" spans="2:10">
      <c r="B747" s="6">
        <v>717</v>
      </c>
      <c r="C747" s="6"/>
      <c r="D747" s="33">
        <f t="shared" si="78"/>
        <v>8.3615160349854225</v>
      </c>
      <c r="E747" s="4">
        <f t="shared" si="79"/>
        <v>6.8572755842301225</v>
      </c>
      <c r="F747" s="14">
        <f t="shared" si="80"/>
        <v>14407.552253849679</v>
      </c>
      <c r="G747" s="6">
        <f t="shared" si="81"/>
        <v>14408</v>
      </c>
      <c r="H747" s="6">
        <f t="shared" si="82"/>
        <v>112</v>
      </c>
      <c r="I747" s="34">
        <f t="shared" si="83"/>
        <v>112.5625</v>
      </c>
      <c r="J747" s="34">
        <f t="shared" si="84"/>
        <v>0.5625</v>
      </c>
    </row>
    <row r="748" spans="2:10">
      <c r="B748" s="6">
        <v>718</v>
      </c>
      <c r="C748" s="6"/>
      <c r="D748" s="33">
        <f t="shared" si="78"/>
        <v>8.3731778425655978</v>
      </c>
      <c r="E748" s="4">
        <f t="shared" si="79"/>
        <v>6.8757136934970378</v>
      </c>
      <c r="F748" s="14">
        <f t="shared" si="80"/>
        <v>14446.291840652371</v>
      </c>
      <c r="G748" s="6">
        <f t="shared" si="81"/>
        <v>14446</v>
      </c>
      <c r="H748" s="6">
        <f t="shared" si="82"/>
        <v>112</v>
      </c>
      <c r="I748" s="34">
        <f t="shared" si="83"/>
        <v>112.859375</v>
      </c>
      <c r="J748" s="34">
        <f t="shared" si="84"/>
        <v>0.859375</v>
      </c>
    </row>
    <row r="749" spans="2:10">
      <c r="B749" s="6">
        <v>719</v>
      </c>
      <c r="C749" s="6"/>
      <c r="D749" s="33">
        <f t="shared" si="78"/>
        <v>8.3848396501457731</v>
      </c>
      <c r="E749" s="4">
        <f t="shared" si="79"/>
        <v>6.8942013798691999</v>
      </c>
      <c r="F749" s="14">
        <f t="shared" si="80"/>
        <v>14485.135591962626</v>
      </c>
      <c r="G749" s="6">
        <f t="shared" si="81"/>
        <v>14485</v>
      </c>
      <c r="H749" s="6">
        <f t="shared" si="82"/>
        <v>113</v>
      </c>
      <c r="I749" s="34">
        <f t="shared" si="83"/>
        <v>113.1640625</v>
      </c>
      <c r="J749" s="34">
        <f t="shared" si="84"/>
        <v>0.1640625</v>
      </c>
    </row>
    <row r="750" spans="2:10">
      <c r="B750" s="6">
        <v>720</v>
      </c>
      <c r="C750" s="6"/>
      <c r="D750" s="33">
        <f t="shared" si="78"/>
        <v>8.3965014577259467</v>
      </c>
      <c r="E750" s="4">
        <f t="shared" si="79"/>
        <v>6.9127387766514525</v>
      </c>
      <c r="F750" s="14">
        <f t="shared" si="80"/>
        <v>14524.083787862008</v>
      </c>
      <c r="G750" s="6">
        <f t="shared" si="81"/>
        <v>14524</v>
      </c>
      <c r="H750" s="6">
        <f t="shared" si="82"/>
        <v>113</v>
      </c>
      <c r="I750" s="34">
        <f t="shared" si="83"/>
        <v>113.46875</v>
      </c>
      <c r="J750" s="34">
        <f t="shared" si="84"/>
        <v>0.46875</v>
      </c>
    </row>
    <row r="751" spans="2:10">
      <c r="B751" s="6">
        <v>721</v>
      </c>
      <c r="C751" s="6"/>
      <c r="D751" s="33">
        <f t="shared" si="78"/>
        <v>8.408163265306122</v>
      </c>
      <c r="E751" s="4">
        <f t="shared" si="79"/>
        <v>6.9313260175070877</v>
      </c>
      <c r="F751" s="14">
        <f t="shared" si="80"/>
        <v>14563.13670918521</v>
      </c>
      <c r="G751" s="6">
        <f t="shared" si="81"/>
        <v>14563</v>
      </c>
      <c r="H751" s="6">
        <f t="shared" si="82"/>
        <v>113</v>
      </c>
      <c r="I751" s="34">
        <f t="shared" si="83"/>
        <v>113.7734375</v>
      </c>
      <c r="J751" s="34">
        <f t="shared" si="84"/>
        <v>0.7734375</v>
      </c>
    </row>
    <row r="752" spans="2:10">
      <c r="B752" s="6">
        <v>722</v>
      </c>
      <c r="C752" s="6"/>
      <c r="D752" s="33">
        <f t="shared" si="78"/>
        <v>8.4198250728862973</v>
      </c>
      <c r="E752" s="4">
        <f t="shared" si="79"/>
        <v>6.9499632364587827</v>
      </c>
      <c r="F752" s="14">
        <f t="shared" si="80"/>
        <v>14602.294637522013</v>
      </c>
      <c r="G752" s="6">
        <f t="shared" si="81"/>
        <v>14602</v>
      </c>
      <c r="H752" s="6">
        <f t="shared" si="82"/>
        <v>114</v>
      </c>
      <c r="I752" s="34">
        <f t="shared" si="83"/>
        <v>114.078125</v>
      </c>
      <c r="J752" s="34">
        <f t="shared" si="84"/>
        <v>7.8125E-2</v>
      </c>
    </row>
    <row r="753" spans="2:10">
      <c r="B753" s="6">
        <v>723</v>
      </c>
      <c r="C753" s="6"/>
      <c r="D753" s="33">
        <f t="shared" si="78"/>
        <v>8.4314868804664727</v>
      </c>
      <c r="E753" s="4">
        <f t="shared" si="79"/>
        <v>6.9686505678895871</v>
      </c>
      <c r="F753" s="14">
        <f t="shared" si="80"/>
        <v>14641.557855219358</v>
      </c>
      <c r="G753" s="6">
        <f t="shared" si="81"/>
        <v>14642</v>
      </c>
      <c r="H753" s="6">
        <f t="shared" si="82"/>
        <v>114</v>
      </c>
      <c r="I753" s="34">
        <f t="shared" si="83"/>
        <v>114.390625</v>
      </c>
      <c r="J753" s="34">
        <f t="shared" si="84"/>
        <v>0.390625</v>
      </c>
    </row>
    <row r="754" spans="2:10">
      <c r="B754" s="6">
        <v>724</v>
      </c>
      <c r="C754" s="6"/>
      <c r="D754" s="33">
        <f t="shared" si="78"/>
        <v>8.443148688046648</v>
      </c>
      <c r="E754" s="4">
        <f t="shared" si="79"/>
        <v>6.9873881465438838</v>
      </c>
      <c r="F754" s="14">
        <f t="shared" si="80"/>
        <v>14680.926645383375</v>
      </c>
      <c r="G754" s="6">
        <f t="shared" si="81"/>
        <v>14681</v>
      </c>
      <c r="H754" s="6">
        <f t="shared" si="82"/>
        <v>114</v>
      </c>
      <c r="I754" s="34">
        <f t="shared" si="83"/>
        <v>114.6953125</v>
      </c>
      <c r="J754" s="34">
        <f t="shared" si="84"/>
        <v>0.6953125</v>
      </c>
    </row>
    <row r="755" spans="2:10">
      <c r="B755" s="6">
        <v>725</v>
      </c>
      <c r="C755" s="6"/>
      <c r="D755" s="33">
        <f t="shared" si="78"/>
        <v>8.4548104956268215</v>
      </c>
      <c r="E755" s="4">
        <f t="shared" si="79"/>
        <v>7.0061761075283604</v>
      </c>
      <c r="F755" s="14">
        <f t="shared" si="80"/>
        <v>14720.401291881417</v>
      </c>
      <c r="G755" s="6">
        <f t="shared" si="81"/>
        <v>14720</v>
      </c>
      <c r="H755" s="6">
        <f t="shared" si="82"/>
        <v>115</v>
      </c>
      <c r="I755" s="34">
        <f t="shared" si="83"/>
        <v>115</v>
      </c>
      <c r="J755" s="34">
        <f t="shared" si="84"/>
        <v>0</v>
      </c>
    </row>
    <row r="756" spans="2:10">
      <c r="B756" s="6">
        <v>726</v>
      </c>
      <c r="C756" s="6"/>
      <c r="D756" s="33">
        <f t="shared" si="78"/>
        <v>8.4664723032069968</v>
      </c>
      <c r="E756" s="4">
        <f t="shared" si="79"/>
        <v>7.0250145863129871</v>
      </c>
      <c r="F756" s="14">
        <f t="shared" si="80"/>
        <v>14759.982079344114</v>
      </c>
      <c r="G756" s="6">
        <f t="shared" si="81"/>
        <v>14760</v>
      </c>
      <c r="H756" s="6">
        <f t="shared" si="82"/>
        <v>115</v>
      </c>
      <c r="I756" s="34">
        <f t="shared" si="83"/>
        <v>115.3125</v>
      </c>
      <c r="J756" s="34">
        <f t="shared" si="84"/>
        <v>0.3125</v>
      </c>
    </row>
    <row r="757" spans="2:10">
      <c r="B757" s="6">
        <v>727</v>
      </c>
      <c r="C757" s="6"/>
      <c r="D757" s="33">
        <f t="shared" si="78"/>
        <v>8.4781341107871722</v>
      </c>
      <c r="E757" s="4">
        <f t="shared" si="79"/>
        <v>7.0439037187319906</v>
      </c>
      <c r="F757" s="14">
        <f t="shared" si="80"/>
        <v>14799.669293167419</v>
      </c>
      <c r="G757" s="6">
        <f t="shared" si="81"/>
        <v>14800</v>
      </c>
      <c r="H757" s="6">
        <f t="shared" si="82"/>
        <v>115</v>
      </c>
      <c r="I757" s="34">
        <f t="shared" si="83"/>
        <v>115.625</v>
      </c>
      <c r="J757" s="34">
        <f t="shared" si="84"/>
        <v>0.625</v>
      </c>
    </row>
    <row r="758" spans="2:10">
      <c r="B758" s="6">
        <v>728</v>
      </c>
      <c r="C758" s="6"/>
      <c r="D758" s="33">
        <f t="shared" si="78"/>
        <v>8.4897959183673475</v>
      </c>
      <c r="E758" s="4">
        <f t="shared" si="79"/>
        <v>7.0628436409848305</v>
      </c>
      <c r="F758" s="14">
        <f t="shared" si="80"/>
        <v>14839.463219514668</v>
      </c>
      <c r="G758" s="6">
        <f t="shared" si="81"/>
        <v>14839</v>
      </c>
      <c r="H758" s="6">
        <f t="shared" si="82"/>
        <v>115</v>
      </c>
      <c r="I758" s="34">
        <f t="shared" si="83"/>
        <v>115.9296875</v>
      </c>
      <c r="J758" s="34">
        <f t="shared" si="84"/>
        <v>0.9296875</v>
      </c>
    </row>
    <row r="759" spans="2:10">
      <c r="B759" s="6">
        <v>729</v>
      </c>
      <c r="C759" s="6"/>
      <c r="D759" s="33">
        <f t="shared" si="78"/>
        <v>8.501457725947521</v>
      </c>
      <c r="E759" s="4">
        <f t="shared" si="79"/>
        <v>7.0818344896371856</v>
      </c>
      <c r="F759" s="14">
        <f t="shared" si="80"/>
        <v>14879.364145318641</v>
      </c>
      <c r="G759" s="6">
        <f t="shared" si="81"/>
        <v>14879</v>
      </c>
      <c r="H759" s="6">
        <f t="shared" si="82"/>
        <v>116</v>
      </c>
      <c r="I759" s="34">
        <f t="shared" si="83"/>
        <v>116.2421875</v>
      </c>
      <c r="J759" s="34">
        <f t="shared" si="84"/>
        <v>0.2421875</v>
      </c>
    </row>
    <row r="760" spans="2:10">
      <c r="B760" s="6">
        <v>730</v>
      </c>
      <c r="C760" s="6"/>
      <c r="D760" s="33">
        <f t="shared" si="78"/>
        <v>8.5131195335276963</v>
      </c>
      <c r="E760" s="4">
        <f t="shared" si="79"/>
        <v>7.1008764016219432</v>
      </c>
      <c r="F760" s="14">
        <f t="shared" si="80"/>
        <v>14919.372358283645</v>
      </c>
      <c r="G760" s="6">
        <f t="shared" si="81"/>
        <v>14919</v>
      </c>
      <c r="H760" s="6">
        <f t="shared" si="82"/>
        <v>116</v>
      </c>
      <c r="I760" s="34">
        <f t="shared" si="83"/>
        <v>116.5546875</v>
      </c>
      <c r="J760" s="34">
        <f t="shared" si="84"/>
        <v>0.5546875</v>
      </c>
    </row>
    <row r="761" spans="2:10">
      <c r="B761" s="6">
        <v>731</v>
      </c>
      <c r="C761" s="6"/>
      <c r="D761" s="33">
        <f t="shared" si="78"/>
        <v>8.5247813411078717</v>
      </c>
      <c r="E761" s="4">
        <f t="shared" si="79"/>
        <v>7.1199695142401787</v>
      </c>
      <c r="F761" s="14">
        <f t="shared" si="80"/>
        <v>14959.488146887574</v>
      </c>
      <c r="G761" s="6">
        <f t="shared" si="81"/>
        <v>14959</v>
      </c>
      <c r="H761" s="6">
        <f t="shared" si="82"/>
        <v>116</v>
      </c>
      <c r="I761" s="34">
        <f t="shared" si="83"/>
        <v>116.8671875</v>
      </c>
      <c r="J761" s="34">
        <f t="shared" si="84"/>
        <v>0.8671875</v>
      </c>
    </row>
    <row r="762" spans="2:10">
      <c r="B762" s="6">
        <v>732</v>
      </c>
      <c r="C762" s="6"/>
      <c r="D762" s="33">
        <f t="shared" si="78"/>
        <v>8.536443148688047</v>
      </c>
      <c r="E762" s="4">
        <f t="shared" si="79"/>
        <v>7.1391139651621396</v>
      </c>
      <c r="F762" s="14">
        <f t="shared" si="80"/>
        <v>14999.711800383977</v>
      </c>
      <c r="G762" s="6">
        <f t="shared" si="81"/>
        <v>15000</v>
      </c>
      <c r="H762" s="6">
        <f t="shared" si="82"/>
        <v>117</v>
      </c>
      <c r="I762" s="34">
        <f t="shared" si="83"/>
        <v>117.1875</v>
      </c>
      <c r="J762" s="34">
        <f t="shared" si="84"/>
        <v>0.1875</v>
      </c>
    </row>
    <row r="763" spans="2:10">
      <c r="B763" s="6">
        <v>733</v>
      </c>
      <c r="C763" s="6"/>
      <c r="D763" s="33">
        <f t="shared" si="78"/>
        <v>8.5481049562682223</v>
      </c>
      <c r="E763" s="4">
        <f t="shared" si="79"/>
        <v>7.1583098924282611</v>
      </c>
      <c r="F763" s="14">
        <f t="shared" si="80"/>
        <v>15040.043608804186</v>
      </c>
      <c r="G763" s="6">
        <f t="shared" si="81"/>
        <v>15040</v>
      </c>
      <c r="H763" s="6">
        <f t="shared" si="82"/>
        <v>117</v>
      </c>
      <c r="I763" s="34">
        <f t="shared" si="83"/>
        <v>117.5</v>
      </c>
      <c r="J763" s="34">
        <f t="shared" si="84"/>
        <v>0.5</v>
      </c>
    </row>
    <row r="764" spans="2:10">
      <c r="B764" s="6">
        <v>734</v>
      </c>
      <c r="C764" s="6"/>
      <c r="D764" s="33">
        <f t="shared" si="78"/>
        <v>8.5597667638483959</v>
      </c>
      <c r="E764" s="4">
        <f t="shared" si="79"/>
        <v>7.1775574344501312</v>
      </c>
      <c r="F764" s="14">
        <f t="shared" si="80"/>
        <v>15080.483862959349</v>
      </c>
      <c r="G764" s="6">
        <f t="shared" si="81"/>
        <v>15080</v>
      </c>
      <c r="H764" s="6">
        <f t="shared" si="82"/>
        <v>117</v>
      </c>
      <c r="I764" s="34">
        <f t="shared" si="83"/>
        <v>117.8125</v>
      </c>
      <c r="J764" s="34">
        <f t="shared" si="84"/>
        <v>0.8125</v>
      </c>
    </row>
    <row r="765" spans="2:10">
      <c r="B765" s="6">
        <v>735</v>
      </c>
      <c r="C765" s="6"/>
      <c r="D765" s="33">
        <f t="shared" si="78"/>
        <v>8.5714285714285712</v>
      </c>
      <c r="E765" s="4">
        <f t="shared" si="79"/>
        <v>7.1968567300115209</v>
      </c>
      <c r="F765" s="14">
        <f t="shared" si="80"/>
        <v>15121.032854442594</v>
      </c>
      <c r="G765" s="6">
        <f t="shared" si="81"/>
        <v>15121</v>
      </c>
      <c r="H765" s="6">
        <f t="shared" si="82"/>
        <v>118</v>
      </c>
      <c r="I765" s="34">
        <f t="shared" si="83"/>
        <v>118.1328125</v>
      </c>
      <c r="J765" s="34">
        <f t="shared" si="84"/>
        <v>0.1328125</v>
      </c>
    </row>
    <row r="766" spans="2:10">
      <c r="B766" s="6">
        <v>736</v>
      </c>
      <c r="C766" s="6"/>
      <c r="D766" s="33">
        <f t="shared" si="78"/>
        <v>8.5830903790087465</v>
      </c>
      <c r="E766" s="4">
        <f t="shared" si="79"/>
        <v>7.2162079182693555</v>
      </c>
      <c r="F766" s="14">
        <f t="shared" si="80"/>
        <v>15161.690875631068</v>
      </c>
      <c r="G766" s="6">
        <f t="shared" si="81"/>
        <v>15162</v>
      </c>
      <c r="H766" s="6">
        <f t="shared" si="82"/>
        <v>118</v>
      </c>
      <c r="I766" s="34">
        <f t="shared" si="83"/>
        <v>118.453125</v>
      </c>
      <c r="J766" s="34">
        <f t="shared" si="84"/>
        <v>0.453125</v>
      </c>
    </row>
    <row r="767" spans="2:10">
      <c r="B767" s="6">
        <v>737</v>
      </c>
      <c r="C767" s="6"/>
      <c r="D767" s="33">
        <f t="shared" si="78"/>
        <v>8.5947521865889218</v>
      </c>
      <c r="E767" s="4">
        <f t="shared" si="79"/>
        <v>7.235611138754737</v>
      </c>
      <c r="F767" s="14">
        <f t="shared" si="80"/>
        <v>15202.458219688086</v>
      </c>
      <c r="G767" s="6">
        <f t="shared" si="81"/>
        <v>15202</v>
      </c>
      <c r="H767" s="6">
        <f t="shared" si="82"/>
        <v>118</v>
      </c>
      <c r="I767" s="34">
        <f t="shared" si="83"/>
        <v>118.765625</v>
      </c>
      <c r="J767" s="34">
        <f t="shared" si="84"/>
        <v>0.765625</v>
      </c>
    </row>
    <row r="768" spans="2:10">
      <c r="B768" s="6">
        <v>738</v>
      </c>
      <c r="C768" s="6"/>
      <c r="D768" s="33">
        <f t="shared" si="78"/>
        <v>8.6064139941690954</v>
      </c>
      <c r="E768" s="4">
        <f t="shared" si="79"/>
        <v>7.2550665313739371</v>
      </c>
      <c r="F768" s="14">
        <f t="shared" si="80"/>
        <v>15243.335180565218</v>
      </c>
      <c r="G768" s="6">
        <f t="shared" si="81"/>
        <v>15243</v>
      </c>
      <c r="H768" s="6">
        <f t="shared" si="82"/>
        <v>119</v>
      </c>
      <c r="I768" s="34">
        <f t="shared" si="83"/>
        <v>119.0859375</v>
      </c>
      <c r="J768" s="34">
        <f t="shared" si="84"/>
        <v>8.59375E-2</v>
      </c>
    </row>
    <row r="769" spans="2:10">
      <c r="B769" s="6">
        <v>739</v>
      </c>
      <c r="C769" s="6"/>
      <c r="D769" s="33">
        <f t="shared" si="78"/>
        <v>8.6180758017492707</v>
      </c>
      <c r="E769" s="4">
        <f t="shared" si="79"/>
        <v>7.2745742364094266</v>
      </c>
      <c r="F769" s="14">
        <f t="shared" si="80"/>
        <v>15284.322053004451</v>
      </c>
      <c r="G769" s="6">
        <f t="shared" si="81"/>
        <v>15284</v>
      </c>
      <c r="H769" s="6">
        <f t="shared" si="82"/>
        <v>119</v>
      </c>
      <c r="I769" s="34">
        <f t="shared" si="83"/>
        <v>119.40625</v>
      </c>
      <c r="J769" s="34">
        <f t="shared" si="84"/>
        <v>0.40625</v>
      </c>
    </row>
    <row r="770" spans="2:10">
      <c r="B770" s="6">
        <v>740</v>
      </c>
      <c r="C770" s="6"/>
      <c r="D770" s="33">
        <f t="shared" si="78"/>
        <v>8.629737609329446</v>
      </c>
      <c r="E770" s="4">
        <f t="shared" si="79"/>
        <v>7.2941343945208583</v>
      </c>
      <c r="F770" s="14">
        <f t="shared" si="80"/>
        <v>15325.419132540252</v>
      </c>
      <c r="G770" s="6">
        <f t="shared" si="81"/>
        <v>15325</v>
      </c>
      <c r="H770" s="6">
        <f t="shared" si="82"/>
        <v>119</v>
      </c>
      <c r="I770" s="34">
        <f t="shared" si="83"/>
        <v>119.7265625</v>
      </c>
      <c r="J770" s="34">
        <f t="shared" si="84"/>
        <v>0.7265625</v>
      </c>
    </row>
    <row r="771" spans="2:10">
      <c r="B771" s="6">
        <v>741</v>
      </c>
      <c r="C771" s="6"/>
      <c r="D771" s="33">
        <f t="shared" si="78"/>
        <v>8.6413994169096213</v>
      </c>
      <c r="E771" s="4">
        <f t="shared" si="79"/>
        <v>7.3137471467461053</v>
      </c>
      <c r="F771" s="14">
        <f t="shared" si="80"/>
        <v>15366.626715501754</v>
      </c>
      <c r="G771" s="6">
        <f t="shared" si="81"/>
        <v>15367</v>
      </c>
      <c r="H771" s="6">
        <f t="shared" si="82"/>
        <v>120</v>
      </c>
      <c r="I771" s="34">
        <f t="shared" si="83"/>
        <v>120.0546875</v>
      </c>
      <c r="J771" s="34">
        <f t="shared" si="84"/>
        <v>5.46875E-2</v>
      </c>
    </row>
    <row r="772" spans="2:10">
      <c r="B772" s="6">
        <v>742</v>
      </c>
      <c r="C772" s="6"/>
      <c r="D772" s="33">
        <f t="shared" si="78"/>
        <v>8.6530612244897966</v>
      </c>
      <c r="E772" s="4">
        <f t="shared" si="79"/>
        <v>7.3334126345022659</v>
      </c>
      <c r="F772" s="14">
        <f t="shared" si="80"/>
        <v>15407.945099014867</v>
      </c>
      <c r="G772" s="6">
        <f t="shared" si="81"/>
        <v>15408</v>
      </c>
      <c r="H772" s="6">
        <f t="shared" si="82"/>
        <v>120</v>
      </c>
      <c r="I772" s="34">
        <f t="shared" si="83"/>
        <v>120.375</v>
      </c>
      <c r="J772" s="34">
        <f t="shared" si="84"/>
        <v>0.375</v>
      </c>
    </row>
    <row r="773" spans="2:10">
      <c r="B773" s="6">
        <v>743</v>
      </c>
      <c r="C773" s="6"/>
      <c r="D773" s="33">
        <f t="shared" si="78"/>
        <v>8.6647230320699702</v>
      </c>
      <c r="E773" s="4">
        <f t="shared" si="79"/>
        <v>7.3531309995866847</v>
      </c>
      <c r="F773" s="14">
        <f t="shared" si="80"/>
        <v>15449.374581004418</v>
      </c>
      <c r="G773" s="6">
        <f t="shared" si="81"/>
        <v>15449</v>
      </c>
      <c r="H773" s="6">
        <f t="shared" si="82"/>
        <v>120</v>
      </c>
      <c r="I773" s="34">
        <f t="shared" si="83"/>
        <v>120.6953125</v>
      </c>
      <c r="J773" s="34">
        <f t="shared" si="84"/>
        <v>0.6953125</v>
      </c>
    </row>
    <row r="774" spans="2:10">
      <c r="B774" s="6">
        <v>744</v>
      </c>
      <c r="C774" s="6"/>
      <c r="D774" s="33">
        <f t="shared" si="78"/>
        <v>8.6763848396501455</v>
      </c>
      <c r="E774" s="4">
        <f t="shared" si="79"/>
        <v>7.3729023841779808</v>
      </c>
      <c r="F774" s="14">
        <f t="shared" si="80"/>
        <v>15490.915460196316</v>
      </c>
      <c r="G774" s="6">
        <f t="shared" si="81"/>
        <v>15491</v>
      </c>
      <c r="H774" s="6">
        <f t="shared" si="82"/>
        <v>121</v>
      </c>
      <c r="I774" s="34">
        <f t="shared" si="83"/>
        <v>121.0234375</v>
      </c>
      <c r="J774" s="34">
        <f t="shared" si="84"/>
        <v>2.34375E-2</v>
      </c>
    </row>
    <row r="775" spans="2:10">
      <c r="B775" s="6">
        <v>745</v>
      </c>
      <c r="C775" s="6"/>
      <c r="D775" s="33">
        <f t="shared" si="78"/>
        <v>8.6880466472303208</v>
      </c>
      <c r="E775" s="4">
        <f t="shared" si="79"/>
        <v>7.3927269308370658</v>
      </c>
      <c r="F775" s="14">
        <f t="shared" si="80"/>
        <v>15532.568036119692</v>
      </c>
      <c r="G775" s="6">
        <f t="shared" si="81"/>
        <v>15533</v>
      </c>
      <c r="H775" s="6">
        <f t="shared" si="82"/>
        <v>121</v>
      </c>
      <c r="I775" s="34">
        <f t="shared" si="83"/>
        <v>121.3515625</v>
      </c>
      <c r="J775" s="34">
        <f t="shared" si="84"/>
        <v>0.3515625</v>
      </c>
    </row>
    <row r="776" spans="2:10">
      <c r="B776" s="6">
        <v>746</v>
      </c>
      <c r="C776" s="6"/>
      <c r="D776" s="33">
        <f t="shared" si="78"/>
        <v>8.6997084548104961</v>
      </c>
      <c r="E776" s="4">
        <f t="shared" si="79"/>
        <v>7.4126047825081764</v>
      </c>
      <c r="F776" s="14">
        <f t="shared" si="80"/>
        <v>15574.33260910906</v>
      </c>
      <c r="G776" s="6">
        <f t="shared" si="81"/>
        <v>15574</v>
      </c>
      <c r="H776" s="6">
        <f t="shared" si="82"/>
        <v>121</v>
      </c>
      <c r="I776" s="34">
        <f t="shared" si="83"/>
        <v>121.671875</v>
      </c>
      <c r="J776" s="34">
        <f t="shared" si="84"/>
        <v>0.671875</v>
      </c>
    </row>
    <row r="777" spans="2:10">
      <c r="B777" s="6">
        <v>747</v>
      </c>
      <c r="C777" s="6"/>
      <c r="D777" s="33">
        <f t="shared" si="78"/>
        <v>8.7113702623906697</v>
      </c>
      <c r="E777" s="4">
        <f t="shared" si="79"/>
        <v>7.4325360825198965</v>
      </c>
      <c r="F777" s="14">
        <f t="shared" si="80"/>
        <v>15616.209480306479</v>
      </c>
      <c r="G777" s="6">
        <f t="shared" si="81"/>
        <v>15616</v>
      </c>
      <c r="H777" s="6">
        <f t="shared" si="82"/>
        <v>122</v>
      </c>
      <c r="I777" s="34">
        <f t="shared" si="83"/>
        <v>122</v>
      </c>
      <c r="J777" s="34">
        <f t="shared" si="84"/>
        <v>0</v>
      </c>
    </row>
    <row r="778" spans="2:10">
      <c r="B778" s="6">
        <v>748</v>
      </c>
      <c r="C778" s="6"/>
      <c r="D778" s="33">
        <f t="shared" si="78"/>
        <v>8.723032069970845</v>
      </c>
      <c r="E778" s="4">
        <f t="shared" si="79"/>
        <v>7.4525209745862098</v>
      </c>
      <c r="F778" s="14">
        <f t="shared" si="80"/>
        <v>15658.198951663751</v>
      </c>
      <c r="G778" s="6">
        <f t="shared" si="81"/>
        <v>15658</v>
      </c>
      <c r="H778" s="6">
        <f t="shared" si="82"/>
        <v>122</v>
      </c>
      <c r="I778" s="34">
        <f t="shared" si="83"/>
        <v>122.328125</v>
      </c>
      <c r="J778" s="34">
        <f t="shared" si="84"/>
        <v>0.328125</v>
      </c>
    </row>
    <row r="779" spans="2:10">
      <c r="B779" s="6">
        <v>749</v>
      </c>
      <c r="C779" s="6"/>
      <c r="D779" s="33">
        <f t="shared" si="78"/>
        <v>8.7346938775510203</v>
      </c>
      <c r="E779" s="4">
        <f t="shared" si="79"/>
        <v>7.4725596028075101</v>
      </c>
      <c r="F779" s="14">
        <f t="shared" si="80"/>
        <v>15700.301325944552</v>
      </c>
      <c r="G779" s="6">
        <f t="shared" si="81"/>
        <v>15700</v>
      </c>
      <c r="H779" s="6">
        <f t="shared" si="82"/>
        <v>122</v>
      </c>
      <c r="I779" s="34">
        <f t="shared" si="83"/>
        <v>122.65625</v>
      </c>
      <c r="J779" s="34">
        <f t="shared" si="84"/>
        <v>0.65625</v>
      </c>
    </row>
    <row r="780" spans="2:10">
      <c r="B780" s="6">
        <v>750</v>
      </c>
      <c r="C780" s="6"/>
      <c r="D780" s="33">
        <f t="shared" si="78"/>
        <v>8.7463556851311957</v>
      </c>
      <c r="E780" s="4">
        <f t="shared" si="79"/>
        <v>7.492652111671668</v>
      </c>
      <c r="F780" s="14">
        <f t="shared" si="80"/>
        <v>15742.516906726667</v>
      </c>
      <c r="G780" s="6">
        <f t="shared" si="81"/>
        <v>15743</v>
      </c>
      <c r="H780" s="6">
        <f t="shared" si="82"/>
        <v>122</v>
      </c>
      <c r="I780" s="34">
        <f t="shared" si="83"/>
        <v>122.9921875</v>
      </c>
      <c r="J780" s="34">
        <f t="shared" si="84"/>
        <v>0.9921875</v>
      </c>
    </row>
    <row r="781" spans="2:10">
      <c r="B781" s="6">
        <v>751</v>
      </c>
      <c r="C781" s="6"/>
      <c r="D781" s="33">
        <f t="shared" si="78"/>
        <v>8.758017492711371</v>
      </c>
      <c r="E781" s="4">
        <f t="shared" si="79"/>
        <v>7.5127986460550433</v>
      </c>
      <c r="F781" s="14">
        <f t="shared" si="80"/>
        <v>15784.845998404124</v>
      </c>
      <c r="G781" s="6">
        <f t="shared" si="81"/>
        <v>15785</v>
      </c>
      <c r="H781" s="6">
        <f t="shared" si="82"/>
        <v>123</v>
      </c>
      <c r="I781" s="34">
        <f t="shared" si="83"/>
        <v>123.3203125</v>
      </c>
      <c r="J781" s="34">
        <f t="shared" si="84"/>
        <v>0.3203125</v>
      </c>
    </row>
    <row r="782" spans="2:10">
      <c r="B782" s="6">
        <v>752</v>
      </c>
      <c r="C782" s="6"/>
      <c r="D782" s="33">
        <f t="shared" si="78"/>
        <v>8.7696793002915445</v>
      </c>
      <c r="E782" s="4">
        <f t="shared" si="79"/>
        <v>7.532999351223558</v>
      </c>
      <c r="F782" s="14">
        <f t="shared" si="80"/>
        <v>15827.288906189442</v>
      </c>
      <c r="G782" s="6">
        <f t="shared" si="81"/>
        <v>15827</v>
      </c>
      <c r="H782" s="6">
        <f t="shared" si="82"/>
        <v>123</v>
      </c>
      <c r="I782" s="34">
        <f t="shared" si="83"/>
        <v>123.6484375</v>
      </c>
      <c r="J782" s="34">
        <f t="shared" si="84"/>
        <v>0.6484375</v>
      </c>
    </row>
    <row r="783" spans="2:10">
      <c r="B783" s="6">
        <v>753</v>
      </c>
      <c r="C783" s="6"/>
      <c r="D783" s="33">
        <f t="shared" si="78"/>
        <v>8.7813411078717198</v>
      </c>
      <c r="E783" s="4">
        <f t="shared" si="79"/>
        <v>7.5532543728337282</v>
      </c>
      <c r="F783" s="14">
        <f t="shared" si="80"/>
        <v>15869.845936115802</v>
      </c>
      <c r="G783" s="6">
        <f t="shared" si="81"/>
        <v>15870</v>
      </c>
      <c r="H783" s="6">
        <f t="shared" si="82"/>
        <v>123</v>
      </c>
      <c r="I783" s="34">
        <f t="shared" si="83"/>
        <v>123.984375</v>
      </c>
      <c r="J783" s="34">
        <f t="shared" si="84"/>
        <v>0.984375</v>
      </c>
    </row>
    <row r="784" spans="2:10">
      <c r="B784" s="6">
        <v>754</v>
      </c>
      <c r="C784" s="6"/>
      <c r="D784" s="33">
        <f t="shared" si="78"/>
        <v>8.7930029154518952</v>
      </c>
      <c r="E784" s="4">
        <f t="shared" si="79"/>
        <v>7.5735638569337116</v>
      </c>
      <c r="F784" s="14">
        <f t="shared" si="80"/>
        <v>15912.517395039249</v>
      </c>
      <c r="G784" s="6">
        <f t="shared" si="81"/>
        <v>15913</v>
      </c>
      <c r="H784" s="6">
        <f t="shared" si="82"/>
        <v>124</v>
      </c>
      <c r="I784" s="34">
        <f t="shared" si="83"/>
        <v>124.3203125</v>
      </c>
      <c r="J784" s="34">
        <f t="shared" si="84"/>
        <v>0.3203125</v>
      </c>
    </row>
    <row r="785" spans="2:10">
      <c r="B785" s="6">
        <v>755</v>
      </c>
      <c r="C785" s="6"/>
      <c r="D785" s="33">
        <f t="shared" si="78"/>
        <v>8.8046647230320705</v>
      </c>
      <c r="E785" s="4">
        <f t="shared" si="79"/>
        <v>7.5939279499643657</v>
      </c>
      <c r="F785" s="14">
        <f t="shared" si="80"/>
        <v>15955.303590640917</v>
      </c>
      <c r="G785" s="6">
        <f t="shared" si="81"/>
        <v>15955</v>
      </c>
      <c r="H785" s="6">
        <f t="shared" si="82"/>
        <v>124</v>
      </c>
      <c r="I785" s="34">
        <f t="shared" si="83"/>
        <v>124.6484375</v>
      </c>
      <c r="J785" s="34">
        <f t="shared" si="84"/>
        <v>0.6484375</v>
      </c>
    </row>
    <row r="786" spans="2:10">
      <c r="B786" s="6">
        <v>756</v>
      </c>
      <c r="C786" s="6"/>
      <c r="D786" s="33">
        <f t="shared" si="78"/>
        <v>8.816326530612244</v>
      </c>
      <c r="E786" s="4">
        <f t="shared" si="79"/>
        <v>7.6143467987603097</v>
      </c>
      <c r="F786" s="14">
        <f t="shared" si="80"/>
        <v>15998.204831429251</v>
      </c>
      <c r="G786" s="6">
        <f t="shared" si="81"/>
        <v>15998</v>
      </c>
      <c r="H786" s="6">
        <f t="shared" si="82"/>
        <v>124</v>
      </c>
      <c r="I786" s="34">
        <f t="shared" si="83"/>
        <v>124.984375</v>
      </c>
      <c r="J786" s="34">
        <f t="shared" si="84"/>
        <v>0.984375</v>
      </c>
    </row>
    <row r="787" spans="2:10">
      <c r="B787" s="6">
        <v>757</v>
      </c>
      <c r="C787" s="6"/>
      <c r="D787" s="33">
        <f t="shared" si="78"/>
        <v>8.8279883381924193</v>
      </c>
      <c r="E787" s="4">
        <f t="shared" si="79"/>
        <v>7.6348205505509785</v>
      </c>
      <c r="F787" s="14">
        <f t="shared" si="80"/>
        <v>16041.221426742231</v>
      </c>
      <c r="G787" s="6">
        <f t="shared" si="81"/>
        <v>16041</v>
      </c>
      <c r="H787" s="6">
        <f t="shared" si="82"/>
        <v>125</v>
      </c>
      <c r="I787" s="34">
        <f t="shared" si="83"/>
        <v>125.3203125</v>
      </c>
      <c r="J787" s="34">
        <f t="shared" si="84"/>
        <v>0.3203125</v>
      </c>
    </row>
    <row r="788" spans="2:10">
      <c r="B788" s="6">
        <v>758</v>
      </c>
      <c r="C788" s="6"/>
      <c r="D788" s="33">
        <f t="shared" si="78"/>
        <v>8.8396501457725947</v>
      </c>
      <c r="E788" s="4">
        <f t="shared" si="79"/>
        <v>7.6553493529616761</v>
      </c>
      <c r="F788" s="14">
        <f t="shared" si="80"/>
        <v>16084.353686749582</v>
      </c>
      <c r="G788" s="6">
        <f t="shared" si="81"/>
        <v>16084</v>
      </c>
      <c r="H788" s="6">
        <f t="shared" si="82"/>
        <v>125</v>
      </c>
      <c r="I788" s="34">
        <f t="shared" si="83"/>
        <v>125.65625</v>
      </c>
      <c r="J788" s="34">
        <f t="shared" si="84"/>
        <v>0.65625</v>
      </c>
    </row>
    <row r="789" spans="2:10">
      <c r="B789" s="6">
        <v>759</v>
      </c>
      <c r="C789" s="6"/>
      <c r="D789" s="33">
        <f t="shared" si="78"/>
        <v>8.85131195335277</v>
      </c>
      <c r="E789" s="4">
        <f t="shared" si="79"/>
        <v>7.6759333540146475</v>
      </c>
      <c r="F789" s="14">
        <f t="shared" si="80"/>
        <v>16127.601922455029</v>
      </c>
      <c r="G789" s="6">
        <f t="shared" si="81"/>
        <v>16128</v>
      </c>
      <c r="H789" s="6">
        <f t="shared" si="82"/>
        <v>126</v>
      </c>
      <c r="I789" s="34">
        <f t="shared" si="83"/>
        <v>126</v>
      </c>
      <c r="J789" s="34">
        <f t="shared" si="84"/>
        <v>0</v>
      </c>
    </row>
    <row r="790" spans="2:10">
      <c r="B790" s="6">
        <v>760</v>
      </c>
      <c r="C790" s="6"/>
      <c r="D790" s="33">
        <f t="shared" si="78"/>
        <v>8.8629737609329453</v>
      </c>
      <c r="E790" s="4">
        <f t="shared" si="79"/>
        <v>7.6965727021301547</v>
      </c>
      <c r="F790" s="14">
        <f t="shared" si="80"/>
        <v>16170.966445698548</v>
      </c>
      <c r="G790" s="6">
        <f t="shared" si="81"/>
        <v>16171</v>
      </c>
      <c r="H790" s="6">
        <f t="shared" si="82"/>
        <v>126</v>
      </c>
      <c r="I790" s="34">
        <f t="shared" si="83"/>
        <v>126.3359375</v>
      </c>
      <c r="J790" s="34">
        <f t="shared" si="84"/>
        <v>0.3359375</v>
      </c>
    </row>
    <row r="791" spans="2:10">
      <c r="B791" s="6">
        <v>761</v>
      </c>
      <c r="C791" s="6"/>
      <c r="D791" s="33">
        <f t="shared" si="78"/>
        <v>8.8746355685131189</v>
      </c>
      <c r="E791" s="4">
        <f t="shared" si="79"/>
        <v>7.7172675461275215</v>
      </c>
      <c r="F791" s="14">
        <f t="shared" si="80"/>
        <v>16214.447569158574</v>
      </c>
      <c r="G791" s="6">
        <f t="shared" si="81"/>
        <v>16214</v>
      </c>
      <c r="H791" s="6">
        <f t="shared" si="82"/>
        <v>126</v>
      </c>
      <c r="I791" s="34">
        <f t="shared" si="83"/>
        <v>126.671875</v>
      </c>
      <c r="J791" s="34">
        <f t="shared" si="84"/>
        <v>0.671875</v>
      </c>
    </row>
    <row r="792" spans="2:10">
      <c r="B792" s="6">
        <v>762</v>
      </c>
      <c r="C792" s="6"/>
      <c r="D792" s="33">
        <f t="shared" si="78"/>
        <v>8.8862973760932942</v>
      </c>
      <c r="E792" s="4">
        <f t="shared" si="79"/>
        <v>7.738018035226248</v>
      </c>
      <c r="F792" s="14">
        <f t="shared" si="80"/>
        <v>16258.045606354333</v>
      </c>
      <c r="G792" s="6">
        <f t="shared" si="81"/>
        <v>16258</v>
      </c>
      <c r="H792" s="6">
        <f t="shared" si="82"/>
        <v>127</v>
      </c>
      <c r="I792" s="34">
        <f t="shared" si="83"/>
        <v>127.015625</v>
      </c>
      <c r="J792" s="34">
        <f t="shared" si="84"/>
        <v>1.5625E-2</v>
      </c>
    </row>
    <row r="793" spans="2:10">
      <c r="B793" s="6">
        <v>763</v>
      </c>
      <c r="C793" s="6"/>
      <c r="D793" s="33">
        <f t="shared" si="78"/>
        <v>8.8979591836734695</v>
      </c>
      <c r="E793" s="4">
        <f t="shared" si="79"/>
        <v>7.7588243190470401</v>
      </c>
      <c r="F793" s="14">
        <f t="shared" si="80"/>
        <v>16301.760871648014</v>
      </c>
      <c r="G793" s="6">
        <f t="shared" si="81"/>
        <v>16302</v>
      </c>
      <c r="H793" s="6">
        <f t="shared" si="82"/>
        <v>127</v>
      </c>
      <c r="I793" s="34">
        <f t="shared" si="83"/>
        <v>127.359375</v>
      </c>
      <c r="J793" s="34">
        <f t="shared" si="84"/>
        <v>0.359375</v>
      </c>
    </row>
    <row r="794" spans="2:10">
      <c r="B794" s="6">
        <v>764</v>
      </c>
      <c r="C794" s="6"/>
      <c r="D794" s="33">
        <f t="shared" si="78"/>
        <v>8.9096209912536448</v>
      </c>
      <c r="E794" s="4">
        <f t="shared" si="79"/>
        <v>7.7796865476129149</v>
      </c>
      <c r="F794" s="14">
        <f t="shared" si="80"/>
        <v>16345.593680247077</v>
      </c>
      <c r="G794" s="6">
        <f t="shared" si="81"/>
        <v>16346</v>
      </c>
      <c r="H794" s="6">
        <f t="shared" si="82"/>
        <v>127</v>
      </c>
      <c r="I794" s="34">
        <f t="shared" si="83"/>
        <v>127.703125</v>
      </c>
      <c r="J794" s="34">
        <f t="shared" si="84"/>
        <v>0.703125</v>
      </c>
    </row>
    <row r="795" spans="2:10">
      <c r="B795" s="6">
        <v>765</v>
      </c>
      <c r="C795" s="6"/>
      <c r="D795" s="33">
        <f t="shared" si="78"/>
        <v>8.9212827988338184</v>
      </c>
      <c r="E795" s="4">
        <f t="shared" si="79"/>
        <v>7.8006048713502718</v>
      </c>
      <c r="F795" s="14">
        <f t="shared" si="80"/>
        <v>16389.544348206524</v>
      </c>
      <c r="G795" s="6">
        <f t="shared" si="81"/>
        <v>16390</v>
      </c>
      <c r="H795" s="6">
        <f t="shared" si="82"/>
        <v>128</v>
      </c>
      <c r="I795" s="34">
        <f t="shared" si="83"/>
        <v>128.046875</v>
      </c>
      <c r="J795" s="34">
        <f t="shared" si="84"/>
        <v>4.6875E-2</v>
      </c>
    </row>
    <row r="796" spans="2:10">
      <c r="B796" s="6">
        <v>766</v>
      </c>
      <c r="C796" s="6"/>
      <c r="D796" s="33">
        <f t="shared" si="78"/>
        <v>8.9329446064139937</v>
      </c>
      <c r="E796" s="4">
        <f t="shared" si="79"/>
        <v>7.8215794410900044</v>
      </c>
      <c r="F796" s="14">
        <f t="shared" si="80"/>
        <v>16433.613192431214</v>
      </c>
      <c r="G796" s="6">
        <f t="shared" si="81"/>
        <v>16434</v>
      </c>
      <c r="H796" s="6">
        <f t="shared" si="82"/>
        <v>128</v>
      </c>
      <c r="I796" s="34">
        <f t="shared" si="83"/>
        <v>128.390625</v>
      </c>
      <c r="J796" s="34">
        <f t="shared" si="84"/>
        <v>0.390625</v>
      </c>
    </row>
    <row r="797" spans="2:10">
      <c r="B797" s="6">
        <v>767</v>
      </c>
      <c r="C797" s="6"/>
      <c r="D797" s="33">
        <f t="shared" si="78"/>
        <v>8.944606413994169</v>
      </c>
      <c r="E797" s="4">
        <f t="shared" si="79"/>
        <v>7.8426104080685439</v>
      </c>
      <c r="F797" s="14">
        <f t="shared" si="80"/>
        <v>16477.800530678072</v>
      </c>
      <c r="G797" s="6">
        <f t="shared" si="81"/>
        <v>16478</v>
      </c>
      <c r="H797" s="6">
        <f t="shared" si="82"/>
        <v>128</v>
      </c>
      <c r="I797" s="34">
        <f t="shared" si="83"/>
        <v>128.734375</v>
      </c>
      <c r="J797" s="34">
        <f t="shared" si="84"/>
        <v>0.734375</v>
      </c>
    </row>
    <row r="798" spans="2:10">
      <c r="B798" s="6">
        <v>768</v>
      </c>
      <c r="C798" s="6"/>
      <c r="D798" s="33">
        <f t="shared" ref="D798:D861" si="85">C$18*B798/C$19</f>
        <v>8.9562682215743443</v>
      </c>
      <c r="E798" s="4">
        <f t="shared" ref="E798:E861" si="86">(10^(D798/10))</f>
        <v>7.8636979239289762</v>
      </c>
      <c r="F798" s="14">
        <f t="shared" ref="F798:F861" si="87">E798*$C$23</f>
        <v>16522.106681558424</v>
      </c>
      <c r="G798" s="6">
        <f t="shared" ref="G798:G861" si="88">ROUND(F798,0)</f>
        <v>16522</v>
      </c>
      <c r="H798" s="6">
        <f t="shared" si="82"/>
        <v>129</v>
      </c>
      <c r="I798" s="34">
        <f t="shared" si="83"/>
        <v>129.078125</v>
      </c>
      <c r="J798" s="34">
        <f t="shared" si="84"/>
        <v>7.8125E-2</v>
      </c>
    </row>
    <row r="799" spans="2:10">
      <c r="B799" s="6">
        <v>769</v>
      </c>
      <c r="C799" s="6"/>
      <c r="D799" s="33">
        <f t="shared" si="85"/>
        <v>8.9679300291545196</v>
      </c>
      <c r="E799" s="4">
        <f t="shared" si="86"/>
        <v>7.8848421407221396</v>
      </c>
      <c r="F799" s="14">
        <f t="shared" si="87"/>
        <v>16566.531964540314</v>
      </c>
      <c r="G799" s="6">
        <f t="shared" si="88"/>
        <v>16567</v>
      </c>
      <c r="H799" s="6">
        <f t="shared" ref="H799:H862" si="89">FLOOR(G799/128,1)</f>
        <v>129</v>
      </c>
      <c r="I799" s="34">
        <f t="shared" ref="I799:I862" si="90">G799/128</f>
        <v>129.4296875</v>
      </c>
      <c r="J799" s="34">
        <f t="shared" ref="J799:J862" si="91">I799-H799</f>
        <v>0.4296875</v>
      </c>
    </row>
    <row r="800" spans="2:10">
      <c r="B800" s="6">
        <v>770</v>
      </c>
      <c r="C800" s="6"/>
      <c r="D800" s="33">
        <f t="shared" si="85"/>
        <v>8.9795918367346932</v>
      </c>
      <c r="E800" s="4">
        <f t="shared" si="86"/>
        <v>7.9060432109076979</v>
      </c>
      <c r="F800" s="14">
        <f t="shared" si="87"/>
        <v>16611.07669995075</v>
      </c>
      <c r="G800" s="6">
        <f t="shared" si="88"/>
        <v>16611</v>
      </c>
      <c r="H800" s="6">
        <f t="shared" si="89"/>
        <v>129</v>
      </c>
      <c r="I800" s="34">
        <f t="shared" si="90"/>
        <v>129.7734375</v>
      </c>
      <c r="J800" s="34">
        <f t="shared" si="91"/>
        <v>0.7734375</v>
      </c>
    </row>
    <row r="801" spans="2:10">
      <c r="B801" s="6">
        <v>771</v>
      </c>
      <c r="C801" s="6"/>
      <c r="D801" s="33">
        <f t="shared" si="85"/>
        <v>8.9912536443148685</v>
      </c>
      <c r="E801" s="4">
        <f t="shared" si="86"/>
        <v>7.9273012873552773</v>
      </c>
      <c r="F801" s="14">
        <f t="shared" si="87"/>
        <v>16655.741208978092</v>
      </c>
      <c r="G801" s="6">
        <f t="shared" si="88"/>
        <v>16656</v>
      </c>
      <c r="H801" s="6">
        <f t="shared" si="89"/>
        <v>130</v>
      </c>
      <c r="I801" s="34">
        <f t="shared" si="90"/>
        <v>130.125</v>
      </c>
      <c r="J801" s="34">
        <f t="shared" si="91"/>
        <v>0.125</v>
      </c>
    </row>
    <row r="802" spans="2:10">
      <c r="B802" s="6">
        <v>772</v>
      </c>
      <c r="C802" s="6"/>
      <c r="D802" s="33">
        <f t="shared" si="85"/>
        <v>9.0029154518950438</v>
      </c>
      <c r="E802" s="4">
        <f t="shared" si="86"/>
        <v>7.9486165233455246</v>
      </c>
      <c r="F802" s="14">
        <f t="shared" si="87"/>
        <v>16700.525813674289</v>
      </c>
      <c r="G802" s="6">
        <f t="shared" si="88"/>
        <v>16701</v>
      </c>
      <c r="H802" s="6">
        <f t="shared" si="89"/>
        <v>130</v>
      </c>
      <c r="I802" s="34">
        <f t="shared" si="90"/>
        <v>130.4765625</v>
      </c>
      <c r="J802" s="34">
        <f t="shared" si="91"/>
        <v>0.4765625</v>
      </c>
    </row>
    <row r="803" spans="2:10">
      <c r="B803" s="6">
        <v>773</v>
      </c>
      <c r="C803" s="6"/>
      <c r="D803" s="33">
        <f t="shared" si="85"/>
        <v>9.0145772594752192</v>
      </c>
      <c r="E803" s="4">
        <f t="shared" si="86"/>
        <v>7.9699890725712415</v>
      </c>
      <c r="F803" s="14">
        <f t="shared" si="87"/>
        <v>16745.430836957243</v>
      </c>
      <c r="G803" s="6">
        <f t="shared" si="88"/>
        <v>16745</v>
      </c>
      <c r="H803" s="6">
        <f t="shared" si="89"/>
        <v>130</v>
      </c>
      <c r="I803" s="34">
        <f t="shared" si="90"/>
        <v>130.8203125</v>
      </c>
      <c r="J803" s="34">
        <f t="shared" si="91"/>
        <v>0.8203125</v>
      </c>
    </row>
    <row r="804" spans="2:10">
      <c r="B804" s="6">
        <v>774</v>
      </c>
      <c r="C804" s="6"/>
      <c r="D804" s="33">
        <f t="shared" si="85"/>
        <v>9.0262390670553927</v>
      </c>
      <c r="E804" s="4">
        <f t="shared" si="86"/>
        <v>7.9914190891384775</v>
      </c>
      <c r="F804" s="14">
        <f t="shared" si="87"/>
        <v>16790.456602613122</v>
      </c>
      <c r="G804" s="6">
        <f t="shared" si="88"/>
        <v>16790</v>
      </c>
      <c r="H804" s="6">
        <f t="shared" si="89"/>
        <v>131</v>
      </c>
      <c r="I804" s="34">
        <f t="shared" si="90"/>
        <v>131.171875</v>
      </c>
      <c r="J804" s="34">
        <f t="shared" si="91"/>
        <v>0.171875</v>
      </c>
    </row>
    <row r="805" spans="2:10">
      <c r="B805" s="6">
        <v>775</v>
      </c>
      <c r="C805" s="6"/>
      <c r="D805" s="33">
        <f t="shared" si="85"/>
        <v>9.037900874635568</v>
      </c>
      <c r="E805" s="4">
        <f t="shared" si="86"/>
        <v>8.0129067275676693</v>
      </c>
      <c r="F805" s="14">
        <f t="shared" si="87"/>
        <v>16835.603435298741</v>
      </c>
      <c r="G805" s="6">
        <f t="shared" si="88"/>
        <v>16836</v>
      </c>
      <c r="H805" s="6">
        <f t="shared" si="89"/>
        <v>131</v>
      </c>
      <c r="I805" s="34">
        <f t="shared" si="90"/>
        <v>131.53125</v>
      </c>
      <c r="J805" s="34">
        <f t="shared" si="91"/>
        <v>0.53125</v>
      </c>
    </row>
    <row r="806" spans="2:10">
      <c r="B806" s="6">
        <v>776</v>
      </c>
      <c r="C806" s="6"/>
      <c r="D806" s="33">
        <f t="shared" si="85"/>
        <v>9.0495626822157433</v>
      </c>
      <c r="E806" s="4">
        <f t="shared" si="86"/>
        <v>8.0344521427947129</v>
      </c>
      <c r="F806" s="14">
        <f t="shared" si="87"/>
        <v>16880.87166054382</v>
      </c>
      <c r="G806" s="6">
        <f t="shared" si="88"/>
        <v>16881</v>
      </c>
      <c r="H806" s="6">
        <f t="shared" si="89"/>
        <v>131</v>
      </c>
      <c r="I806" s="34">
        <f t="shared" si="90"/>
        <v>131.8828125</v>
      </c>
      <c r="J806" s="34">
        <f t="shared" si="91"/>
        <v>0.8828125</v>
      </c>
    </row>
    <row r="807" spans="2:10">
      <c r="B807" s="6">
        <v>777</v>
      </c>
      <c r="C807" s="6"/>
      <c r="D807" s="33">
        <f t="shared" si="85"/>
        <v>9.0612244897959187</v>
      </c>
      <c r="E807" s="4">
        <f t="shared" si="86"/>
        <v>8.0560554901721062</v>
      </c>
      <c r="F807" s="14">
        <f t="shared" si="87"/>
        <v>16926.261604753392</v>
      </c>
      <c r="G807" s="6">
        <f t="shared" si="88"/>
        <v>16926</v>
      </c>
      <c r="H807" s="6">
        <f t="shared" si="89"/>
        <v>132</v>
      </c>
      <c r="I807" s="34">
        <f t="shared" si="90"/>
        <v>132.234375</v>
      </c>
      <c r="J807" s="34">
        <f t="shared" si="91"/>
        <v>0.234375</v>
      </c>
    </row>
    <row r="808" spans="2:10">
      <c r="B808" s="6">
        <v>778</v>
      </c>
      <c r="C808" s="6"/>
      <c r="D808" s="33">
        <f t="shared" si="85"/>
        <v>9.072886297376094</v>
      </c>
      <c r="E808" s="4">
        <f t="shared" si="86"/>
        <v>8.0777169254700745</v>
      </c>
      <c r="F808" s="14">
        <f t="shared" si="87"/>
        <v>16971.773595210154</v>
      </c>
      <c r="G808" s="6">
        <f t="shared" si="88"/>
        <v>16972</v>
      </c>
      <c r="H808" s="6">
        <f t="shared" si="89"/>
        <v>132</v>
      </c>
      <c r="I808" s="34">
        <f t="shared" si="90"/>
        <v>132.59375</v>
      </c>
      <c r="J808" s="34">
        <f t="shared" si="91"/>
        <v>0.59375</v>
      </c>
    </row>
    <row r="809" spans="2:10">
      <c r="B809" s="6">
        <v>779</v>
      </c>
      <c r="C809" s="6"/>
      <c r="D809" s="33">
        <f t="shared" si="85"/>
        <v>9.0845481049562675</v>
      </c>
      <c r="E809" s="4">
        <f t="shared" si="86"/>
        <v>8.0994366048776705</v>
      </c>
      <c r="F809" s="14">
        <f t="shared" si="87"/>
        <v>17017.407960076784</v>
      </c>
      <c r="G809" s="6">
        <f t="shared" si="88"/>
        <v>17017</v>
      </c>
      <c r="H809" s="6">
        <f t="shared" si="89"/>
        <v>132</v>
      </c>
      <c r="I809" s="34">
        <f t="shared" si="90"/>
        <v>132.9453125</v>
      </c>
      <c r="J809" s="34">
        <f t="shared" si="91"/>
        <v>0.9453125</v>
      </c>
    </row>
    <row r="810" spans="2:10">
      <c r="B810" s="6">
        <v>780</v>
      </c>
      <c r="C810" s="6"/>
      <c r="D810" s="33">
        <f t="shared" si="85"/>
        <v>9.0962099125364428</v>
      </c>
      <c r="E810" s="4">
        <f t="shared" si="86"/>
        <v>8.1212146850039257</v>
      </c>
      <c r="F810" s="14">
        <f t="shared" si="87"/>
        <v>17063.165028398369</v>
      </c>
      <c r="G810" s="6">
        <f t="shared" si="88"/>
        <v>17063</v>
      </c>
      <c r="H810" s="6">
        <f t="shared" si="89"/>
        <v>133</v>
      </c>
      <c r="I810" s="34">
        <f t="shared" si="90"/>
        <v>133.3046875</v>
      </c>
      <c r="J810" s="34">
        <f t="shared" si="91"/>
        <v>0.3046875</v>
      </c>
    </row>
    <row r="811" spans="2:10">
      <c r="B811" s="6">
        <v>781</v>
      </c>
      <c r="C811" s="6"/>
      <c r="D811" s="33">
        <f t="shared" si="85"/>
        <v>9.1078717201166182</v>
      </c>
      <c r="E811" s="4">
        <f t="shared" si="86"/>
        <v>8.143051322878966</v>
      </c>
      <c r="F811" s="14">
        <f t="shared" si="87"/>
        <v>17109.045130104732</v>
      </c>
      <c r="G811" s="6">
        <f t="shared" si="88"/>
        <v>17109</v>
      </c>
      <c r="H811" s="6">
        <f t="shared" si="89"/>
        <v>133</v>
      </c>
      <c r="I811" s="34">
        <f t="shared" si="90"/>
        <v>133.6640625</v>
      </c>
      <c r="J811" s="34">
        <f t="shared" si="91"/>
        <v>0.6640625</v>
      </c>
    </row>
    <row r="812" spans="2:10">
      <c r="B812" s="6">
        <v>782</v>
      </c>
      <c r="C812" s="6"/>
      <c r="D812" s="33">
        <f t="shared" si="85"/>
        <v>9.1195335276967935</v>
      </c>
      <c r="E812" s="4">
        <f t="shared" si="86"/>
        <v>8.1649466759551412</v>
      </c>
      <c r="F812" s="14">
        <f t="shared" si="87"/>
        <v>17155.048596012817</v>
      </c>
      <c r="G812" s="6">
        <f t="shared" si="88"/>
        <v>17155</v>
      </c>
      <c r="H812" s="6">
        <f t="shared" si="89"/>
        <v>134</v>
      </c>
      <c r="I812" s="34">
        <f t="shared" si="90"/>
        <v>134.0234375</v>
      </c>
      <c r="J812" s="34">
        <f t="shared" si="91"/>
        <v>2.34375E-2</v>
      </c>
    </row>
    <row r="813" spans="2:10">
      <c r="B813" s="6">
        <v>783</v>
      </c>
      <c r="C813" s="6"/>
      <c r="D813" s="33">
        <f t="shared" si="85"/>
        <v>9.131195335276967</v>
      </c>
      <c r="E813" s="4">
        <f t="shared" si="86"/>
        <v>8.1869009021081638</v>
      </c>
      <c r="F813" s="14">
        <f t="shared" si="87"/>
        <v>17201.175757829082</v>
      </c>
      <c r="G813" s="6">
        <f t="shared" si="88"/>
        <v>17201</v>
      </c>
      <c r="H813" s="6">
        <f t="shared" si="89"/>
        <v>134</v>
      </c>
      <c r="I813" s="34">
        <f t="shared" si="90"/>
        <v>134.3828125</v>
      </c>
      <c r="J813" s="34">
        <f t="shared" si="91"/>
        <v>0.3828125</v>
      </c>
    </row>
    <row r="814" spans="2:10">
      <c r="B814" s="6">
        <v>784</v>
      </c>
      <c r="C814" s="6"/>
      <c r="D814" s="33">
        <f t="shared" si="85"/>
        <v>9.1428571428571423</v>
      </c>
      <c r="E814" s="4">
        <f t="shared" si="86"/>
        <v>8.2089141596382564</v>
      </c>
      <c r="F814" s="14">
        <f t="shared" si="87"/>
        <v>17247.426948151904</v>
      </c>
      <c r="G814" s="6">
        <f t="shared" si="88"/>
        <v>17247</v>
      </c>
      <c r="H814" s="6">
        <f t="shared" si="89"/>
        <v>134</v>
      </c>
      <c r="I814" s="34">
        <f t="shared" si="90"/>
        <v>134.7421875</v>
      </c>
      <c r="J814" s="34">
        <f t="shared" si="91"/>
        <v>0.7421875</v>
      </c>
    </row>
    <row r="815" spans="2:10">
      <c r="B815" s="6">
        <v>785</v>
      </c>
      <c r="C815" s="6"/>
      <c r="D815" s="33">
        <f t="shared" si="85"/>
        <v>9.1545189504373177</v>
      </c>
      <c r="E815" s="4">
        <f t="shared" si="86"/>
        <v>8.2309866072712818</v>
      </c>
      <c r="F815" s="14">
        <f t="shared" si="87"/>
        <v>17293.802500473954</v>
      </c>
      <c r="G815" s="6">
        <f t="shared" si="88"/>
        <v>17294</v>
      </c>
      <c r="H815" s="6">
        <f t="shared" si="89"/>
        <v>135</v>
      </c>
      <c r="I815" s="34">
        <f t="shared" si="90"/>
        <v>135.109375</v>
      </c>
      <c r="J815" s="34">
        <f t="shared" si="91"/>
        <v>0.109375</v>
      </c>
    </row>
    <row r="816" spans="2:10">
      <c r="B816" s="6">
        <v>786</v>
      </c>
      <c r="C816" s="6"/>
      <c r="D816" s="33">
        <f t="shared" si="85"/>
        <v>9.166180758017493</v>
      </c>
      <c r="E816" s="4">
        <f t="shared" si="86"/>
        <v>8.2531184041598866</v>
      </c>
      <c r="F816" s="14">
        <f t="shared" si="87"/>
        <v>17340.302749184601</v>
      </c>
      <c r="G816" s="6">
        <f t="shared" si="88"/>
        <v>17340</v>
      </c>
      <c r="H816" s="6">
        <f t="shared" si="89"/>
        <v>135</v>
      </c>
      <c r="I816" s="34">
        <f t="shared" si="90"/>
        <v>135.46875</v>
      </c>
      <c r="J816" s="34">
        <f t="shared" si="91"/>
        <v>0.46875</v>
      </c>
    </row>
    <row r="817" spans="2:10">
      <c r="B817" s="6">
        <v>787</v>
      </c>
      <c r="C817" s="6"/>
      <c r="D817" s="33">
        <f t="shared" si="85"/>
        <v>9.1778425655976683</v>
      </c>
      <c r="E817" s="4">
        <f t="shared" si="86"/>
        <v>8.2753097098846649</v>
      </c>
      <c r="F817" s="14">
        <f t="shared" si="87"/>
        <v>17386.928029572366</v>
      </c>
      <c r="G817" s="6">
        <f t="shared" si="88"/>
        <v>17387</v>
      </c>
      <c r="H817" s="6">
        <f t="shared" si="89"/>
        <v>135</v>
      </c>
      <c r="I817" s="34">
        <f t="shared" si="90"/>
        <v>135.8359375</v>
      </c>
      <c r="J817" s="34">
        <f t="shared" si="91"/>
        <v>0.8359375</v>
      </c>
    </row>
    <row r="818" spans="2:10">
      <c r="B818" s="6">
        <v>788</v>
      </c>
      <c r="C818" s="6"/>
      <c r="D818" s="33">
        <f t="shared" si="85"/>
        <v>9.1895043731778419</v>
      </c>
      <c r="E818" s="4">
        <f t="shared" si="86"/>
        <v>8.2975606844552807</v>
      </c>
      <c r="F818" s="14">
        <f t="shared" si="87"/>
        <v>17433.678677827262</v>
      </c>
      <c r="G818" s="6">
        <f t="shared" si="88"/>
        <v>17434</v>
      </c>
      <c r="H818" s="6">
        <f t="shared" si="89"/>
        <v>136</v>
      </c>
      <c r="I818" s="34">
        <f t="shared" si="90"/>
        <v>136.203125</v>
      </c>
      <c r="J818" s="34">
        <f t="shared" si="91"/>
        <v>0.203125</v>
      </c>
    </row>
    <row r="819" spans="2:10">
      <c r="B819" s="6">
        <v>789</v>
      </c>
      <c r="C819" s="6"/>
      <c r="D819" s="33">
        <f t="shared" si="85"/>
        <v>9.2011661807580172</v>
      </c>
      <c r="E819" s="4">
        <f t="shared" si="86"/>
        <v>8.3198714883116551</v>
      </c>
      <c r="F819" s="14">
        <f t="shared" si="87"/>
        <v>17480.555031043303</v>
      </c>
      <c r="G819" s="6">
        <f t="shared" si="88"/>
        <v>17481</v>
      </c>
      <c r="H819" s="6">
        <f t="shared" si="89"/>
        <v>136</v>
      </c>
      <c r="I819" s="34">
        <f t="shared" si="90"/>
        <v>136.5703125</v>
      </c>
      <c r="J819" s="34">
        <f t="shared" si="91"/>
        <v>0.5703125</v>
      </c>
    </row>
    <row r="820" spans="2:10">
      <c r="B820" s="6">
        <v>790</v>
      </c>
      <c r="C820" s="6"/>
      <c r="D820" s="33">
        <f t="shared" si="85"/>
        <v>9.2128279883381925</v>
      </c>
      <c r="E820" s="4">
        <f t="shared" si="86"/>
        <v>8.3422422823250901</v>
      </c>
      <c r="F820" s="14">
        <f t="shared" si="87"/>
        <v>17527.557427220858</v>
      </c>
      <c r="G820" s="6">
        <f t="shared" si="88"/>
        <v>17528</v>
      </c>
      <c r="H820" s="6">
        <f t="shared" si="89"/>
        <v>136</v>
      </c>
      <c r="I820" s="34">
        <f t="shared" si="90"/>
        <v>136.9375</v>
      </c>
      <c r="J820" s="34">
        <f t="shared" si="91"/>
        <v>0.9375</v>
      </c>
    </row>
    <row r="821" spans="2:10">
      <c r="B821" s="6">
        <v>791</v>
      </c>
      <c r="C821" s="6"/>
      <c r="D821" s="33">
        <f t="shared" si="85"/>
        <v>9.2244897959183678</v>
      </c>
      <c r="E821" s="4">
        <f t="shared" si="86"/>
        <v>8.3646732277994609</v>
      </c>
      <c r="F821" s="14">
        <f t="shared" si="87"/>
        <v>17574.686205269165</v>
      </c>
      <c r="G821" s="6">
        <f t="shared" si="88"/>
        <v>17575</v>
      </c>
      <c r="H821" s="6">
        <f t="shared" si="89"/>
        <v>137</v>
      </c>
      <c r="I821" s="34">
        <f t="shared" si="90"/>
        <v>137.3046875</v>
      </c>
      <c r="J821" s="34">
        <f t="shared" si="91"/>
        <v>0.3046875</v>
      </c>
    </row>
    <row r="822" spans="2:10">
      <c r="B822" s="6">
        <v>792</v>
      </c>
      <c r="C822" s="6"/>
      <c r="D822" s="33">
        <f t="shared" si="85"/>
        <v>9.2361516034985414</v>
      </c>
      <c r="E822" s="4">
        <f t="shared" si="86"/>
        <v>8.3871644864723489</v>
      </c>
      <c r="F822" s="14">
        <f t="shared" si="87"/>
        <v>17621.941705008696</v>
      </c>
      <c r="G822" s="6">
        <f t="shared" si="88"/>
        <v>17622</v>
      </c>
      <c r="H822" s="6">
        <f t="shared" si="89"/>
        <v>137</v>
      </c>
      <c r="I822" s="34">
        <f t="shared" si="90"/>
        <v>137.671875</v>
      </c>
      <c r="J822" s="34">
        <f t="shared" si="91"/>
        <v>0.671875</v>
      </c>
    </row>
    <row r="823" spans="2:10">
      <c r="B823" s="6">
        <v>793</v>
      </c>
      <c r="C823" s="6"/>
      <c r="D823" s="33">
        <f t="shared" si="85"/>
        <v>9.2478134110787167</v>
      </c>
      <c r="E823" s="4">
        <f t="shared" si="86"/>
        <v>8.4097162205162341</v>
      </c>
      <c r="F823" s="14">
        <f t="shared" si="87"/>
        <v>17669.324267173677</v>
      </c>
      <c r="G823" s="6">
        <f t="shared" si="88"/>
        <v>17669</v>
      </c>
      <c r="H823" s="6">
        <f t="shared" si="89"/>
        <v>138</v>
      </c>
      <c r="I823" s="34">
        <f t="shared" si="90"/>
        <v>138.0390625</v>
      </c>
      <c r="J823" s="34">
        <f t="shared" si="91"/>
        <v>3.90625E-2</v>
      </c>
    </row>
    <row r="824" spans="2:10">
      <c r="B824" s="6">
        <v>794</v>
      </c>
      <c r="C824" s="6"/>
      <c r="D824" s="33">
        <f t="shared" si="85"/>
        <v>9.259475218658892</v>
      </c>
      <c r="E824" s="4">
        <f t="shared" si="86"/>
        <v>8.432328592539637</v>
      </c>
      <c r="F824" s="14">
        <f t="shared" si="87"/>
        <v>17716.834233414484</v>
      </c>
      <c r="G824" s="6">
        <f t="shared" si="88"/>
        <v>17717</v>
      </c>
      <c r="H824" s="6">
        <f t="shared" si="89"/>
        <v>138</v>
      </c>
      <c r="I824" s="34">
        <f t="shared" si="90"/>
        <v>138.4140625</v>
      </c>
      <c r="J824" s="34">
        <f t="shared" si="91"/>
        <v>0.4140625</v>
      </c>
    </row>
    <row r="825" spans="2:10">
      <c r="B825" s="6">
        <v>795</v>
      </c>
      <c r="C825" s="6"/>
      <c r="D825" s="33">
        <f t="shared" si="85"/>
        <v>9.2711370262390673</v>
      </c>
      <c r="E825" s="4">
        <f t="shared" si="86"/>
        <v>8.4550017655883245</v>
      </c>
      <c r="F825" s="14">
        <f t="shared" si="87"/>
        <v>17764.471946300164</v>
      </c>
      <c r="G825" s="6">
        <f t="shared" si="88"/>
        <v>17764</v>
      </c>
      <c r="H825" s="6">
        <f t="shared" si="89"/>
        <v>138</v>
      </c>
      <c r="I825" s="34">
        <f t="shared" si="90"/>
        <v>138.78125</v>
      </c>
      <c r="J825" s="34">
        <f t="shared" si="91"/>
        <v>0.78125</v>
      </c>
    </row>
    <row r="826" spans="2:10">
      <c r="B826" s="6">
        <v>796</v>
      </c>
      <c r="C826" s="6"/>
      <c r="D826" s="33">
        <f t="shared" si="85"/>
        <v>9.2827988338192426</v>
      </c>
      <c r="E826" s="4">
        <f t="shared" si="86"/>
        <v>8.477735903146451</v>
      </c>
      <c r="F826" s="14">
        <f t="shared" si="87"/>
        <v>17812.237749320851</v>
      </c>
      <c r="G826" s="6">
        <f t="shared" si="88"/>
        <v>17812</v>
      </c>
      <c r="H826" s="6">
        <f t="shared" si="89"/>
        <v>139</v>
      </c>
      <c r="I826" s="34">
        <f t="shared" si="90"/>
        <v>139.15625</v>
      </c>
      <c r="J826" s="34">
        <f t="shared" si="91"/>
        <v>0.15625</v>
      </c>
    </row>
    <row r="827" spans="2:10">
      <c r="B827" s="6">
        <v>797</v>
      </c>
      <c r="C827" s="6"/>
      <c r="D827" s="33">
        <f t="shared" si="85"/>
        <v>9.2944606413994162</v>
      </c>
      <c r="E827" s="4">
        <f t="shared" si="86"/>
        <v>8.5005311691377639</v>
      </c>
      <c r="F827" s="14">
        <f t="shared" si="87"/>
        <v>17860.131986890294</v>
      </c>
      <c r="G827" s="6">
        <f t="shared" si="88"/>
        <v>17860</v>
      </c>
      <c r="H827" s="6">
        <f t="shared" si="89"/>
        <v>139</v>
      </c>
      <c r="I827" s="34">
        <f t="shared" si="90"/>
        <v>139.53125</v>
      </c>
      <c r="J827" s="34">
        <f t="shared" si="91"/>
        <v>0.53125</v>
      </c>
    </row>
    <row r="828" spans="2:10">
      <c r="B828" s="6">
        <v>798</v>
      </c>
      <c r="C828" s="6"/>
      <c r="D828" s="33">
        <f t="shared" si="85"/>
        <v>9.3061224489795915</v>
      </c>
      <c r="E828" s="4">
        <f t="shared" si="86"/>
        <v>8.5233877279267727</v>
      </c>
      <c r="F828" s="14">
        <f t="shared" si="87"/>
        <v>17908.155004348297</v>
      </c>
      <c r="G828" s="6">
        <f t="shared" si="88"/>
        <v>17908</v>
      </c>
      <c r="H828" s="6">
        <f t="shared" si="89"/>
        <v>139</v>
      </c>
      <c r="I828" s="34">
        <f t="shared" si="90"/>
        <v>139.90625</v>
      </c>
      <c r="J828" s="34">
        <f t="shared" si="91"/>
        <v>0.90625</v>
      </c>
    </row>
    <row r="829" spans="2:10">
      <c r="B829" s="6">
        <v>799</v>
      </c>
      <c r="C829" s="6"/>
      <c r="D829" s="33">
        <f t="shared" si="85"/>
        <v>9.3177842565597668</v>
      </c>
      <c r="E829" s="4">
        <f t="shared" si="86"/>
        <v>8.546305744319934</v>
      </c>
      <c r="F829" s="14">
        <f t="shared" si="87"/>
        <v>17956.307147963234</v>
      </c>
      <c r="G829" s="6">
        <f t="shared" si="88"/>
        <v>17956</v>
      </c>
      <c r="H829" s="6">
        <f t="shared" si="89"/>
        <v>140</v>
      </c>
      <c r="I829" s="34">
        <f t="shared" si="90"/>
        <v>140.28125</v>
      </c>
      <c r="J829" s="34">
        <f t="shared" si="91"/>
        <v>0.28125</v>
      </c>
    </row>
    <row r="830" spans="2:10">
      <c r="B830" s="6">
        <v>800</v>
      </c>
      <c r="C830" s="6"/>
      <c r="D830" s="33">
        <f t="shared" si="85"/>
        <v>9.3294460641399422</v>
      </c>
      <c r="E830" s="4">
        <f t="shared" si="86"/>
        <v>8.5692853835668394</v>
      </c>
      <c r="F830" s="14">
        <f t="shared" si="87"/>
        <v>18004.588764934528</v>
      </c>
      <c r="G830" s="6">
        <f t="shared" si="88"/>
        <v>18005</v>
      </c>
      <c r="H830" s="6">
        <f t="shared" si="89"/>
        <v>140</v>
      </c>
      <c r="I830" s="34">
        <f t="shared" si="90"/>
        <v>140.6640625</v>
      </c>
      <c r="J830" s="34">
        <f t="shared" si="91"/>
        <v>0.6640625</v>
      </c>
    </row>
    <row r="831" spans="2:10">
      <c r="B831" s="6">
        <v>801</v>
      </c>
      <c r="C831" s="6"/>
      <c r="D831" s="33">
        <f t="shared" si="85"/>
        <v>9.3411078717201157</v>
      </c>
      <c r="E831" s="4">
        <f t="shared" si="86"/>
        <v>8.5923268113614206</v>
      </c>
      <c r="F831" s="14">
        <f t="shared" si="87"/>
        <v>18053.000203395186</v>
      </c>
      <c r="G831" s="6">
        <f t="shared" si="88"/>
        <v>18053</v>
      </c>
      <c r="H831" s="6">
        <f t="shared" si="89"/>
        <v>141</v>
      </c>
      <c r="I831" s="34">
        <f t="shared" si="90"/>
        <v>141.0390625</v>
      </c>
      <c r="J831" s="34">
        <f t="shared" si="91"/>
        <v>3.90625E-2</v>
      </c>
    </row>
    <row r="832" spans="2:10">
      <c r="B832" s="6">
        <v>802</v>
      </c>
      <c r="C832" s="6"/>
      <c r="D832" s="33">
        <f t="shared" si="85"/>
        <v>9.352769679300291</v>
      </c>
      <c r="E832" s="4">
        <f t="shared" si="86"/>
        <v>8.6154301938431281</v>
      </c>
      <c r="F832" s="14">
        <f t="shared" si="87"/>
        <v>18101.541812414282</v>
      </c>
      <c r="G832" s="6">
        <f t="shared" si="88"/>
        <v>18102</v>
      </c>
      <c r="H832" s="6">
        <f t="shared" si="89"/>
        <v>141</v>
      </c>
      <c r="I832" s="34">
        <f t="shared" si="90"/>
        <v>141.421875</v>
      </c>
      <c r="J832" s="34">
        <f t="shared" si="91"/>
        <v>0.421875</v>
      </c>
    </row>
    <row r="833" spans="2:10">
      <c r="B833" s="6">
        <v>803</v>
      </c>
      <c r="C833" s="6"/>
      <c r="D833" s="33">
        <f t="shared" si="85"/>
        <v>9.3644314868804663</v>
      </c>
      <c r="E833" s="4">
        <f t="shared" si="86"/>
        <v>8.6385956975981308</v>
      </c>
      <c r="F833" s="14">
        <f t="shared" si="87"/>
        <v>18150.213941999464</v>
      </c>
      <c r="G833" s="6">
        <f t="shared" si="88"/>
        <v>18150</v>
      </c>
      <c r="H833" s="6">
        <f t="shared" si="89"/>
        <v>141</v>
      </c>
      <c r="I833" s="34">
        <f t="shared" si="90"/>
        <v>141.796875</v>
      </c>
      <c r="J833" s="34">
        <f t="shared" si="91"/>
        <v>0.796875</v>
      </c>
    </row>
    <row r="834" spans="2:10">
      <c r="B834" s="6">
        <v>804</v>
      </c>
      <c r="C834" s="6"/>
      <c r="D834" s="33">
        <f t="shared" si="85"/>
        <v>9.3760932944606417</v>
      </c>
      <c r="E834" s="4">
        <f t="shared" si="86"/>
        <v>8.661823489660522</v>
      </c>
      <c r="F834" s="14">
        <f t="shared" si="87"/>
        <v>18199.016943099501</v>
      </c>
      <c r="G834" s="6">
        <f t="shared" si="88"/>
        <v>18199</v>
      </c>
      <c r="H834" s="6">
        <f t="shared" si="89"/>
        <v>142</v>
      </c>
      <c r="I834" s="34">
        <f t="shared" si="90"/>
        <v>142.1796875</v>
      </c>
      <c r="J834" s="34">
        <f t="shared" si="91"/>
        <v>0.1796875</v>
      </c>
    </row>
    <row r="835" spans="2:10">
      <c r="B835" s="6">
        <v>805</v>
      </c>
      <c r="C835" s="6"/>
      <c r="D835" s="33">
        <f t="shared" si="85"/>
        <v>9.387755102040817</v>
      </c>
      <c r="E835" s="4">
        <f t="shared" si="86"/>
        <v>8.6851137375135306</v>
      </c>
      <c r="F835" s="14">
        <f t="shared" si="87"/>
        <v>18247.951167606829</v>
      </c>
      <c r="G835" s="6">
        <f t="shared" si="88"/>
        <v>18248</v>
      </c>
      <c r="H835" s="6">
        <f t="shared" si="89"/>
        <v>142</v>
      </c>
      <c r="I835" s="34">
        <f t="shared" si="90"/>
        <v>142.5625</v>
      </c>
      <c r="J835" s="34">
        <f t="shared" si="91"/>
        <v>0.5625</v>
      </c>
    </row>
    <row r="836" spans="2:10">
      <c r="B836" s="6">
        <v>806</v>
      </c>
      <c r="C836" s="6"/>
      <c r="D836" s="33">
        <f t="shared" si="85"/>
        <v>9.3994169096209905</v>
      </c>
      <c r="E836" s="4">
        <f t="shared" si="86"/>
        <v>8.7084666090907046</v>
      </c>
      <c r="F836" s="14">
        <f t="shared" si="87"/>
        <v>18297.016968360025</v>
      </c>
      <c r="G836" s="6">
        <f t="shared" si="88"/>
        <v>18297</v>
      </c>
      <c r="H836" s="6">
        <f t="shared" si="89"/>
        <v>142</v>
      </c>
      <c r="I836" s="34">
        <f t="shared" si="90"/>
        <v>142.9453125</v>
      </c>
      <c r="J836" s="34">
        <f t="shared" si="91"/>
        <v>0.9453125</v>
      </c>
    </row>
    <row r="837" spans="2:10">
      <c r="B837" s="6">
        <v>807</v>
      </c>
      <c r="C837" s="6"/>
      <c r="D837" s="33">
        <f t="shared" si="85"/>
        <v>9.4110787172011658</v>
      </c>
      <c r="E837" s="4">
        <f t="shared" si="86"/>
        <v>8.7318822727771668</v>
      </c>
      <c r="F837" s="14">
        <f t="shared" si="87"/>
        <v>18346.214699146447</v>
      </c>
      <c r="G837" s="6">
        <f t="shared" si="88"/>
        <v>18346</v>
      </c>
      <c r="H837" s="6">
        <f t="shared" si="89"/>
        <v>143</v>
      </c>
      <c r="I837" s="34">
        <f t="shared" si="90"/>
        <v>143.328125</v>
      </c>
      <c r="J837" s="34">
        <f t="shared" si="91"/>
        <v>0.328125</v>
      </c>
    </row>
    <row r="838" spans="2:10">
      <c r="B838" s="6">
        <v>808</v>
      </c>
      <c r="C838" s="6"/>
      <c r="D838" s="33">
        <f t="shared" si="85"/>
        <v>9.4227405247813412</v>
      </c>
      <c r="E838" s="4">
        <f t="shared" si="86"/>
        <v>8.7553608974107711</v>
      </c>
      <c r="F838" s="14">
        <f t="shared" si="87"/>
        <v>18395.544714704683</v>
      </c>
      <c r="G838" s="6">
        <f t="shared" si="88"/>
        <v>18396</v>
      </c>
      <c r="H838" s="6">
        <f t="shared" si="89"/>
        <v>143</v>
      </c>
      <c r="I838" s="34">
        <f t="shared" si="90"/>
        <v>143.71875</v>
      </c>
      <c r="J838" s="34">
        <f t="shared" si="91"/>
        <v>0.71875</v>
      </c>
    </row>
    <row r="839" spans="2:10">
      <c r="B839" s="6">
        <v>809</v>
      </c>
      <c r="C839" s="6"/>
      <c r="D839" s="33">
        <f t="shared" si="85"/>
        <v>9.4344023323615165</v>
      </c>
      <c r="E839" s="4">
        <f t="shared" si="86"/>
        <v>8.778902652283362</v>
      </c>
      <c r="F839" s="14">
        <f t="shared" si="87"/>
        <v>18445.007370727169</v>
      </c>
      <c r="G839" s="6">
        <f t="shared" si="88"/>
        <v>18445</v>
      </c>
      <c r="H839" s="6">
        <f t="shared" si="89"/>
        <v>144</v>
      </c>
      <c r="I839" s="34">
        <f t="shared" si="90"/>
        <v>144.1015625</v>
      </c>
      <c r="J839" s="34">
        <f t="shared" si="91"/>
        <v>0.1015625</v>
      </c>
    </row>
    <row r="840" spans="2:10">
      <c r="B840" s="6">
        <v>810</v>
      </c>
      <c r="C840" s="6"/>
      <c r="D840" s="33">
        <f t="shared" si="85"/>
        <v>9.44606413994169</v>
      </c>
      <c r="E840" s="4">
        <f t="shared" si="86"/>
        <v>8.8025077071419737</v>
      </c>
      <c r="F840" s="14">
        <f t="shared" si="87"/>
        <v>18494.603023862732</v>
      </c>
      <c r="G840" s="6">
        <f t="shared" si="88"/>
        <v>18495</v>
      </c>
      <c r="H840" s="6">
        <f t="shared" si="89"/>
        <v>144</v>
      </c>
      <c r="I840" s="34">
        <f t="shared" si="90"/>
        <v>144.4921875</v>
      </c>
      <c r="J840" s="34">
        <f t="shared" si="91"/>
        <v>0.4921875</v>
      </c>
    </row>
    <row r="841" spans="2:10">
      <c r="B841" s="6">
        <v>811</v>
      </c>
      <c r="C841" s="6"/>
      <c r="D841" s="33">
        <f t="shared" si="85"/>
        <v>9.4577259475218654</v>
      </c>
      <c r="E841" s="4">
        <f t="shared" si="86"/>
        <v>8.8261762321900861</v>
      </c>
      <c r="F841" s="14">
        <f t="shared" si="87"/>
        <v>18544.332031719212</v>
      </c>
      <c r="G841" s="6">
        <f t="shared" si="88"/>
        <v>18544</v>
      </c>
      <c r="H841" s="6">
        <f t="shared" si="89"/>
        <v>144</v>
      </c>
      <c r="I841" s="34">
        <f t="shared" si="90"/>
        <v>144.875</v>
      </c>
      <c r="J841" s="34">
        <f t="shared" si="91"/>
        <v>0.875</v>
      </c>
    </row>
    <row r="842" spans="2:10">
      <c r="B842" s="6">
        <v>812</v>
      </c>
      <c r="C842" s="6"/>
      <c r="D842" s="33">
        <f t="shared" si="85"/>
        <v>9.4693877551020407</v>
      </c>
      <c r="E842" s="4">
        <f t="shared" si="86"/>
        <v>8.8499083980888056</v>
      </c>
      <c r="F842" s="14">
        <f t="shared" si="87"/>
        <v>18594.194752865955</v>
      </c>
      <c r="G842" s="6">
        <f t="shared" si="88"/>
        <v>18594</v>
      </c>
      <c r="H842" s="6">
        <f t="shared" si="89"/>
        <v>145</v>
      </c>
      <c r="I842" s="34">
        <f t="shared" si="90"/>
        <v>145.265625</v>
      </c>
      <c r="J842" s="34">
        <f t="shared" si="91"/>
        <v>0.265625</v>
      </c>
    </row>
    <row r="843" spans="2:10">
      <c r="B843" s="6">
        <v>813</v>
      </c>
      <c r="C843" s="6"/>
      <c r="D843" s="33">
        <f t="shared" si="85"/>
        <v>9.481049562682216</v>
      </c>
      <c r="E843" s="4">
        <f t="shared" si="86"/>
        <v>8.8737043759581216</v>
      </c>
      <c r="F843" s="14">
        <f t="shared" si="87"/>
        <v>18644.191546836442</v>
      </c>
      <c r="G843" s="6">
        <f t="shared" si="88"/>
        <v>18644</v>
      </c>
      <c r="H843" s="6">
        <f t="shared" si="89"/>
        <v>145</v>
      </c>
      <c r="I843" s="34">
        <f t="shared" si="90"/>
        <v>145.65625</v>
      </c>
      <c r="J843" s="34">
        <f t="shared" si="91"/>
        <v>0.65625</v>
      </c>
    </row>
    <row r="844" spans="2:10">
      <c r="B844" s="6">
        <v>814</v>
      </c>
      <c r="C844" s="6"/>
      <c r="D844" s="33">
        <f t="shared" si="85"/>
        <v>9.4927113702623913</v>
      </c>
      <c r="E844" s="4">
        <f t="shared" si="86"/>
        <v>8.8975643373781512</v>
      </c>
      <c r="F844" s="14">
        <f t="shared" si="87"/>
        <v>18694.32277413092</v>
      </c>
      <c r="G844" s="6">
        <f t="shared" si="88"/>
        <v>18694</v>
      </c>
      <c r="H844" s="6">
        <f t="shared" si="89"/>
        <v>146</v>
      </c>
      <c r="I844" s="34">
        <f t="shared" si="90"/>
        <v>146.046875</v>
      </c>
      <c r="J844" s="34">
        <f t="shared" si="91"/>
        <v>4.6875E-2</v>
      </c>
    </row>
    <row r="845" spans="2:10">
      <c r="B845" s="6">
        <v>815</v>
      </c>
      <c r="C845" s="6"/>
      <c r="D845" s="33">
        <f t="shared" si="85"/>
        <v>9.5043731778425649</v>
      </c>
      <c r="E845" s="4">
        <f t="shared" si="86"/>
        <v>8.9214884543903388</v>
      </c>
      <c r="F845" s="14">
        <f t="shared" si="87"/>
        <v>18744.588796218904</v>
      </c>
      <c r="G845" s="6">
        <f t="shared" si="88"/>
        <v>18745</v>
      </c>
      <c r="H845" s="6">
        <f t="shared" si="89"/>
        <v>146</v>
      </c>
      <c r="I845" s="34">
        <f t="shared" si="90"/>
        <v>146.4453125</v>
      </c>
      <c r="J845" s="34">
        <f t="shared" si="91"/>
        <v>0.4453125</v>
      </c>
    </row>
    <row r="846" spans="2:10">
      <c r="B846" s="6">
        <v>816</v>
      </c>
      <c r="C846" s="6"/>
      <c r="D846" s="33">
        <f t="shared" si="85"/>
        <v>9.5160349854227402</v>
      </c>
      <c r="E846" s="4">
        <f t="shared" si="86"/>
        <v>8.9454768994987557</v>
      </c>
      <c r="F846" s="14">
        <f t="shared" si="87"/>
        <v>18794.989975541921</v>
      </c>
      <c r="G846" s="6">
        <f t="shared" si="88"/>
        <v>18795</v>
      </c>
      <c r="H846" s="6">
        <f t="shared" si="89"/>
        <v>146</v>
      </c>
      <c r="I846" s="34">
        <f t="shared" si="90"/>
        <v>146.8359375</v>
      </c>
      <c r="J846" s="34">
        <f t="shared" si="91"/>
        <v>0.8359375</v>
      </c>
    </row>
    <row r="847" spans="2:10">
      <c r="B847" s="6">
        <v>817</v>
      </c>
      <c r="C847" s="6"/>
      <c r="D847" s="33">
        <f t="shared" si="85"/>
        <v>9.5276967930029155</v>
      </c>
      <c r="E847" s="4">
        <f t="shared" si="86"/>
        <v>8.9695298456712784</v>
      </c>
      <c r="F847" s="14">
        <f t="shared" si="87"/>
        <v>18845.526675515979</v>
      </c>
      <c r="G847" s="6">
        <f t="shared" si="88"/>
        <v>18846</v>
      </c>
      <c r="H847" s="6">
        <f t="shared" si="89"/>
        <v>147</v>
      </c>
      <c r="I847" s="34">
        <f t="shared" si="90"/>
        <v>147.234375</v>
      </c>
      <c r="J847" s="34">
        <f t="shared" si="91"/>
        <v>0.234375</v>
      </c>
    </row>
    <row r="848" spans="2:10">
      <c r="B848" s="6">
        <v>818</v>
      </c>
      <c r="C848" s="6"/>
      <c r="D848" s="33">
        <f t="shared" si="85"/>
        <v>9.5393586005830908</v>
      </c>
      <c r="E848" s="4">
        <f t="shared" si="86"/>
        <v>8.9936474663408763</v>
      </c>
      <c r="F848" s="14">
        <f t="shared" si="87"/>
        <v>18896.199260534271</v>
      </c>
      <c r="G848" s="6">
        <f t="shared" si="88"/>
        <v>18896</v>
      </c>
      <c r="H848" s="6">
        <f t="shared" si="89"/>
        <v>147</v>
      </c>
      <c r="I848" s="34">
        <f t="shared" si="90"/>
        <v>147.625</v>
      </c>
      <c r="J848" s="34">
        <f t="shared" si="91"/>
        <v>0.625</v>
      </c>
    </row>
    <row r="849" spans="2:10">
      <c r="B849" s="6">
        <v>819</v>
      </c>
      <c r="C849" s="6"/>
      <c r="D849" s="33">
        <f t="shared" si="85"/>
        <v>9.5510204081632644</v>
      </c>
      <c r="E849" s="4">
        <f t="shared" si="86"/>
        <v>9.0178299354068443</v>
      </c>
      <c r="F849" s="14">
        <f t="shared" si="87"/>
        <v>18947.008095969773</v>
      </c>
      <c r="G849" s="6">
        <f t="shared" si="88"/>
        <v>18947</v>
      </c>
      <c r="H849" s="6">
        <f t="shared" si="89"/>
        <v>148</v>
      </c>
      <c r="I849" s="34">
        <f t="shared" si="90"/>
        <v>148.0234375</v>
      </c>
      <c r="J849" s="34">
        <f t="shared" si="91"/>
        <v>2.34375E-2</v>
      </c>
    </row>
    <row r="850" spans="2:10">
      <c r="B850" s="6">
        <v>820</v>
      </c>
      <c r="C850" s="6"/>
      <c r="D850" s="33">
        <f t="shared" si="85"/>
        <v>9.5626822157434397</v>
      </c>
      <c r="E850" s="4">
        <f t="shared" si="86"/>
        <v>9.0420774272360909</v>
      </c>
      <c r="F850" s="14">
        <f t="shared" si="87"/>
        <v>18997.953548177946</v>
      </c>
      <c r="G850" s="6">
        <f t="shared" si="88"/>
        <v>18998</v>
      </c>
      <c r="H850" s="6">
        <f t="shared" si="89"/>
        <v>148</v>
      </c>
      <c r="I850" s="34">
        <f t="shared" si="90"/>
        <v>148.421875</v>
      </c>
      <c r="J850" s="34">
        <f t="shared" si="91"/>
        <v>0.421875</v>
      </c>
    </row>
    <row r="851" spans="2:10">
      <c r="B851" s="6">
        <v>821</v>
      </c>
      <c r="C851" s="6"/>
      <c r="D851" s="33">
        <f t="shared" si="85"/>
        <v>9.574344023323615</v>
      </c>
      <c r="E851" s="4">
        <f t="shared" si="86"/>
        <v>9.0663901166643388</v>
      </c>
      <c r="F851" s="14">
        <f t="shared" si="87"/>
        <v>19049.035984499253</v>
      </c>
      <c r="G851" s="6">
        <f t="shared" si="88"/>
        <v>19049</v>
      </c>
      <c r="H851" s="6">
        <f t="shared" si="89"/>
        <v>148</v>
      </c>
      <c r="I851" s="34">
        <f t="shared" si="90"/>
        <v>148.8203125</v>
      </c>
      <c r="J851" s="34">
        <f t="shared" si="91"/>
        <v>0.8203125</v>
      </c>
    </row>
    <row r="852" spans="2:10">
      <c r="B852" s="6">
        <v>822</v>
      </c>
      <c r="C852" s="6"/>
      <c r="D852" s="33">
        <f t="shared" si="85"/>
        <v>9.5860058309037903</v>
      </c>
      <c r="E852" s="4">
        <f t="shared" si="86"/>
        <v>9.0907681789974273</v>
      </c>
      <c r="F852" s="14">
        <f t="shared" si="87"/>
        <v>19100.255773261906</v>
      </c>
      <c r="G852" s="6">
        <f t="shared" si="88"/>
        <v>19100</v>
      </c>
      <c r="H852" s="6">
        <f t="shared" si="89"/>
        <v>149</v>
      </c>
      <c r="I852" s="34">
        <f t="shared" si="90"/>
        <v>149.21875</v>
      </c>
      <c r="J852" s="34">
        <f t="shared" si="91"/>
        <v>0.21875</v>
      </c>
    </row>
    <row r="853" spans="2:10">
      <c r="B853" s="6">
        <v>823</v>
      </c>
      <c r="C853" s="6"/>
      <c r="D853" s="33">
        <f t="shared" si="85"/>
        <v>9.5976676384839656</v>
      </c>
      <c r="E853" s="4">
        <f t="shared" si="86"/>
        <v>9.1152117900125713</v>
      </c>
      <c r="F853" s="14">
        <f t="shared" si="87"/>
        <v>19151.613283784507</v>
      </c>
      <c r="G853" s="6">
        <f t="shared" si="88"/>
        <v>19152</v>
      </c>
      <c r="H853" s="6">
        <f t="shared" si="89"/>
        <v>149</v>
      </c>
      <c r="I853" s="34">
        <f t="shared" si="90"/>
        <v>149.625</v>
      </c>
      <c r="J853" s="34">
        <f t="shared" si="91"/>
        <v>0.625</v>
      </c>
    </row>
    <row r="854" spans="2:10">
      <c r="B854" s="6">
        <v>824</v>
      </c>
      <c r="C854" s="6"/>
      <c r="D854" s="33">
        <f t="shared" si="85"/>
        <v>9.6093294460641392</v>
      </c>
      <c r="E854" s="4">
        <f t="shared" si="86"/>
        <v>9.1397211259596087</v>
      </c>
      <c r="F854" s="14">
        <f t="shared" si="87"/>
        <v>19203.108886378661</v>
      </c>
      <c r="G854" s="6">
        <f t="shared" si="88"/>
        <v>19203</v>
      </c>
      <c r="H854" s="6">
        <f t="shared" si="89"/>
        <v>150</v>
      </c>
      <c r="I854" s="34">
        <f t="shared" si="90"/>
        <v>150.0234375</v>
      </c>
      <c r="J854" s="34">
        <f t="shared" si="91"/>
        <v>2.34375E-2</v>
      </c>
    </row>
    <row r="855" spans="2:10">
      <c r="B855" s="6">
        <v>825</v>
      </c>
      <c r="C855" s="6"/>
      <c r="D855" s="33">
        <f t="shared" si="85"/>
        <v>9.6209912536443145</v>
      </c>
      <c r="E855" s="4">
        <f t="shared" si="86"/>
        <v>9.1642963635622969</v>
      </c>
      <c r="F855" s="14">
        <f t="shared" si="87"/>
        <v>19254.742952351706</v>
      </c>
      <c r="G855" s="6">
        <f t="shared" si="88"/>
        <v>19255</v>
      </c>
      <c r="H855" s="6">
        <f t="shared" si="89"/>
        <v>150</v>
      </c>
      <c r="I855" s="34">
        <f t="shared" si="90"/>
        <v>150.4296875</v>
      </c>
      <c r="J855" s="34">
        <f t="shared" si="91"/>
        <v>0.4296875</v>
      </c>
    </row>
    <row r="856" spans="2:10">
      <c r="B856" s="6">
        <v>826</v>
      </c>
      <c r="C856" s="6"/>
      <c r="D856" s="33">
        <f t="shared" si="85"/>
        <v>9.6326530612244898</v>
      </c>
      <c r="E856" s="4">
        <f t="shared" si="86"/>
        <v>9.1889376800195741</v>
      </c>
      <c r="F856" s="14">
        <f t="shared" si="87"/>
        <v>19306.515854009373</v>
      </c>
      <c r="G856" s="6">
        <f t="shared" si="88"/>
        <v>19307</v>
      </c>
      <c r="H856" s="6">
        <f t="shared" si="89"/>
        <v>150</v>
      </c>
      <c r="I856" s="34">
        <f t="shared" si="90"/>
        <v>150.8359375</v>
      </c>
      <c r="J856" s="34">
        <f t="shared" si="91"/>
        <v>0.8359375</v>
      </c>
    </row>
    <row r="857" spans="2:10">
      <c r="B857" s="6">
        <v>827</v>
      </c>
      <c r="C857" s="6"/>
      <c r="D857" s="33">
        <f t="shared" si="85"/>
        <v>9.6443148688046652</v>
      </c>
      <c r="E857" s="4">
        <f t="shared" si="86"/>
        <v>9.2136452530068293</v>
      </c>
      <c r="F857" s="14">
        <f t="shared" si="87"/>
        <v>19358.42796465844</v>
      </c>
      <c r="G857" s="6">
        <f t="shared" si="88"/>
        <v>19358</v>
      </c>
      <c r="H857" s="6">
        <f t="shared" si="89"/>
        <v>151</v>
      </c>
      <c r="I857" s="34">
        <f t="shared" si="90"/>
        <v>151.234375</v>
      </c>
      <c r="J857" s="34">
        <f t="shared" si="91"/>
        <v>0.234375</v>
      </c>
    </row>
    <row r="858" spans="2:10">
      <c r="B858" s="6">
        <v>828</v>
      </c>
      <c r="C858" s="6"/>
      <c r="D858" s="33">
        <f t="shared" si="85"/>
        <v>9.6559766763848387</v>
      </c>
      <c r="E858" s="4">
        <f t="shared" si="86"/>
        <v>9.238419260677194</v>
      </c>
      <c r="F858" s="14">
        <f t="shared" si="87"/>
        <v>19410.479658609445</v>
      </c>
      <c r="G858" s="6">
        <f t="shared" si="88"/>
        <v>19410</v>
      </c>
      <c r="H858" s="6">
        <f t="shared" si="89"/>
        <v>151</v>
      </c>
      <c r="I858" s="34">
        <f t="shared" si="90"/>
        <v>151.640625</v>
      </c>
      <c r="J858" s="34">
        <f t="shared" si="91"/>
        <v>0.640625</v>
      </c>
    </row>
    <row r="859" spans="2:10">
      <c r="B859" s="6">
        <v>829</v>
      </c>
      <c r="C859" s="6"/>
      <c r="D859" s="33">
        <f t="shared" si="85"/>
        <v>9.667638483965014</v>
      </c>
      <c r="E859" s="4">
        <f t="shared" si="86"/>
        <v>9.2632598816628313</v>
      </c>
      <c r="F859" s="14">
        <f t="shared" si="87"/>
        <v>19462.671311179409</v>
      </c>
      <c r="G859" s="6">
        <f t="shared" si="88"/>
        <v>19463</v>
      </c>
      <c r="H859" s="6">
        <f t="shared" si="89"/>
        <v>152</v>
      </c>
      <c r="I859" s="34">
        <f t="shared" si="90"/>
        <v>152.0546875</v>
      </c>
      <c r="J859" s="34">
        <f t="shared" si="91"/>
        <v>5.46875E-2</v>
      </c>
    </row>
    <row r="860" spans="2:10">
      <c r="B860" s="6">
        <v>830</v>
      </c>
      <c r="C860" s="6"/>
      <c r="D860" s="33">
        <f t="shared" si="85"/>
        <v>9.6793002915451893</v>
      </c>
      <c r="E860" s="4">
        <f t="shared" si="86"/>
        <v>9.2881672950762191</v>
      </c>
      <c r="F860" s="14">
        <f t="shared" si="87"/>
        <v>19515.003298694523</v>
      </c>
      <c r="G860" s="6">
        <f t="shared" si="88"/>
        <v>19515</v>
      </c>
      <c r="H860" s="6">
        <f t="shared" si="89"/>
        <v>152</v>
      </c>
      <c r="I860" s="34">
        <f t="shared" si="90"/>
        <v>152.4609375</v>
      </c>
      <c r="J860" s="34">
        <f t="shared" si="91"/>
        <v>0.4609375</v>
      </c>
    </row>
    <row r="861" spans="2:10">
      <c r="B861" s="6">
        <v>831</v>
      </c>
      <c r="C861" s="6"/>
      <c r="D861" s="33">
        <f t="shared" si="85"/>
        <v>9.6909620991253647</v>
      </c>
      <c r="E861" s="4">
        <f t="shared" si="86"/>
        <v>9.3131416805114249</v>
      </c>
      <c r="F861" s="14">
        <f t="shared" si="87"/>
        <v>19567.475998492821</v>
      </c>
      <c r="G861" s="6">
        <f t="shared" si="88"/>
        <v>19567</v>
      </c>
      <c r="H861" s="6">
        <f t="shared" si="89"/>
        <v>152</v>
      </c>
      <c r="I861" s="34">
        <f t="shared" si="90"/>
        <v>152.8671875</v>
      </c>
      <c r="J861" s="34">
        <f t="shared" si="91"/>
        <v>0.8671875</v>
      </c>
    </row>
    <row r="862" spans="2:10">
      <c r="B862" s="6">
        <v>832</v>
      </c>
      <c r="C862" s="6"/>
      <c r="D862" s="33">
        <f t="shared" ref="D862:D925" si="92">C$18*B862/C$19</f>
        <v>9.70262390670554</v>
      </c>
      <c r="E862" s="4">
        <f t="shared" ref="E862:E925" si="93">(10^(D862/10))</f>
        <v>9.3381832180454349</v>
      </c>
      <c r="F862" s="14">
        <f t="shared" ref="F862:F925" si="94">E862*$C$23</f>
        <v>19620.089788926984</v>
      </c>
      <c r="G862" s="6">
        <f t="shared" ref="G862:G925" si="95">ROUND(F862,0)</f>
        <v>19620</v>
      </c>
      <c r="H862" s="6">
        <f t="shared" si="89"/>
        <v>153</v>
      </c>
      <c r="I862" s="34">
        <f t="shared" si="90"/>
        <v>153.28125</v>
      </c>
      <c r="J862" s="34">
        <f t="shared" si="91"/>
        <v>0.28125</v>
      </c>
    </row>
    <row r="863" spans="2:10">
      <c r="B863" s="6">
        <v>833</v>
      </c>
      <c r="C863" s="6"/>
      <c r="D863" s="33">
        <f t="shared" si="92"/>
        <v>9.7142857142857135</v>
      </c>
      <c r="E863" s="4">
        <f t="shared" si="93"/>
        <v>9.3632920882394153</v>
      </c>
      <c r="F863" s="14">
        <f t="shared" si="94"/>
        <v>19672.845049366984</v>
      </c>
      <c r="G863" s="6">
        <f t="shared" si="95"/>
        <v>19673</v>
      </c>
      <c r="H863" s="6">
        <f t="shared" ref="H863:H926" si="96">FLOOR(G863/128,1)</f>
        <v>153</v>
      </c>
      <c r="I863" s="34">
        <f t="shared" ref="I863:I926" si="97">G863/128</f>
        <v>153.6953125</v>
      </c>
      <c r="J863" s="34">
        <f t="shared" ref="J863:J926" si="98">I863-H863</f>
        <v>0.6953125</v>
      </c>
    </row>
    <row r="864" spans="2:10">
      <c r="B864" s="6">
        <v>834</v>
      </c>
      <c r="C864" s="6"/>
      <c r="D864" s="33">
        <f t="shared" si="92"/>
        <v>9.7259475218658888</v>
      </c>
      <c r="E864" s="4">
        <f t="shared" si="93"/>
        <v>9.3884684721400475</v>
      </c>
      <c r="F864" s="14">
        <f t="shared" si="94"/>
        <v>19725.742160202884</v>
      </c>
      <c r="G864" s="6">
        <f t="shared" si="95"/>
        <v>19726</v>
      </c>
      <c r="H864" s="6">
        <f t="shared" si="96"/>
        <v>154</v>
      </c>
      <c r="I864" s="34">
        <f t="shared" si="97"/>
        <v>154.109375</v>
      </c>
      <c r="J864" s="34">
        <f t="shared" si="98"/>
        <v>0.109375</v>
      </c>
    </row>
    <row r="865" spans="2:10">
      <c r="B865" s="6">
        <v>835</v>
      </c>
      <c r="C865" s="6"/>
      <c r="D865" s="33">
        <f t="shared" si="92"/>
        <v>9.7376093294460642</v>
      </c>
      <c r="E865" s="4">
        <f t="shared" si="93"/>
        <v>9.4137125512808062</v>
      </c>
      <c r="F865" s="14">
        <f t="shared" si="94"/>
        <v>19778.781502847538</v>
      </c>
      <c r="G865" s="6">
        <f t="shared" si="95"/>
        <v>19779</v>
      </c>
      <c r="H865" s="6">
        <f t="shared" si="96"/>
        <v>154</v>
      </c>
      <c r="I865" s="34">
        <f t="shared" si="97"/>
        <v>154.5234375</v>
      </c>
      <c r="J865" s="34">
        <f t="shared" si="98"/>
        <v>0.5234375</v>
      </c>
    </row>
    <row r="866" spans="2:10">
      <c r="B866" s="6">
        <v>836</v>
      </c>
      <c r="C866" s="6"/>
      <c r="D866" s="33">
        <f t="shared" si="92"/>
        <v>9.7492711370262395</v>
      </c>
      <c r="E866" s="4">
        <f t="shared" si="93"/>
        <v>9.4390245076832926</v>
      </c>
      <c r="F866" s="14">
        <f t="shared" si="94"/>
        <v>19831.963459739378</v>
      </c>
      <c r="G866" s="6">
        <f t="shared" si="95"/>
        <v>19832</v>
      </c>
      <c r="H866" s="6">
        <f t="shared" si="96"/>
        <v>154</v>
      </c>
      <c r="I866" s="34">
        <f t="shared" si="97"/>
        <v>154.9375</v>
      </c>
      <c r="J866" s="34">
        <f t="shared" si="98"/>
        <v>0.9375</v>
      </c>
    </row>
    <row r="867" spans="2:10">
      <c r="B867" s="6">
        <v>837</v>
      </c>
      <c r="C867" s="6"/>
      <c r="D867" s="33">
        <f t="shared" si="92"/>
        <v>9.760932944606413</v>
      </c>
      <c r="E867" s="4">
        <f t="shared" si="93"/>
        <v>9.4644045238585175</v>
      </c>
      <c r="F867" s="14">
        <f t="shared" si="94"/>
        <v>19885.288414345112</v>
      </c>
      <c r="G867" s="6">
        <f t="shared" si="95"/>
        <v>19885</v>
      </c>
      <c r="H867" s="6">
        <f t="shared" si="96"/>
        <v>155</v>
      </c>
      <c r="I867" s="34">
        <f t="shared" si="97"/>
        <v>155.3515625</v>
      </c>
      <c r="J867" s="34">
        <f t="shared" si="98"/>
        <v>0.3515625</v>
      </c>
    </row>
    <row r="868" spans="2:10">
      <c r="B868" s="6">
        <v>838</v>
      </c>
      <c r="C868" s="6"/>
      <c r="D868" s="33">
        <f t="shared" si="92"/>
        <v>9.7725947521865884</v>
      </c>
      <c r="E868" s="4">
        <f t="shared" si="93"/>
        <v>9.4898527828082564</v>
      </c>
      <c r="F868" s="14">
        <f t="shared" si="94"/>
        <v>19938.756751162589</v>
      </c>
      <c r="G868" s="6">
        <f t="shared" si="95"/>
        <v>19939</v>
      </c>
      <c r="H868" s="6">
        <f t="shared" si="96"/>
        <v>155</v>
      </c>
      <c r="I868" s="34">
        <f t="shared" si="97"/>
        <v>155.7734375</v>
      </c>
      <c r="J868" s="34">
        <f t="shared" si="98"/>
        <v>0.7734375</v>
      </c>
    </row>
    <row r="869" spans="2:10">
      <c r="B869" s="6">
        <v>839</v>
      </c>
      <c r="C869" s="6"/>
      <c r="D869" s="33">
        <f t="shared" si="92"/>
        <v>9.7842565597667637</v>
      </c>
      <c r="E869" s="4">
        <f t="shared" si="93"/>
        <v>9.515369468026325</v>
      </c>
      <c r="F869" s="14">
        <f t="shared" si="94"/>
        <v>19992.368855723445</v>
      </c>
      <c r="G869" s="6">
        <f t="shared" si="95"/>
        <v>19992</v>
      </c>
      <c r="H869" s="6">
        <f t="shared" si="96"/>
        <v>156</v>
      </c>
      <c r="I869" s="34">
        <f t="shared" si="97"/>
        <v>156.1875</v>
      </c>
      <c r="J869" s="34">
        <f t="shared" si="98"/>
        <v>0.1875</v>
      </c>
    </row>
    <row r="870" spans="2:10">
      <c r="B870" s="6">
        <v>840</v>
      </c>
      <c r="C870" s="6"/>
      <c r="D870" s="33">
        <f t="shared" si="92"/>
        <v>9.795918367346939</v>
      </c>
      <c r="E870" s="4">
        <f t="shared" si="93"/>
        <v>9.5409547634999416</v>
      </c>
      <c r="F870" s="14">
        <f t="shared" si="94"/>
        <v>20046.125114595998</v>
      </c>
      <c r="G870" s="6">
        <f t="shared" si="95"/>
        <v>20046</v>
      </c>
      <c r="H870" s="6">
        <f t="shared" si="96"/>
        <v>156</v>
      </c>
      <c r="I870" s="34">
        <f t="shared" si="97"/>
        <v>156.609375</v>
      </c>
      <c r="J870" s="34">
        <f t="shared" si="98"/>
        <v>0.609375</v>
      </c>
    </row>
    <row r="871" spans="2:10">
      <c r="B871" s="6">
        <v>841</v>
      </c>
      <c r="C871" s="6"/>
      <c r="D871" s="33">
        <f t="shared" si="92"/>
        <v>9.8075801749271143</v>
      </c>
      <c r="E871" s="4">
        <f t="shared" si="93"/>
        <v>9.5666088537110259</v>
      </c>
      <c r="F871" s="14">
        <f t="shared" si="94"/>
        <v>20100.02591538796</v>
      </c>
      <c r="G871" s="6">
        <f t="shared" si="95"/>
        <v>20100</v>
      </c>
      <c r="H871" s="6">
        <f t="shared" si="96"/>
        <v>157</v>
      </c>
      <c r="I871" s="34">
        <f t="shared" si="97"/>
        <v>157.03125</v>
      </c>
      <c r="J871" s="34">
        <f t="shared" si="98"/>
        <v>3.125E-2</v>
      </c>
    </row>
    <row r="872" spans="2:10">
      <c r="B872" s="6">
        <v>842</v>
      </c>
      <c r="C872" s="6"/>
      <c r="D872" s="33">
        <f t="shared" si="92"/>
        <v>9.8192419825072879</v>
      </c>
      <c r="E872" s="4">
        <f t="shared" si="93"/>
        <v>9.5923319236375413</v>
      </c>
      <c r="F872" s="14">
        <f t="shared" si="94"/>
        <v>20154.07164674926</v>
      </c>
      <c r="G872" s="6">
        <f t="shared" si="95"/>
        <v>20154</v>
      </c>
      <c r="H872" s="6">
        <f t="shared" si="96"/>
        <v>157</v>
      </c>
      <c r="I872" s="34">
        <f t="shared" si="97"/>
        <v>157.453125</v>
      </c>
      <c r="J872" s="34">
        <f t="shared" si="98"/>
        <v>0.453125</v>
      </c>
    </row>
    <row r="873" spans="2:10">
      <c r="B873" s="6">
        <v>843</v>
      </c>
      <c r="C873" s="6"/>
      <c r="D873" s="33">
        <f t="shared" si="92"/>
        <v>9.8309037900874632</v>
      </c>
      <c r="E873" s="4">
        <f t="shared" si="93"/>
        <v>9.6181241587548385</v>
      </c>
      <c r="F873" s="14">
        <f t="shared" si="94"/>
        <v>20208.262698374867</v>
      </c>
      <c r="G873" s="6">
        <f t="shared" si="95"/>
        <v>20208</v>
      </c>
      <c r="H873" s="6">
        <f t="shared" si="96"/>
        <v>157</v>
      </c>
      <c r="I873" s="34">
        <f t="shared" si="97"/>
        <v>157.875</v>
      </c>
      <c r="J873" s="34">
        <f t="shared" si="98"/>
        <v>0.875</v>
      </c>
    </row>
    <row r="874" spans="2:10">
      <c r="B874" s="6">
        <v>844</v>
      </c>
      <c r="C874" s="6"/>
      <c r="D874" s="33">
        <f t="shared" si="92"/>
        <v>9.8425655976676385</v>
      </c>
      <c r="E874" s="4">
        <f t="shared" si="93"/>
        <v>9.6439857450369662</v>
      </c>
      <c r="F874" s="14">
        <f t="shared" si="94"/>
        <v>20262.59946100755</v>
      </c>
      <c r="G874" s="6">
        <f t="shared" si="95"/>
        <v>20263</v>
      </c>
      <c r="H874" s="6">
        <f t="shared" si="96"/>
        <v>158</v>
      </c>
      <c r="I874" s="34">
        <f t="shared" si="97"/>
        <v>158.3046875</v>
      </c>
      <c r="J874" s="34">
        <f t="shared" si="98"/>
        <v>0.3046875</v>
      </c>
    </row>
    <row r="875" spans="2:10">
      <c r="B875" s="6">
        <v>845</v>
      </c>
      <c r="C875" s="6"/>
      <c r="D875" s="33">
        <f t="shared" si="92"/>
        <v>9.8542274052478138</v>
      </c>
      <c r="E875" s="4">
        <f t="shared" si="93"/>
        <v>9.6699168689580297</v>
      </c>
      <c r="F875" s="14">
        <f t="shared" si="94"/>
        <v>20317.082326440719</v>
      </c>
      <c r="G875" s="6">
        <f t="shared" si="95"/>
        <v>20317</v>
      </c>
      <c r="H875" s="6">
        <f t="shared" si="96"/>
        <v>158</v>
      </c>
      <c r="I875" s="34">
        <f t="shared" si="97"/>
        <v>158.7265625</v>
      </c>
      <c r="J875" s="34">
        <f t="shared" si="98"/>
        <v>0.7265625</v>
      </c>
    </row>
    <row r="876" spans="2:10">
      <c r="B876" s="6">
        <v>846</v>
      </c>
      <c r="C876" s="6"/>
      <c r="D876" s="33">
        <f t="shared" si="92"/>
        <v>9.8658892128279874</v>
      </c>
      <c r="E876" s="4">
        <f t="shared" si="93"/>
        <v>9.6959177174935398</v>
      </c>
      <c r="F876" s="14">
        <f t="shared" si="94"/>
        <v>20371.711687521278</v>
      </c>
      <c r="G876" s="6">
        <f t="shared" si="95"/>
        <v>20372</v>
      </c>
      <c r="H876" s="6">
        <f t="shared" si="96"/>
        <v>159</v>
      </c>
      <c r="I876" s="34">
        <f t="shared" si="97"/>
        <v>159.15625</v>
      </c>
      <c r="J876" s="34">
        <f t="shared" si="98"/>
        <v>0.15625</v>
      </c>
    </row>
    <row r="877" spans="2:10">
      <c r="B877" s="6">
        <v>847</v>
      </c>
      <c r="C877" s="6"/>
      <c r="D877" s="33">
        <f t="shared" si="92"/>
        <v>9.8775510204081627</v>
      </c>
      <c r="E877" s="4">
        <f t="shared" si="93"/>
        <v>9.7219884781217569</v>
      </c>
      <c r="F877" s="14">
        <f t="shared" si="94"/>
        <v>20426.487938152426</v>
      </c>
      <c r="G877" s="6">
        <f t="shared" si="95"/>
        <v>20426</v>
      </c>
      <c r="H877" s="6">
        <f t="shared" si="96"/>
        <v>159</v>
      </c>
      <c r="I877" s="34">
        <f t="shared" si="97"/>
        <v>159.578125</v>
      </c>
      <c r="J877" s="34">
        <f t="shared" si="98"/>
        <v>0.578125</v>
      </c>
    </row>
    <row r="878" spans="2:10">
      <c r="B878" s="6">
        <v>848</v>
      </c>
      <c r="C878" s="6"/>
      <c r="D878" s="33">
        <f t="shared" si="92"/>
        <v>9.889212827988338</v>
      </c>
      <c r="E878" s="4">
        <f t="shared" si="93"/>
        <v>9.7481293388250307</v>
      </c>
      <c r="F878" s="14">
        <f t="shared" si="94"/>
        <v>20481.411473296492</v>
      </c>
      <c r="G878" s="6">
        <f t="shared" si="95"/>
        <v>20481</v>
      </c>
      <c r="H878" s="6">
        <f t="shared" si="96"/>
        <v>160</v>
      </c>
      <c r="I878" s="34">
        <f t="shared" si="97"/>
        <v>160.0078125</v>
      </c>
      <c r="J878" s="34">
        <f t="shared" si="98"/>
        <v>7.8125E-3</v>
      </c>
    </row>
    <row r="879" spans="2:10">
      <c r="B879" s="6">
        <v>849</v>
      </c>
      <c r="C879" s="6"/>
      <c r="D879" s="33">
        <f t="shared" si="92"/>
        <v>9.9008746355685133</v>
      </c>
      <c r="E879" s="4">
        <f t="shared" si="93"/>
        <v>9.7743404880911644</v>
      </c>
      <c r="F879" s="14">
        <f t="shared" si="94"/>
        <v>20536.482688977798</v>
      </c>
      <c r="G879" s="6">
        <f t="shared" si="95"/>
        <v>20536</v>
      </c>
      <c r="H879" s="6">
        <f t="shared" si="96"/>
        <v>160</v>
      </c>
      <c r="I879" s="34">
        <f t="shared" si="97"/>
        <v>160.4375</v>
      </c>
      <c r="J879" s="34">
        <f t="shared" si="98"/>
        <v>0.4375</v>
      </c>
    </row>
    <row r="880" spans="2:10">
      <c r="B880" s="6">
        <v>850</v>
      </c>
      <c r="C880" s="6"/>
      <c r="D880" s="33">
        <f t="shared" si="92"/>
        <v>9.9125364431486886</v>
      </c>
      <c r="E880" s="4">
        <f t="shared" si="93"/>
        <v>9.8006221149147859</v>
      </c>
      <c r="F880" s="14">
        <f t="shared" si="94"/>
        <v>20591.701982285522</v>
      </c>
      <c r="G880" s="6">
        <f t="shared" si="95"/>
        <v>20592</v>
      </c>
      <c r="H880" s="6">
        <f t="shared" si="96"/>
        <v>160</v>
      </c>
      <c r="I880" s="34">
        <f t="shared" si="97"/>
        <v>160.875</v>
      </c>
      <c r="J880" s="34">
        <f t="shared" si="98"/>
        <v>0.875</v>
      </c>
    </row>
    <row r="881" spans="2:10">
      <c r="B881" s="6">
        <v>851</v>
      </c>
      <c r="C881" s="6"/>
      <c r="D881" s="33">
        <f t="shared" si="92"/>
        <v>9.9241982507288622</v>
      </c>
      <c r="E881" s="4">
        <f t="shared" si="93"/>
        <v>9.8269744087986837</v>
      </c>
      <c r="F881" s="14">
        <f t="shared" si="94"/>
        <v>20647.06975137653</v>
      </c>
      <c r="G881" s="6">
        <f t="shared" si="95"/>
        <v>20647</v>
      </c>
      <c r="H881" s="6">
        <f t="shared" si="96"/>
        <v>161</v>
      </c>
      <c r="I881" s="34">
        <f t="shared" si="97"/>
        <v>161.3046875</v>
      </c>
      <c r="J881" s="34">
        <f t="shared" si="98"/>
        <v>0.3046875</v>
      </c>
    </row>
    <row r="882" spans="2:10">
      <c r="B882" s="6">
        <v>852</v>
      </c>
      <c r="C882" s="6"/>
      <c r="D882" s="33">
        <f t="shared" si="92"/>
        <v>9.9358600583090375</v>
      </c>
      <c r="E882" s="4">
        <f t="shared" si="93"/>
        <v>9.8533975597552104</v>
      </c>
      <c r="F882" s="14">
        <f t="shared" si="94"/>
        <v>20702.586395478309</v>
      </c>
      <c r="G882" s="6">
        <f t="shared" si="95"/>
        <v>20703</v>
      </c>
      <c r="H882" s="6">
        <f t="shared" si="96"/>
        <v>161</v>
      </c>
      <c r="I882" s="34">
        <f t="shared" si="97"/>
        <v>161.7421875</v>
      </c>
      <c r="J882" s="34">
        <f t="shared" si="98"/>
        <v>0.7421875</v>
      </c>
    </row>
    <row r="883" spans="2:10">
      <c r="B883" s="6">
        <v>853</v>
      </c>
      <c r="C883" s="6"/>
      <c r="D883" s="33">
        <f t="shared" si="92"/>
        <v>9.9475218658892128</v>
      </c>
      <c r="E883" s="4">
        <f t="shared" si="93"/>
        <v>9.8798917583076147</v>
      </c>
      <c r="F883" s="14">
        <f t="shared" si="94"/>
        <v>20758.252314891768</v>
      </c>
      <c r="G883" s="6">
        <f t="shared" si="95"/>
        <v>20758</v>
      </c>
      <c r="H883" s="6">
        <f t="shared" si="96"/>
        <v>162</v>
      </c>
      <c r="I883" s="34">
        <f t="shared" si="97"/>
        <v>162.171875</v>
      </c>
      <c r="J883" s="34">
        <f t="shared" si="98"/>
        <v>0.171875</v>
      </c>
    </row>
    <row r="884" spans="2:10">
      <c r="B884" s="6">
        <v>854</v>
      </c>
      <c r="C884" s="6"/>
      <c r="D884" s="33">
        <f t="shared" si="92"/>
        <v>9.9591836734693882</v>
      </c>
      <c r="E884" s="4">
        <f t="shared" si="93"/>
        <v>9.9064571954914307</v>
      </c>
      <c r="F884" s="14">
        <f t="shared" si="94"/>
        <v>20814.067910994159</v>
      </c>
      <c r="G884" s="6">
        <f t="shared" si="95"/>
        <v>20814</v>
      </c>
      <c r="H884" s="6">
        <f t="shared" si="96"/>
        <v>162</v>
      </c>
      <c r="I884" s="34">
        <f t="shared" si="97"/>
        <v>162.609375</v>
      </c>
      <c r="J884" s="34">
        <f t="shared" si="98"/>
        <v>0.609375</v>
      </c>
    </row>
    <row r="885" spans="2:10">
      <c r="B885" s="6">
        <v>855</v>
      </c>
      <c r="C885" s="6"/>
      <c r="D885" s="33">
        <f t="shared" si="92"/>
        <v>9.9708454810495617</v>
      </c>
      <c r="E885" s="4">
        <f t="shared" si="93"/>
        <v>9.9330940628558562</v>
      </c>
      <c r="F885" s="14">
        <f t="shared" si="94"/>
        <v>20870.033586241978</v>
      </c>
      <c r="G885" s="6">
        <f t="shared" si="95"/>
        <v>20870</v>
      </c>
      <c r="H885" s="6">
        <f t="shared" si="96"/>
        <v>163</v>
      </c>
      <c r="I885" s="34">
        <f t="shared" si="97"/>
        <v>163.046875</v>
      </c>
      <c r="J885" s="34">
        <f t="shared" si="98"/>
        <v>4.6875E-2</v>
      </c>
    </row>
    <row r="886" spans="2:10">
      <c r="B886" s="6">
        <v>856</v>
      </c>
      <c r="C886" s="6"/>
      <c r="D886" s="33">
        <f t="shared" si="92"/>
        <v>9.982507288629737</v>
      </c>
      <c r="E886" s="4">
        <f t="shared" si="93"/>
        <v>9.9598025524651526</v>
      </c>
      <c r="F886" s="14">
        <f t="shared" si="94"/>
        <v>20926.149744173897</v>
      </c>
      <c r="G886" s="6">
        <f t="shared" si="95"/>
        <v>20926</v>
      </c>
      <c r="H886" s="6">
        <f t="shared" si="96"/>
        <v>163</v>
      </c>
      <c r="I886" s="34">
        <f t="shared" si="97"/>
        <v>163.484375</v>
      </c>
      <c r="J886" s="34">
        <f t="shared" si="98"/>
        <v>0.484375</v>
      </c>
    </row>
    <row r="887" spans="2:10">
      <c r="B887" s="6">
        <v>857</v>
      </c>
      <c r="C887" s="6"/>
      <c r="D887" s="33">
        <f t="shared" si="92"/>
        <v>9.9941690962099123</v>
      </c>
      <c r="E887" s="4">
        <f t="shared" si="93"/>
        <v>9.986582856899993</v>
      </c>
      <c r="F887" s="14">
        <f t="shared" si="94"/>
        <v>20982.416789413597</v>
      </c>
      <c r="G887" s="6">
        <f t="shared" si="95"/>
        <v>20982</v>
      </c>
      <c r="H887" s="6">
        <f t="shared" si="96"/>
        <v>163</v>
      </c>
      <c r="I887" s="34">
        <f t="shared" si="97"/>
        <v>163.921875</v>
      </c>
      <c r="J887" s="34">
        <f t="shared" si="98"/>
        <v>0.921875</v>
      </c>
    </row>
    <row r="888" spans="2:10">
      <c r="B888" s="6">
        <v>858</v>
      </c>
      <c r="C888" s="6"/>
      <c r="D888" s="33">
        <f t="shared" si="92"/>
        <v>10.005830903790088</v>
      </c>
      <c r="E888" s="4">
        <f t="shared" si="93"/>
        <v>10.013435169258864</v>
      </c>
      <c r="F888" s="14">
        <f t="shared" si="94"/>
        <v>21038.835127672723</v>
      </c>
      <c r="G888" s="6">
        <f t="shared" si="95"/>
        <v>21039</v>
      </c>
      <c r="H888" s="6">
        <f t="shared" si="96"/>
        <v>164</v>
      </c>
      <c r="I888" s="34">
        <f t="shared" si="97"/>
        <v>164.3671875</v>
      </c>
      <c r="J888" s="34">
        <f t="shared" si="98"/>
        <v>0.3671875</v>
      </c>
    </row>
    <row r="889" spans="2:10">
      <c r="B889" s="6">
        <v>859</v>
      </c>
      <c r="C889" s="6"/>
      <c r="D889" s="33">
        <f t="shared" si="92"/>
        <v>10.017492711370263</v>
      </c>
      <c r="E889" s="4">
        <f t="shared" si="93"/>
        <v>10.040359683159483</v>
      </c>
      <c r="F889" s="14">
        <f t="shared" si="94"/>
        <v>21095.405165753848</v>
      </c>
      <c r="G889" s="6">
        <f t="shared" si="95"/>
        <v>21095</v>
      </c>
      <c r="H889" s="6">
        <f t="shared" si="96"/>
        <v>164</v>
      </c>
      <c r="I889" s="34">
        <f t="shared" si="97"/>
        <v>164.8046875</v>
      </c>
      <c r="J889" s="34">
        <f t="shared" si="98"/>
        <v>0.8046875</v>
      </c>
    </row>
    <row r="890" spans="2:10">
      <c r="B890" s="6">
        <v>860</v>
      </c>
      <c r="C890" s="6"/>
      <c r="D890" s="33">
        <f t="shared" si="92"/>
        <v>10.029154518950437</v>
      </c>
      <c r="E890" s="4">
        <f t="shared" si="93"/>
        <v>10.067356592740156</v>
      </c>
      <c r="F890" s="14">
        <f t="shared" si="94"/>
        <v>21152.127311553337</v>
      </c>
      <c r="G890" s="6">
        <f t="shared" si="95"/>
        <v>21152</v>
      </c>
      <c r="H890" s="6">
        <f t="shared" si="96"/>
        <v>165</v>
      </c>
      <c r="I890" s="34">
        <f t="shared" si="97"/>
        <v>165.25</v>
      </c>
      <c r="J890" s="34">
        <f t="shared" si="98"/>
        <v>0.25</v>
      </c>
    </row>
    <row r="891" spans="2:10">
      <c r="B891" s="6">
        <v>861</v>
      </c>
      <c r="C891" s="6"/>
      <c r="D891" s="33">
        <f t="shared" si="92"/>
        <v>10.040816326530612</v>
      </c>
      <c r="E891" s="4">
        <f t="shared" si="93"/>
        <v>10.094426092661209</v>
      </c>
      <c r="F891" s="14">
        <f t="shared" si="94"/>
        <v>21209.001974064358</v>
      </c>
      <c r="G891" s="6">
        <f t="shared" si="95"/>
        <v>21209</v>
      </c>
      <c r="H891" s="6">
        <f t="shared" si="96"/>
        <v>165</v>
      </c>
      <c r="I891" s="34">
        <f t="shared" si="97"/>
        <v>165.6953125</v>
      </c>
      <c r="J891" s="34">
        <f t="shared" si="98"/>
        <v>0.6953125</v>
      </c>
    </row>
    <row r="892" spans="2:10">
      <c r="B892" s="6">
        <v>862</v>
      </c>
      <c r="C892" s="6"/>
      <c r="D892" s="33">
        <f t="shared" si="92"/>
        <v>10.052478134110787</v>
      </c>
      <c r="E892" s="4">
        <f t="shared" si="93"/>
        <v>10.121568378106366</v>
      </c>
      <c r="F892" s="14">
        <f t="shared" si="94"/>
        <v>21266.029563379761</v>
      </c>
      <c r="G892" s="6">
        <f t="shared" si="95"/>
        <v>21266</v>
      </c>
      <c r="H892" s="6">
        <f t="shared" si="96"/>
        <v>166</v>
      </c>
      <c r="I892" s="34">
        <f t="shared" si="97"/>
        <v>166.140625</v>
      </c>
      <c r="J892" s="34">
        <f t="shared" si="98"/>
        <v>0.140625</v>
      </c>
    </row>
    <row r="893" spans="2:10">
      <c r="B893" s="6">
        <v>863</v>
      </c>
      <c r="C893" s="6"/>
      <c r="D893" s="33">
        <f t="shared" si="92"/>
        <v>10.064139941690962</v>
      </c>
      <c r="E893" s="4">
        <f t="shared" si="93"/>
        <v>10.148783644784176</v>
      </c>
      <c r="F893" s="14">
        <f t="shared" si="94"/>
        <v>21323.210490695084</v>
      </c>
      <c r="G893" s="6">
        <f t="shared" si="95"/>
        <v>21323</v>
      </c>
      <c r="H893" s="6">
        <f t="shared" si="96"/>
        <v>166</v>
      </c>
      <c r="I893" s="34">
        <f t="shared" si="97"/>
        <v>166.5859375</v>
      </c>
      <c r="J893" s="34">
        <f t="shared" si="98"/>
        <v>0.5859375</v>
      </c>
    </row>
    <row r="894" spans="2:10">
      <c r="B894" s="6">
        <v>864</v>
      </c>
      <c r="C894" s="6"/>
      <c r="D894" s="33">
        <f t="shared" si="92"/>
        <v>10.075801749271136</v>
      </c>
      <c r="E894" s="4">
        <f t="shared" si="93"/>
        <v>10.176072088929423</v>
      </c>
      <c r="F894" s="14">
        <f t="shared" si="94"/>
        <v>21380.545168311521</v>
      </c>
      <c r="G894" s="6">
        <f t="shared" si="95"/>
        <v>21381</v>
      </c>
      <c r="H894" s="6">
        <f t="shared" si="96"/>
        <v>167</v>
      </c>
      <c r="I894" s="34">
        <f t="shared" si="97"/>
        <v>167.0390625</v>
      </c>
      <c r="J894" s="34">
        <f t="shared" si="98"/>
        <v>3.90625E-2</v>
      </c>
    </row>
    <row r="895" spans="2:10">
      <c r="B895" s="6">
        <v>865</v>
      </c>
      <c r="C895" s="6"/>
      <c r="D895" s="33">
        <f t="shared" si="92"/>
        <v>10.087463556851311</v>
      </c>
      <c r="E895" s="4">
        <f t="shared" si="93"/>
        <v>10.203433907304518</v>
      </c>
      <c r="F895" s="14">
        <f t="shared" si="94"/>
        <v>21438.034009638843</v>
      </c>
      <c r="G895" s="6">
        <f t="shared" si="95"/>
        <v>21438</v>
      </c>
      <c r="H895" s="6">
        <f t="shared" si="96"/>
        <v>167</v>
      </c>
      <c r="I895" s="34">
        <f t="shared" si="97"/>
        <v>167.484375</v>
      </c>
      <c r="J895" s="34">
        <f t="shared" si="98"/>
        <v>0.484375</v>
      </c>
    </row>
    <row r="896" spans="2:10">
      <c r="B896" s="6">
        <v>866</v>
      </c>
      <c r="C896" s="6"/>
      <c r="D896" s="33">
        <f t="shared" si="92"/>
        <v>10.099125364431487</v>
      </c>
      <c r="E896" s="4">
        <f t="shared" si="93"/>
        <v>10.23086929720095</v>
      </c>
      <c r="F896" s="14">
        <f t="shared" si="94"/>
        <v>21495.677429198444</v>
      </c>
      <c r="G896" s="6">
        <f t="shared" si="95"/>
        <v>21496</v>
      </c>
      <c r="H896" s="6">
        <f t="shared" si="96"/>
        <v>167</v>
      </c>
      <c r="I896" s="34">
        <f t="shared" si="97"/>
        <v>167.9375</v>
      </c>
      <c r="J896" s="34">
        <f t="shared" si="98"/>
        <v>0.9375</v>
      </c>
    </row>
    <row r="897" spans="2:10">
      <c r="B897" s="6">
        <v>867</v>
      </c>
      <c r="C897" s="6"/>
      <c r="D897" s="33">
        <f t="shared" si="92"/>
        <v>10.110787172011662</v>
      </c>
      <c r="E897" s="4">
        <f t="shared" si="93"/>
        <v>10.258378456440681</v>
      </c>
      <c r="F897" s="14">
        <f t="shared" si="94"/>
        <v>21553.475842626274</v>
      </c>
      <c r="G897" s="6">
        <f t="shared" si="95"/>
        <v>21553</v>
      </c>
      <c r="H897" s="6">
        <f t="shared" si="96"/>
        <v>168</v>
      </c>
      <c r="I897" s="34">
        <f t="shared" si="97"/>
        <v>168.3828125</v>
      </c>
      <c r="J897" s="34">
        <f t="shared" si="98"/>
        <v>0.3828125</v>
      </c>
    </row>
    <row r="898" spans="2:10">
      <c r="B898" s="6">
        <v>868</v>
      </c>
      <c r="C898" s="6"/>
      <c r="D898" s="33">
        <f t="shared" si="92"/>
        <v>10.122448979591837</v>
      </c>
      <c r="E898" s="4">
        <f t="shared" si="93"/>
        <v>10.285961583377603</v>
      </c>
      <c r="F898" s="14">
        <f t="shared" si="94"/>
        <v>21611.4296666759</v>
      </c>
      <c r="G898" s="6">
        <f t="shared" si="95"/>
        <v>21611</v>
      </c>
      <c r="H898" s="6">
        <f t="shared" si="96"/>
        <v>168</v>
      </c>
      <c r="I898" s="34">
        <f t="shared" si="97"/>
        <v>168.8359375</v>
      </c>
      <c r="J898" s="34">
        <f t="shared" si="98"/>
        <v>0.8359375</v>
      </c>
    </row>
    <row r="899" spans="2:10">
      <c r="B899" s="6">
        <v>869</v>
      </c>
      <c r="C899" s="6"/>
      <c r="D899" s="33">
        <f t="shared" si="92"/>
        <v>10.134110787172011</v>
      </c>
      <c r="E899" s="4">
        <f t="shared" si="93"/>
        <v>10.313618876898913</v>
      </c>
      <c r="F899" s="14">
        <f t="shared" si="94"/>
        <v>21669.539319221396</v>
      </c>
      <c r="G899" s="6">
        <f t="shared" si="95"/>
        <v>21670</v>
      </c>
      <c r="H899" s="6">
        <f t="shared" si="96"/>
        <v>169</v>
      </c>
      <c r="I899" s="34">
        <f t="shared" si="97"/>
        <v>169.296875</v>
      </c>
      <c r="J899" s="34">
        <f t="shared" si="98"/>
        <v>0.296875</v>
      </c>
    </row>
    <row r="900" spans="2:10">
      <c r="B900" s="6">
        <v>870</v>
      </c>
      <c r="C900" s="6"/>
      <c r="D900" s="33">
        <f t="shared" si="92"/>
        <v>10.145772594752186</v>
      </c>
      <c r="E900" s="4">
        <f t="shared" si="93"/>
        <v>10.34135053642663</v>
      </c>
      <c r="F900" s="14">
        <f t="shared" si="94"/>
        <v>21727.805219260532</v>
      </c>
      <c r="G900" s="6">
        <f t="shared" si="95"/>
        <v>21728</v>
      </c>
      <c r="H900" s="6">
        <f t="shared" si="96"/>
        <v>169</v>
      </c>
      <c r="I900" s="34">
        <f t="shared" si="97"/>
        <v>169.75</v>
      </c>
      <c r="J900" s="34">
        <f t="shared" si="98"/>
        <v>0.75</v>
      </c>
    </row>
    <row r="901" spans="2:10">
      <c r="B901" s="6">
        <v>871</v>
      </c>
      <c r="C901" s="6"/>
      <c r="D901" s="33">
        <f t="shared" si="92"/>
        <v>10.157434402332362</v>
      </c>
      <c r="E901" s="4">
        <f t="shared" si="93"/>
        <v>10.369156761918951</v>
      </c>
      <c r="F901" s="14">
        <f t="shared" si="94"/>
        <v>21786.227786917614</v>
      </c>
      <c r="G901" s="6">
        <f t="shared" si="95"/>
        <v>21786</v>
      </c>
      <c r="H901" s="6">
        <f t="shared" si="96"/>
        <v>170</v>
      </c>
      <c r="I901" s="34">
        <f t="shared" si="97"/>
        <v>170.203125</v>
      </c>
      <c r="J901" s="34">
        <f t="shared" si="98"/>
        <v>0.203125</v>
      </c>
    </row>
    <row r="902" spans="2:10">
      <c r="B902" s="6">
        <v>872</v>
      </c>
      <c r="C902" s="6"/>
      <c r="D902" s="33">
        <f t="shared" si="92"/>
        <v>10.169096209912537</v>
      </c>
      <c r="E902" s="4">
        <f t="shared" si="93"/>
        <v>10.397037753871752</v>
      </c>
      <c r="F902" s="14">
        <f t="shared" si="94"/>
        <v>21844.807443446651</v>
      </c>
      <c r="G902" s="6">
        <f t="shared" si="95"/>
        <v>21845</v>
      </c>
      <c r="H902" s="6">
        <f t="shared" si="96"/>
        <v>170</v>
      </c>
      <c r="I902" s="34">
        <f t="shared" si="97"/>
        <v>170.6640625</v>
      </c>
      <c r="J902" s="34">
        <f t="shared" si="98"/>
        <v>0.6640625</v>
      </c>
    </row>
    <row r="903" spans="2:10">
      <c r="B903" s="6">
        <v>873</v>
      </c>
      <c r="C903" s="6"/>
      <c r="D903" s="33">
        <f t="shared" si="92"/>
        <v>10.18075801749271</v>
      </c>
      <c r="E903" s="4">
        <f t="shared" si="93"/>
        <v>10.424993713319987</v>
      </c>
      <c r="F903" s="14">
        <f t="shared" si="94"/>
        <v>21903.54461123428</v>
      </c>
      <c r="G903" s="6">
        <f t="shared" si="95"/>
        <v>21904</v>
      </c>
      <c r="H903" s="6">
        <f t="shared" si="96"/>
        <v>171</v>
      </c>
      <c r="I903" s="34">
        <f t="shared" si="97"/>
        <v>171.125</v>
      </c>
      <c r="J903" s="34">
        <f t="shared" si="98"/>
        <v>0.125</v>
      </c>
    </row>
    <row r="904" spans="2:10">
      <c r="B904" s="6">
        <v>874</v>
      </c>
      <c r="C904" s="6"/>
      <c r="D904" s="33">
        <f t="shared" si="92"/>
        <v>10.192419825072886</v>
      </c>
      <c r="E904" s="4">
        <f t="shared" si="93"/>
        <v>10.453024841839181</v>
      </c>
      <c r="F904" s="14">
        <f t="shared" si="94"/>
        <v>21962.43971380292</v>
      </c>
      <c r="G904" s="6">
        <f t="shared" si="95"/>
        <v>21962</v>
      </c>
      <c r="H904" s="6">
        <f t="shared" si="96"/>
        <v>171</v>
      </c>
      <c r="I904" s="34">
        <f t="shared" si="97"/>
        <v>171.578125</v>
      </c>
      <c r="J904" s="34">
        <f t="shared" si="98"/>
        <v>0.578125</v>
      </c>
    </row>
    <row r="905" spans="2:10">
      <c r="B905" s="6">
        <v>875</v>
      </c>
      <c r="C905" s="6"/>
      <c r="D905" s="33">
        <f t="shared" si="92"/>
        <v>10.204081632653061</v>
      </c>
      <c r="E905" s="4">
        <f t="shared" si="93"/>
        <v>10.481131341546858</v>
      </c>
      <c r="F905" s="14">
        <f t="shared" si="94"/>
        <v>22021.493175813757</v>
      </c>
      <c r="G905" s="6">
        <f t="shared" si="95"/>
        <v>22021</v>
      </c>
      <c r="H905" s="6">
        <f t="shared" si="96"/>
        <v>172</v>
      </c>
      <c r="I905" s="34">
        <f t="shared" si="97"/>
        <v>172.0390625</v>
      </c>
      <c r="J905" s="34">
        <f t="shared" si="98"/>
        <v>3.90625E-2</v>
      </c>
    </row>
    <row r="906" spans="2:10">
      <c r="B906" s="6">
        <v>876</v>
      </c>
      <c r="C906" s="6"/>
      <c r="D906" s="33">
        <f t="shared" si="92"/>
        <v>10.215743440233236</v>
      </c>
      <c r="E906" s="4">
        <f t="shared" si="93"/>
        <v>10.509313415103998</v>
      </c>
      <c r="F906" s="14">
        <f t="shared" si="94"/>
        <v>22080.705423069809</v>
      </c>
      <c r="G906" s="6">
        <f t="shared" si="95"/>
        <v>22081</v>
      </c>
      <c r="H906" s="6">
        <f t="shared" si="96"/>
        <v>172</v>
      </c>
      <c r="I906" s="34">
        <f t="shared" si="97"/>
        <v>172.5078125</v>
      </c>
      <c r="J906" s="34">
        <f t="shared" si="98"/>
        <v>0.5078125</v>
      </c>
    </row>
    <row r="907" spans="2:10">
      <c r="B907" s="6">
        <v>877</v>
      </c>
      <c r="C907" s="6"/>
      <c r="D907" s="33">
        <f t="shared" si="92"/>
        <v>10.227405247813412</v>
      </c>
      <c r="E907" s="4">
        <f t="shared" si="93"/>
        <v>10.537571265716505</v>
      </c>
      <c r="F907" s="14">
        <f t="shared" si="94"/>
        <v>22140.076882519017</v>
      </c>
      <c r="G907" s="6">
        <f t="shared" si="95"/>
        <v>22140</v>
      </c>
      <c r="H907" s="6">
        <f t="shared" si="96"/>
        <v>172</v>
      </c>
      <c r="I907" s="34">
        <f t="shared" si="97"/>
        <v>172.96875</v>
      </c>
      <c r="J907" s="34">
        <f t="shared" si="98"/>
        <v>0.96875</v>
      </c>
    </row>
    <row r="908" spans="2:10">
      <c r="B908" s="6">
        <v>878</v>
      </c>
      <c r="C908" s="6"/>
      <c r="D908" s="33">
        <f t="shared" si="92"/>
        <v>10.239067055393585</v>
      </c>
      <c r="E908" s="4">
        <f t="shared" si="93"/>
        <v>10.565905097136662</v>
      </c>
      <c r="F908" s="14">
        <f t="shared" si="94"/>
        <v>22199.607982257301</v>
      </c>
      <c r="G908" s="6">
        <f t="shared" si="95"/>
        <v>22200</v>
      </c>
      <c r="H908" s="6">
        <f t="shared" si="96"/>
        <v>173</v>
      </c>
      <c r="I908" s="34">
        <f t="shared" si="97"/>
        <v>173.4375</v>
      </c>
      <c r="J908" s="34">
        <f t="shared" si="98"/>
        <v>0.4375</v>
      </c>
    </row>
    <row r="909" spans="2:10">
      <c r="B909" s="6">
        <v>879</v>
      </c>
      <c r="C909" s="6"/>
      <c r="D909" s="33">
        <f t="shared" si="92"/>
        <v>10.250728862973761</v>
      </c>
      <c r="E909" s="4">
        <f t="shared" si="93"/>
        <v>10.59431511366464</v>
      </c>
      <c r="F909" s="14">
        <f t="shared" si="94"/>
        <v>22259.299151531712</v>
      </c>
      <c r="G909" s="6">
        <f t="shared" si="95"/>
        <v>22259</v>
      </c>
      <c r="H909" s="6">
        <f t="shared" si="96"/>
        <v>173</v>
      </c>
      <c r="I909" s="34">
        <f t="shared" si="97"/>
        <v>173.8984375</v>
      </c>
      <c r="J909" s="34">
        <f t="shared" si="98"/>
        <v>0.8984375</v>
      </c>
    </row>
    <row r="910" spans="2:10">
      <c r="B910" s="6">
        <v>880</v>
      </c>
      <c r="C910" s="6"/>
      <c r="D910" s="33">
        <f t="shared" si="92"/>
        <v>10.262390670553936</v>
      </c>
      <c r="E910" s="4">
        <f t="shared" si="93"/>
        <v>10.622801520149912</v>
      </c>
      <c r="F910" s="14">
        <f t="shared" si="94"/>
        <v>22319.150820743434</v>
      </c>
      <c r="G910" s="6">
        <f t="shared" si="95"/>
        <v>22319</v>
      </c>
      <c r="H910" s="6">
        <f t="shared" si="96"/>
        <v>174</v>
      </c>
      <c r="I910" s="34">
        <f t="shared" si="97"/>
        <v>174.3671875</v>
      </c>
      <c r="J910" s="34">
        <f t="shared" si="98"/>
        <v>0.3671875</v>
      </c>
    </row>
    <row r="911" spans="2:10">
      <c r="B911" s="6">
        <v>881</v>
      </c>
      <c r="C911" s="6"/>
      <c r="D911" s="33">
        <f t="shared" si="92"/>
        <v>10.274052478134111</v>
      </c>
      <c r="E911" s="4">
        <f t="shared" si="93"/>
        <v>10.651364521992756</v>
      </c>
      <c r="F911" s="14">
        <f t="shared" si="94"/>
        <v>22379.163421450918</v>
      </c>
      <c r="G911" s="6">
        <f t="shared" si="95"/>
        <v>22379</v>
      </c>
      <c r="H911" s="6">
        <f t="shared" si="96"/>
        <v>174</v>
      </c>
      <c r="I911" s="34">
        <f t="shared" si="97"/>
        <v>174.8359375</v>
      </c>
      <c r="J911" s="34">
        <f t="shared" si="98"/>
        <v>0.8359375</v>
      </c>
    </row>
    <row r="912" spans="2:10">
      <c r="B912" s="6">
        <v>882</v>
      </c>
      <c r="C912" s="6"/>
      <c r="D912" s="33">
        <f t="shared" si="92"/>
        <v>10.285714285714285</v>
      </c>
      <c r="E912" s="4">
        <f t="shared" si="93"/>
        <v>10.680004325145758</v>
      </c>
      <c r="F912" s="14">
        <f t="shared" si="94"/>
        <v>22439.337386373049</v>
      </c>
      <c r="G912" s="6">
        <f t="shared" si="95"/>
        <v>22439</v>
      </c>
      <c r="H912" s="6">
        <f t="shared" si="96"/>
        <v>175</v>
      </c>
      <c r="I912" s="34">
        <f t="shared" si="97"/>
        <v>175.3046875</v>
      </c>
      <c r="J912" s="34">
        <f t="shared" si="98"/>
        <v>0.3046875</v>
      </c>
    </row>
    <row r="913" spans="2:10">
      <c r="B913" s="6">
        <v>883</v>
      </c>
      <c r="C913" s="6"/>
      <c r="D913" s="33">
        <f t="shared" si="92"/>
        <v>10.29737609329446</v>
      </c>
      <c r="E913" s="4">
        <f t="shared" si="93"/>
        <v>10.708721136115264</v>
      </c>
      <c r="F913" s="14">
        <f t="shared" si="94"/>
        <v>22499.673149392194</v>
      </c>
      <c r="G913" s="6">
        <f t="shared" si="95"/>
        <v>22500</v>
      </c>
      <c r="H913" s="6">
        <f t="shared" si="96"/>
        <v>175</v>
      </c>
      <c r="I913" s="34">
        <f t="shared" si="97"/>
        <v>175.78125</v>
      </c>
      <c r="J913" s="34">
        <f t="shared" si="98"/>
        <v>0.78125</v>
      </c>
    </row>
    <row r="914" spans="2:10">
      <c r="B914" s="6">
        <v>884</v>
      </c>
      <c r="C914" s="6"/>
      <c r="D914" s="33">
        <f t="shared" si="92"/>
        <v>10.309037900874635</v>
      </c>
      <c r="E914" s="4">
        <f t="shared" si="93"/>
        <v>10.737515161962898</v>
      </c>
      <c r="F914" s="14">
        <f t="shared" si="94"/>
        <v>22560.171145557397</v>
      </c>
      <c r="G914" s="6">
        <f t="shared" si="95"/>
        <v>22560</v>
      </c>
      <c r="H914" s="6">
        <f t="shared" si="96"/>
        <v>176</v>
      </c>
      <c r="I914" s="34">
        <f t="shared" si="97"/>
        <v>176.25</v>
      </c>
      <c r="J914" s="34">
        <f t="shared" si="98"/>
        <v>0.25</v>
      </c>
    </row>
    <row r="915" spans="2:10">
      <c r="B915" s="6">
        <v>885</v>
      </c>
      <c r="C915" s="6"/>
      <c r="D915" s="33">
        <f t="shared" si="92"/>
        <v>10.320699708454811</v>
      </c>
      <c r="E915" s="4">
        <f t="shared" si="93"/>
        <v>10.766386610307006</v>
      </c>
      <c r="F915" s="14">
        <f t="shared" si="94"/>
        <v>22620.831811087402</v>
      </c>
      <c r="G915" s="6">
        <f t="shared" si="95"/>
        <v>22621</v>
      </c>
      <c r="H915" s="6">
        <f t="shared" si="96"/>
        <v>176</v>
      </c>
      <c r="I915" s="34">
        <f t="shared" si="97"/>
        <v>176.7265625</v>
      </c>
      <c r="J915" s="34">
        <f t="shared" si="98"/>
        <v>0.7265625</v>
      </c>
    </row>
    <row r="916" spans="2:10">
      <c r="B916" s="6">
        <v>886</v>
      </c>
      <c r="C916" s="6"/>
      <c r="D916" s="33">
        <f t="shared" si="92"/>
        <v>10.332361516034986</v>
      </c>
      <c r="E916" s="4">
        <f t="shared" si="93"/>
        <v>10.795335689324224</v>
      </c>
      <c r="F916" s="14">
        <f t="shared" si="94"/>
        <v>22681.655583373962</v>
      </c>
      <c r="G916" s="6">
        <f t="shared" si="95"/>
        <v>22682</v>
      </c>
      <c r="H916" s="6">
        <f t="shared" si="96"/>
        <v>177</v>
      </c>
      <c r="I916" s="34">
        <f t="shared" si="97"/>
        <v>177.203125</v>
      </c>
      <c r="J916" s="34">
        <f t="shared" si="98"/>
        <v>0.203125</v>
      </c>
    </row>
    <row r="917" spans="2:10">
      <c r="B917" s="6">
        <v>887</v>
      </c>
      <c r="C917" s="6"/>
      <c r="D917" s="33">
        <f t="shared" si="92"/>
        <v>10.34402332361516</v>
      </c>
      <c r="E917" s="4">
        <f t="shared" si="93"/>
        <v>10.824362607750908</v>
      </c>
      <c r="F917" s="14">
        <f t="shared" si="94"/>
        <v>22742.642900984825</v>
      </c>
      <c r="G917" s="6">
        <f t="shared" si="95"/>
        <v>22743</v>
      </c>
      <c r="H917" s="6">
        <f t="shared" si="96"/>
        <v>177</v>
      </c>
      <c r="I917" s="34">
        <f t="shared" si="97"/>
        <v>177.6796875</v>
      </c>
      <c r="J917" s="34">
        <f t="shared" si="98"/>
        <v>0.6796875</v>
      </c>
    </row>
    <row r="918" spans="2:10">
      <c r="B918" s="6">
        <v>888</v>
      </c>
      <c r="C918" s="6"/>
      <c r="D918" s="33">
        <f t="shared" si="92"/>
        <v>10.355685131195335</v>
      </c>
      <c r="E918" s="4">
        <f t="shared" si="93"/>
        <v>10.853467574884714</v>
      </c>
      <c r="F918" s="14">
        <f t="shared" si="94"/>
        <v>22803.794203667083</v>
      </c>
      <c r="G918" s="6">
        <f t="shared" si="95"/>
        <v>22804</v>
      </c>
      <c r="H918" s="6">
        <f t="shared" si="96"/>
        <v>178</v>
      </c>
      <c r="I918" s="34">
        <f t="shared" si="97"/>
        <v>178.15625</v>
      </c>
      <c r="J918" s="34">
        <f t="shared" si="98"/>
        <v>0.15625</v>
      </c>
    </row>
    <row r="919" spans="2:10">
      <c r="B919" s="6">
        <v>889</v>
      </c>
      <c r="C919" s="6"/>
      <c r="D919" s="33">
        <f t="shared" si="92"/>
        <v>10.36734693877551</v>
      </c>
      <c r="E919" s="4">
        <f t="shared" si="93"/>
        <v>10.882650800586019</v>
      </c>
      <c r="F919" s="14">
        <f t="shared" si="94"/>
        <v>22865.109932350115</v>
      </c>
      <c r="G919" s="6">
        <f t="shared" si="95"/>
        <v>22865</v>
      </c>
      <c r="H919" s="6">
        <f t="shared" si="96"/>
        <v>178</v>
      </c>
      <c r="I919" s="34">
        <f t="shared" si="97"/>
        <v>178.6328125</v>
      </c>
      <c r="J919" s="34">
        <f t="shared" si="98"/>
        <v>0.6328125</v>
      </c>
    </row>
    <row r="920" spans="2:10">
      <c r="B920" s="6">
        <v>890</v>
      </c>
      <c r="C920" s="6"/>
      <c r="D920" s="33">
        <f t="shared" si="92"/>
        <v>10.379008746355685</v>
      </c>
      <c r="E920" s="4">
        <f t="shared" si="93"/>
        <v>10.911912495279509</v>
      </c>
      <c r="F920" s="14">
        <f t="shared" si="94"/>
        <v>22926.590529148965</v>
      </c>
      <c r="G920" s="6">
        <f t="shared" si="95"/>
        <v>22927</v>
      </c>
      <c r="H920" s="6">
        <f t="shared" si="96"/>
        <v>179</v>
      </c>
      <c r="I920" s="34">
        <f t="shared" si="97"/>
        <v>179.1171875</v>
      </c>
      <c r="J920" s="34">
        <f t="shared" si="98"/>
        <v>0.1171875</v>
      </c>
    </row>
    <row r="921" spans="2:10">
      <c r="B921" s="6">
        <v>891</v>
      </c>
      <c r="C921" s="6"/>
      <c r="D921" s="33">
        <f t="shared" si="92"/>
        <v>10.390670553935859</v>
      </c>
      <c r="E921" s="4">
        <f t="shared" si="93"/>
        <v>10.941252869955665</v>
      </c>
      <c r="F921" s="14">
        <f t="shared" si="94"/>
        <v>22988.236437367439</v>
      </c>
      <c r="G921" s="6">
        <f t="shared" si="95"/>
        <v>22988</v>
      </c>
      <c r="H921" s="6">
        <f t="shared" si="96"/>
        <v>179</v>
      </c>
      <c r="I921" s="34">
        <f t="shared" si="97"/>
        <v>179.59375</v>
      </c>
      <c r="J921" s="34">
        <f t="shared" si="98"/>
        <v>0.59375</v>
      </c>
    </row>
    <row r="922" spans="2:10">
      <c r="B922" s="6">
        <v>892</v>
      </c>
      <c r="C922" s="6"/>
      <c r="D922" s="33">
        <f t="shared" si="92"/>
        <v>10.402332361516034</v>
      </c>
      <c r="E922" s="4">
        <f t="shared" si="93"/>
        <v>10.970672136172283</v>
      </c>
      <c r="F922" s="14">
        <f t="shared" si="94"/>
        <v>23050.048101501314</v>
      </c>
      <c r="G922" s="6">
        <f t="shared" si="95"/>
        <v>23050</v>
      </c>
      <c r="H922" s="6">
        <f t="shared" si="96"/>
        <v>180</v>
      </c>
      <c r="I922" s="34">
        <f t="shared" si="97"/>
        <v>180.078125</v>
      </c>
      <c r="J922" s="34">
        <f t="shared" si="98"/>
        <v>7.8125E-2</v>
      </c>
    </row>
    <row r="923" spans="2:10">
      <c r="B923" s="6">
        <v>893</v>
      </c>
      <c r="C923" s="6"/>
      <c r="D923" s="33">
        <f t="shared" si="92"/>
        <v>10.41399416909621</v>
      </c>
      <c r="E923" s="4">
        <f t="shared" si="93"/>
        <v>11.000170506056014</v>
      </c>
      <c r="F923" s="14">
        <f t="shared" si="94"/>
        <v>23112.025967241552</v>
      </c>
      <c r="G923" s="6">
        <f t="shared" si="95"/>
        <v>23112</v>
      </c>
      <c r="H923" s="6">
        <f t="shared" si="96"/>
        <v>180</v>
      </c>
      <c r="I923" s="34">
        <f t="shared" si="97"/>
        <v>180.5625</v>
      </c>
      <c r="J923" s="34">
        <f t="shared" si="98"/>
        <v>0.5625</v>
      </c>
    </row>
    <row r="924" spans="2:10">
      <c r="B924" s="6">
        <v>894</v>
      </c>
      <c r="C924" s="6"/>
      <c r="D924" s="33">
        <f t="shared" si="92"/>
        <v>10.425655976676385</v>
      </c>
      <c r="E924" s="4">
        <f t="shared" si="93"/>
        <v>11.029748192303856</v>
      </c>
      <c r="F924" s="14">
        <f t="shared" si="94"/>
        <v>23174.170481477464</v>
      </c>
      <c r="G924" s="6">
        <f t="shared" si="95"/>
        <v>23174</v>
      </c>
      <c r="H924" s="6">
        <f t="shared" si="96"/>
        <v>181</v>
      </c>
      <c r="I924" s="34">
        <f t="shared" si="97"/>
        <v>181.046875</v>
      </c>
      <c r="J924" s="34">
        <f t="shared" si="98"/>
        <v>4.6875E-2</v>
      </c>
    </row>
    <row r="925" spans="2:10">
      <c r="B925" s="6">
        <v>895</v>
      </c>
      <c r="C925" s="6"/>
      <c r="D925" s="33">
        <f t="shared" si="92"/>
        <v>10.43731778425656</v>
      </c>
      <c r="E925" s="4">
        <f t="shared" si="93"/>
        <v>11.059405408184746</v>
      </c>
      <c r="F925" s="14">
        <f t="shared" si="94"/>
        <v>23236.48209230003</v>
      </c>
      <c r="G925" s="6">
        <f t="shared" si="95"/>
        <v>23236</v>
      </c>
      <c r="H925" s="6">
        <f t="shared" si="96"/>
        <v>181</v>
      </c>
      <c r="I925" s="34">
        <f t="shared" si="97"/>
        <v>181.53125</v>
      </c>
      <c r="J925" s="34">
        <f t="shared" si="98"/>
        <v>0.53125</v>
      </c>
    </row>
    <row r="926" spans="2:10">
      <c r="B926" s="6">
        <v>896</v>
      </c>
      <c r="C926" s="6"/>
      <c r="D926" s="33">
        <f t="shared" ref="D926:D989" si="99">C$18*B926/C$19</f>
        <v>10.448979591836734</v>
      </c>
      <c r="E926" s="4">
        <f t="shared" ref="E926:E989" si="100">(10^(D926/10))</f>
        <v>11.089142367541044</v>
      </c>
      <c r="F926" s="14">
        <f t="shared" ref="F926:F989" si="101">E926*$C$23</f>
        <v>23298.961249005024</v>
      </c>
      <c r="G926" s="6">
        <f t="shared" ref="G926:G989" si="102">ROUND(F926,0)</f>
        <v>23299</v>
      </c>
      <c r="H926" s="6">
        <f t="shared" si="96"/>
        <v>182</v>
      </c>
      <c r="I926" s="34">
        <f t="shared" si="97"/>
        <v>182.0234375</v>
      </c>
      <c r="J926" s="34">
        <f t="shared" si="98"/>
        <v>2.34375E-2</v>
      </c>
    </row>
    <row r="927" spans="2:10">
      <c r="B927" s="6">
        <v>897</v>
      </c>
      <c r="C927" s="6"/>
      <c r="D927" s="33">
        <f t="shared" si="99"/>
        <v>10.460641399416909</v>
      </c>
      <c r="E927" s="4">
        <f t="shared" si="100"/>
        <v>11.118959284790128</v>
      </c>
      <c r="F927" s="14">
        <f t="shared" si="101"/>
        <v>23361.608402096383</v>
      </c>
      <c r="G927" s="6">
        <f t="shared" si="102"/>
        <v>23362</v>
      </c>
      <c r="H927" s="6">
        <f t="shared" ref="H927:H990" si="103">FLOOR(G927/128,1)</f>
        <v>182</v>
      </c>
      <c r="I927" s="34">
        <f t="shared" ref="I927:I990" si="104">G927/128</f>
        <v>182.515625</v>
      </c>
      <c r="J927" s="34">
        <f t="shared" ref="J927:J990" si="105">I927-H927</f>
        <v>0.515625</v>
      </c>
    </row>
    <row r="928" spans="2:10">
      <c r="B928" s="6">
        <v>898</v>
      </c>
      <c r="C928" s="6"/>
      <c r="D928" s="33">
        <f t="shared" si="99"/>
        <v>10.472303206997085</v>
      </c>
      <c r="E928" s="4">
        <f t="shared" si="100"/>
        <v>11.148856374925867</v>
      </c>
      <c r="F928" s="14">
        <f t="shared" si="101"/>
        <v>23424.42400328927</v>
      </c>
      <c r="G928" s="6">
        <f t="shared" si="102"/>
        <v>23424</v>
      </c>
      <c r="H928" s="6">
        <f t="shared" si="103"/>
        <v>183</v>
      </c>
      <c r="I928" s="34">
        <f t="shared" si="104"/>
        <v>183</v>
      </c>
      <c r="J928" s="34">
        <f t="shared" si="105"/>
        <v>0</v>
      </c>
    </row>
    <row r="929" spans="2:10">
      <c r="B929" s="6">
        <v>899</v>
      </c>
      <c r="C929" s="6"/>
      <c r="D929" s="33">
        <f t="shared" si="99"/>
        <v>10.48396501457726</v>
      </c>
      <c r="E929" s="4">
        <f t="shared" si="100"/>
        <v>11.178833853520244</v>
      </c>
      <c r="F929" s="14">
        <f t="shared" si="101"/>
        <v>23487.408505513507</v>
      </c>
      <c r="G929" s="6">
        <f t="shared" si="102"/>
        <v>23487</v>
      </c>
      <c r="H929" s="6">
        <f t="shared" si="103"/>
        <v>183</v>
      </c>
      <c r="I929" s="34">
        <f t="shared" si="104"/>
        <v>183.4921875</v>
      </c>
      <c r="J929" s="34">
        <f t="shared" si="105"/>
        <v>0.4921875</v>
      </c>
    </row>
    <row r="930" spans="2:10">
      <c r="B930" s="6">
        <v>900</v>
      </c>
      <c r="C930" s="6"/>
      <c r="D930" s="33">
        <f t="shared" si="99"/>
        <v>10.495626822157433</v>
      </c>
      <c r="E930" s="4">
        <f t="shared" si="100"/>
        <v>11.208891936724877</v>
      </c>
      <c r="F930" s="14">
        <f t="shared" si="101"/>
        <v>23550.562362916764</v>
      </c>
      <c r="G930" s="6">
        <f t="shared" si="102"/>
        <v>23551</v>
      </c>
      <c r="H930" s="6">
        <f t="shared" si="103"/>
        <v>183</v>
      </c>
      <c r="I930" s="34">
        <f t="shared" si="104"/>
        <v>183.9921875</v>
      </c>
      <c r="J930" s="34">
        <f t="shared" si="105"/>
        <v>0.9921875</v>
      </c>
    </row>
    <row r="931" spans="2:10">
      <c r="B931" s="6">
        <v>901</v>
      </c>
      <c r="C931" s="6"/>
      <c r="D931" s="33">
        <f t="shared" si="99"/>
        <v>10.507288629737609</v>
      </c>
      <c r="E931" s="4">
        <f t="shared" si="100"/>
        <v>11.239030841272578</v>
      </c>
      <c r="F931" s="14">
        <f t="shared" si="101"/>
        <v>23613.886030867838</v>
      </c>
      <c r="G931" s="6">
        <f t="shared" si="102"/>
        <v>23614</v>
      </c>
      <c r="H931" s="6">
        <f t="shared" si="103"/>
        <v>184</v>
      </c>
      <c r="I931" s="34">
        <f t="shared" si="104"/>
        <v>184.484375</v>
      </c>
      <c r="J931" s="34">
        <f t="shared" si="105"/>
        <v>0.484375</v>
      </c>
    </row>
    <row r="932" spans="2:10">
      <c r="B932" s="6">
        <v>902</v>
      </c>
      <c r="C932" s="6"/>
      <c r="D932" s="33">
        <f t="shared" si="99"/>
        <v>10.518950437317784</v>
      </c>
      <c r="E932" s="4">
        <f t="shared" si="100"/>
        <v>11.269250784478915</v>
      </c>
      <c r="F932" s="14">
        <f t="shared" si="101"/>
        <v>23677.379965959924</v>
      </c>
      <c r="G932" s="6">
        <f t="shared" si="102"/>
        <v>23677</v>
      </c>
      <c r="H932" s="6">
        <f t="shared" si="103"/>
        <v>184</v>
      </c>
      <c r="I932" s="34">
        <f t="shared" si="104"/>
        <v>184.9765625</v>
      </c>
      <c r="J932" s="34">
        <f t="shared" si="105"/>
        <v>0.9765625</v>
      </c>
    </row>
    <row r="933" spans="2:10">
      <c r="B933" s="6">
        <v>903</v>
      </c>
      <c r="C933" s="6"/>
      <c r="D933" s="33">
        <f t="shared" si="99"/>
        <v>10.530612244897959</v>
      </c>
      <c r="E933" s="4">
        <f t="shared" si="100"/>
        <v>11.299551984243777</v>
      </c>
      <c r="F933" s="14">
        <f t="shared" si="101"/>
        <v>23741.044626013925</v>
      </c>
      <c r="G933" s="6">
        <f t="shared" si="102"/>
        <v>23741</v>
      </c>
      <c r="H933" s="6">
        <f t="shared" si="103"/>
        <v>185</v>
      </c>
      <c r="I933" s="34">
        <f t="shared" si="104"/>
        <v>185.4765625</v>
      </c>
      <c r="J933" s="34">
        <f t="shared" si="105"/>
        <v>0.4765625</v>
      </c>
    </row>
    <row r="934" spans="2:10">
      <c r="B934" s="6">
        <v>904</v>
      </c>
      <c r="C934" s="6"/>
      <c r="D934" s="33">
        <f t="shared" si="99"/>
        <v>10.542274052478135</v>
      </c>
      <c r="E934" s="4">
        <f t="shared" si="100"/>
        <v>11.329934659052977</v>
      </c>
      <c r="F934" s="14">
        <f t="shared" si="101"/>
        <v>23804.880470081785</v>
      </c>
      <c r="G934" s="6">
        <f t="shared" si="102"/>
        <v>23805</v>
      </c>
      <c r="H934" s="6">
        <f t="shared" si="103"/>
        <v>185</v>
      </c>
      <c r="I934" s="34">
        <f t="shared" si="104"/>
        <v>185.9765625</v>
      </c>
      <c r="J934" s="34">
        <f t="shared" si="105"/>
        <v>0.9765625</v>
      </c>
    </row>
    <row r="935" spans="2:10">
      <c r="B935" s="6">
        <v>905</v>
      </c>
      <c r="C935" s="6"/>
      <c r="D935" s="33">
        <f t="shared" si="99"/>
        <v>10.553935860058308</v>
      </c>
      <c r="E935" s="4">
        <f t="shared" si="100"/>
        <v>11.360399027979756</v>
      </c>
      <c r="F935" s="14">
        <f t="shared" si="101"/>
        <v>23868.88795844969</v>
      </c>
      <c r="G935" s="6">
        <f t="shared" si="102"/>
        <v>23869</v>
      </c>
      <c r="H935" s="6">
        <f t="shared" si="103"/>
        <v>186</v>
      </c>
      <c r="I935" s="34">
        <f t="shared" si="104"/>
        <v>186.4765625</v>
      </c>
      <c r="J935" s="34">
        <f t="shared" si="105"/>
        <v>0.4765625</v>
      </c>
    </row>
    <row r="936" spans="2:10">
      <c r="B936" s="6">
        <v>906</v>
      </c>
      <c r="C936" s="6"/>
      <c r="D936" s="33">
        <f t="shared" si="99"/>
        <v>10.565597667638484</v>
      </c>
      <c r="E936" s="4">
        <f t="shared" si="100"/>
        <v>11.39094531068646</v>
      </c>
      <c r="F936" s="14">
        <f t="shared" si="101"/>
        <v>23933.067552641558</v>
      </c>
      <c r="G936" s="6">
        <f t="shared" si="102"/>
        <v>23933</v>
      </c>
      <c r="H936" s="6">
        <f t="shared" si="103"/>
        <v>186</v>
      </c>
      <c r="I936" s="34">
        <f t="shared" si="104"/>
        <v>186.9765625</v>
      </c>
      <c r="J936" s="34">
        <f t="shared" si="105"/>
        <v>0.9765625</v>
      </c>
    </row>
    <row r="937" spans="2:10">
      <c r="B937" s="6">
        <v>907</v>
      </c>
      <c r="C937" s="6"/>
      <c r="D937" s="33">
        <f t="shared" si="99"/>
        <v>10.577259475218659</v>
      </c>
      <c r="E937" s="4">
        <f t="shared" si="100"/>
        <v>11.421573727426029</v>
      </c>
      <c r="F937" s="14">
        <f t="shared" si="101"/>
        <v>23997.419715422191</v>
      </c>
      <c r="G937" s="6">
        <f t="shared" si="102"/>
        <v>23997</v>
      </c>
      <c r="H937" s="6">
        <f t="shared" si="103"/>
        <v>187</v>
      </c>
      <c r="I937" s="34">
        <f t="shared" si="104"/>
        <v>187.4765625</v>
      </c>
      <c r="J937" s="34">
        <f t="shared" si="105"/>
        <v>0.4765625</v>
      </c>
    </row>
    <row r="938" spans="2:10">
      <c r="B938" s="6">
        <v>908</v>
      </c>
      <c r="C938" s="6"/>
      <c r="D938" s="33">
        <f t="shared" si="99"/>
        <v>10.588921282798834</v>
      </c>
      <c r="E938" s="4">
        <f t="shared" si="100"/>
        <v>11.452284499043653</v>
      </c>
      <c r="F938" s="14">
        <f t="shared" si="101"/>
        <v>24061.944910800732</v>
      </c>
      <c r="G938" s="6">
        <f t="shared" si="102"/>
        <v>24062</v>
      </c>
      <c r="H938" s="6">
        <f t="shared" si="103"/>
        <v>187</v>
      </c>
      <c r="I938" s="34">
        <f t="shared" si="104"/>
        <v>187.984375</v>
      </c>
      <c r="J938" s="34">
        <f t="shared" si="105"/>
        <v>0.984375</v>
      </c>
    </row>
    <row r="939" spans="2:10">
      <c r="B939" s="6">
        <v>909</v>
      </c>
      <c r="C939" s="6"/>
      <c r="D939" s="33">
        <f t="shared" si="99"/>
        <v>10.600583090379008</v>
      </c>
      <c r="E939" s="4">
        <f t="shared" si="100"/>
        <v>11.483077846978333</v>
      </c>
      <c r="F939" s="14">
        <f t="shared" si="101"/>
        <v>24126.643604033969</v>
      </c>
      <c r="G939" s="6">
        <f t="shared" si="102"/>
        <v>24127</v>
      </c>
      <c r="H939" s="6">
        <f t="shared" si="103"/>
        <v>188</v>
      </c>
      <c r="I939" s="34">
        <f t="shared" si="104"/>
        <v>188.4921875</v>
      </c>
      <c r="J939" s="34">
        <f t="shared" si="105"/>
        <v>0.4921875</v>
      </c>
    </row>
    <row r="940" spans="2:10">
      <c r="B940" s="6">
        <v>910</v>
      </c>
      <c r="C940" s="6"/>
      <c r="D940" s="33">
        <f t="shared" si="99"/>
        <v>10.612244897959183</v>
      </c>
      <c r="E940" s="4">
        <f t="shared" si="100"/>
        <v>11.513953993264472</v>
      </c>
      <c r="F940" s="14">
        <f t="shared" si="101"/>
        <v>24191.516261629662</v>
      </c>
      <c r="G940" s="6">
        <f t="shared" si="102"/>
        <v>24192</v>
      </c>
      <c r="H940" s="6">
        <f t="shared" si="103"/>
        <v>189</v>
      </c>
      <c r="I940" s="34">
        <f t="shared" si="104"/>
        <v>189</v>
      </c>
      <c r="J940" s="34">
        <f t="shared" si="105"/>
        <v>0</v>
      </c>
    </row>
    <row r="941" spans="2:10">
      <c r="B941" s="6">
        <v>911</v>
      </c>
      <c r="C941" s="6"/>
      <c r="D941" s="33">
        <f t="shared" si="99"/>
        <v>10.623906705539358</v>
      </c>
      <c r="E941" s="4">
        <f t="shared" si="100"/>
        <v>11.544913160533509</v>
      </c>
      <c r="F941" s="14">
        <f t="shared" si="101"/>
        <v>24256.563351349974</v>
      </c>
      <c r="G941" s="6">
        <f t="shared" si="102"/>
        <v>24257</v>
      </c>
      <c r="H941" s="6">
        <f t="shared" si="103"/>
        <v>189</v>
      </c>
      <c r="I941" s="34">
        <f t="shared" si="104"/>
        <v>189.5078125</v>
      </c>
      <c r="J941" s="34">
        <f t="shared" si="105"/>
        <v>0.5078125</v>
      </c>
    </row>
    <row r="942" spans="2:10">
      <c r="B942" s="6">
        <v>912</v>
      </c>
      <c r="C942" s="6"/>
      <c r="D942" s="33">
        <f t="shared" si="99"/>
        <v>10.635568513119534</v>
      </c>
      <c r="E942" s="4">
        <f t="shared" si="100"/>
        <v>11.575955572015481</v>
      </c>
      <c r="F942" s="14">
        <f t="shared" si="101"/>
        <v>24321.785342214764</v>
      </c>
      <c r="G942" s="6">
        <f t="shared" si="102"/>
        <v>24322</v>
      </c>
      <c r="H942" s="6">
        <f t="shared" si="103"/>
        <v>190</v>
      </c>
      <c r="I942" s="34">
        <f t="shared" si="104"/>
        <v>190.015625</v>
      </c>
      <c r="J942" s="34">
        <f t="shared" si="105"/>
        <v>1.5625E-2</v>
      </c>
    </row>
    <row r="943" spans="2:10">
      <c r="B943" s="6">
        <v>913</v>
      </c>
      <c r="C943" s="6"/>
      <c r="D943" s="33">
        <f t="shared" si="99"/>
        <v>10.647230320699709</v>
      </c>
      <c r="E943" s="4">
        <f t="shared" si="100"/>
        <v>11.607081451540679</v>
      </c>
      <c r="F943" s="14">
        <f t="shared" si="101"/>
        <v>24387.182704505067</v>
      </c>
      <c r="G943" s="6">
        <f t="shared" si="102"/>
        <v>24387</v>
      </c>
      <c r="H943" s="6">
        <f t="shared" si="103"/>
        <v>190</v>
      </c>
      <c r="I943" s="34">
        <f t="shared" si="104"/>
        <v>190.5234375</v>
      </c>
      <c r="J943" s="34">
        <f t="shared" si="105"/>
        <v>0.5234375</v>
      </c>
    </row>
    <row r="944" spans="2:10">
      <c r="B944" s="6">
        <v>914</v>
      </c>
      <c r="C944" s="6"/>
      <c r="D944" s="33">
        <f t="shared" si="99"/>
        <v>10.658892128279883</v>
      </c>
      <c r="E944" s="4">
        <f t="shared" si="100"/>
        <v>11.6382910235412</v>
      </c>
      <c r="F944" s="14">
        <f t="shared" si="101"/>
        <v>24452.755909766329</v>
      </c>
      <c r="G944" s="6">
        <f t="shared" si="102"/>
        <v>24453</v>
      </c>
      <c r="H944" s="6">
        <f t="shared" si="103"/>
        <v>191</v>
      </c>
      <c r="I944" s="34">
        <f t="shared" si="104"/>
        <v>191.0390625</v>
      </c>
      <c r="J944" s="34">
        <f t="shared" si="105"/>
        <v>3.90625E-2</v>
      </c>
    </row>
    <row r="945" spans="2:10">
      <c r="B945" s="6">
        <v>915</v>
      </c>
      <c r="C945" s="6"/>
      <c r="D945" s="33">
        <f t="shared" si="99"/>
        <v>10.670553935860058</v>
      </c>
      <c r="E945" s="4">
        <f t="shared" si="100"/>
        <v>11.669584513052651</v>
      </c>
      <c r="F945" s="14">
        <f t="shared" si="101"/>
        <v>24518.505430812034</v>
      </c>
      <c r="G945" s="6">
        <f t="shared" si="102"/>
        <v>24519</v>
      </c>
      <c r="H945" s="6">
        <f t="shared" si="103"/>
        <v>191</v>
      </c>
      <c r="I945" s="34">
        <f t="shared" si="104"/>
        <v>191.5546875</v>
      </c>
      <c r="J945" s="34">
        <f t="shared" si="105"/>
        <v>0.5546875</v>
      </c>
    </row>
    <row r="946" spans="2:10">
      <c r="B946" s="6">
        <v>916</v>
      </c>
      <c r="C946" s="6"/>
      <c r="D946" s="33">
        <f t="shared" si="99"/>
        <v>10.682215743440233</v>
      </c>
      <c r="E946" s="4">
        <f t="shared" si="100"/>
        <v>11.700962145715684</v>
      </c>
      <c r="F946" s="14">
        <f t="shared" si="101"/>
        <v>24584.431741726879</v>
      </c>
      <c r="G946" s="6">
        <f t="shared" si="102"/>
        <v>24584</v>
      </c>
      <c r="H946" s="6">
        <f t="shared" si="103"/>
        <v>192</v>
      </c>
      <c r="I946" s="34">
        <f t="shared" si="104"/>
        <v>192.0625</v>
      </c>
      <c r="J946" s="34">
        <f t="shared" si="105"/>
        <v>6.25E-2</v>
      </c>
    </row>
    <row r="947" spans="2:10">
      <c r="B947" s="6">
        <v>917</v>
      </c>
      <c r="C947" s="6"/>
      <c r="D947" s="33">
        <f t="shared" si="99"/>
        <v>10.693877551020408</v>
      </c>
      <c r="E947" s="4">
        <f t="shared" si="100"/>
        <v>11.732424147777685</v>
      </c>
      <c r="F947" s="14">
        <f t="shared" si="101"/>
        <v>24650.535317870366</v>
      </c>
      <c r="G947" s="6">
        <f t="shared" si="102"/>
        <v>24651</v>
      </c>
      <c r="H947" s="6">
        <f t="shared" si="103"/>
        <v>192</v>
      </c>
      <c r="I947" s="34">
        <f t="shared" si="104"/>
        <v>192.5859375</v>
      </c>
      <c r="J947" s="34">
        <f t="shared" si="105"/>
        <v>0.5859375</v>
      </c>
    </row>
    <row r="948" spans="2:10">
      <c r="B948" s="6">
        <v>918</v>
      </c>
      <c r="C948" s="6"/>
      <c r="D948" s="33">
        <f t="shared" si="99"/>
        <v>10.705539358600582</v>
      </c>
      <c r="E948" s="4">
        <f t="shared" si="100"/>
        <v>11.763970746094367</v>
      </c>
      <c r="F948" s="14">
        <f t="shared" si="101"/>
        <v>24716.81663588011</v>
      </c>
      <c r="G948" s="6">
        <f t="shared" si="102"/>
        <v>24717</v>
      </c>
      <c r="H948" s="6">
        <f t="shared" si="103"/>
        <v>193</v>
      </c>
      <c r="I948" s="34">
        <f t="shared" si="104"/>
        <v>193.1015625</v>
      </c>
      <c r="J948" s="34">
        <f t="shared" si="105"/>
        <v>0.1015625</v>
      </c>
    </row>
    <row r="949" spans="2:10">
      <c r="B949" s="6">
        <v>919</v>
      </c>
      <c r="C949" s="6"/>
      <c r="D949" s="33">
        <f t="shared" si="99"/>
        <v>10.717201166180757</v>
      </c>
      <c r="E949" s="4">
        <f t="shared" si="100"/>
        <v>11.795602168131436</v>
      </c>
      <c r="F949" s="14">
        <f t="shared" si="101"/>
        <v>24783.276173675367</v>
      </c>
      <c r="G949" s="6">
        <f t="shared" si="102"/>
        <v>24783</v>
      </c>
      <c r="H949" s="6">
        <f t="shared" si="103"/>
        <v>193</v>
      </c>
      <c r="I949" s="34">
        <f t="shared" si="104"/>
        <v>193.6171875</v>
      </c>
      <c r="J949" s="34">
        <f t="shared" si="105"/>
        <v>0.6171875</v>
      </c>
    </row>
    <row r="950" spans="2:10">
      <c r="B950" s="6">
        <v>920</v>
      </c>
      <c r="C950" s="6"/>
      <c r="D950" s="33">
        <f t="shared" si="99"/>
        <v>10.728862973760933</v>
      </c>
      <c r="E950" s="4">
        <f t="shared" si="100"/>
        <v>11.827318641966214</v>
      </c>
      <c r="F950" s="14">
        <f t="shared" si="101"/>
        <v>24849.914410460438</v>
      </c>
      <c r="G950" s="6">
        <f t="shared" si="102"/>
        <v>24850</v>
      </c>
      <c r="H950" s="6">
        <f t="shared" si="103"/>
        <v>194</v>
      </c>
      <c r="I950" s="34">
        <f t="shared" si="104"/>
        <v>194.140625</v>
      </c>
      <c r="J950" s="34">
        <f t="shared" si="105"/>
        <v>0.140625</v>
      </c>
    </row>
    <row r="951" spans="2:10">
      <c r="B951" s="6">
        <v>921</v>
      </c>
      <c r="C951" s="6"/>
      <c r="D951" s="33">
        <f t="shared" si="99"/>
        <v>10.740524781341108</v>
      </c>
      <c r="E951" s="4">
        <f t="shared" si="100"/>
        <v>11.859120396289274</v>
      </c>
      <c r="F951" s="14">
        <f t="shared" si="101"/>
        <v>24916.731826728101</v>
      </c>
      <c r="G951" s="6">
        <f t="shared" si="102"/>
        <v>24917</v>
      </c>
      <c r="H951" s="6">
        <f t="shared" si="103"/>
        <v>194</v>
      </c>
      <c r="I951" s="34">
        <f t="shared" si="104"/>
        <v>194.6640625</v>
      </c>
      <c r="J951" s="34">
        <f t="shared" si="105"/>
        <v>0.6640625</v>
      </c>
    </row>
    <row r="952" spans="2:10">
      <c r="B952" s="6">
        <v>922</v>
      </c>
      <c r="C952" s="6"/>
      <c r="D952" s="33">
        <f t="shared" si="99"/>
        <v>10.752186588921283</v>
      </c>
      <c r="E952" s="4">
        <f t="shared" si="100"/>
        <v>11.891007660406114</v>
      </c>
      <c r="F952" s="14">
        <f t="shared" si="101"/>
        <v>24983.72890426312</v>
      </c>
      <c r="G952" s="6">
        <f t="shared" si="102"/>
        <v>24984</v>
      </c>
      <c r="H952" s="6">
        <f t="shared" si="103"/>
        <v>195</v>
      </c>
      <c r="I952" s="34">
        <f t="shared" si="104"/>
        <v>195.1875</v>
      </c>
      <c r="J952" s="34">
        <f t="shared" si="105"/>
        <v>0.1875</v>
      </c>
    </row>
    <row r="953" spans="2:10">
      <c r="B953" s="6">
        <v>923</v>
      </c>
      <c r="C953" s="6"/>
      <c r="D953" s="33">
        <f t="shared" si="99"/>
        <v>10.763848396501457</v>
      </c>
      <c r="E953" s="4">
        <f t="shared" si="100"/>
        <v>11.922980664238782</v>
      </c>
      <c r="F953" s="14">
        <f t="shared" si="101"/>
        <v>25050.906126145685</v>
      </c>
      <c r="G953" s="6">
        <f t="shared" si="102"/>
        <v>25051</v>
      </c>
      <c r="H953" s="6">
        <f t="shared" si="103"/>
        <v>195</v>
      </c>
      <c r="I953" s="34">
        <f t="shared" si="104"/>
        <v>195.7109375</v>
      </c>
      <c r="J953" s="34">
        <f t="shared" si="105"/>
        <v>0.7109375</v>
      </c>
    </row>
    <row r="954" spans="2:10">
      <c r="B954" s="6">
        <v>924</v>
      </c>
      <c r="C954" s="6"/>
      <c r="D954" s="33">
        <f t="shared" si="99"/>
        <v>10.775510204081632</v>
      </c>
      <c r="E954" s="4">
        <f t="shared" si="100"/>
        <v>11.955039638327579</v>
      </c>
      <c r="F954" s="14">
        <f t="shared" si="101"/>
        <v>25118.263976754952</v>
      </c>
      <c r="G954" s="6">
        <f t="shared" si="102"/>
        <v>25118</v>
      </c>
      <c r="H954" s="6">
        <f t="shared" si="103"/>
        <v>196</v>
      </c>
      <c r="I954" s="34">
        <f t="shared" si="104"/>
        <v>196.234375</v>
      </c>
      <c r="J954" s="34">
        <f t="shared" si="105"/>
        <v>0.234375</v>
      </c>
    </row>
    <row r="955" spans="2:10">
      <c r="B955" s="6">
        <v>925</v>
      </c>
      <c r="C955" s="6"/>
      <c r="D955" s="33">
        <f t="shared" si="99"/>
        <v>10.787172011661808</v>
      </c>
      <c r="E955" s="4">
        <f t="shared" si="100"/>
        <v>11.987184813832663</v>
      </c>
      <c r="F955" s="14">
        <f t="shared" si="101"/>
        <v>25185.80294177245</v>
      </c>
      <c r="G955" s="6">
        <f t="shared" si="102"/>
        <v>25186</v>
      </c>
      <c r="H955" s="6">
        <f t="shared" si="103"/>
        <v>196</v>
      </c>
      <c r="I955" s="34">
        <f t="shared" si="104"/>
        <v>196.765625</v>
      </c>
      <c r="J955" s="34">
        <f t="shared" si="105"/>
        <v>0.765625</v>
      </c>
    </row>
    <row r="956" spans="2:10">
      <c r="B956" s="6">
        <v>926</v>
      </c>
      <c r="C956" s="6"/>
      <c r="D956" s="33">
        <f t="shared" si="99"/>
        <v>10.798833819241983</v>
      </c>
      <c r="E956" s="4">
        <f t="shared" si="100"/>
        <v>12.01941642253575</v>
      </c>
      <c r="F956" s="14">
        <f t="shared" si="101"/>
        <v>25253.523508185634</v>
      </c>
      <c r="G956" s="6">
        <f t="shared" si="102"/>
        <v>25254</v>
      </c>
      <c r="H956" s="6">
        <f t="shared" si="103"/>
        <v>197</v>
      </c>
      <c r="I956" s="34">
        <f t="shared" si="104"/>
        <v>197.296875</v>
      </c>
      <c r="J956" s="34">
        <f t="shared" si="105"/>
        <v>0.296875</v>
      </c>
    </row>
    <row r="957" spans="2:10">
      <c r="B957" s="6">
        <v>927</v>
      </c>
      <c r="C957" s="6"/>
      <c r="D957" s="33">
        <f t="shared" si="99"/>
        <v>10.810495626822158</v>
      </c>
      <c r="E957" s="4">
        <f t="shared" si="100"/>
        <v>12.051734696841793</v>
      </c>
      <c r="F957" s="14">
        <f t="shared" si="101"/>
        <v>25321.426164291417</v>
      </c>
      <c r="G957" s="6">
        <f t="shared" si="102"/>
        <v>25321</v>
      </c>
      <c r="H957" s="6">
        <f t="shared" si="103"/>
        <v>197</v>
      </c>
      <c r="I957" s="34">
        <f t="shared" si="104"/>
        <v>197.8203125</v>
      </c>
      <c r="J957" s="34">
        <f t="shared" si="105"/>
        <v>0.8203125</v>
      </c>
    </row>
    <row r="958" spans="2:10">
      <c r="B958" s="6">
        <v>928</v>
      </c>
      <c r="C958" s="6"/>
      <c r="D958" s="33">
        <f t="shared" si="99"/>
        <v>10.822157434402332</v>
      </c>
      <c r="E958" s="4">
        <f t="shared" si="100"/>
        <v>12.084139869780623</v>
      </c>
      <c r="F958" s="14">
        <f t="shared" si="101"/>
        <v>25389.511399699622</v>
      </c>
      <c r="G958" s="6">
        <f t="shared" si="102"/>
        <v>25390</v>
      </c>
      <c r="H958" s="6">
        <f t="shared" si="103"/>
        <v>198</v>
      </c>
      <c r="I958" s="34">
        <f t="shared" si="104"/>
        <v>198.359375</v>
      </c>
      <c r="J958" s="34">
        <f t="shared" si="105"/>
        <v>0.359375</v>
      </c>
    </row>
    <row r="959" spans="2:10">
      <c r="B959" s="6">
        <v>929</v>
      </c>
      <c r="C959" s="6"/>
      <c r="D959" s="33">
        <f t="shared" si="99"/>
        <v>10.833819241982507</v>
      </c>
      <c r="E959" s="4">
        <f t="shared" si="100"/>
        <v>12.116632175008688</v>
      </c>
      <c r="F959" s="14">
        <f t="shared" si="101"/>
        <v>25457.779705336623</v>
      </c>
      <c r="G959" s="6">
        <f t="shared" si="102"/>
        <v>25458</v>
      </c>
      <c r="H959" s="6">
        <f t="shared" si="103"/>
        <v>198</v>
      </c>
      <c r="I959" s="34">
        <f t="shared" si="104"/>
        <v>198.890625</v>
      </c>
      <c r="J959" s="34">
        <f t="shared" si="105"/>
        <v>0.890625</v>
      </c>
    </row>
    <row r="960" spans="2:10">
      <c r="B960" s="6">
        <v>930</v>
      </c>
      <c r="C960" s="6"/>
      <c r="D960" s="33">
        <f t="shared" si="99"/>
        <v>10.845481049562682</v>
      </c>
      <c r="E960" s="4">
        <f t="shared" si="100"/>
        <v>12.149211846810648</v>
      </c>
      <c r="F960" s="14">
        <f t="shared" si="101"/>
        <v>25526.231573448717</v>
      </c>
      <c r="G960" s="6">
        <f t="shared" si="102"/>
        <v>25526</v>
      </c>
      <c r="H960" s="6">
        <f t="shared" si="103"/>
        <v>199</v>
      </c>
      <c r="I960" s="34">
        <f t="shared" si="104"/>
        <v>199.421875</v>
      </c>
      <c r="J960" s="34">
        <f t="shared" si="105"/>
        <v>0.421875</v>
      </c>
    </row>
    <row r="961" spans="2:10">
      <c r="B961" s="6">
        <v>931</v>
      </c>
      <c r="C961" s="6"/>
      <c r="D961" s="33">
        <f t="shared" si="99"/>
        <v>10.857142857142858</v>
      </c>
      <c r="E961" s="4">
        <f t="shared" si="100"/>
        <v>12.181879120101161</v>
      </c>
      <c r="F961" s="14">
        <f t="shared" si="101"/>
        <v>25594.867497605865</v>
      </c>
      <c r="G961" s="6">
        <f t="shared" si="102"/>
        <v>25595</v>
      </c>
      <c r="H961" s="6">
        <f t="shared" si="103"/>
        <v>199</v>
      </c>
      <c r="I961" s="34">
        <f t="shared" si="104"/>
        <v>199.9609375</v>
      </c>
      <c r="J961" s="34">
        <f t="shared" si="105"/>
        <v>0.9609375</v>
      </c>
    </row>
    <row r="962" spans="2:10">
      <c r="B962" s="6">
        <v>932</v>
      </c>
      <c r="C962" s="6"/>
      <c r="D962" s="33">
        <f t="shared" si="99"/>
        <v>10.868804664723031</v>
      </c>
      <c r="E962" s="4">
        <f t="shared" si="100"/>
        <v>12.214634230426503</v>
      </c>
      <c r="F962" s="14">
        <f t="shared" si="101"/>
        <v>25663.68797270508</v>
      </c>
      <c r="G962" s="6">
        <f t="shared" si="102"/>
        <v>25664</v>
      </c>
      <c r="H962" s="6">
        <f t="shared" si="103"/>
        <v>200</v>
      </c>
      <c r="I962" s="34">
        <f t="shared" si="104"/>
        <v>200.5</v>
      </c>
      <c r="J962" s="34">
        <f t="shared" si="105"/>
        <v>0.5</v>
      </c>
    </row>
    <row r="963" spans="2:10">
      <c r="B963" s="6">
        <v>933</v>
      </c>
      <c r="C963" s="6"/>
      <c r="D963" s="33">
        <f t="shared" si="99"/>
        <v>10.880466472303207</v>
      </c>
      <c r="E963" s="4">
        <f t="shared" si="100"/>
        <v>12.247477413966333</v>
      </c>
      <c r="F963" s="14">
        <f t="shared" si="101"/>
        <v>25732.69349497417</v>
      </c>
      <c r="G963" s="6">
        <f t="shared" si="102"/>
        <v>25733</v>
      </c>
      <c r="H963" s="6">
        <f t="shared" si="103"/>
        <v>201</v>
      </c>
      <c r="I963" s="34">
        <f t="shared" si="104"/>
        <v>201.0390625</v>
      </c>
      <c r="J963" s="34">
        <f t="shared" si="105"/>
        <v>3.90625E-2</v>
      </c>
    </row>
    <row r="964" spans="2:10">
      <c r="B964" s="6">
        <v>934</v>
      </c>
      <c r="C964" s="6"/>
      <c r="D964" s="33">
        <f t="shared" si="99"/>
        <v>10.892128279883382</v>
      </c>
      <c r="E964" s="4">
        <f t="shared" si="100"/>
        <v>12.280408907535309</v>
      </c>
      <c r="F964" s="14">
        <f t="shared" si="101"/>
        <v>25801.884561975105</v>
      </c>
      <c r="G964" s="6">
        <f t="shared" si="102"/>
        <v>25802</v>
      </c>
      <c r="H964" s="6">
        <f t="shared" si="103"/>
        <v>201</v>
      </c>
      <c r="I964" s="34">
        <f t="shared" si="104"/>
        <v>201.578125</v>
      </c>
      <c r="J964" s="34">
        <f t="shared" si="105"/>
        <v>0.578125</v>
      </c>
    </row>
    <row r="965" spans="2:10">
      <c r="B965" s="6">
        <v>935</v>
      </c>
      <c r="C965" s="6"/>
      <c r="D965" s="33">
        <f t="shared" si="99"/>
        <v>10.903790087463557</v>
      </c>
      <c r="E965" s="4">
        <f t="shared" si="100"/>
        <v>12.313428948584884</v>
      </c>
      <c r="F965" s="14">
        <f t="shared" si="101"/>
        <v>25871.261672607798</v>
      </c>
      <c r="G965" s="6">
        <f t="shared" si="102"/>
        <v>25871</v>
      </c>
      <c r="H965" s="6">
        <f t="shared" si="103"/>
        <v>202</v>
      </c>
      <c r="I965" s="34">
        <f t="shared" si="104"/>
        <v>202.1171875</v>
      </c>
      <c r="J965" s="34">
        <f t="shared" si="105"/>
        <v>0.1171875</v>
      </c>
    </row>
    <row r="966" spans="2:10">
      <c r="B966" s="6">
        <v>936</v>
      </c>
      <c r="C966" s="6"/>
      <c r="D966" s="33">
        <f t="shared" si="99"/>
        <v>10.915451895043732</v>
      </c>
      <c r="E966" s="4">
        <f t="shared" si="100"/>
        <v>12.346537775204968</v>
      </c>
      <c r="F966" s="14">
        <f t="shared" si="101"/>
        <v>25940.825327113609</v>
      </c>
      <c r="G966" s="6">
        <f t="shared" si="102"/>
        <v>25941</v>
      </c>
      <c r="H966" s="6">
        <f t="shared" si="103"/>
        <v>202</v>
      </c>
      <c r="I966" s="34">
        <f t="shared" si="104"/>
        <v>202.6640625</v>
      </c>
      <c r="J966" s="34">
        <f t="shared" si="105"/>
        <v>0.6640625</v>
      </c>
    </row>
    <row r="967" spans="2:10">
      <c r="B967" s="6">
        <v>937</v>
      </c>
      <c r="C967" s="6"/>
      <c r="D967" s="33">
        <f t="shared" si="99"/>
        <v>10.927113702623906</v>
      </c>
      <c r="E967" s="4">
        <f t="shared" si="100"/>
        <v>12.379735626125646</v>
      </c>
      <c r="F967" s="14">
        <f t="shared" si="101"/>
        <v>26010.576027078932</v>
      </c>
      <c r="G967" s="6">
        <f t="shared" si="102"/>
        <v>26011</v>
      </c>
      <c r="H967" s="6">
        <f t="shared" si="103"/>
        <v>203</v>
      </c>
      <c r="I967" s="34">
        <f t="shared" si="104"/>
        <v>203.2109375</v>
      </c>
      <c r="J967" s="34">
        <f t="shared" si="105"/>
        <v>0.2109375</v>
      </c>
    </row>
    <row r="968" spans="2:10">
      <c r="B968" s="6">
        <v>938</v>
      </c>
      <c r="C968" s="6"/>
      <c r="D968" s="33">
        <f t="shared" si="99"/>
        <v>10.938775510204081</v>
      </c>
      <c r="E968" s="4">
        <f t="shared" si="100"/>
        <v>12.413022740718944</v>
      </c>
      <c r="F968" s="14">
        <f t="shared" si="101"/>
        <v>26080.514275438927</v>
      </c>
      <c r="G968" s="6">
        <f t="shared" si="102"/>
        <v>26081</v>
      </c>
      <c r="H968" s="6">
        <f t="shared" si="103"/>
        <v>203</v>
      </c>
      <c r="I968" s="34">
        <f t="shared" si="104"/>
        <v>203.7578125</v>
      </c>
      <c r="J968" s="34">
        <f t="shared" si="105"/>
        <v>0.7578125</v>
      </c>
    </row>
    <row r="969" spans="2:10">
      <c r="B969" s="6">
        <v>939</v>
      </c>
      <c r="C969" s="6"/>
      <c r="D969" s="33">
        <f t="shared" si="99"/>
        <v>10.950437317784257</v>
      </c>
      <c r="E969" s="4">
        <f t="shared" si="100"/>
        <v>12.446399359000468</v>
      </c>
      <c r="F969" s="14">
        <f t="shared" si="101"/>
        <v>26150.640576480953</v>
      </c>
      <c r="G969" s="6">
        <f t="shared" si="102"/>
        <v>26151</v>
      </c>
      <c r="H969" s="6">
        <f t="shared" si="103"/>
        <v>204</v>
      </c>
      <c r="I969" s="34">
        <f t="shared" si="104"/>
        <v>204.3046875</v>
      </c>
      <c r="J969" s="34">
        <f t="shared" si="105"/>
        <v>0.3046875</v>
      </c>
    </row>
    <row r="970" spans="2:10">
      <c r="B970" s="6">
        <v>940</v>
      </c>
      <c r="C970" s="6"/>
      <c r="D970" s="33">
        <f t="shared" si="99"/>
        <v>10.962099125364432</v>
      </c>
      <c r="E970" s="4">
        <f t="shared" si="100"/>
        <v>12.479865721631231</v>
      </c>
      <c r="F970" s="14">
        <f t="shared" si="101"/>
        <v>26220.955435848406</v>
      </c>
      <c r="G970" s="6">
        <f t="shared" si="102"/>
        <v>26221</v>
      </c>
      <c r="H970" s="6">
        <f t="shared" si="103"/>
        <v>204</v>
      </c>
      <c r="I970" s="34">
        <f t="shared" si="104"/>
        <v>204.8515625</v>
      </c>
      <c r="J970" s="34">
        <f t="shared" si="105"/>
        <v>0.8515625</v>
      </c>
    </row>
    <row r="971" spans="2:10">
      <c r="B971" s="6">
        <v>941</v>
      </c>
      <c r="C971" s="6"/>
      <c r="D971" s="33">
        <f t="shared" si="99"/>
        <v>10.973760932944606</v>
      </c>
      <c r="E971" s="4">
        <f t="shared" si="100"/>
        <v>12.513422069919317</v>
      </c>
      <c r="F971" s="14">
        <f t="shared" si="101"/>
        <v>26291.459360544217</v>
      </c>
      <c r="G971" s="6">
        <f t="shared" si="102"/>
        <v>26291</v>
      </c>
      <c r="H971" s="6">
        <f t="shared" si="103"/>
        <v>205</v>
      </c>
      <c r="I971" s="34">
        <f t="shared" si="104"/>
        <v>205.3984375</v>
      </c>
      <c r="J971" s="34">
        <f t="shared" si="105"/>
        <v>0.3984375</v>
      </c>
    </row>
    <row r="972" spans="2:10">
      <c r="B972" s="6">
        <v>942</v>
      </c>
      <c r="C972" s="6"/>
      <c r="D972" s="33">
        <f t="shared" si="99"/>
        <v>10.985422740524781</v>
      </c>
      <c r="E972" s="4">
        <f t="shared" si="100"/>
        <v>12.547068645821687</v>
      </c>
      <c r="F972" s="14">
        <f t="shared" si="101"/>
        <v>26362.152858934649</v>
      </c>
      <c r="G972" s="6">
        <f t="shared" si="102"/>
        <v>26362</v>
      </c>
      <c r="H972" s="6">
        <f t="shared" si="103"/>
        <v>205</v>
      </c>
      <c r="I972" s="34">
        <f t="shared" si="104"/>
        <v>205.953125</v>
      </c>
      <c r="J972" s="34">
        <f t="shared" si="105"/>
        <v>0.953125</v>
      </c>
    </row>
    <row r="973" spans="2:10">
      <c r="B973" s="6">
        <v>943</v>
      </c>
      <c r="C973" s="6"/>
      <c r="D973" s="33">
        <f t="shared" si="99"/>
        <v>10.997084548104956</v>
      </c>
      <c r="E973" s="4">
        <f t="shared" si="100"/>
        <v>12.580805691945828</v>
      </c>
      <c r="F973" s="14">
        <f t="shared" si="101"/>
        <v>26433.036440752756</v>
      </c>
      <c r="G973" s="6">
        <f t="shared" si="102"/>
        <v>26433</v>
      </c>
      <c r="H973" s="6">
        <f t="shared" si="103"/>
        <v>206</v>
      </c>
      <c r="I973" s="34">
        <f t="shared" si="104"/>
        <v>206.5078125</v>
      </c>
      <c r="J973" s="34">
        <f t="shared" si="105"/>
        <v>0.5078125</v>
      </c>
    </row>
    <row r="974" spans="2:10">
      <c r="B974" s="6">
        <v>944</v>
      </c>
      <c r="C974" s="6"/>
      <c r="D974" s="33">
        <f t="shared" si="99"/>
        <v>11.008746355685131</v>
      </c>
      <c r="E974" s="4">
        <f t="shared" si="100"/>
        <v>12.614633451551608</v>
      </c>
      <c r="F974" s="14">
        <f t="shared" si="101"/>
        <v>26504.110617102291</v>
      </c>
      <c r="G974" s="6">
        <f t="shared" si="102"/>
        <v>26504</v>
      </c>
      <c r="H974" s="6">
        <f t="shared" si="103"/>
        <v>207</v>
      </c>
      <c r="I974" s="34">
        <f t="shared" si="104"/>
        <v>207.0625</v>
      </c>
      <c r="J974" s="34">
        <f t="shared" si="105"/>
        <v>6.25E-2</v>
      </c>
    </row>
    <row r="975" spans="2:10">
      <c r="B975" s="6">
        <v>945</v>
      </c>
      <c r="C975" s="6"/>
      <c r="D975" s="33">
        <f t="shared" si="99"/>
        <v>11.020408163265307</v>
      </c>
      <c r="E975" s="4">
        <f t="shared" si="100"/>
        <v>12.648552168552969</v>
      </c>
      <c r="F975" s="14">
        <f t="shared" si="101"/>
        <v>26575.375900461255</v>
      </c>
      <c r="G975" s="6">
        <f t="shared" si="102"/>
        <v>26575</v>
      </c>
      <c r="H975" s="6">
        <f t="shared" si="103"/>
        <v>207</v>
      </c>
      <c r="I975" s="34">
        <f t="shared" si="104"/>
        <v>207.6171875</v>
      </c>
      <c r="J975" s="34">
        <f t="shared" si="105"/>
        <v>0.6171875</v>
      </c>
    </row>
    <row r="976" spans="2:10">
      <c r="B976" s="6">
        <v>946</v>
      </c>
      <c r="C976" s="6"/>
      <c r="D976" s="33">
        <f t="shared" si="99"/>
        <v>11.03206997084548</v>
      </c>
      <c r="E976" s="4">
        <f t="shared" si="100"/>
        <v>12.682562087519671</v>
      </c>
      <c r="F976" s="14">
        <f t="shared" si="101"/>
        <v>26646.832804685553</v>
      </c>
      <c r="G976" s="6">
        <f t="shared" si="102"/>
        <v>26647</v>
      </c>
      <c r="H976" s="6">
        <f t="shared" si="103"/>
        <v>208</v>
      </c>
      <c r="I976" s="34">
        <f t="shared" si="104"/>
        <v>208.1796875</v>
      </c>
      <c r="J976" s="34">
        <f t="shared" si="105"/>
        <v>0.1796875</v>
      </c>
    </row>
    <row r="977" spans="2:10">
      <c r="B977" s="6">
        <v>947</v>
      </c>
      <c r="C977" s="6"/>
      <c r="D977" s="33">
        <f t="shared" si="99"/>
        <v>11.043731778425656</v>
      </c>
      <c r="E977" s="4">
        <f t="shared" si="100"/>
        <v>12.716663453679129</v>
      </c>
      <c r="F977" s="14">
        <f t="shared" si="101"/>
        <v>26718.481845012873</v>
      </c>
      <c r="G977" s="6">
        <f t="shared" si="102"/>
        <v>26718</v>
      </c>
      <c r="H977" s="6">
        <f t="shared" si="103"/>
        <v>208</v>
      </c>
      <c r="I977" s="34">
        <f t="shared" si="104"/>
        <v>208.734375</v>
      </c>
      <c r="J977" s="34">
        <f t="shared" si="105"/>
        <v>0.734375</v>
      </c>
    </row>
    <row r="978" spans="2:10">
      <c r="B978" s="6">
        <v>948</v>
      </c>
      <c r="C978" s="6"/>
      <c r="D978" s="33">
        <f t="shared" si="99"/>
        <v>11.055393586005831</v>
      </c>
      <c r="E978" s="4">
        <f t="shared" si="100"/>
        <v>12.750856512918096</v>
      </c>
      <c r="F978" s="14">
        <f t="shared" si="101"/>
        <v>26790.323538066208</v>
      </c>
      <c r="G978" s="6">
        <f t="shared" si="102"/>
        <v>26790</v>
      </c>
      <c r="H978" s="6">
        <f t="shared" si="103"/>
        <v>209</v>
      </c>
      <c r="I978" s="34">
        <f t="shared" si="104"/>
        <v>209.296875</v>
      </c>
      <c r="J978" s="34">
        <f t="shared" si="105"/>
        <v>0.296875</v>
      </c>
    </row>
    <row r="979" spans="2:10">
      <c r="B979" s="6">
        <v>949</v>
      </c>
      <c r="C979" s="6"/>
      <c r="D979" s="33">
        <f t="shared" si="99"/>
        <v>11.067055393586006</v>
      </c>
      <c r="E979" s="4">
        <f t="shared" si="100"/>
        <v>12.785141511784508</v>
      </c>
      <c r="F979" s="14">
        <f t="shared" si="101"/>
        <v>26862.358401857738</v>
      </c>
      <c r="G979" s="6">
        <f t="shared" si="102"/>
        <v>26862</v>
      </c>
      <c r="H979" s="6">
        <f t="shared" si="103"/>
        <v>209</v>
      </c>
      <c r="I979" s="34">
        <f t="shared" si="104"/>
        <v>209.859375</v>
      </c>
      <c r="J979" s="34">
        <f t="shared" si="105"/>
        <v>0.859375</v>
      </c>
    </row>
    <row r="980" spans="2:10">
      <c r="B980" s="6">
        <v>950</v>
      </c>
      <c r="C980" s="6"/>
      <c r="D980" s="33">
        <f t="shared" si="99"/>
        <v>11.07871720116618</v>
      </c>
      <c r="E980" s="4">
        <f t="shared" si="100"/>
        <v>12.819518697489181</v>
      </c>
      <c r="F980" s="14">
        <f t="shared" si="101"/>
        <v>26934.586955792398</v>
      </c>
      <c r="G980" s="6">
        <f t="shared" si="102"/>
        <v>26935</v>
      </c>
      <c r="H980" s="6">
        <f t="shared" si="103"/>
        <v>210</v>
      </c>
      <c r="I980" s="34">
        <f t="shared" si="104"/>
        <v>210.4296875</v>
      </c>
      <c r="J980" s="34">
        <f t="shared" si="105"/>
        <v>0.4296875</v>
      </c>
    </row>
    <row r="981" spans="2:10">
      <c r="B981" s="6">
        <v>951</v>
      </c>
      <c r="C981" s="6"/>
      <c r="D981" s="33">
        <f t="shared" si="99"/>
        <v>11.090379008746355</v>
      </c>
      <c r="E981" s="4">
        <f t="shared" si="100"/>
        <v>12.853988317907699</v>
      </c>
      <c r="F981" s="14">
        <f t="shared" si="101"/>
        <v>27007.009720671827</v>
      </c>
      <c r="G981" s="6">
        <f t="shared" si="102"/>
        <v>27007</v>
      </c>
      <c r="H981" s="6">
        <f t="shared" si="103"/>
        <v>210</v>
      </c>
      <c r="I981" s="34">
        <f t="shared" si="104"/>
        <v>210.9921875</v>
      </c>
      <c r="J981" s="34">
        <f t="shared" si="105"/>
        <v>0.9921875</v>
      </c>
    </row>
    <row r="982" spans="2:10">
      <c r="B982" s="6">
        <v>952</v>
      </c>
      <c r="C982" s="6"/>
      <c r="D982" s="33">
        <f t="shared" si="99"/>
        <v>11.102040816326531</v>
      </c>
      <c r="E982" s="4">
        <f t="shared" si="100"/>
        <v>12.8885506215821</v>
      </c>
      <c r="F982" s="14">
        <f t="shared" si="101"/>
        <v>27079.62721869794</v>
      </c>
      <c r="G982" s="6">
        <f t="shared" si="102"/>
        <v>27080</v>
      </c>
      <c r="H982" s="6">
        <f t="shared" si="103"/>
        <v>211</v>
      </c>
      <c r="I982" s="34">
        <f t="shared" si="104"/>
        <v>211.5625</v>
      </c>
      <c r="J982" s="34">
        <f t="shared" si="105"/>
        <v>0.5625</v>
      </c>
    </row>
    <row r="983" spans="2:10">
      <c r="B983" s="6">
        <v>953</v>
      </c>
      <c r="C983" s="6"/>
      <c r="D983" s="33">
        <f t="shared" si="99"/>
        <v>11.113702623906706</v>
      </c>
      <c r="E983" s="4">
        <f t="shared" si="100"/>
        <v>12.923205857722731</v>
      </c>
      <c r="F983" s="14">
        <f t="shared" si="101"/>
        <v>27152.439973476809</v>
      </c>
      <c r="G983" s="6">
        <f t="shared" si="102"/>
        <v>27152</v>
      </c>
      <c r="H983" s="6">
        <f t="shared" si="103"/>
        <v>212</v>
      </c>
      <c r="I983" s="34">
        <f t="shared" si="104"/>
        <v>212.125</v>
      </c>
      <c r="J983" s="34">
        <f t="shared" si="105"/>
        <v>0.125</v>
      </c>
    </row>
    <row r="984" spans="2:10">
      <c r="B984" s="6">
        <v>954</v>
      </c>
      <c r="C984" s="6"/>
      <c r="D984" s="33">
        <f t="shared" si="99"/>
        <v>11.125364431486881</v>
      </c>
      <c r="E984" s="4">
        <f t="shared" si="100"/>
        <v>12.957954276210035</v>
      </c>
      <c r="F984" s="14">
        <f t="shared" si="101"/>
        <v>27225.448510022401</v>
      </c>
      <c r="G984" s="6">
        <f t="shared" si="102"/>
        <v>27225</v>
      </c>
      <c r="H984" s="6">
        <f t="shared" si="103"/>
        <v>212</v>
      </c>
      <c r="I984" s="34">
        <f t="shared" si="104"/>
        <v>212.6953125</v>
      </c>
      <c r="J984" s="34">
        <f t="shared" si="105"/>
        <v>0.6953125</v>
      </c>
    </row>
    <row r="985" spans="2:10">
      <c r="B985" s="6">
        <v>955</v>
      </c>
      <c r="C985" s="6"/>
      <c r="D985" s="33">
        <f t="shared" si="99"/>
        <v>11.137026239067055</v>
      </c>
      <c r="E985" s="4">
        <f t="shared" si="100"/>
        <v>12.992796127596298</v>
      </c>
      <c r="F985" s="14">
        <f t="shared" si="101"/>
        <v>27298.653354760285</v>
      </c>
      <c r="G985" s="6">
        <f t="shared" si="102"/>
        <v>27299</v>
      </c>
      <c r="H985" s="6">
        <f t="shared" si="103"/>
        <v>213</v>
      </c>
      <c r="I985" s="34">
        <f t="shared" si="104"/>
        <v>213.2734375</v>
      </c>
      <c r="J985" s="34">
        <f t="shared" si="105"/>
        <v>0.2734375</v>
      </c>
    </row>
    <row r="986" spans="2:10">
      <c r="B986" s="6">
        <v>956</v>
      </c>
      <c r="C986" s="6"/>
      <c r="D986" s="33">
        <f t="shared" si="99"/>
        <v>11.14868804664723</v>
      </c>
      <c r="E986" s="4">
        <f t="shared" si="100"/>
        <v>13.027731663107561</v>
      </c>
      <c r="F986" s="14">
        <f t="shared" si="101"/>
        <v>27372.055035531619</v>
      </c>
      <c r="G986" s="6">
        <f t="shared" si="102"/>
        <v>27372</v>
      </c>
      <c r="H986" s="6">
        <f t="shared" si="103"/>
        <v>213</v>
      </c>
      <c r="I986" s="34">
        <f t="shared" si="104"/>
        <v>213.84375</v>
      </c>
      <c r="J986" s="34">
        <f t="shared" si="105"/>
        <v>0.84375</v>
      </c>
    </row>
    <row r="987" spans="2:10">
      <c r="B987" s="6">
        <v>957</v>
      </c>
      <c r="C987" s="6"/>
      <c r="D987" s="33">
        <f t="shared" si="99"/>
        <v>11.160349854227405</v>
      </c>
      <c r="E987" s="4">
        <f t="shared" si="100"/>
        <v>13.062761134645328</v>
      </c>
      <c r="F987" s="14">
        <f t="shared" si="101"/>
        <v>27445.65408159676</v>
      </c>
      <c r="G987" s="6">
        <f t="shared" si="102"/>
        <v>27446</v>
      </c>
      <c r="H987" s="6">
        <f t="shared" si="103"/>
        <v>214</v>
      </c>
      <c r="I987" s="34">
        <f t="shared" si="104"/>
        <v>214.421875</v>
      </c>
      <c r="J987" s="34">
        <f t="shared" si="105"/>
        <v>0.421875</v>
      </c>
    </row>
    <row r="988" spans="2:10">
      <c r="B988" s="6">
        <v>958</v>
      </c>
      <c r="C988" s="6"/>
      <c r="D988" s="33">
        <f t="shared" si="99"/>
        <v>11.172011661807581</v>
      </c>
      <c r="E988" s="4">
        <f t="shared" si="100"/>
        <v>13.097884794788456</v>
      </c>
      <c r="F988" s="14">
        <f t="shared" si="101"/>
        <v>27519.451023639216</v>
      </c>
      <c r="G988" s="6">
        <f t="shared" si="102"/>
        <v>27519</v>
      </c>
      <c r="H988" s="6">
        <f t="shared" si="103"/>
        <v>214</v>
      </c>
      <c r="I988" s="34">
        <f t="shared" si="104"/>
        <v>214.9921875</v>
      </c>
      <c r="J988" s="34">
        <f t="shared" si="105"/>
        <v>0.9921875</v>
      </c>
    </row>
    <row r="989" spans="2:10">
      <c r="B989" s="6">
        <v>959</v>
      </c>
      <c r="C989" s="6"/>
      <c r="D989" s="33">
        <f t="shared" si="99"/>
        <v>11.183673469387754</v>
      </c>
      <c r="E989" s="4">
        <f t="shared" si="100"/>
        <v>13.133102896794901</v>
      </c>
      <c r="F989" s="14">
        <f t="shared" si="101"/>
        <v>27593.446393769325</v>
      </c>
      <c r="G989" s="6">
        <f t="shared" si="102"/>
        <v>27593</v>
      </c>
      <c r="H989" s="6">
        <f t="shared" si="103"/>
        <v>215</v>
      </c>
      <c r="I989" s="34">
        <f t="shared" si="104"/>
        <v>215.5703125</v>
      </c>
      <c r="J989" s="34">
        <f t="shared" si="105"/>
        <v>0.5703125</v>
      </c>
    </row>
    <row r="990" spans="2:10">
      <c r="B990" s="6">
        <v>960</v>
      </c>
      <c r="C990" s="6"/>
      <c r="D990" s="33">
        <f t="shared" ref="D990:D1053" si="106">C$18*B990/C$19</f>
        <v>11.19533527696793</v>
      </c>
      <c r="E990" s="4">
        <f t="shared" ref="E990:E1053" si="107">(10^(D990/10))</f>
        <v>13.168415694603647</v>
      </c>
      <c r="F990" s="14">
        <f t="shared" ref="F990:F1053" si="108">E990*$C$23</f>
        <v>27667.640725528308</v>
      </c>
      <c r="G990" s="6">
        <f t="shared" ref="G990:G1053" si="109">ROUND(F990,0)</f>
        <v>27668</v>
      </c>
      <c r="H990" s="6">
        <f t="shared" si="103"/>
        <v>216</v>
      </c>
      <c r="I990" s="34">
        <f t="shared" si="104"/>
        <v>216.15625</v>
      </c>
      <c r="J990" s="34">
        <f t="shared" si="105"/>
        <v>0.15625</v>
      </c>
    </row>
    <row r="991" spans="2:10">
      <c r="B991" s="6">
        <v>961</v>
      </c>
      <c r="C991" s="6"/>
      <c r="D991" s="33">
        <f t="shared" si="106"/>
        <v>11.206997084548105</v>
      </c>
      <c r="E991" s="4">
        <f t="shared" si="107"/>
        <v>13.203823442836432</v>
      </c>
      <c r="F991" s="14">
        <f t="shared" si="108"/>
        <v>27742.034553891892</v>
      </c>
      <c r="G991" s="6">
        <f t="shared" si="109"/>
        <v>27742</v>
      </c>
      <c r="H991" s="6">
        <f t="shared" ref="H991:H1053" si="110">FLOOR(G991/128,1)</f>
        <v>216</v>
      </c>
      <c r="I991" s="34">
        <f t="shared" ref="I991:I1053" si="111">G991/128</f>
        <v>216.734375</v>
      </c>
      <c r="J991" s="34">
        <f t="shared" ref="J991:J1053" si="112">I991-H991</f>
        <v>0.734375</v>
      </c>
    </row>
    <row r="992" spans="2:10">
      <c r="B992" s="6">
        <v>962</v>
      </c>
      <c r="C992" s="6"/>
      <c r="D992" s="33">
        <f t="shared" si="106"/>
        <v>11.21865889212828</v>
      </c>
      <c r="E992" s="4">
        <f t="shared" si="107"/>
        <v>13.239326396799662</v>
      </c>
      <c r="F992" s="14">
        <f t="shared" si="108"/>
        <v>27816.628415274328</v>
      </c>
      <c r="G992" s="6">
        <f t="shared" si="109"/>
        <v>27817</v>
      </c>
      <c r="H992" s="6">
        <f t="shared" si="110"/>
        <v>217</v>
      </c>
      <c r="I992" s="34">
        <f t="shared" si="111"/>
        <v>217.3203125</v>
      </c>
      <c r="J992" s="34">
        <f t="shared" si="112"/>
        <v>0.3203125</v>
      </c>
    </row>
    <row r="993" spans="2:10">
      <c r="B993" s="6">
        <v>963</v>
      </c>
      <c r="C993" s="6"/>
      <c r="D993" s="33">
        <f t="shared" si="106"/>
        <v>11.230320699708455</v>
      </c>
      <c r="E993" s="4">
        <f t="shared" si="107"/>
        <v>13.274924812486198</v>
      </c>
      <c r="F993" s="14">
        <f t="shared" si="108"/>
        <v>27891.422847532169</v>
      </c>
      <c r="G993" s="6">
        <f t="shared" si="109"/>
        <v>27891</v>
      </c>
      <c r="H993" s="6">
        <f t="shared" si="110"/>
        <v>217</v>
      </c>
      <c r="I993" s="34">
        <f t="shared" si="111"/>
        <v>217.8984375</v>
      </c>
      <c r="J993" s="34">
        <f t="shared" si="112"/>
        <v>0.8984375</v>
      </c>
    </row>
    <row r="994" spans="2:10">
      <c r="B994" s="6">
        <v>964</v>
      </c>
      <c r="C994" s="6"/>
      <c r="D994" s="33">
        <f t="shared" si="106"/>
        <v>11.241982507288629</v>
      </c>
      <c r="E994" s="4">
        <f t="shared" si="107"/>
        <v>13.310618946577227</v>
      </c>
      <c r="F994" s="14">
        <f t="shared" si="108"/>
        <v>27966.418389968159</v>
      </c>
      <c r="G994" s="6">
        <f t="shared" si="109"/>
        <v>27966</v>
      </c>
      <c r="H994" s="6">
        <f t="shared" si="110"/>
        <v>218</v>
      </c>
      <c r="I994" s="34">
        <f t="shared" si="111"/>
        <v>218.484375</v>
      </c>
      <c r="J994" s="34">
        <f t="shared" si="112"/>
        <v>0.484375</v>
      </c>
    </row>
    <row r="995" spans="2:10">
      <c r="B995" s="6">
        <v>965</v>
      </c>
      <c r="C995" s="6"/>
      <c r="D995" s="33">
        <f t="shared" si="106"/>
        <v>11.253644314868804</v>
      </c>
      <c r="E995" s="4">
        <f t="shared" si="107"/>
        <v>13.346409056444138</v>
      </c>
      <c r="F995" s="14">
        <f t="shared" si="108"/>
        <v>28041.615583335217</v>
      </c>
      <c r="G995" s="6">
        <f t="shared" si="109"/>
        <v>28042</v>
      </c>
      <c r="H995" s="6">
        <f t="shared" si="110"/>
        <v>219</v>
      </c>
      <c r="I995" s="34">
        <f t="shared" si="111"/>
        <v>219.078125</v>
      </c>
      <c r="J995" s="34">
        <f t="shared" si="112"/>
        <v>7.8125E-2</v>
      </c>
    </row>
    <row r="996" spans="2:10">
      <c r="B996" s="6">
        <v>966</v>
      </c>
      <c r="C996" s="6"/>
      <c r="D996" s="33">
        <f t="shared" si="106"/>
        <v>11.26530612244898</v>
      </c>
      <c r="E996" s="4">
        <f t="shared" si="107"/>
        <v>13.382295400150319</v>
      </c>
      <c r="F996" s="14">
        <f t="shared" si="108"/>
        <v>28117.01496984018</v>
      </c>
      <c r="G996" s="6">
        <f t="shared" si="109"/>
        <v>28117</v>
      </c>
      <c r="H996" s="6">
        <f t="shared" si="110"/>
        <v>219</v>
      </c>
      <c r="I996" s="34">
        <f t="shared" si="111"/>
        <v>219.6640625</v>
      </c>
      <c r="J996" s="34">
        <f t="shared" si="112"/>
        <v>0.6640625</v>
      </c>
    </row>
    <row r="997" spans="2:10">
      <c r="B997" s="6">
        <v>967</v>
      </c>
      <c r="C997" s="6"/>
      <c r="D997" s="33">
        <f t="shared" si="106"/>
        <v>11.276967930029155</v>
      </c>
      <c r="E997" s="4">
        <f t="shared" si="107"/>
        <v>13.418278236453061</v>
      </c>
      <c r="F997" s="14">
        <f t="shared" si="108"/>
        <v>28192.617093147823</v>
      </c>
      <c r="G997" s="6">
        <f t="shared" si="109"/>
        <v>28193</v>
      </c>
      <c r="H997" s="6">
        <f t="shared" si="110"/>
        <v>220</v>
      </c>
      <c r="I997" s="34">
        <f t="shared" si="111"/>
        <v>220.2578125</v>
      </c>
      <c r="J997" s="34">
        <f t="shared" si="112"/>
        <v>0.2578125</v>
      </c>
    </row>
    <row r="998" spans="2:10">
      <c r="B998" s="6">
        <v>968</v>
      </c>
      <c r="C998" s="6"/>
      <c r="D998" s="33">
        <f t="shared" si="106"/>
        <v>11.288629737609329</v>
      </c>
      <c r="E998" s="4">
        <f t="shared" si="107"/>
        <v>13.454357824805394</v>
      </c>
      <c r="F998" s="14">
        <f t="shared" si="108"/>
        <v>28268.422498384716</v>
      </c>
      <c r="G998" s="6">
        <f t="shared" si="109"/>
        <v>28268</v>
      </c>
      <c r="H998" s="6">
        <f t="shared" si="110"/>
        <v>220</v>
      </c>
      <c r="I998" s="34">
        <f t="shared" si="111"/>
        <v>220.84375</v>
      </c>
      <c r="J998" s="34">
        <f t="shared" si="112"/>
        <v>0.84375</v>
      </c>
    </row>
    <row r="999" spans="2:10">
      <c r="B999" s="6">
        <v>969</v>
      </c>
      <c r="C999" s="6"/>
      <c r="D999" s="33">
        <f t="shared" si="106"/>
        <v>11.300291545189504</v>
      </c>
      <c r="E999" s="4">
        <f t="shared" si="107"/>
        <v>13.490534425358019</v>
      </c>
      <c r="F999" s="14">
        <f t="shared" si="108"/>
        <v>28344.431732143275</v>
      </c>
      <c r="G999" s="6">
        <f t="shared" si="109"/>
        <v>28344</v>
      </c>
      <c r="H999" s="6">
        <f t="shared" si="110"/>
        <v>221</v>
      </c>
      <c r="I999" s="34">
        <f t="shared" si="111"/>
        <v>221.4375</v>
      </c>
      <c r="J999" s="34">
        <f t="shared" si="112"/>
        <v>0.4375</v>
      </c>
    </row>
    <row r="1000" spans="2:10">
      <c r="B1000" s="6">
        <v>970</v>
      </c>
      <c r="C1000" s="6"/>
      <c r="D1000" s="33">
        <f t="shared" si="106"/>
        <v>11.311953352769679</v>
      </c>
      <c r="E1000" s="4">
        <f t="shared" si="107"/>
        <v>13.5268082989611</v>
      </c>
      <c r="F1000" s="14">
        <f t="shared" si="108"/>
        <v>28420.645342485524</v>
      </c>
      <c r="G1000" s="6">
        <f t="shared" si="109"/>
        <v>28421</v>
      </c>
      <c r="H1000" s="6">
        <f t="shared" si="110"/>
        <v>222</v>
      </c>
      <c r="I1000" s="34">
        <f t="shared" si="111"/>
        <v>222.0390625</v>
      </c>
      <c r="J1000" s="34">
        <f t="shared" si="112"/>
        <v>3.90625E-2</v>
      </c>
    </row>
    <row r="1001" spans="2:10">
      <c r="B1001" s="6">
        <v>971</v>
      </c>
      <c r="C1001" s="6"/>
      <c r="D1001" s="33">
        <f t="shared" si="106"/>
        <v>11.323615160349854</v>
      </c>
      <c r="E1001" s="4">
        <f t="shared" si="107"/>
        <v>13.56317970716619</v>
      </c>
      <c r="F1001" s="14">
        <f t="shared" si="108"/>
        <v>28497.063878947152</v>
      </c>
      <c r="G1001" s="6">
        <f t="shared" si="109"/>
        <v>28497</v>
      </c>
      <c r="H1001" s="6">
        <f t="shared" si="110"/>
        <v>222</v>
      </c>
      <c r="I1001" s="34">
        <f t="shared" si="111"/>
        <v>222.6328125</v>
      </c>
      <c r="J1001" s="34">
        <f t="shared" si="112"/>
        <v>0.6328125</v>
      </c>
    </row>
    <row r="1002" spans="2:10">
      <c r="B1002" s="6">
        <v>972</v>
      </c>
      <c r="C1002" s="6"/>
      <c r="D1002" s="33">
        <f t="shared" si="106"/>
        <v>11.33527696793003</v>
      </c>
      <c r="E1002" s="4">
        <f t="shared" si="107"/>
        <v>13.599648912228137</v>
      </c>
      <c r="F1002" s="14">
        <f t="shared" si="108"/>
        <v>28573.687892541519</v>
      </c>
      <c r="G1002" s="6">
        <f t="shared" si="109"/>
        <v>28574</v>
      </c>
      <c r="H1002" s="6">
        <f t="shared" si="110"/>
        <v>223</v>
      </c>
      <c r="I1002" s="34">
        <f t="shared" si="111"/>
        <v>223.234375</v>
      </c>
      <c r="J1002" s="34">
        <f t="shared" si="112"/>
        <v>0.234375</v>
      </c>
    </row>
    <row r="1003" spans="2:10">
      <c r="B1003" s="6">
        <v>973</v>
      </c>
      <c r="C1003" s="6"/>
      <c r="D1003" s="33">
        <f t="shared" si="106"/>
        <v>11.346938775510203</v>
      </c>
      <c r="E1003" s="4">
        <f t="shared" si="107"/>
        <v>13.63621617710691</v>
      </c>
      <c r="F1003" s="14">
        <f t="shared" si="108"/>
        <v>28650.517935763477</v>
      </c>
      <c r="G1003" s="6">
        <f t="shared" si="109"/>
        <v>28651</v>
      </c>
      <c r="H1003" s="6">
        <f t="shared" si="110"/>
        <v>223</v>
      </c>
      <c r="I1003" s="34">
        <f t="shared" si="111"/>
        <v>223.8359375</v>
      </c>
      <c r="J1003" s="34">
        <f t="shared" si="112"/>
        <v>0.8359375</v>
      </c>
    </row>
    <row r="1004" spans="2:10">
      <c r="B1004" s="6">
        <v>974</v>
      </c>
      <c r="C1004" s="6"/>
      <c r="D1004" s="33">
        <f t="shared" si="106"/>
        <v>11.358600583090379</v>
      </c>
      <c r="E1004" s="4">
        <f t="shared" si="107"/>
        <v>13.67288176546959</v>
      </c>
      <c r="F1004" s="14">
        <f t="shared" si="108"/>
        <v>28727.554562593574</v>
      </c>
      <c r="G1004" s="6">
        <f t="shared" si="109"/>
        <v>28728</v>
      </c>
      <c r="H1004" s="6">
        <f t="shared" si="110"/>
        <v>224</v>
      </c>
      <c r="I1004" s="34">
        <f t="shared" si="111"/>
        <v>224.4375</v>
      </c>
      <c r="J1004" s="34">
        <f t="shared" si="112"/>
        <v>0.4375</v>
      </c>
    </row>
    <row r="1005" spans="2:10">
      <c r="B1005" s="6">
        <v>975</v>
      </c>
      <c r="C1005" s="6"/>
      <c r="D1005" s="33">
        <f t="shared" si="106"/>
        <v>11.370262390670554</v>
      </c>
      <c r="E1005" s="4">
        <f t="shared" si="107"/>
        <v>13.709645941692154</v>
      </c>
      <c r="F1005" s="14">
        <f t="shared" si="108"/>
        <v>28804.798328501776</v>
      </c>
      <c r="G1005" s="6">
        <f t="shared" si="109"/>
        <v>28805</v>
      </c>
      <c r="H1005" s="6">
        <f t="shared" si="110"/>
        <v>225</v>
      </c>
      <c r="I1005" s="34">
        <f t="shared" si="111"/>
        <v>225.0390625</v>
      </c>
      <c r="J1005" s="34">
        <f t="shared" si="112"/>
        <v>3.90625E-2</v>
      </c>
    </row>
    <row r="1006" spans="2:10">
      <c r="B1006" s="6">
        <v>976</v>
      </c>
      <c r="C1006" s="6"/>
      <c r="D1006" s="33">
        <f t="shared" si="106"/>
        <v>11.381924198250729</v>
      </c>
      <c r="E1006" s="4">
        <f t="shared" si="107"/>
        <v>13.746508970861493</v>
      </c>
      <c r="F1006" s="14">
        <f t="shared" si="108"/>
        <v>28882.249790451744</v>
      </c>
      <c r="G1006" s="6">
        <f t="shared" si="109"/>
        <v>28882</v>
      </c>
      <c r="H1006" s="6">
        <f t="shared" si="110"/>
        <v>225</v>
      </c>
      <c r="I1006" s="34">
        <f t="shared" si="111"/>
        <v>225.640625</v>
      </c>
      <c r="J1006" s="34">
        <f t="shared" si="112"/>
        <v>0.640625</v>
      </c>
    </row>
    <row r="1007" spans="2:10">
      <c r="B1007" s="6">
        <v>977</v>
      </c>
      <c r="C1007" s="6"/>
      <c r="D1007" s="33">
        <f t="shared" si="106"/>
        <v>11.393586005830903</v>
      </c>
      <c r="E1007" s="4">
        <f t="shared" si="107"/>
        <v>13.783471118777234</v>
      </c>
      <c r="F1007" s="14">
        <f t="shared" si="108"/>
        <v>28959.909506904623</v>
      </c>
      <c r="G1007" s="6">
        <f t="shared" si="109"/>
        <v>28960</v>
      </c>
      <c r="H1007" s="6">
        <f t="shared" si="110"/>
        <v>226</v>
      </c>
      <c r="I1007" s="34">
        <f t="shared" si="111"/>
        <v>226.25</v>
      </c>
      <c r="J1007" s="34">
        <f t="shared" si="112"/>
        <v>0.25</v>
      </c>
    </row>
    <row r="1008" spans="2:10">
      <c r="B1008" s="6">
        <v>978</v>
      </c>
      <c r="C1008" s="6"/>
      <c r="D1008" s="33">
        <f t="shared" si="106"/>
        <v>11.405247813411078</v>
      </c>
      <c r="E1008" s="4">
        <f t="shared" si="107"/>
        <v>13.820532651953748</v>
      </c>
      <c r="F1008" s="14">
        <f t="shared" si="108"/>
        <v>29037.778037823286</v>
      </c>
      <c r="G1008" s="6">
        <f t="shared" si="109"/>
        <v>29038</v>
      </c>
      <c r="H1008" s="6">
        <f t="shared" si="110"/>
        <v>226</v>
      </c>
      <c r="I1008" s="34">
        <f t="shared" si="111"/>
        <v>226.859375</v>
      </c>
      <c r="J1008" s="34">
        <f t="shared" si="112"/>
        <v>0.859375</v>
      </c>
    </row>
    <row r="1009" spans="2:10">
      <c r="B1009" s="6">
        <v>979</v>
      </c>
      <c r="C1009" s="6"/>
      <c r="D1009" s="33">
        <f t="shared" si="106"/>
        <v>11.416909620991254</v>
      </c>
      <c r="E1009" s="4">
        <f t="shared" si="107"/>
        <v>13.85769383762196</v>
      </c>
      <c r="F1009" s="14">
        <f t="shared" si="108"/>
        <v>29115.855944676128</v>
      </c>
      <c r="G1009" s="6">
        <f t="shared" si="109"/>
        <v>29116</v>
      </c>
      <c r="H1009" s="6">
        <f t="shared" si="110"/>
        <v>227</v>
      </c>
      <c r="I1009" s="34">
        <f t="shared" si="111"/>
        <v>227.46875</v>
      </c>
      <c r="J1009" s="34">
        <f t="shared" si="112"/>
        <v>0.46875</v>
      </c>
    </row>
    <row r="1010" spans="2:10">
      <c r="B1010" s="6">
        <v>980</v>
      </c>
      <c r="C1010" s="6"/>
      <c r="D1010" s="33">
        <f t="shared" si="106"/>
        <v>11.428571428571429</v>
      </c>
      <c r="E1010" s="4">
        <f t="shared" si="107"/>
        <v>13.894954943731378</v>
      </c>
      <c r="F1010" s="14">
        <f t="shared" si="108"/>
        <v>29194.143790441325</v>
      </c>
      <c r="G1010" s="6">
        <f t="shared" si="109"/>
        <v>29194</v>
      </c>
      <c r="H1010" s="6">
        <f t="shared" si="110"/>
        <v>228</v>
      </c>
      <c r="I1010" s="34">
        <f t="shared" si="111"/>
        <v>228.078125</v>
      </c>
      <c r="J1010" s="34">
        <f t="shared" si="112"/>
        <v>7.8125E-2</v>
      </c>
    </row>
    <row r="1011" spans="2:10">
      <c r="B1011" s="6">
        <v>981</v>
      </c>
      <c r="C1011" s="6"/>
      <c r="D1011" s="33">
        <f t="shared" si="106"/>
        <v>11.440233236151604</v>
      </c>
      <c r="E1011" s="4">
        <f t="shared" si="107"/>
        <v>13.932316238951973</v>
      </c>
      <c r="F1011" s="14">
        <f t="shared" si="108"/>
        <v>29272.642139610802</v>
      </c>
      <c r="G1011" s="6">
        <f t="shared" si="109"/>
        <v>29273</v>
      </c>
      <c r="H1011" s="6">
        <f t="shared" si="110"/>
        <v>228</v>
      </c>
      <c r="I1011" s="34">
        <f t="shared" si="111"/>
        <v>228.6953125</v>
      </c>
      <c r="J1011" s="34">
        <f t="shared" si="112"/>
        <v>0.6953125</v>
      </c>
    </row>
    <row r="1012" spans="2:10">
      <c r="B1012" s="6">
        <v>982</v>
      </c>
      <c r="C1012" s="6"/>
      <c r="D1012" s="33">
        <f t="shared" si="106"/>
        <v>11.451895043731778</v>
      </c>
      <c r="E1012" s="4">
        <f t="shared" si="107"/>
        <v>13.969777992676114</v>
      </c>
      <c r="F1012" s="14">
        <f t="shared" si="108"/>
        <v>29351.351558194277</v>
      </c>
      <c r="G1012" s="6">
        <f t="shared" si="109"/>
        <v>29351</v>
      </c>
      <c r="H1012" s="6">
        <f t="shared" si="110"/>
        <v>229</v>
      </c>
      <c r="I1012" s="34">
        <f t="shared" si="111"/>
        <v>229.3046875</v>
      </c>
      <c r="J1012" s="34">
        <f t="shared" si="112"/>
        <v>0.3046875</v>
      </c>
    </row>
    <row r="1013" spans="2:10">
      <c r="B1013" s="6">
        <v>983</v>
      </c>
      <c r="C1013" s="6"/>
      <c r="D1013" s="33">
        <f t="shared" si="106"/>
        <v>11.463556851311953</v>
      </c>
      <c r="E1013" s="4">
        <f t="shared" si="107"/>
        <v>14.007340475020545</v>
      </c>
      <c r="F1013" s="14">
        <f t="shared" si="108"/>
        <v>29430.272613723424</v>
      </c>
      <c r="G1013" s="6">
        <f t="shared" si="109"/>
        <v>29430</v>
      </c>
      <c r="H1013" s="6">
        <f t="shared" si="110"/>
        <v>229</v>
      </c>
      <c r="I1013" s="34">
        <f t="shared" si="111"/>
        <v>229.921875</v>
      </c>
      <c r="J1013" s="34">
        <f t="shared" si="112"/>
        <v>0.921875</v>
      </c>
    </row>
    <row r="1014" spans="2:10">
      <c r="B1014" s="6">
        <v>984</v>
      </c>
      <c r="C1014" s="6"/>
      <c r="D1014" s="33">
        <f t="shared" si="106"/>
        <v>11.475218658892128</v>
      </c>
      <c r="E1014" s="4">
        <f t="shared" si="107"/>
        <v>14.045003956828282</v>
      </c>
      <c r="F1014" s="14">
        <f t="shared" si="108"/>
        <v>29509.405875255863</v>
      </c>
      <c r="G1014" s="6">
        <f t="shared" si="109"/>
        <v>29509</v>
      </c>
      <c r="H1014" s="6">
        <f t="shared" si="110"/>
        <v>230</v>
      </c>
      <c r="I1014" s="34">
        <f t="shared" si="111"/>
        <v>230.5390625</v>
      </c>
      <c r="J1014" s="34">
        <f t="shared" si="112"/>
        <v>0.5390625</v>
      </c>
    </row>
    <row r="1015" spans="2:10">
      <c r="B1015" s="6">
        <v>985</v>
      </c>
      <c r="C1015" s="6"/>
      <c r="D1015" s="33">
        <f t="shared" si="106"/>
        <v>11.486880466472304</v>
      </c>
      <c r="E1015" s="4">
        <f t="shared" si="107"/>
        <v>14.082768709670624</v>
      </c>
      <c r="F1015" s="14">
        <f t="shared" si="108"/>
        <v>29588.751913379379</v>
      </c>
      <c r="G1015" s="6">
        <f t="shared" si="109"/>
        <v>29589</v>
      </c>
      <c r="H1015" s="6">
        <f t="shared" si="110"/>
        <v>231</v>
      </c>
      <c r="I1015" s="34">
        <f t="shared" si="111"/>
        <v>231.1640625</v>
      </c>
      <c r="J1015" s="34">
        <f t="shared" si="112"/>
        <v>0.1640625</v>
      </c>
    </row>
    <row r="1016" spans="2:10">
      <c r="B1016" s="6">
        <v>986</v>
      </c>
      <c r="C1016" s="6"/>
      <c r="D1016" s="33">
        <f t="shared" si="106"/>
        <v>11.498542274052477</v>
      </c>
      <c r="E1016" s="4">
        <f t="shared" si="107"/>
        <v>14.120635005849055</v>
      </c>
      <c r="F1016" s="14">
        <f t="shared" si="108"/>
        <v>29668.311300215912</v>
      </c>
      <c r="G1016" s="6">
        <f t="shared" si="109"/>
        <v>29668</v>
      </c>
      <c r="H1016" s="6">
        <f t="shared" si="110"/>
        <v>231</v>
      </c>
      <c r="I1016" s="34">
        <f t="shared" si="111"/>
        <v>231.78125</v>
      </c>
      <c r="J1016" s="34">
        <f t="shared" si="112"/>
        <v>0.78125</v>
      </c>
    </row>
    <row r="1017" spans="2:10">
      <c r="B1017" s="6">
        <v>987</v>
      </c>
      <c r="C1017" s="6"/>
      <c r="D1017" s="33">
        <f t="shared" si="106"/>
        <v>11.510204081632653</v>
      </c>
      <c r="E1017" s="4">
        <f t="shared" si="107"/>
        <v>14.158603118397259</v>
      </c>
      <c r="F1017" s="14">
        <f t="shared" si="108"/>
        <v>29748.084609425816</v>
      </c>
      <c r="G1017" s="6">
        <f t="shared" si="109"/>
        <v>29748</v>
      </c>
      <c r="H1017" s="6">
        <f t="shared" si="110"/>
        <v>232</v>
      </c>
      <c r="I1017" s="34">
        <f t="shared" si="111"/>
        <v>232.40625</v>
      </c>
      <c r="J1017" s="34">
        <f t="shared" si="112"/>
        <v>0.40625</v>
      </c>
    </row>
    <row r="1018" spans="2:10">
      <c r="B1018" s="6">
        <v>988</v>
      </c>
      <c r="C1018" s="6"/>
      <c r="D1018" s="33">
        <f t="shared" si="106"/>
        <v>11.521865889212828</v>
      </c>
      <c r="E1018" s="4">
        <f t="shared" si="107"/>
        <v>14.196673321083036</v>
      </c>
      <c r="F1018" s="14">
        <f t="shared" si="108"/>
        <v>29828.072416211846</v>
      </c>
      <c r="G1018" s="6">
        <f t="shared" si="109"/>
        <v>29828</v>
      </c>
      <c r="H1018" s="6">
        <f t="shared" si="110"/>
        <v>233</v>
      </c>
      <c r="I1018" s="34">
        <f t="shared" si="111"/>
        <v>233.03125</v>
      </c>
      <c r="J1018" s="34">
        <f t="shared" si="112"/>
        <v>3.125E-2</v>
      </c>
    </row>
    <row r="1019" spans="2:10">
      <c r="B1019" s="6">
        <v>989</v>
      </c>
      <c r="C1019" s="6"/>
      <c r="D1019" s="33">
        <f t="shared" si="106"/>
        <v>11.533527696793003</v>
      </c>
      <c r="E1019" s="4">
        <f t="shared" si="107"/>
        <v>14.234845888410327</v>
      </c>
      <c r="F1019" s="14">
        <f t="shared" si="108"/>
        <v>29908.275297323453</v>
      </c>
      <c r="G1019" s="6">
        <f t="shared" si="109"/>
        <v>29908</v>
      </c>
      <c r="H1019" s="6">
        <f t="shared" si="110"/>
        <v>233</v>
      </c>
      <c r="I1019" s="34">
        <f t="shared" si="111"/>
        <v>233.65625</v>
      </c>
      <c r="J1019" s="34">
        <f t="shared" si="112"/>
        <v>0.65625</v>
      </c>
    </row>
    <row r="1020" spans="2:10">
      <c r="B1020" s="6">
        <v>990</v>
      </c>
      <c r="C1020" s="6"/>
      <c r="D1020" s="33">
        <f t="shared" si="106"/>
        <v>11.545189504373178</v>
      </c>
      <c r="E1020" s="4">
        <f t="shared" si="107"/>
        <v>14.273121095621171</v>
      </c>
      <c r="F1020" s="14">
        <f t="shared" si="108"/>
        <v>29988.693831060871</v>
      </c>
      <c r="G1020" s="6">
        <f t="shared" si="109"/>
        <v>29989</v>
      </c>
      <c r="H1020" s="6">
        <f t="shared" si="110"/>
        <v>234</v>
      </c>
      <c r="I1020" s="34">
        <f t="shared" si="111"/>
        <v>234.2890625</v>
      </c>
      <c r="J1020" s="34">
        <f t="shared" si="112"/>
        <v>0.2890625</v>
      </c>
    </row>
    <row r="1021" spans="2:10">
      <c r="B1021" s="6">
        <v>991</v>
      </c>
      <c r="C1021" s="6"/>
      <c r="D1021" s="33">
        <f t="shared" si="106"/>
        <v>11.556851311953352</v>
      </c>
      <c r="E1021" s="4">
        <f t="shared" si="107"/>
        <v>14.31149921869765</v>
      </c>
      <c r="F1021" s="14">
        <f t="shared" si="108"/>
        <v>30069.328597279196</v>
      </c>
      <c r="G1021" s="6">
        <f t="shared" si="109"/>
        <v>30069</v>
      </c>
      <c r="H1021" s="6">
        <f t="shared" si="110"/>
        <v>234</v>
      </c>
      <c r="I1021" s="34">
        <f t="shared" si="111"/>
        <v>234.9140625</v>
      </c>
      <c r="J1021" s="34">
        <f t="shared" si="112"/>
        <v>0.9140625</v>
      </c>
    </row>
    <row r="1022" spans="2:10">
      <c r="B1022" s="6">
        <v>992</v>
      </c>
      <c r="C1022" s="6"/>
      <c r="D1022" s="33">
        <f t="shared" si="106"/>
        <v>11.568513119533527</v>
      </c>
      <c r="E1022" s="4">
        <f t="shared" si="107"/>
        <v>14.349980534363976</v>
      </c>
      <c r="F1022" s="14">
        <f t="shared" si="108"/>
        <v>30150.180177392805</v>
      </c>
      <c r="G1022" s="6">
        <f t="shared" si="109"/>
        <v>30150</v>
      </c>
      <c r="H1022" s="6">
        <f t="shared" si="110"/>
        <v>235</v>
      </c>
      <c r="I1022" s="34">
        <f t="shared" si="111"/>
        <v>235.546875</v>
      </c>
      <c r="J1022" s="34">
        <f t="shared" si="112"/>
        <v>0.546875</v>
      </c>
    </row>
    <row r="1023" spans="2:10">
      <c r="B1023" s="6">
        <v>993</v>
      </c>
      <c r="C1023" s="6"/>
      <c r="D1023" s="33">
        <f t="shared" si="106"/>
        <v>11.580174927113703</v>
      </c>
      <c r="E1023" s="4">
        <f t="shared" si="107"/>
        <v>14.388565320088377</v>
      </c>
      <c r="F1023" s="14">
        <f t="shared" si="108"/>
        <v>30231.249154379286</v>
      </c>
      <c r="G1023" s="6">
        <f t="shared" si="109"/>
        <v>30231</v>
      </c>
      <c r="H1023" s="6">
        <f t="shared" si="110"/>
        <v>236</v>
      </c>
      <c r="I1023" s="34">
        <f t="shared" si="111"/>
        <v>236.1796875</v>
      </c>
      <c r="J1023" s="34">
        <f t="shared" si="112"/>
        <v>0.1796875</v>
      </c>
    </row>
    <row r="1024" spans="2:10">
      <c r="B1024" s="6">
        <v>994</v>
      </c>
      <c r="C1024" s="6"/>
      <c r="D1024" s="33">
        <f t="shared" si="106"/>
        <v>11.591836734693878</v>
      </c>
      <c r="E1024" s="4">
        <f t="shared" si="107"/>
        <v>14.42725385408519</v>
      </c>
      <c r="F1024" s="14">
        <f t="shared" si="108"/>
        <v>30312.536112783848</v>
      </c>
      <c r="G1024" s="6">
        <f t="shared" si="109"/>
        <v>30313</v>
      </c>
      <c r="H1024" s="6">
        <f t="shared" si="110"/>
        <v>236</v>
      </c>
      <c r="I1024" s="34">
        <f t="shared" si="111"/>
        <v>236.8203125</v>
      </c>
      <c r="J1024" s="34">
        <f t="shared" si="112"/>
        <v>0.8203125</v>
      </c>
    </row>
    <row r="1025" spans="2:10">
      <c r="B1025" s="6">
        <v>995</v>
      </c>
      <c r="C1025" s="6"/>
      <c r="D1025" s="33">
        <f t="shared" si="106"/>
        <v>11.603498542274052</v>
      </c>
      <c r="E1025" s="4">
        <f t="shared" si="107"/>
        <v>14.466046415316773</v>
      </c>
      <c r="F1025" s="14">
        <f t="shared" si="108"/>
        <v>30394.041638723338</v>
      </c>
      <c r="G1025" s="6">
        <f t="shared" si="109"/>
        <v>30394</v>
      </c>
      <c r="H1025" s="6">
        <f t="shared" si="110"/>
        <v>237</v>
      </c>
      <c r="I1025" s="34">
        <f t="shared" si="111"/>
        <v>237.453125</v>
      </c>
      <c r="J1025" s="34">
        <f t="shared" si="112"/>
        <v>0.453125</v>
      </c>
    </row>
    <row r="1026" spans="2:10">
      <c r="B1026" s="6">
        <v>996</v>
      </c>
      <c r="C1026" s="6"/>
      <c r="D1026" s="33">
        <f t="shared" si="106"/>
        <v>11.615160349854227</v>
      </c>
      <c r="E1026" s="4">
        <f t="shared" si="107"/>
        <v>14.504943283495631</v>
      </c>
      <c r="F1026" s="14">
        <f t="shared" si="108"/>
        <v>30475.766319890707</v>
      </c>
      <c r="G1026" s="6">
        <f t="shared" si="109"/>
        <v>30476</v>
      </c>
      <c r="H1026" s="6">
        <f t="shared" si="110"/>
        <v>238</v>
      </c>
      <c r="I1026" s="34">
        <f t="shared" si="111"/>
        <v>238.09375</v>
      </c>
      <c r="J1026" s="34">
        <f t="shared" si="112"/>
        <v>9.375E-2</v>
      </c>
    </row>
    <row r="1027" spans="2:10">
      <c r="B1027" s="6">
        <v>997</v>
      </c>
      <c r="C1027" s="6"/>
      <c r="D1027" s="33">
        <f t="shared" si="106"/>
        <v>11.626822157434402</v>
      </c>
      <c r="E1027" s="4">
        <f t="shared" si="107"/>
        <v>14.543944739086323</v>
      </c>
      <c r="F1027" s="14">
        <f t="shared" si="108"/>
        <v>30557.710745559019</v>
      </c>
      <c r="G1027" s="6">
        <f t="shared" si="109"/>
        <v>30558</v>
      </c>
      <c r="H1027" s="6">
        <f t="shared" si="110"/>
        <v>238</v>
      </c>
      <c r="I1027" s="34">
        <f t="shared" si="111"/>
        <v>238.734375</v>
      </c>
      <c r="J1027" s="34">
        <f t="shared" si="112"/>
        <v>0.734375</v>
      </c>
    </row>
    <row r="1028" spans="2:10">
      <c r="B1028" s="6">
        <v>998</v>
      </c>
      <c r="C1028" s="6"/>
      <c r="D1028" s="33">
        <f t="shared" si="106"/>
        <v>11.638483965014577</v>
      </c>
      <c r="E1028" s="4">
        <f t="shared" si="107"/>
        <v>14.583051063307559</v>
      </c>
      <c r="F1028" s="14">
        <f t="shared" si="108"/>
        <v>30639.87550658586</v>
      </c>
      <c r="G1028" s="6">
        <f t="shared" si="109"/>
        <v>30640</v>
      </c>
      <c r="H1028" s="6">
        <f t="shared" si="110"/>
        <v>239</v>
      </c>
      <c r="I1028" s="34">
        <f t="shared" si="111"/>
        <v>239.375</v>
      </c>
      <c r="J1028" s="34">
        <f t="shared" si="112"/>
        <v>0.375</v>
      </c>
    </row>
    <row r="1029" spans="2:10">
      <c r="B1029" s="6">
        <v>999</v>
      </c>
      <c r="C1029" s="6"/>
      <c r="D1029" s="33">
        <f t="shared" si="106"/>
        <v>11.650145772594753</v>
      </c>
      <c r="E1029" s="4">
        <f t="shared" si="107"/>
        <v>14.622262538134187</v>
      </c>
      <c r="F1029" s="14">
        <f t="shared" si="108"/>
        <v>30722.261195417494</v>
      </c>
      <c r="G1029" s="6">
        <f t="shared" si="109"/>
        <v>30722</v>
      </c>
      <c r="H1029" s="6">
        <f t="shared" si="110"/>
        <v>240</v>
      </c>
      <c r="I1029" s="34">
        <f t="shared" si="111"/>
        <v>240.015625</v>
      </c>
      <c r="J1029" s="34">
        <f t="shared" si="112"/>
        <v>1.5625E-2</v>
      </c>
    </row>
    <row r="1030" spans="2:10">
      <c r="B1030" s="6">
        <v>1000</v>
      </c>
      <c r="C1030" s="6"/>
      <c r="D1030" s="33">
        <f t="shared" si="106"/>
        <v>11.661807580174926</v>
      </c>
      <c r="E1030" s="4">
        <f t="shared" si="107"/>
        <v>14.661579446299232</v>
      </c>
      <c r="F1030" s="14">
        <f t="shared" si="108"/>
        <v>30804.868406093174</v>
      </c>
      <c r="G1030" s="6">
        <f t="shared" si="109"/>
        <v>30805</v>
      </c>
      <c r="H1030" s="6">
        <f t="shared" si="110"/>
        <v>240</v>
      </c>
      <c r="I1030" s="34">
        <f t="shared" si="111"/>
        <v>240.6640625</v>
      </c>
      <c r="J1030" s="34">
        <f t="shared" si="112"/>
        <v>0.6640625</v>
      </c>
    </row>
    <row r="1031" spans="2:10">
      <c r="B1031" s="6">
        <v>1001</v>
      </c>
      <c r="C1031" s="6"/>
      <c r="D1031" s="33">
        <f t="shared" si="106"/>
        <v>11.673469387755102</v>
      </c>
      <c r="E1031" s="4">
        <f t="shared" si="107"/>
        <v>14.701002071295978</v>
      </c>
      <c r="F1031" s="14">
        <f t="shared" si="108"/>
        <v>30887.697734249497</v>
      </c>
      <c r="G1031" s="6">
        <f t="shared" si="109"/>
        <v>30888</v>
      </c>
      <c r="H1031" s="6">
        <f t="shared" si="110"/>
        <v>241</v>
      </c>
      <c r="I1031" s="34">
        <f t="shared" si="111"/>
        <v>241.3125</v>
      </c>
      <c r="J1031" s="34">
        <f t="shared" si="112"/>
        <v>0.3125</v>
      </c>
    </row>
    <row r="1032" spans="2:10">
      <c r="B1032" s="6">
        <v>1002</v>
      </c>
      <c r="C1032" s="6"/>
      <c r="D1032" s="33">
        <f t="shared" si="106"/>
        <v>11.685131195335277</v>
      </c>
      <c r="E1032" s="4">
        <f t="shared" si="107"/>
        <v>14.740530697379942</v>
      </c>
      <c r="F1032" s="14">
        <f t="shared" si="108"/>
        <v>30970.749777124562</v>
      </c>
      <c r="G1032" s="6">
        <f t="shared" si="109"/>
        <v>30971</v>
      </c>
      <c r="H1032" s="6">
        <f t="shared" si="110"/>
        <v>241</v>
      </c>
      <c r="I1032" s="34">
        <f t="shared" si="111"/>
        <v>241.9609375</v>
      </c>
      <c r="J1032" s="34">
        <f t="shared" si="112"/>
        <v>0.9609375</v>
      </c>
    </row>
    <row r="1033" spans="2:10">
      <c r="B1033" s="6">
        <v>1003</v>
      </c>
      <c r="C1033" s="6"/>
      <c r="D1033" s="33">
        <f t="shared" si="106"/>
        <v>11.696793002915452</v>
      </c>
      <c r="E1033" s="4">
        <f t="shared" si="107"/>
        <v>14.780165609570968</v>
      </c>
      <c r="F1033" s="14">
        <f t="shared" si="108"/>
        <v>31054.025133562354</v>
      </c>
      <c r="G1033" s="6">
        <f t="shared" si="109"/>
        <v>31054</v>
      </c>
      <c r="H1033" s="6">
        <f t="shared" si="110"/>
        <v>242</v>
      </c>
      <c r="I1033" s="34">
        <f t="shared" si="111"/>
        <v>242.609375</v>
      </c>
      <c r="J1033" s="34">
        <f t="shared" si="112"/>
        <v>0.609375</v>
      </c>
    </row>
    <row r="1034" spans="2:10">
      <c r="B1034" s="6">
        <v>1004</v>
      </c>
      <c r="C1034" s="6"/>
      <c r="D1034" s="33">
        <f t="shared" si="106"/>
        <v>11.708454810495626</v>
      </c>
      <c r="E1034" s="4">
        <f t="shared" si="107"/>
        <v>14.819907093655264</v>
      </c>
      <c r="F1034" s="14">
        <f t="shared" si="108"/>
        <v>31137.524404017051</v>
      </c>
      <c r="G1034" s="6">
        <f t="shared" si="109"/>
        <v>31138</v>
      </c>
      <c r="H1034" s="6">
        <f t="shared" si="110"/>
        <v>243</v>
      </c>
      <c r="I1034" s="34">
        <f t="shared" si="111"/>
        <v>243.265625</v>
      </c>
      <c r="J1034" s="34">
        <f t="shared" si="112"/>
        <v>0.265625</v>
      </c>
    </row>
    <row r="1035" spans="2:10">
      <c r="B1035" s="6">
        <v>1005</v>
      </c>
      <c r="C1035" s="6"/>
      <c r="D1035" s="33">
        <f t="shared" si="106"/>
        <v>11.720116618075801</v>
      </c>
      <c r="E1035" s="4">
        <f t="shared" si="107"/>
        <v>14.859755436187504</v>
      </c>
      <c r="F1035" s="14">
        <f t="shared" si="108"/>
        <v>31221.24819055742</v>
      </c>
      <c r="G1035" s="6">
        <f t="shared" si="109"/>
        <v>31221</v>
      </c>
      <c r="H1035" s="6">
        <f t="shared" si="110"/>
        <v>243</v>
      </c>
      <c r="I1035" s="34">
        <f t="shared" si="111"/>
        <v>243.9140625</v>
      </c>
      <c r="J1035" s="34">
        <f t="shared" si="112"/>
        <v>0.9140625</v>
      </c>
    </row>
    <row r="1036" spans="2:10">
      <c r="B1036" s="6">
        <v>1006</v>
      </c>
      <c r="C1036" s="6"/>
      <c r="D1036" s="33">
        <f t="shared" si="106"/>
        <v>11.731778425655977</v>
      </c>
      <c r="E1036" s="4">
        <f t="shared" si="107"/>
        <v>14.899710924492828</v>
      </c>
      <c r="F1036" s="14">
        <f t="shared" si="108"/>
        <v>31305.197096871012</v>
      </c>
      <c r="G1036" s="6">
        <f t="shared" si="109"/>
        <v>31305</v>
      </c>
      <c r="H1036" s="6">
        <f t="shared" si="110"/>
        <v>244</v>
      </c>
      <c r="I1036" s="34">
        <f t="shared" si="111"/>
        <v>244.5703125</v>
      </c>
      <c r="J1036" s="34">
        <f t="shared" si="112"/>
        <v>0.5703125</v>
      </c>
    </row>
    <row r="1037" spans="2:10">
      <c r="B1037" s="6">
        <v>1007</v>
      </c>
      <c r="C1037" s="6"/>
      <c r="D1037" s="33">
        <f t="shared" si="106"/>
        <v>11.743440233236152</v>
      </c>
      <c r="E1037" s="4">
        <f t="shared" si="107"/>
        <v>14.939773846668949</v>
      </c>
      <c r="F1037" s="14">
        <f t="shared" si="108"/>
        <v>31389.371728268619</v>
      </c>
      <c r="G1037" s="6">
        <f t="shared" si="109"/>
        <v>31389</v>
      </c>
      <c r="H1037" s="6">
        <f t="shared" si="110"/>
        <v>245</v>
      </c>
      <c r="I1037" s="34">
        <f t="shared" si="111"/>
        <v>245.2265625</v>
      </c>
      <c r="J1037" s="34">
        <f t="shared" si="112"/>
        <v>0.2265625</v>
      </c>
    </row>
    <row r="1038" spans="2:10">
      <c r="B1038" s="6">
        <v>1008</v>
      </c>
      <c r="C1038" s="6"/>
      <c r="D1038" s="33">
        <f t="shared" si="106"/>
        <v>11.755102040816327</v>
      </c>
      <c r="E1038" s="4">
        <f t="shared" si="107"/>
        <v>14.979944491588251</v>
      </c>
      <c r="F1038" s="14">
        <f t="shared" si="108"/>
        <v>31473.772691688653</v>
      </c>
      <c r="G1038" s="6">
        <f t="shared" si="109"/>
        <v>31474</v>
      </c>
      <c r="H1038" s="6">
        <f t="shared" si="110"/>
        <v>245</v>
      </c>
      <c r="I1038" s="34">
        <f t="shared" si="111"/>
        <v>245.890625</v>
      </c>
      <c r="J1038" s="34">
        <f t="shared" si="112"/>
        <v>0.890625</v>
      </c>
    </row>
    <row r="1039" spans="2:10">
      <c r="B1039" s="6">
        <v>1009</v>
      </c>
      <c r="C1039" s="6"/>
      <c r="D1039" s="33">
        <f t="shared" si="106"/>
        <v>11.766763848396501</v>
      </c>
      <c r="E1039" s="4">
        <f t="shared" si="107"/>
        <v>15.020223148899817</v>
      </c>
      <c r="F1039" s="14">
        <f t="shared" si="108"/>
        <v>31558.400595701416</v>
      </c>
      <c r="G1039" s="6">
        <f t="shared" si="109"/>
        <v>31558</v>
      </c>
      <c r="H1039" s="6">
        <f t="shared" si="110"/>
        <v>246</v>
      </c>
      <c r="I1039" s="34">
        <f t="shared" si="111"/>
        <v>246.546875</v>
      </c>
      <c r="J1039" s="34">
        <f t="shared" si="112"/>
        <v>0.546875</v>
      </c>
    </row>
    <row r="1040" spans="2:10">
      <c r="B1040" s="6">
        <v>1010</v>
      </c>
      <c r="C1040" s="6"/>
      <c r="D1040" s="33">
        <f t="shared" si="106"/>
        <v>11.778425655976676</v>
      </c>
      <c r="E1040" s="4">
        <f t="shared" si="107"/>
        <v>15.060610109031597</v>
      </c>
      <c r="F1040" s="14">
        <f t="shared" si="108"/>
        <v>31643.256050513661</v>
      </c>
      <c r="G1040" s="6">
        <f t="shared" si="109"/>
        <v>31643</v>
      </c>
      <c r="H1040" s="6">
        <f t="shared" si="110"/>
        <v>247</v>
      </c>
      <c r="I1040" s="34">
        <f t="shared" si="111"/>
        <v>247.2109375</v>
      </c>
      <c r="J1040" s="34">
        <f t="shared" si="112"/>
        <v>0.2109375</v>
      </c>
    </row>
    <row r="1041" spans="2:10">
      <c r="B1041" s="6">
        <v>1011</v>
      </c>
      <c r="C1041" s="6"/>
      <c r="D1041" s="33">
        <f t="shared" si="106"/>
        <v>11.790087463556851</v>
      </c>
      <c r="E1041" s="4">
        <f t="shared" si="107"/>
        <v>15.101105663192396</v>
      </c>
      <c r="F1041" s="14">
        <f t="shared" si="108"/>
        <v>31728.33966797277</v>
      </c>
      <c r="G1041" s="6">
        <f t="shared" si="109"/>
        <v>31728</v>
      </c>
      <c r="H1041" s="6">
        <f t="shared" si="110"/>
        <v>247</v>
      </c>
      <c r="I1041" s="34">
        <f t="shared" si="111"/>
        <v>247.875</v>
      </c>
      <c r="J1041" s="34">
        <f t="shared" si="112"/>
        <v>0.875</v>
      </c>
    </row>
    <row r="1042" spans="2:10">
      <c r="B1042" s="6">
        <v>1012</v>
      </c>
      <c r="C1042" s="6"/>
      <c r="D1042" s="33">
        <f t="shared" si="106"/>
        <v>11.801749271137027</v>
      </c>
      <c r="E1042" s="4">
        <f t="shared" si="107"/>
        <v>15.141710103374081</v>
      </c>
      <c r="F1042" s="14">
        <f t="shared" si="108"/>
        <v>31813.652061571374</v>
      </c>
      <c r="G1042" s="6">
        <f t="shared" si="109"/>
        <v>31814</v>
      </c>
      <c r="H1042" s="6">
        <f t="shared" si="110"/>
        <v>248</v>
      </c>
      <c r="I1042" s="34">
        <f t="shared" si="111"/>
        <v>248.546875</v>
      </c>
      <c r="J1042" s="34">
        <f t="shared" si="112"/>
        <v>0.546875</v>
      </c>
    </row>
    <row r="1043" spans="2:10">
      <c r="B1043" s="6">
        <v>1013</v>
      </c>
      <c r="C1043" s="6"/>
      <c r="D1043" s="33">
        <f t="shared" si="106"/>
        <v>11.8134110787172</v>
      </c>
      <c r="E1043" s="4">
        <f t="shared" si="107"/>
        <v>15.182423722353597</v>
      </c>
      <c r="F1043" s="14">
        <f t="shared" si="108"/>
        <v>31899.19384645161</v>
      </c>
      <c r="G1043" s="6">
        <f t="shared" si="109"/>
        <v>31899</v>
      </c>
      <c r="H1043" s="6">
        <f t="shared" si="110"/>
        <v>249</v>
      </c>
      <c r="I1043" s="34">
        <f t="shared" si="111"/>
        <v>249.2109375</v>
      </c>
      <c r="J1043" s="34">
        <f t="shared" si="112"/>
        <v>0.2109375</v>
      </c>
    </row>
    <row r="1044" spans="2:10">
      <c r="B1044" s="6">
        <v>1014</v>
      </c>
      <c r="C1044" s="6"/>
      <c r="D1044" s="33">
        <f t="shared" si="106"/>
        <v>11.825072886297376</v>
      </c>
      <c r="E1044" s="4">
        <f t="shared" si="107"/>
        <v>15.223246813695182</v>
      </c>
      <c r="F1044" s="14">
        <f t="shared" si="108"/>
        <v>31984.965639409758</v>
      </c>
      <c r="G1044" s="6">
        <f t="shared" si="109"/>
        <v>31985</v>
      </c>
      <c r="H1044" s="6">
        <f t="shared" si="110"/>
        <v>249</v>
      </c>
      <c r="I1044" s="34">
        <f t="shared" si="111"/>
        <v>249.8828125</v>
      </c>
      <c r="J1044" s="34">
        <f t="shared" si="112"/>
        <v>0.8828125</v>
      </c>
    </row>
    <row r="1045" spans="2:10">
      <c r="B1045" s="6">
        <v>1015</v>
      </c>
      <c r="C1045" s="6"/>
      <c r="D1045" s="33">
        <f t="shared" si="106"/>
        <v>11.836734693877551</v>
      </c>
      <c r="E1045" s="4">
        <f t="shared" si="107"/>
        <v>15.264179671752339</v>
      </c>
      <c r="F1045" s="14">
        <f t="shared" si="108"/>
        <v>32070.968058900402</v>
      </c>
      <c r="G1045" s="6">
        <f t="shared" si="109"/>
        <v>32071</v>
      </c>
      <c r="H1045" s="6">
        <f t="shared" si="110"/>
        <v>250</v>
      </c>
      <c r="I1045" s="34">
        <f t="shared" si="111"/>
        <v>250.5546875</v>
      </c>
      <c r="J1045" s="34">
        <f t="shared" si="112"/>
        <v>0.5546875</v>
      </c>
    </row>
    <row r="1046" spans="2:10">
      <c r="B1046" s="6">
        <v>1016</v>
      </c>
      <c r="C1046" s="6"/>
      <c r="D1046" s="33">
        <f t="shared" si="106"/>
        <v>11.848396501457726</v>
      </c>
      <c r="E1046" s="4">
        <f t="shared" si="107"/>
        <v>15.3052225916701</v>
      </c>
      <c r="F1046" s="14">
        <f t="shared" si="108"/>
        <v>32157.201725041166</v>
      </c>
      <c r="G1046" s="6">
        <f t="shared" si="109"/>
        <v>32157</v>
      </c>
      <c r="H1046" s="6">
        <f t="shared" si="110"/>
        <v>251</v>
      </c>
      <c r="I1046" s="34">
        <f t="shared" si="111"/>
        <v>251.2265625</v>
      </c>
      <c r="J1046" s="34">
        <f t="shared" si="112"/>
        <v>0.2265625</v>
      </c>
    </row>
    <row r="1047" spans="2:10">
      <c r="B1047" s="6">
        <v>1017</v>
      </c>
      <c r="C1047" s="6"/>
      <c r="D1047" s="33">
        <f t="shared" si="106"/>
        <v>11.860058309037901</v>
      </c>
      <c r="E1047" s="4">
        <f t="shared" si="107"/>
        <v>15.346375869387082</v>
      </c>
      <c r="F1047" s="14">
        <f t="shared" si="108"/>
        <v>32243.667259617047</v>
      </c>
      <c r="G1047" s="6">
        <f t="shared" si="109"/>
        <v>32244</v>
      </c>
      <c r="H1047" s="6">
        <f t="shared" si="110"/>
        <v>251</v>
      </c>
      <c r="I1047" s="34">
        <f t="shared" si="111"/>
        <v>251.90625</v>
      </c>
      <c r="J1047" s="34">
        <f t="shared" si="112"/>
        <v>0.90625</v>
      </c>
    </row>
    <row r="1048" spans="2:10">
      <c r="B1048" s="6">
        <v>1018</v>
      </c>
      <c r="C1048" s="6"/>
      <c r="D1048" s="33">
        <f t="shared" si="106"/>
        <v>11.871720116618075</v>
      </c>
      <c r="E1048" s="4">
        <f t="shared" si="107"/>
        <v>15.387639801637606</v>
      </c>
      <c r="F1048" s="14">
        <f t="shared" si="108"/>
        <v>32330.365286084871</v>
      </c>
      <c r="G1048" s="6">
        <f t="shared" si="109"/>
        <v>32330</v>
      </c>
      <c r="H1048" s="6">
        <f t="shared" si="110"/>
        <v>252</v>
      </c>
      <c r="I1048" s="34">
        <f t="shared" si="111"/>
        <v>252.578125</v>
      </c>
      <c r="J1048" s="34">
        <f t="shared" si="112"/>
        <v>0.578125</v>
      </c>
    </row>
    <row r="1049" spans="2:10">
      <c r="B1049" s="6">
        <v>1019</v>
      </c>
      <c r="C1049" s="6"/>
      <c r="D1049" s="33">
        <f t="shared" si="106"/>
        <v>11.88338192419825</v>
      </c>
      <c r="E1049" s="4">
        <f t="shared" si="107"/>
        <v>15.42901468595392</v>
      </c>
      <c r="F1049" s="14">
        <f t="shared" si="108"/>
        <v>32417.296429577949</v>
      </c>
      <c r="G1049" s="6">
        <f t="shared" si="109"/>
        <v>32417</v>
      </c>
      <c r="H1049" s="6">
        <f t="shared" si="110"/>
        <v>253</v>
      </c>
      <c r="I1049" s="34">
        <f t="shared" si="111"/>
        <v>253.2578125</v>
      </c>
      <c r="J1049" s="34">
        <f t="shared" si="112"/>
        <v>0.2578125</v>
      </c>
    </row>
    <row r="1050" spans="2:10">
      <c r="B1050" s="6">
        <v>1020</v>
      </c>
      <c r="C1050" s="6"/>
      <c r="D1050" s="33">
        <f t="shared" si="106"/>
        <v>11.895043731778426</v>
      </c>
      <c r="E1050" s="4">
        <f t="shared" si="107"/>
        <v>15.470500820668217</v>
      </c>
      <c r="F1050" s="14">
        <f t="shared" si="108"/>
        <v>32504.461316910325</v>
      </c>
      <c r="G1050" s="6">
        <f t="shared" si="109"/>
        <v>32504</v>
      </c>
      <c r="H1050" s="6">
        <f t="shared" si="110"/>
        <v>253</v>
      </c>
      <c r="I1050" s="34">
        <f t="shared" si="111"/>
        <v>253.9375</v>
      </c>
      <c r="J1050" s="34">
        <f t="shared" si="112"/>
        <v>0.9375</v>
      </c>
    </row>
    <row r="1051" spans="2:10">
      <c r="B1051" s="6">
        <v>1021</v>
      </c>
      <c r="C1051" s="6"/>
      <c r="D1051" s="33">
        <f t="shared" si="106"/>
        <v>11.906705539358601</v>
      </c>
      <c r="E1051" s="4">
        <f t="shared" si="107"/>
        <v>15.512098504914917</v>
      </c>
      <c r="F1051" s="14">
        <f t="shared" si="108"/>
        <v>32591.860576581577</v>
      </c>
      <c r="G1051" s="6">
        <f t="shared" si="109"/>
        <v>32592</v>
      </c>
      <c r="H1051" s="6">
        <f t="shared" si="110"/>
        <v>254</v>
      </c>
      <c r="I1051" s="34">
        <f t="shared" si="111"/>
        <v>254.625</v>
      </c>
      <c r="J1051" s="34">
        <f t="shared" si="112"/>
        <v>0.625</v>
      </c>
    </row>
    <row r="1052" spans="2:10">
      <c r="B1052" s="6">
        <v>1022</v>
      </c>
      <c r="C1052" s="6"/>
      <c r="D1052" s="33">
        <f t="shared" si="106"/>
        <v>11.918367346938775</v>
      </c>
      <c r="E1052" s="4">
        <f t="shared" si="107"/>
        <v>15.553808038632718</v>
      </c>
      <c r="F1052" s="14">
        <f t="shared" si="108"/>
        <v>32679.49483878112</v>
      </c>
      <c r="G1052" s="6">
        <f t="shared" si="109"/>
        <v>32679</v>
      </c>
      <c r="H1052" s="6">
        <f t="shared" si="110"/>
        <v>255</v>
      </c>
      <c r="I1052" s="34">
        <f t="shared" si="111"/>
        <v>255.3046875</v>
      </c>
      <c r="J1052" s="34">
        <f t="shared" si="112"/>
        <v>0.3046875</v>
      </c>
    </row>
    <row r="1053" spans="2:10">
      <c r="B1053" s="6">
        <v>1023</v>
      </c>
      <c r="C1053" s="6"/>
      <c r="D1053" s="33">
        <f t="shared" si="106"/>
        <v>11.93002915451895</v>
      </c>
      <c r="E1053" s="4">
        <f t="shared" si="107"/>
        <v>15.595629722566864</v>
      </c>
      <c r="F1053" s="14">
        <f t="shared" si="108"/>
        <v>32767.364735392955</v>
      </c>
      <c r="G1053" s="6">
        <f t="shared" si="109"/>
        <v>32767</v>
      </c>
      <c r="H1053" s="6">
        <f t="shared" si="110"/>
        <v>255</v>
      </c>
      <c r="I1053" s="34">
        <f t="shared" si="111"/>
        <v>255.9921875</v>
      </c>
      <c r="J1053" s="34">
        <f t="shared" si="112"/>
        <v>0.9921875</v>
      </c>
    </row>
  </sheetData>
  <pageMargins left="0" right="0" top="0.39370000000000005" bottom="0.39370000000000005" header="0" footer="0"/>
  <pageSetup fitToWidth="0" fitToHeight="0" pageOrder="overThenDown" orientation="portrait" horizontalDpi="0" verticalDpi="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5"/>
  <sheetViews>
    <sheetView workbookViewId="0">
      <selection activeCell="B2" sqref="B2"/>
    </sheetView>
  </sheetViews>
  <sheetFormatPr defaultRowHeight="14.25"/>
  <cols>
    <col min="1" max="1" width="9" customWidth="1"/>
    <col min="2" max="2" width="4" customWidth="1"/>
    <col min="3" max="3" width="9" customWidth="1"/>
  </cols>
  <sheetData>
    <row r="1" spans="1:2">
      <c r="A1" t="s">
        <v>9</v>
      </c>
      <c r="B1" t="s">
        <v>78</v>
      </c>
    </row>
    <row r="2" spans="1:2">
      <c r="A2">
        <f>'LUT-calcs'!G30</f>
        <v>2101</v>
      </c>
      <c r="B2" t="s">
        <v>10</v>
      </c>
    </row>
    <row r="3" spans="1:2">
      <c r="A3">
        <f>'LUT-calcs'!G31</f>
        <v>2107</v>
      </c>
      <c r="B3" t="s">
        <v>10</v>
      </c>
    </row>
    <row r="4" spans="1:2">
      <c r="A4">
        <f>'LUT-calcs'!G32</f>
        <v>2112</v>
      </c>
      <c r="B4" t="s">
        <v>10</v>
      </c>
    </row>
    <row r="5" spans="1:2">
      <c r="A5">
        <f>'LUT-calcs'!G33</f>
        <v>2118</v>
      </c>
      <c r="B5" t="s">
        <v>10</v>
      </c>
    </row>
    <row r="6" spans="1:2">
      <c r="A6">
        <f>'LUT-calcs'!G34</f>
        <v>2124</v>
      </c>
      <c r="B6" t="s">
        <v>10</v>
      </c>
    </row>
    <row r="7" spans="1:2">
      <c r="A7">
        <f>'LUT-calcs'!G35</f>
        <v>2129</v>
      </c>
      <c r="B7" t="s">
        <v>10</v>
      </c>
    </row>
    <row r="8" spans="1:2">
      <c r="A8">
        <f>'LUT-calcs'!G36</f>
        <v>2135</v>
      </c>
      <c r="B8" t="s">
        <v>10</v>
      </c>
    </row>
    <row r="9" spans="1:2">
      <c r="A9">
        <f>'LUT-calcs'!G37</f>
        <v>2141</v>
      </c>
      <c r="B9" t="s">
        <v>10</v>
      </c>
    </row>
    <row r="10" spans="1:2">
      <c r="A10">
        <f>'LUT-calcs'!G38</f>
        <v>2147</v>
      </c>
      <c r="B10" t="s">
        <v>10</v>
      </c>
    </row>
    <row r="11" spans="1:2">
      <c r="A11">
        <f>'LUT-calcs'!G39</f>
        <v>2152</v>
      </c>
      <c r="B11" t="s">
        <v>10</v>
      </c>
    </row>
    <row r="12" spans="1:2">
      <c r="A12">
        <f>'LUT-calcs'!G40</f>
        <v>2158</v>
      </c>
      <c r="B12" t="s">
        <v>10</v>
      </c>
    </row>
    <row r="13" spans="1:2">
      <c r="A13">
        <f>'LUT-calcs'!G41</f>
        <v>2164</v>
      </c>
      <c r="B13" t="s">
        <v>10</v>
      </c>
    </row>
    <row r="14" spans="1:2">
      <c r="A14">
        <f>'LUT-calcs'!G42</f>
        <v>2170</v>
      </c>
      <c r="B14" t="s">
        <v>10</v>
      </c>
    </row>
    <row r="15" spans="1:2">
      <c r="A15">
        <f>'LUT-calcs'!G43</f>
        <v>2176</v>
      </c>
      <c r="B15" t="s">
        <v>10</v>
      </c>
    </row>
    <row r="16" spans="1:2">
      <c r="A16">
        <f>'LUT-calcs'!G44</f>
        <v>2182</v>
      </c>
      <c r="B16" t="s">
        <v>10</v>
      </c>
    </row>
    <row r="17" spans="1:2">
      <c r="A17">
        <f>'LUT-calcs'!G45</f>
        <v>2187</v>
      </c>
      <c r="B17" t="s">
        <v>10</v>
      </c>
    </row>
    <row r="18" spans="1:2">
      <c r="A18">
        <f>'LUT-calcs'!G46</f>
        <v>2193</v>
      </c>
      <c r="B18" t="s">
        <v>10</v>
      </c>
    </row>
    <row r="19" spans="1:2">
      <c r="A19">
        <f>'LUT-calcs'!G47</f>
        <v>2199</v>
      </c>
      <c r="B19" t="s">
        <v>10</v>
      </c>
    </row>
    <row r="20" spans="1:2">
      <c r="A20">
        <f>'LUT-calcs'!G48</f>
        <v>2205</v>
      </c>
      <c r="B20" t="s">
        <v>10</v>
      </c>
    </row>
    <row r="21" spans="1:2">
      <c r="A21">
        <f>'LUT-calcs'!G49</f>
        <v>2211</v>
      </c>
      <c r="B21" t="s">
        <v>10</v>
      </c>
    </row>
    <row r="22" spans="1:2">
      <c r="A22">
        <f>'LUT-calcs'!G50</f>
        <v>2217</v>
      </c>
      <c r="B22" t="s">
        <v>10</v>
      </c>
    </row>
    <row r="23" spans="1:2">
      <c r="A23">
        <f>'LUT-calcs'!G51</f>
        <v>2223</v>
      </c>
      <c r="B23" t="s">
        <v>10</v>
      </c>
    </row>
    <row r="24" spans="1:2">
      <c r="A24">
        <f>'LUT-calcs'!G52</f>
        <v>2229</v>
      </c>
      <c r="B24" t="s">
        <v>10</v>
      </c>
    </row>
    <row r="25" spans="1:2">
      <c r="A25">
        <f>'LUT-calcs'!G53</f>
        <v>2235</v>
      </c>
      <c r="B25" t="s">
        <v>10</v>
      </c>
    </row>
    <row r="26" spans="1:2">
      <c r="A26">
        <f>'LUT-calcs'!G54</f>
        <v>2241</v>
      </c>
      <c r="B26" t="s">
        <v>10</v>
      </c>
    </row>
    <row r="27" spans="1:2">
      <c r="A27">
        <f>'LUT-calcs'!G55</f>
        <v>2247</v>
      </c>
      <c r="B27" t="s">
        <v>10</v>
      </c>
    </row>
    <row r="28" spans="1:2">
      <c r="A28">
        <f>'LUT-calcs'!G56</f>
        <v>2253</v>
      </c>
      <c r="B28" t="s">
        <v>10</v>
      </c>
    </row>
    <row r="29" spans="1:2">
      <c r="A29">
        <f>'LUT-calcs'!G57</f>
        <v>2259</v>
      </c>
      <c r="B29" t="s">
        <v>10</v>
      </c>
    </row>
    <row r="30" spans="1:2">
      <c r="A30">
        <f>'LUT-calcs'!G58</f>
        <v>2265</v>
      </c>
      <c r="B30" t="s">
        <v>10</v>
      </c>
    </row>
    <row r="31" spans="1:2">
      <c r="A31">
        <f>'LUT-calcs'!G59</f>
        <v>2271</v>
      </c>
      <c r="B31" t="s">
        <v>10</v>
      </c>
    </row>
    <row r="32" spans="1:2">
      <c r="A32">
        <f>'LUT-calcs'!G60</f>
        <v>2277</v>
      </c>
      <c r="B32" t="s">
        <v>10</v>
      </c>
    </row>
    <row r="33" spans="1:2">
      <c r="A33">
        <f>'LUT-calcs'!G61</f>
        <v>2283</v>
      </c>
      <c r="B33" t="s">
        <v>10</v>
      </c>
    </row>
    <row r="34" spans="1:2">
      <c r="A34">
        <f>'LUT-calcs'!G62</f>
        <v>2290</v>
      </c>
      <c r="B34" t="s">
        <v>10</v>
      </c>
    </row>
    <row r="35" spans="1:2">
      <c r="A35">
        <f>'LUT-calcs'!G63</f>
        <v>2296</v>
      </c>
      <c r="B35" t="s">
        <v>10</v>
      </c>
    </row>
    <row r="36" spans="1:2">
      <c r="A36">
        <f>'LUT-calcs'!G64</f>
        <v>2302</v>
      </c>
      <c r="B36" t="s">
        <v>10</v>
      </c>
    </row>
    <row r="37" spans="1:2">
      <c r="A37">
        <f>'LUT-calcs'!G65</f>
        <v>2308</v>
      </c>
      <c r="B37" t="s">
        <v>10</v>
      </c>
    </row>
    <row r="38" spans="1:2">
      <c r="A38">
        <f>'LUT-calcs'!G66</f>
        <v>2314</v>
      </c>
      <c r="B38" t="s">
        <v>10</v>
      </c>
    </row>
    <row r="39" spans="1:2">
      <c r="A39">
        <f>'LUT-calcs'!G67</f>
        <v>2321</v>
      </c>
      <c r="B39" t="s">
        <v>10</v>
      </c>
    </row>
    <row r="40" spans="1:2">
      <c r="A40">
        <f>'LUT-calcs'!G68</f>
        <v>2327</v>
      </c>
      <c r="B40" t="s">
        <v>10</v>
      </c>
    </row>
    <row r="41" spans="1:2">
      <c r="A41">
        <f>'LUT-calcs'!G69</f>
        <v>2333</v>
      </c>
      <c r="B41" t="s">
        <v>10</v>
      </c>
    </row>
    <row r="42" spans="1:2">
      <c r="A42">
        <f>'LUT-calcs'!G70</f>
        <v>2339</v>
      </c>
      <c r="B42" t="s">
        <v>10</v>
      </c>
    </row>
    <row r="43" spans="1:2">
      <c r="A43">
        <f>'LUT-calcs'!G71</f>
        <v>2346</v>
      </c>
      <c r="B43" t="s">
        <v>10</v>
      </c>
    </row>
    <row r="44" spans="1:2">
      <c r="A44">
        <f>'LUT-calcs'!G72</f>
        <v>2352</v>
      </c>
      <c r="B44" t="s">
        <v>10</v>
      </c>
    </row>
    <row r="45" spans="1:2">
      <c r="A45">
        <f>'LUT-calcs'!G73</f>
        <v>2358</v>
      </c>
      <c r="B45" t="s">
        <v>10</v>
      </c>
    </row>
    <row r="46" spans="1:2">
      <c r="A46">
        <f>'LUT-calcs'!G74</f>
        <v>2365</v>
      </c>
      <c r="B46" t="s">
        <v>10</v>
      </c>
    </row>
    <row r="47" spans="1:2">
      <c r="A47">
        <f>'LUT-calcs'!G75</f>
        <v>2371</v>
      </c>
      <c r="B47" t="s">
        <v>10</v>
      </c>
    </row>
    <row r="48" spans="1:2">
      <c r="A48">
        <f>'LUT-calcs'!G76</f>
        <v>2377</v>
      </c>
      <c r="B48" t="s">
        <v>10</v>
      </c>
    </row>
    <row r="49" spans="1:2">
      <c r="A49">
        <f>'LUT-calcs'!G77</f>
        <v>2384</v>
      </c>
      <c r="B49" t="s">
        <v>10</v>
      </c>
    </row>
    <row r="50" spans="1:2">
      <c r="A50">
        <f>'LUT-calcs'!G78</f>
        <v>2390</v>
      </c>
      <c r="B50" t="s">
        <v>10</v>
      </c>
    </row>
    <row r="51" spans="1:2">
      <c r="A51">
        <f>'LUT-calcs'!G79</f>
        <v>2397</v>
      </c>
      <c r="B51" t="s">
        <v>10</v>
      </c>
    </row>
    <row r="52" spans="1:2">
      <c r="A52">
        <f>'LUT-calcs'!G80</f>
        <v>2403</v>
      </c>
      <c r="B52" t="s">
        <v>10</v>
      </c>
    </row>
    <row r="53" spans="1:2">
      <c r="A53">
        <f>'LUT-calcs'!G81</f>
        <v>2409</v>
      </c>
      <c r="B53" t="s">
        <v>10</v>
      </c>
    </row>
    <row r="54" spans="1:2">
      <c r="A54">
        <f>'LUT-calcs'!G82</f>
        <v>2416</v>
      </c>
      <c r="B54" t="s">
        <v>10</v>
      </c>
    </row>
    <row r="55" spans="1:2">
      <c r="A55">
        <f>'LUT-calcs'!G83</f>
        <v>2422</v>
      </c>
      <c r="B55" t="s">
        <v>10</v>
      </c>
    </row>
    <row r="56" spans="1:2">
      <c r="A56">
        <f>'LUT-calcs'!G84</f>
        <v>2429</v>
      </c>
      <c r="B56" t="s">
        <v>10</v>
      </c>
    </row>
    <row r="57" spans="1:2">
      <c r="A57">
        <f>'LUT-calcs'!G85</f>
        <v>2435</v>
      </c>
      <c r="B57" t="s">
        <v>10</v>
      </c>
    </row>
    <row r="58" spans="1:2">
      <c r="A58">
        <f>'LUT-calcs'!G86</f>
        <v>2442</v>
      </c>
      <c r="B58" t="s">
        <v>10</v>
      </c>
    </row>
    <row r="59" spans="1:2">
      <c r="A59">
        <f>'LUT-calcs'!G87</f>
        <v>2449</v>
      </c>
      <c r="B59" t="s">
        <v>10</v>
      </c>
    </row>
    <row r="60" spans="1:2">
      <c r="A60">
        <f>'LUT-calcs'!G88</f>
        <v>2455</v>
      </c>
      <c r="B60" t="s">
        <v>10</v>
      </c>
    </row>
    <row r="61" spans="1:2">
      <c r="A61">
        <f>'LUT-calcs'!G89</f>
        <v>2462</v>
      </c>
      <c r="B61" t="s">
        <v>10</v>
      </c>
    </row>
    <row r="62" spans="1:2">
      <c r="A62">
        <f>'LUT-calcs'!G90</f>
        <v>2468</v>
      </c>
      <c r="B62" t="s">
        <v>10</v>
      </c>
    </row>
    <row r="63" spans="1:2">
      <c r="A63">
        <f>'LUT-calcs'!G91</f>
        <v>2475</v>
      </c>
      <c r="B63" t="s">
        <v>10</v>
      </c>
    </row>
    <row r="64" spans="1:2">
      <c r="A64">
        <f>'LUT-calcs'!G92</f>
        <v>2482</v>
      </c>
      <c r="B64" t="s">
        <v>10</v>
      </c>
    </row>
    <row r="65" spans="1:2">
      <c r="A65">
        <f>'LUT-calcs'!G93</f>
        <v>2488</v>
      </c>
      <c r="B65" t="s">
        <v>10</v>
      </c>
    </row>
    <row r="66" spans="1:2">
      <c r="A66">
        <f>'LUT-calcs'!G94</f>
        <v>2495</v>
      </c>
      <c r="B66" t="s">
        <v>10</v>
      </c>
    </row>
    <row r="67" spans="1:2">
      <c r="A67">
        <f>'LUT-calcs'!G95</f>
        <v>2502</v>
      </c>
      <c r="B67" t="s">
        <v>10</v>
      </c>
    </row>
    <row r="68" spans="1:2">
      <c r="A68">
        <f>'LUT-calcs'!G96</f>
        <v>2508</v>
      </c>
      <c r="B68" t="s">
        <v>10</v>
      </c>
    </row>
    <row r="69" spans="1:2">
      <c r="A69">
        <f>'LUT-calcs'!G97</f>
        <v>2515</v>
      </c>
      <c r="B69" t="s">
        <v>10</v>
      </c>
    </row>
    <row r="70" spans="1:2">
      <c r="A70">
        <f>'LUT-calcs'!G98</f>
        <v>2522</v>
      </c>
      <c r="B70" t="s">
        <v>10</v>
      </c>
    </row>
    <row r="71" spans="1:2">
      <c r="A71">
        <f>'LUT-calcs'!G99</f>
        <v>2529</v>
      </c>
      <c r="B71" t="s">
        <v>10</v>
      </c>
    </row>
    <row r="72" spans="1:2">
      <c r="A72">
        <f>'LUT-calcs'!G100</f>
        <v>2536</v>
      </c>
      <c r="B72" t="s">
        <v>10</v>
      </c>
    </row>
    <row r="73" spans="1:2">
      <c r="A73">
        <f>'LUT-calcs'!G101</f>
        <v>2542</v>
      </c>
      <c r="B73" t="s">
        <v>10</v>
      </c>
    </row>
    <row r="74" spans="1:2">
      <c r="A74">
        <f>'LUT-calcs'!G102</f>
        <v>2549</v>
      </c>
      <c r="B74" t="s">
        <v>10</v>
      </c>
    </row>
    <row r="75" spans="1:2">
      <c r="A75">
        <f>'LUT-calcs'!G103</f>
        <v>2556</v>
      </c>
      <c r="B75" t="s">
        <v>10</v>
      </c>
    </row>
    <row r="76" spans="1:2">
      <c r="A76">
        <f>'LUT-calcs'!G104</f>
        <v>2563</v>
      </c>
      <c r="B76" t="s">
        <v>10</v>
      </c>
    </row>
    <row r="77" spans="1:2">
      <c r="A77">
        <f>'LUT-calcs'!G105</f>
        <v>2570</v>
      </c>
      <c r="B77" t="s">
        <v>10</v>
      </c>
    </row>
    <row r="78" spans="1:2">
      <c r="A78">
        <f>'LUT-calcs'!G106</f>
        <v>2577</v>
      </c>
      <c r="B78" t="s">
        <v>10</v>
      </c>
    </row>
    <row r="79" spans="1:2">
      <c r="A79">
        <f>'LUT-calcs'!G107</f>
        <v>2584</v>
      </c>
      <c r="B79" t="s">
        <v>10</v>
      </c>
    </row>
    <row r="80" spans="1:2">
      <c r="A80">
        <f>'LUT-calcs'!G108</f>
        <v>2591</v>
      </c>
      <c r="B80" t="s">
        <v>10</v>
      </c>
    </row>
    <row r="81" spans="1:2">
      <c r="A81">
        <f>'LUT-calcs'!G109</f>
        <v>2598</v>
      </c>
      <c r="B81" t="s">
        <v>10</v>
      </c>
    </row>
    <row r="82" spans="1:2">
      <c r="A82">
        <f>'LUT-calcs'!G110</f>
        <v>2605</v>
      </c>
      <c r="B82" t="s">
        <v>10</v>
      </c>
    </row>
    <row r="83" spans="1:2">
      <c r="A83">
        <f>'LUT-calcs'!G111</f>
        <v>2612</v>
      </c>
      <c r="B83" t="s">
        <v>10</v>
      </c>
    </row>
    <row r="84" spans="1:2">
      <c r="A84">
        <f>'LUT-calcs'!G112</f>
        <v>2619</v>
      </c>
      <c r="B84" t="s">
        <v>10</v>
      </c>
    </row>
    <row r="85" spans="1:2">
      <c r="A85">
        <f>'LUT-calcs'!G113</f>
        <v>2626</v>
      </c>
      <c r="B85" t="s">
        <v>10</v>
      </c>
    </row>
    <row r="86" spans="1:2">
      <c r="A86">
        <f>'LUT-calcs'!G114</f>
        <v>2633</v>
      </c>
      <c r="B86" t="s">
        <v>10</v>
      </c>
    </row>
    <row r="87" spans="1:2">
      <c r="A87">
        <f>'LUT-calcs'!G115</f>
        <v>2640</v>
      </c>
      <c r="B87" t="s">
        <v>10</v>
      </c>
    </row>
    <row r="88" spans="1:2">
      <c r="A88">
        <f>'LUT-calcs'!G116</f>
        <v>2647</v>
      </c>
      <c r="B88" t="s">
        <v>10</v>
      </c>
    </row>
    <row r="89" spans="1:2">
      <c r="A89">
        <f>'LUT-calcs'!G117</f>
        <v>2654</v>
      </c>
      <c r="B89" t="s">
        <v>10</v>
      </c>
    </row>
    <row r="90" spans="1:2">
      <c r="A90">
        <f>'LUT-calcs'!G118</f>
        <v>2661</v>
      </c>
      <c r="B90" t="s">
        <v>10</v>
      </c>
    </row>
    <row r="91" spans="1:2">
      <c r="A91">
        <f>'LUT-calcs'!G119</f>
        <v>2668</v>
      </c>
      <c r="B91" t="s">
        <v>10</v>
      </c>
    </row>
    <row r="92" spans="1:2">
      <c r="A92">
        <f>'LUT-calcs'!G120</f>
        <v>2675</v>
      </c>
      <c r="B92" t="s">
        <v>10</v>
      </c>
    </row>
    <row r="93" spans="1:2">
      <c r="A93">
        <f>'LUT-calcs'!G121</f>
        <v>2683</v>
      </c>
      <c r="B93" t="s">
        <v>10</v>
      </c>
    </row>
    <row r="94" spans="1:2">
      <c r="A94">
        <f>'LUT-calcs'!G122</f>
        <v>2690</v>
      </c>
      <c r="B94" t="s">
        <v>10</v>
      </c>
    </row>
    <row r="95" spans="1:2">
      <c r="A95">
        <f>'LUT-calcs'!G123</f>
        <v>2697</v>
      </c>
      <c r="B95" t="s">
        <v>10</v>
      </c>
    </row>
    <row r="96" spans="1:2">
      <c r="A96">
        <f>'LUT-calcs'!G124</f>
        <v>2704</v>
      </c>
      <c r="B96" t="s">
        <v>10</v>
      </c>
    </row>
    <row r="97" spans="1:2">
      <c r="A97">
        <f>'LUT-calcs'!G125</f>
        <v>2712</v>
      </c>
      <c r="B97" t="s">
        <v>10</v>
      </c>
    </row>
    <row r="98" spans="1:2">
      <c r="A98">
        <f>'LUT-calcs'!G126</f>
        <v>2719</v>
      </c>
      <c r="B98" t="s">
        <v>10</v>
      </c>
    </row>
    <row r="99" spans="1:2">
      <c r="A99">
        <f>'LUT-calcs'!G127</f>
        <v>2726</v>
      </c>
      <c r="B99" t="s">
        <v>10</v>
      </c>
    </row>
    <row r="100" spans="1:2">
      <c r="A100">
        <f>'LUT-calcs'!G128</f>
        <v>2734</v>
      </c>
      <c r="B100" t="s">
        <v>10</v>
      </c>
    </row>
    <row r="101" spans="1:2">
      <c r="A101">
        <f>'LUT-calcs'!G129</f>
        <v>2741</v>
      </c>
      <c r="B101" t="s">
        <v>10</v>
      </c>
    </row>
    <row r="102" spans="1:2">
      <c r="A102">
        <f>'LUT-calcs'!G130</f>
        <v>2748</v>
      </c>
      <c r="B102" t="s">
        <v>10</v>
      </c>
    </row>
    <row r="103" spans="1:2">
      <c r="A103">
        <f>'LUT-calcs'!G131</f>
        <v>2756</v>
      </c>
      <c r="B103" t="s">
        <v>10</v>
      </c>
    </row>
    <row r="104" spans="1:2">
      <c r="A104">
        <f>'LUT-calcs'!G132</f>
        <v>2763</v>
      </c>
      <c r="B104" t="s">
        <v>10</v>
      </c>
    </row>
    <row r="105" spans="1:2">
      <c r="A105">
        <f>'LUT-calcs'!G133</f>
        <v>2770</v>
      </c>
      <c r="B105" t="s">
        <v>10</v>
      </c>
    </row>
    <row r="106" spans="1:2">
      <c r="A106">
        <f>'LUT-calcs'!G134</f>
        <v>2778</v>
      </c>
      <c r="B106" t="s">
        <v>10</v>
      </c>
    </row>
    <row r="107" spans="1:2">
      <c r="A107">
        <f>'LUT-calcs'!G135</f>
        <v>2785</v>
      </c>
      <c r="B107" t="s">
        <v>10</v>
      </c>
    </row>
    <row r="108" spans="1:2">
      <c r="A108">
        <f>'LUT-calcs'!G136</f>
        <v>2793</v>
      </c>
      <c r="B108" t="s">
        <v>10</v>
      </c>
    </row>
    <row r="109" spans="1:2">
      <c r="A109">
        <f>'LUT-calcs'!G137</f>
        <v>2800</v>
      </c>
      <c r="B109" t="s">
        <v>10</v>
      </c>
    </row>
    <row r="110" spans="1:2">
      <c r="A110">
        <f>'LUT-calcs'!G138</f>
        <v>2808</v>
      </c>
      <c r="B110" t="s">
        <v>10</v>
      </c>
    </row>
    <row r="111" spans="1:2">
      <c r="A111">
        <f>'LUT-calcs'!G139</f>
        <v>2815</v>
      </c>
      <c r="B111" t="s">
        <v>10</v>
      </c>
    </row>
    <row r="112" spans="1:2">
      <c r="A112">
        <f>'LUT-calcs'!G140</f>
        <v>2823</v>
      </c>
      <c r="B112" t="s">
        <v>10</v>
      </c>
    </row>
    <row r="113" spans="1:2">
      <c r="A113">
        <f>'LUT-calcs'!G141</f>
        <v>2831</v>
      </c>
      <c r="B113" t="s">
        <v>10</v>
      </c>
    </row>
    <row r="114" spans="1:2">
      <c r="A114">
        <f>'LUT-calcs'!G142</f>
        <v>2838</v>
      </c>
      <c r="B114" t="s">
        <v>10</v>
      </c>
    </row>
    <row r="115" spans="1:2">
      <c r="A115">
        <f>'LUT-calcs'!G143</f>
        <v>2846</v>
      </c>
      <c r="B115" t="s">
        <v>10</v>
      </c>
    </row>
    <row r="116" spans="1:2">
      <c r="A116">
        <f>'LUT-calcs'!G144</f>
        <v>2854</v>
      </c>
      <c r="B116" t="s">
        <v>10</v>
      </c>
    </row>
    <row r="117" spans="1:2">
      <c r="A117">
        <f>'LUT-calcs'!G145</f>
        <v>2861</v>
      </c>
      <c r="B117" t="s">
        <v>10</v>
      </c>
    </row>
    <row r="118" spans="1:2">
      <c r="A118">
        <f>'LUT-calcs'!G146</f>
        <v>2869</v>
      </c>
      <c r="B118" t="s">
        <v>10</v>
      </c>
    </row>
    <row r="119" spans="1:2">
      <c r="A119">
        <f>'LUT-calcs'!G147</f>
        <v>2877</v>
      </c>
      <c r="B119" t="s">
        <v>10</v>
      </c>
    </row>
    <row r="120" spans="1:2">
      <c r="A120">
        <f>'LUT-calcs'!G148</f>
        <v>2884</v>
      </c>
      <c r="B120" t="s">
        <v>10</v>
      </c>
    </row>
    <row r="121" spans="1:2">
      <c r="A121">
        <f>'LUT-calcs'!G149</f>
        <v>2892</v>
      </c>
      <c r="B121" t="s">
        <v>10</v>
      </c>
    </row>
    <row r="122" spans="1:2">
      <c r="A122">
        <f>'LUT-calcs'!G150</f>
        <v>2900</v>
      </c>
      <c r="B122" t="s">
        <v>10</v>
      </c>
    </row>
    <row r="123" spans="1:2">
      <c r="A123">
        <f>'LUT-calcs'!G151</f>
        <v>2908</v>
      </c>
      <c r="B123" t="s">
        <v>10</v>
      </c>
    </row>
    <row r="124" spans="1:2">
      <c r="A124">
        <f>'LUT-calcs'!G152</f>
        <v>2915</v>
      </c>
      <c r="B124" t="s">
        <v>10</v>
      </c>
    </row>
    <row r="125" spans="1:2">
      <c r="A125">
        <f>'LUT-calcs'!G153</f>
        <v>2923</v>
      </c>
      <c r="B125" t="s">
        <v>10</v>
      </c>
    </row>
    <row r="126" spans="1:2">
      <c r="A126">
        <f>'LUT-calcs'!G154</f>
        <v>2931</v>
      </c>
      <c r="B126" t="s">
        <v>10</v>
      </c>
    </row>
    <row r="127" spans="1:2">
      <c r="A127">
        <f>'LUT-calcs'!G155</f>
        <v>2939</v>
      </c>
      <c r="B127" t="s">
        <v>10</v>
      </c>
    </row>
    <row r="128" spans="1:2">
      <c r="A128">
        <f>'LUT-calcs'!G156</f>
        <v>2947</v>
      </c>
      <c r="B128" t="s">
        <v>10</v>
      </c>
    </row>
    <row r="129" spans="1:2">
      <c r="A129">
        <f>'LUT-calcs'!G157</f>
        <v>2955</v>
      </c>
      <c r="B129" t="s">
        <v>10</v>
      </c>
    </row>
    <row r="130" spans="1:2">
      <c r="A130">
        <f>'LUT-calcs'!G158</f>
        <v>2963</v>
      </c>
      <c r="B130" t="s">
        <v>10</v>
      </c>
    </row>
    <row r="131" spans="1:2">
      <c r="A131">
        <f>'LUT-calcs'!G159</f>
        <v>2971</v>
      </c>
      <c r="B131" t="s">
        <v>10</v>
      </c>
    </row>
    <row r="132" spans="1:2">
      <c r="A132">
        <f>'LUT-calcs'!G160</f>
        <v>2979</v>
      </c>
      <c r="B132" t="s">
        <v>10</v>
      </c>
    </row>
    <row r="133" spans="1:2">
      <c r="A133">
        <f>'LUT-calcs'!G161</f>
        <v>2987</v>
      </c>
      <c r="B133" t="s">
        <v>10</v>
      </c>
    </row>
    <row r="134" spans="1:2">
      <c r="A134">
        <f>'LUT-calcs'!G162</f>
        <v>2995</v>
      </c>
      <c r="B134" t="s">
        <v>10</v>
      </c>
    </row>
    <row r="135" spans="1:2">
      <c r="A135">
        <f>'LUT-calcs'!G163</f>
        <v>3003</v>
      </c>
      <c r="B135" t="s">
        <v>10</v>
      </c>
    </row>
    <row r="136" spans="1:2">
      <c r="A136">
        <f>'LUT-calcs'!G164</f>
        <v>3011</v>
      </c>
      <c r="B136" t="s">
        <v>10</v>
      </c>
    </row>
    <row r="137" spans="1:2">
      <c r="A137">
        <f>'LUT-calcs'!G165</f>
        <v>3019</v>
      </c>
      <c r="B137" t="s">
        <v>10</v>
      </c>
    </row>
    <row r="138" spans="1:2">
      <c r="A138">
        <f>'LUT-calcs'!G166</f>
        <v>3027</v>
      </c>
      <c r="B138" t="s">
        <v>10</v>
      </c>
    </row>
    <row r="139" spans="1:2">
      <c r="A139">
        <f>'LUT-calcs'!G167</f>
        <v>3035</v>
      </c>
      <c r="B139" t="s">
        <v>10</v>
      </c>
    </row>
    <row r="140" spans="1:2">
      <c r="A140">
        <f>'LUT-calcs'!G168</f>
        <v>3043</v>
      </c>
      <c r="B140" t="s">
        <v>10</v>
      </c>
    </row>
    <row r="141" spans="1:2">
      <c r="A141">
        <f>'LUT-calcs'!G169</f>
        <v>3052</v>
      </c>
      <c r="B141" t="s">
        <v>10</v>
      </c>
    </row>
    <row r="142" spans="1:2">
      <c r="A142">
        <f>'LUT-calcs'!G170</f>
        <v>3060</v>
      </c>
      <c r="B142" t="s">
        <v>10</v>
      </c>
    </row>
    <row r="143" spans="1:2">
      <c r="A143">
        <f>'LUT-calcs'!G171</f>
        <v>3068</v>
      </c>
      <c r="B143" t="s">
        <v>10</v>
      </c>
    </row>
    <row r="144" spans="1:2">
      <c r="A144">
        <f>'LUT-calcs'!G172</f>
        <v>3076</v>
      </c>
      <c r="B144" t="s">
        <v>10</v>
      </c>
    </row>
    <row r="145" spans="1:2">
      <c r="A145">
        <f>'LUT-calcs'!G173</f>
        <v>3085</v>
      </c>
      <c r="B145" t="s">
        <v>10</v>
      </c>
    </row>
    <row r="146" spans="1:2">
      <c r="A146">
        <f>'LUT-calcs'!G174</f>
        <v>3093</v>
      </c>
      <c r="B146" t="s">
        <v>10</v>
      </c>
    </row>
    <row r="147" spans="1:2">
      <c r="A147">
        <f>'LUT-calcs'!G175</f>
        <v>3101</v>
      </c>
      <c r="B147" t="s">
        <v>10</v>
      </c>
    </row>
    <row r="148" spans="1:2">
      <c r="A148">
        <f>'LUT-calcs'!G176</f>
        <v>3110</v>
      </c>
      <c r="B148" t="s">
        <v>10</v>
      </c>
    </row>
    <row r="149" spans="1:2">
      <c r="A149">
        <f>'LUT-calcs'!G177</f>
        <v>3118</v>
      </c>
      <c r="B149" t="s">
        <v>10</v>
      </c>
    </row>
    <row r="150" spans="1:2">
      <c r="A150">
        <f>'LUT-calcs'!G178</f>
        <v>3126</v>
      </c>
      <c r="B150" t="s">
        <v>10</v>
      </c>
    </row>
    <row r="151" spans="1:2">
      <c r="A151">
        <f>'LUT-calcs'!G179</f>
        <v>3135</v>
      </c>
      <c r="B151" t="s">
        <v>10</v>
      </c>
    </row>
    <row r="152" spans="1:2">
      <c r="A152">
        <f>'LUT-calcs'!G180</f>
        <v>3143</v>
      </c>
      <c r="B152" t="s">
        <v>10</v>
      </c>
    </row>
    <row r="153" spans="1:2">
      <c r="A153">
        <f>'LUT-calcs'!G181</f>
        <v>3152</v>
      </c>
      <c r="B153" t="s">
        <v>10</v>
      </c>
    </row>
    <row r="154" spans="1:2">
      <c r="A154">
        <f>'LUT-calcs'!G182</f>
        <v>3160</v>
      </c>
      <c r="B154" t="s">
        <v>10</v>
      </c>
    </row>
    <row r="155" spans="1:2">
      <c r="A155">
        <f>'LUT-calcs'!G183</f>
        <v>3169</v>
      </c>
      <c r="B155" t="s">
        <v>10</v>
      </c>
    </row>
    <row r="156" spans="1:2">
      <c r="A156">
        <f>'LUT-calcs'!G184</f>
        <v>3177</v>
      </c>
      <c r="B156" t="s">
        <v>10</v>
      </c>
    </row>
    <row r="157" spans="1:2">
      <c r="A157">
        <f>'LUT-calcs'!G185</f>
        <v>3186</v>
      </c>
      <c r="B157" t="s">
        <v>10</v>
      </c>
    </row>
    <row r="158" spans="1:2">
      <c r="A158">
        <f>'LUT-calcs'!G186</f>
        <v>3194</v>
      </c>
      <c r="B158" t="s">
        <v>10</v>
      </c>
    </row>
    <row r="159" spans="1:2">
      <c r="A159">
        <f>'LUT-calcs'!G187</f>
        <v>3203</v>
      </c>
      <c r="B159" t="s">
        <v>10</v>
      </c>
    </row>
    <row r="160" spans="1:2">
      <c r="A160">
        <f>'LUT-calcs'!G188</f>
        <v>3211</v>
      </c>
      <c r="B160" t="s">
        <v>10</v>
      </c>
    </row>
    <row r="161" spans="1:2">
      <c r="A161">
        <f>'LUT-calcs'!G189</f>
        <v>3220</v>
      </c>
      <c r="B161" t="s">
        <v>10</v>
      </c>
    </row>
    <row r="162" spans="1:2">
      <c r="A162">
        <f>'LUT-calcs'!G190</f>
        <v>3229</v>
      </c>
      <c r="B162" t="s">
        <v>10</v>
      </c>
    </row>
    <row r="163" spans="1:2">
      <c r="A163">
        <f>'LUT-calcs'!G191</f>
        <v>3237</v>
      </c>
      <c r="B163" t="s">
        <v>10</v>
      </c>
    </row>
    <row r="164" spans="1:2">
      <c r="A164">
        <f>'LUT-calcs'!G192</f>
        <v>3246</v>
      </c>
      <c r="B164" t="s">
        <v>10</v>
      </c>
    </row>
    <row r="165" spans="1:2">
      <c r="A165">
        <f>'LUT-calcs'!G193</f>
        <v>3255</v>
      </c>
      <c r="B165" t="s">
        <v>10</v>
      </c>
    </row>
    <row r="166" spans="1:2">
      <c r="A166">
        <f>'LUT-calcs'!G194</f>
        <v>3264</v>
      </c>
      <c r="B166" t="s">
        <v>10</v>
      </c>
    </row>
    <row r="167" spans="1:2">
      <c r="A167">
        <f>'LUT-calcs'!G195</f>
        <v>3272</v>
      </c>
      <c r="B167" t="s">
        <v>10</v>
      </c>
    </row>
    <row r="168" spans="1:2">
      <c r="A168">
        <f>'LUT-calcs'!G196</f>
        <v>3281</v>
      </c>
      <c r="B168" t="s">
        <v>10</v>
      </c>
    </row>
    <row r="169" spans="1:2">
      <c r="A169">
        <f>'LUT-calcs'!G197</f>
        <v>3290</v>
      </c>
      <c r="B169" t="s">
        <v>10</v>
      </c>
    </row>
    <row r="170" spans="1:2">
      <c r="A170">
        <f>'LUT-calcs'!G198</f>
        <v>3299</v>
      </c>
      <c r="B170" t="s">
        <v>10</v>
      </c>
    </row>
    <row r="171" spans="1:2">
      <c r="A171">
        <f>'LUT-calcs'!G199</f>
        <v>3308</v>
      </c>
      <c r="B171" t="s">
        <v>10</v>
      </c>
    </row>
    <row r="172" spans="1:2">
      <c r="A172">
        <f>'LUT-calcs'!G200</f>
        <v>3317</v>
      </c>
      <c r="B172" t="s">
        <v>10</v>
      </c>
    </row>
    <row r="173" spans="1:2">
      <c r="A173">
        <f>'LUT-calcs'!G201</f>
        <v>3325</v>
      </c>
      <c r="B173" t="s">
        <v>10</v>
      </c>
    </row>
    <row r="174" spans="1:2">
      <c r="A174">
        <f>'LUT-calcs'!G202</f>
        <v>3334</v>
      </c>
      <c r="B174" t="s">
        <v>10</v>
      </c>
    </row>
    <row r="175" spans="1:2">
      <c r="A175">
        <f>'LUT-calcs'!G203</f>
        <v>3343</v>
      </c>
      <c r="B175" t="s">
        <v>10</v>
      </c>
    </row>
    <row r="176" spans="1:2">
      <c r="A176">
        <f>'LUT-calcs'!G204</f>
        <v>3352</v>
      </c>
      <c r="B176" t="s">
        <v>10</v>
      </c>
    </row>
    <row r="177" spans="1:2">
      <c r="A177">
        <f>'LUT-calcs'!G205</f>
        <v>3361</v>
      </c>
      <c r="B177" t="s">
        <v>10</v>
      </c>
    </row>
    <row r="178" spans="1:2">
      <c r="A178">
        <f>'LUT-calcs'!G206</f>
        <v>3370</v>
      </c>
      <c r="B178" t="s">
        <v>10</v>
      </c>
    </row>
    <row r="179" spans="1:2">
      <c r="A179">
        <f>'LUT-calcs'!G207</f>
        <v>3380</v>
      </c>
      <c r="B179" t="s">
        <v>10</v>
      </c>
    </row>
    <row r="180" spans="1:2">
      <c r="A180">
        <f>'LUT-calcs'!G208</f>
        <v>3389</v>
      </c>
      <c r="B180" t="s">
        <v>10</v>
      </c>
    </row>
    <row r="181" spans="1:2">
      <c r="A181">
        <f>'LUT-calcs'!G209</f>
        <v>3398</v>
      </c>
      <c r="B181" t="s">
        <v>10</v>
      </c>
    </row>
    <row r="182" spans="1:2">
      <c r="A182">
        <f>'LUT-calcs'!G210</f>
        <v>3407</v>
      </c>
      <c r="B182" t="s">
        <v>10</v>
      </c>
    </row>
    <row r="183" spans="1:2">
      <c r="A183">
        <f>'LUT-calcs'!G211</f>
        <v>3416</v>
      </c>
      <c r="B183" t="s">
        <v>10</v>
      </c>
    </row>
    <row r="184" spans="1:2">
      <c r="A184">
        <f>'LUT-calcs'!G212</f>
        <v>3425</v>
      </c>
      <c r="B184" t="s">
        <v>10</v>
      </c>
    </row>
    <row r="185" spans="1:2">
      <c r="A185">
        <f>'LUT-calcs'!G213</f>
        <v>3434</v>
      </c>
      <c r="B185" t="s">
        <v>10</v>
      </c>
    </row>
    <row r="186" spans="1:2">
      <c r="A186">
        <f>'LUT-calcs'!G214</f>
        <v>3444</v>
      </c>
      <c r="B186" t="s">
        <v>10</v>
      </c>
    </row>
    <row r="187" spans="1:2">
      <c r="A187">
        <f>'LUT-calcs'!G215</f>
        <v>3453</v>
      </c>
      <c r="B187" t="s">
        <v>10</v>
      </c>
    </row>
    <row r="188" spans="1:2">
      <c r="A188">
        <f>'LUT-calcs'!G216</f>
        <v>3462</v>
      </c>
      <c r="B188" t="s">
        <v>10</v>
      </c>
    </row>
    <row r="189" spans="1:2">
      <c r="A189">
        <f>'LUT-calcs'!G217</f>
        <v>3471</v>
      </c>
      <c r="B189" t="s">
        <v>10</v>
      </c>
    </row>
    <row r="190" spans="1:2">
      <c r="A190">
        <f>'LUT-calcs'!G218</f>
        <v>3481</v>
      </c>
      <c r="B190" t="s">
        <v>10</v>
      </c>
    </row>
    <row r="191" spans="1:2">
      <c r="A191">
        <f>'LUT-calcs'!G219</f>
        <v>3490</v>
      </c>
      <c r="B191" t="s">
        <v>10</v>
      </c>
    </row>
    <row r="192" spans="1:2">
      <c r="A192">
        <f>'LUT-calcs'!G220</f>
        <v>3500</v>
      </c>
      <c r="B192" t="s">
        <v>10</v>
      </c>
    </row>
    <row r="193" spans="1:2">
      <c r="A193">
        <f>'LUT-calcs'!G221</f>
        <v>3509</v>
      </c>
      <c r="B193" t="s">
        <v>10</v>
      </c>
    </row>
    <row r="194" spans="1:2">
      <c r="A194">
        <f>'LUT-calcs'!G222</f>
        <v>3518</v>
      </c>
      <c r="B194" t="s">
        <v>10</v>
      </c>
    </row>
    <row r="195" spans="1:2">
      <c r="A195">
        <f>'LUT-calcs'!G223</f>
        <v>3528</v>
      </c>
      <c r="B195" t="s">
        <v>10</v>
      </c>
    </row>
    <row r="196" spans="1:2">
      <c r="A196">
        <f>'LUT-calcs'!G224</f>
        <v>3537</v>
      </c>
      <c r="B196" t="s">
        <v>10</v>
      </c>
    </row>
    <row r="197" spans="1:2">
      <c r="A197">
        <f>'LUT-calcs'!G225</f>
        <v>3547</v>
      </c>
      <c r="B197" t="s">
        <v>10</v>
      </c>
    </row>
    <row r="198" spans="1:2">
      <c r="A198">
        <f>'LUT-calcs'!G226</f>
        <v>3556</v>
      </c>
      <c r="B198" t="s">
        <v>10</v>
      </c>
    </row>
    <row r="199" spans="1:2">
      <c r="A199">
        <f>'LUT-calcs'!G227</f>
        <v>3566</v>
      </c>
      <c r="B199" t="s">
        <v>10</v>
      </c>
    </row>
    <row r="200" spans="1:2">
      <c r="A200">
        <f>'LUT-calcs'!G228</f>
        <v>3576</v>
      </c>
      <c r="B200" t="s">
        <v>10</v>
      </c>
    </row>
    <row r="201" spans="1:2">
      <c r="A201">
        <f>'LUT-calcs'!G229</f>
        <v>3585</v>
      </c>
      <c r="B201" t="s">
        <v>10</v>
      </c>
    </row>
    <row r="202" spans="1:2">
      <c r="A202">
        <f>'LUT-calcs'!G230</f>
        <v>3595</v>
      </c>
      <c r="B202" t="s">
        <v>10</v>
      </c>
    </row>
    <row r="203" spans="1:2">
      <c r="A203">
        <f>'LUT-calcs'!G231</f>
        <v>3604</v>
      </c>
      <c r="B203" t="s">
        <v>10</v>
      </c>
    </row>
    <row r="204" spans="1:2">
      <c r="A204">
        <f>'LUT-calcs'!G232</f>
        <v>3614</v>
      </c>
      <c r="B204" t="s">
        <v>10</v>
      </c>
    </row>
    <row r="205" spans="1:2">
      <c r="A205">
        <f>'LUT-calcs'!G233</f>
        <v>3624</v>
      </c>
      <c r="B205" t="s">
        <v>10</v>
      </c>
    </row>
    <row r="206" spans="1:2">
      <c r="A206">
        <f>'LUT-calcs'!G234</f>
        <v>3634</v>
      </c>
      <c r="B206" t="s">
        <v>10</v>
      </c>
    </row>
    <row r="207" spans="1:2">
      <c r="A207">
        <f>'LUT-calcs'!G235</f>
        <v>3643</v>
      </c>
      <c r="B207" t="s">
        <v>10</v>
      </c>
    </row>
    <row r="208" spans="1:2">
      <c r="A208">
        <f>'LUT-calcs'!G236</f>
        <v>3653</v>
      </c>
      <c r="B208" t="s">
        <v>10</v>
      </c>
    </row>
    <row r="209" spans="1:2">
      <c r="A209">
        <f>'LUT-calcs'!G237</f>
        <v>3663</v>
      </c>
      <c r="B209" t="s">
        <v>10</v>
      </c>
    </row>
    <row r="210" spans="1:2">
      <c r="A210">
        <f>'LUT-calcs'!G238</f>
        <v>3673</v>
      </c>
      <c r="B210" t="s">
        <v>10</v>
      </c>
    </row>
    <row r="211" spans="1:2">
      <c r="A211">
        <f>'LUT-calcs'!G239</f>
        <v>3683</v>
      </c>
      <c r="B211" t="s">
        <v>10</v>
      </c>
    </row>
    <row r="212" spans="1:2">
      <c r="A212">
        <f>'LUT-calcs'!G240</f>
        <v>3693</v>
      </c>
      <c r="B212" t="s">
        <v>10</v>
      </c>
    </row>
    <row r="213" spans="1:2">
      <c r="A213">
        <f>'LUT-calcs'!G241</f>
        <v>3703</v>
      </c>
      <c r="B213" t="s">
        <v>10</v>
      </c>
    </row>
    <row r="214" spans="1:2">
      <c r="A214">
        <f>'LUT-calcs'!G242</f>
        <v>3713</v>
      </c>
      <c r="B214" t="s">
        <v>10</v>
      </c>
    </row>
    <row r="215" spans="1:2">
      <c r="A215">
        <f>'LUT-calcs'!G243</f>
        <v>3723</v>
      </c>
      <c r="B215" t="s">
        <v>10</v>
      </c>
    </row>
    <row r="216" spans="1:2">
      <c r="A216">
        <f>'LUT-calcs'!G244</f>
        <v>3733</v>
      </c>
      <c r="B216" t="s">
        <v>10</v>
      </c>
    </row>
    <row r="217" spans="1:2">
      <c r="A217">
        <f>'LUT-calcs'!G245</f>
        <v>3743</v>
      </c>
      <c r="B217" t="s">
        <v>10</v>
      </c>
    </row>
    <row r="218" spans="1:2">
      <c r="A218">
        <f>'LUT-calcs'!G246</f>
        <v>3753</v>
      </c>
      <c r="B218" t="s">
        <v>10</v>
      </c>
    </row>
    <row r="219" spans="1:2">
      <c r="A219">
        <f>'LUT-calcs'!G247</f>
        <v>3763</v>
      </c>
      <c r="B219" t="s">
        <v>10</v>
      </c>
    </row>
    <row r="220" spans="1:2">
      <c r="A220">
        <f>'LUT-calcs'!G248</f>
        <v>3773</v>
      </c>
      <c r="B220" t="s">
        <v>10</v>
      </c>
    </row>
    <row r="221" spans="1:2">
      <c r="A221">
        <f>'LUT-calcs'!G249</f>
        <v>3783</v>
      </c>
      <c r="B221" t="s">
        <v>10</v>
      </c>
    </row>
    <row r="222" spans="1:2">
      <c r="A222">
        <f>'LUT-calcs'!G250</f>
        <v>3793</v>
      </c>
      <c r="B222" t="s">
        <v>10</v>
      </c>
    </row>
    <row r="223" spans="1:2">
      <c r="A223">
        <f>'LUT-calcs'!G251</f>
        <v>3803</v>
      </c>
      <c r="B223" t="s">
        <v>10</v>
      </c>
    </row>
    <row r="224" spans="1:2">
      <c r="A224">
        <f>'LUT-calcs'!G252</f>
        <v>3814</v>
      </c>
      <c r="B224" t="s">
        <v>10</v>
      </c>
    </row>
    <row r="225" spans="1:2">
      <c r="A225">
        <f>'LUT-calcs'!G253</f>
        <v>3824</v>
      </c>
      <c r="B225" t="s">
        <v>10</v>
      </c>
    </row>
    <row r="226" spans="1:2">
      <c r="A226">
        <f>'LUT-calcs'!G254</f>
        <v>3834</v>
      </c>
      <c r="B226" t="s">
        <v>10</v>
      </c>
    </row>
    <row r="227" spans="1:2">
      <c r="A227">
        <f>'LUT-calcs'!G255</f>
        <v>3844</v>
      </c>
      <c r="B227" t="s">
        <v>10</v>
      </c>
    </row>
    <row r="228" spans="1:2">
      <c r="A228">
        <f>'LUT-calcs'!G256</f>
        <v>3855</v>
      </c>
      <c r="B228" t="s">
        <v>10</v>
      </c>
    </row>
    <row r="229" spans="1:2">
      <c r="A229">
        <f>'LUT-calcs'!G257</f>
        <v>3865</v>
      </c>
      <c r="B229" t="s">
        <v>10</v>
      </c>
    </row>
    <row r="230" spans="1:2">
      <c r="A230">
        <f>'LUT-calcs'!G258</f>
        <v>3876</v>
      </c>
      <c r="B230" t="s">
        <v>10</v>
      </c>
    </row>
    <row r="231" spans="1:2">
      <c r="A231">
        <f>'LUT-calcs'!G259</f>
        <v>3886</v>
      </c>
      <c r="B231" t="s">
        <v>10</v>
      </c>
    </row>
    <row r="232" spans="1:2">
      <c r="A232">
        <f>'LUT-calcs'!G260</f>
        <v>3896</v>
      </c>
      <c r="B232" t="s">
        <v>10</v>
      </c>
    </row>
    <row r="233" spans="1:2">
      <c r="A233">
        <f>'LUT-calcs'!G261</f>
        <v>3907</v>
      </c>
      <c r="B233" t="s">
        <v>10</v>
      </c>
    </row>
    <row r="234" spans="1:2">
      <c r="A234">
        <f>'LUT-calcs'!G262</f>
        <v>3917</v>
      </c>
      <c r="B234" t="s">
        <v>10</v>
      </c>
    </row>
    <row r="235" spans="1:2">
      <c r="A235">
        <f>'LUT-calcs'!G263</f>
        <v>3928</v>
      </c>
      <c r="B235" t="s">
        <v>10</v>
      </c>
    </row>
    <row r="236" spans="1:2">
      <c r="A236">
        <f>'LUT-calcs'!G264</f>
        <v>3938</v>
      </c>
      <c r="B236" t="s">
        <v>10</v>
      </c>
    </row>
    <row r="237" spans="1:2">
      <c r="A237">
        <f>'LUT-calcs'!G265</f>
        <v>3949</v>
      </c>
      <c r="B237" t="s">
        <v>10</v>
      </c>
    </row>
    <row r="238" spans="1:2">
      <c r="A238">
        <f>'LUT-calcs'!G266</f>
        <v>3960</v>
      </c>
      <c r="B238" t="s">
        <v>10</v>
      </c>
    </row>
    <row r="239" spans="1:2">
      <c r="A239">
        <f>'LUT-calcs'!G267</f>
        <v>3970</v>
      </c>
      <c r="B239" t="s">
        <v>10</v>
      </c>
    </row>
    <row r="240" spans="1:2">
      <c r="A240">
        <f>'LUT-calcs'!G268</f>
        <v>3981</v>
      </c>
      <c r="B240" t="s">
        <v>10</v>
      </c>
    </row>
    <row r="241" spans="1:2">
      <c r="A241">
        <f>'LUT-calcs'!G269</f>
        <v>3992</v>
      </c>
      <c r="B241" t="s">
        <v>10</v>
      </c>
    </row>
    <row r="242" spans="1:2">
      <c r="A242">
        <f>'LUT-calcs'!G270</f>
        <v>4002</v>
      </c>
      <c r="B242" t="s">
        <v>10</v>
      </c>
    </row>
    <row r="243" spans="1:2">
      <c r="A243">
        <f>'LUT-calcs'!G271</f>
        <v>4013</v>
      </c>
      <c r="B243" t="s">
        <v>10</v>
      </c>
    </row>
    <row r="244" spans="1:2">
      <c r="A244">
        <f>'LUT-calcs'!G272</f>
        <v>4024</v>
      </c>
      <c r="B244" t="s">
        <v>10</v>
      </c>
    </row>
    <row r="245" spans="1:2">
      <c r="A245">
        <f>'LUT-calcs'!G273</f>
        <v>4035</v>
      </c>
      <c r="B245" t="s">
        <v>10</v>
      </c>
    </row>
    <row r="246" spans="1:2">
      <c r="A246">
        <f>'LUT-calcs'!G274</f>
        <v>4046</v>
      </c>
      <c r="B246" t="s">
        <v>10</v>
      </c>
    </row>
    <row r="247" spans="1:2">
      <c r="A247">
        <f>'LUT-calcs'!G275</f>
        <v>4057</v>
      </c>
      <c r="B247" t="s">
        <v>10</v>
      </c>
    </row>
    <row r="248" spans="1:2">
      <c r="A248">
        <f>'LUT-calcs'!G276</f>
        <v>4067</v>
      </c>
      <c r="B248" t="s">
        <v>10</v>
      </c>
    </row>
    <row r="249" spans="1:2">
      <c r="A249">
        <f>'LUT-calcs'!G277</f>
        <v>4078</v>
      </c>
      <c r="B249" t="s">
        <v>10</v>
      </c>
    </row>
    <row r="250" spans="1:2">
      <c r="A250">
        <f>'LUT-calcs'!G278</f>
        <v>4089</v>
      </c>
      <c r="B250" t="s">
        <v>10</v>
      </c>
    </row>
    <row r="251" spans="1:2">
      <c r="A251">
        <f>'LUT-calcs'!G279</f>
        <v>4100</v>
      </c>
      <c r="B251" t="s">
        <v>10</v>
      </c>
    </row>
    <row r="252" spans="1:2">
      <c r="A252">
        <f>'LUT-calcs'!G280</f>
        <v>4111</v>
      </c>
      <c r="B252" t="s">
        <v>10</v>
      </c>
    </row>
    <row r="253" spans="1:2">
      <c r="A253">
        <f>'LUT-calcs'!G281</f>
        <v>4122</v>
      </c>
      <c r="B253" t="s">
        <v>10</v>
      </c>
    </row>
    <row r="254" spans="1:2">
      <c r="A254">
        <f>'LUT-calcs'!G282</f>
        <v>4133</v>
      </c>
      <c r="B254" t="s">
        <v>10</v>
      </c>
    </row>
    <row r="255" spans="1:2">
      <c r="A255">
        <f>'LUT-calcs'!G283</f>
        <v>4145</v>
      </c>
      <c r="B255" t="s">
        <v>10</v>
      </c>
    </row>
    <row r="256" spans="1:2">
      <c r="A256">
        <f>'LUT-calcs'!G284</f>
        <v>4156</v>
      </c>
      <c r="B256" t="s">
        <v>10</v>
      </c>
    </row>
    <row r="257" spans="1:2">
      <c r="A257">
        <f>'LUT-calcs'!G285</f>
        <v>4167</v>
      </c>
      <c r="B257" t="s">
        <v>10</v>
      </c>
    </row>
    <row r="258" spans="1:2">
      <c r="A258">
        <f>'LUT-calcs'!G286</f>
        <v>4178</v>
      </c>
      <c r="B258" t="s">
        <v>10</v>
      </c>
    </row>
    <row r="259" spans="1:2">
      <c r="A259">
        <f>'LUT-calcs'!G287</f>
        <v>4189</v>
      </c>
      <c r="B259" t="s">
        <v>10</v>
      </c>
    </row>
    <row r="260" spans="1:2">
      <c r="A260">
        <f>'LUT-calcs'!G288</f>
        <v>4201</v>
      </c>
      <c r="B260" t="s">
        <v>10</v>
      </c>
    </row>
    <row r="261" spans="1:2">
      <c r="A261">
        <f>'LUT-calcs'!G289</f>
        <v>4212</v>
      </c>
      <c r="B261" t="s">
        <v>10</v>
      </c>
    </row>
    <row r="262" spans="1:2">
      <c r="A262">
        <f>'LUT-calcs'!G290</f>
        <v>4223</v>
      </c>
      <c r="B262" t="s">
        <v>10</v>
      </c>
    </row>
    <row r="263" spans="1:2">
      <c r="A263">
        <f>'LUT-calcs'!G291</f>
        <v>4235</v>
      </c>
      <c r="B263" t="s">
        <v>10</v>
      </c>
    </row>
    <row r="264" spans="1:2">
      <c r="A264">
        <f>'LUT-calcs'!G292</f>
        <v>4246</v>
      </c>
      <c r="B264" t="s">
        <v>10</v>
      </c>
    </row>
    <row r="265" spans="1:2">
      <c r="A265">
        <f>'LUT-calcs'!G293</f>
        <v>4257</v>
      </c>
      <c r="B265" t="s">
        <v>10</v>
      </c>
    </row>
    <row r="266" spans="1:2">
      <c r="A266">
        <f>'LUT-calcs'!G294</f>
        <v>4269</v>
      </c>
      <c r="B266" t="s">
        <v>10</v>
      </c>
    </row>
    <row r="267" spans="1:2">
      <c r="A267">
        <f>'LUT-calcs'!G295</f>
        <v>4280</v>
      </c>
      <c r="B267" t="s">
        <v>10</v>
      </c>
    </row>
    <row r="268" spans="1:2">
      <c r="A268">
        <f>'LUT-calcs'!G296</f>
        <v>4292</v>
      </c>
      <c r="B268" t="s">
        <v>10</v>
      </c>
    </row>
    <row r="269" spans="1:2">
      <c r="A269">
        <f>'LUT-calcs'!G297</f>
        <v>4303</v>
      </c>
      <c r="B269" t="s">
        <v>10</v>
      </c>
    </row>
    <row r="270" spans="1:2">
      <c r="A270">
        <f>'LUT-calcs'!G298</f>
        <v>4315</v>
      </c>
      <c r="B270" t="s">
        <v>10</v>
      </c>
    </row>
    <row r="271" spans="1:2">
      <c r="A271">
        <f>'LUT-calcs'!G299</f>
        <v>4327</v>
      </c>
      <c r="B271" t="s">
        <v>10</v>
      </c>
    </row>
    <row r="272" spans="1:2">
      <c r="A272">
        <f>'LUT-calcs'!G300</f>
        <v>4338</v>
      </c>
      <c r="B272" t="s">
        <v>10</v>
      </c>
    </row>
    <row r="273" spans="1:2">
      <c r="A273">
        <f>'LUT-calcs'!G301</f>
        <v>4350</v>
      </c>
      <c r="B273" t="s">
        <v>10</v>
      </c>
    </row>
    <row r="274" spans="1:2">
      <c r="A274">
        <f>'LUT-calcs'!G302</f>
        <v>4362</v>
      </c>
      <c r="B274" t="s">
        <v>10</v>
      </c>
    </row>
    <row r="275" spans="1:2">
      <c r="A275">
        <f>'LUT-calcs'!G303</f>
        <v>4373</v>
      </c>
      <c r="B275" t="s">
        <v>10</v>
      </c>
    </row>
    <row r="276" spans="1:2">
      <c r="A276">
        <f>'LUT-calcs'!G304</f>
        <v>4385</v>
      </c>
      <c r="B276" t="s">
        <v>10</v>
      </c>
    </row>
    <row r="277" spans="1:2">
      <c r="A277">
        <f>'LUT-calcs'!G305</f>
        <v>4397</v>
      </c>
      <c r="B277" t="s">
        <v>10</v>
      </c>
    </row>
    <row r="278" spans="1:2">
      <c r="A278">
        <f>'LUT-calcs'!G306</f>
        <v>4409</v>
      </c>
      <c r="B278" t="s">
        <v>10</v>
      </c>
    </row>
    <row r="279" spans="1:2">
      <c r="A279">
        <f>'LUT-calcs'!G307</f>
        <v>4420</v>
      </c>
      <c r="B279" t="s">
        <v>10</v>
      </c>
    </row>
    <row r="280" spans="1:2">
      <c r="A280">
        <f>'LUT-calcs'!G308</f>
        <v>4432</v>
      </c>
      <c r="B280" t="s">
        <v>10</v>
      </c>
    </row>
    <row r="281" spans="1:2">
      <c r="A281">
        <f>'LUT-calcs'!G309</f>
        <v>4444</v>
      </c>
      <c r="B281" t="s">
        <v>10</v>
      </c>
    </row>
    <row r="282" spans="1:2">
      <c r="A282">
        <f>'LUT-calcs'!G310</f>
        <v>4456</v>
      </c>
      <c r="B282" t="s">
        <v>10</v>
      </c>
    </row>
    <row r="283" spans="1:2">
      <c r="A283">
        <f>'LUT-calcs'!G311</f>
        <v>4468</v>
      </c>
      <c r="B283" t="s">
        <v>10</v>
      </c>
    </row>
    <row r="284" spans="1:2">
      <c r="A284">
        <f>'LUT-calcs'!G312</f>
        <v>4480</v>
      </c>
      <c r="B284" t="s">
        <v>10</v>
      </c>
    </row>
    <row r="285" spans="1:2">
      <c r="A285">
        <f>'LUT-calcs'!G313</f>
        <v>4492</v>
      </c>
      <c r="B285" t="s">
        <v>10</v>
      </c>
    </row>
    <row r="286" spans="1:2">
      <c r="A286">
        <f>'LUT-calcs'!G314</f>
        <v>4504</v>
      </c>
      <c r="B286" t="s">
        <v>10</v>
      </c>
    </row>
    <row r="287" spans="1:2">
      <c r="A287">
        <f>'LUT-calcs'!G315</f>
        <v>4516</v>
      </c>
      <c r="B287" t="s">
        <v>10</v>
      </c>
    </row>
    <row r="288" spans="1:2">
      <c r="A288">
        <f>'LUT-calcs'!G316</f>
        <v>4529</v>
      </c>
      <c r="B288" t="s">
        <v>10</v>
      </c>
    </row>
    <row r="289" spans="1:2">
      <c r="A289">
        <f>'LUT-calcs'!G317</f>
        <v>4541</v>
      </c>
      <c r="B289" t="s">
        <v>10</v>
      </c>
    </row>
    <row r="290" spans="1:2">
      <c r="A290">
        <f>'LUT-calcs'!G318</f>
        <v>4553</v>
      </c>
      <c r="B290" t="s">
        <v>10</v>
      </c>
    </row>
    <row r="291" spans="1:2">
      <c r="A291">
        <f>'LUT-calcs'!G319</f>
        <v>4565</v>
      </c>
      <c r="B291" t="s">
        <v>10</v>
      </c>
    </row>
    <row r="292" spans="1:2">
      <c r="A292">
        <f>'LUT-calcs'!G320</f>
        <v>4578</v>
      </c>
      <c r="B292" t="s">
        <v>10</v>
      </c>
    </row>
    <row r="293" spans="1:2">
      <c r="A293">
        <f>'LUT-calcs'!G321</f>
        <v>4590</v>
      </c>
      <c r="B293" t="s">
        <v>10</v>
      </c>
    </row>
    <row r="294" spans="1:2">
      <c r="A294">
        <f>'LUT-calcs'!G322</f>
        <v>4602</v>
      </c>
      <c r="B294" t="s">
        <v>10</v>
      </c>
    </row>
    <row r="295" spans="1:2">
      <c r="A295">
        <f>'LUT-calcs'!G323</f>
        <v>4615</v>
      </c>
      <c r="B295" t="s">
        <v>10</v>
      </c>
    </row>
    <row r="296" spans="1:2">
      <c r="A296">
        <f>'LUT-calcs'!G324</f>
        <v>4627</v>
      </c>
      <c r="B296" t="s">
        <v>10</v>
      </c>
    </row>
    <row r="297" spans="1:2">
      <c r="A297">
        <f>'LUT-calcs'!G325</f>
        <v>4639</v>
      </c>
      <c r="B297" t="s">
        <v>10</v>
      </c>
    </row>
    <row r="298" spans="1:2">
      <c r="A298">
        <f>'LUT-calcs'!G326</f>
        <v>4652</v>
      </c>
      <c r="B298" t="s">
        <v>10</v>
      </c>
    </row>
    <row r="299" spans="1:2">
      <c r="A299">
        <f>'LUT-calcs'!G327</f>
        <v>4664</v>
      </c>
      <c r="B299" t="s">
        <v>10</v>
      </c>
    </row>
    <row r="300" spans="1:2">
      <c r="A300">
        <f>'LUT-calcs'!G328</f>
        <v>4677</v>
      </c>
      <c r="B300" t="s">
        <v>10</v>
      </c>
    </row>
    <row r="301" spans="1:2">
      <c r="A301">
        <f>'LUT-calcs'!G329</f>
        <v>4690</v>
      </c>
      <c r="B301" t="s">
        <v>10</v>
      </c>
    </row>
    <row r="302" spans="1:2">
      <c r="A302">
        <f>'LUT-calcs'!G330</f>
        <v>4702</v>
      </c>
      <c r="B302" t="s">
        <v>10</v>
      </c>
    </row>
    <row r="303" spans="1:2">
      <c r="A303">
        <f>'LUT-calcs'!G331</f>
        <v>4715</v>
      </c>
      <c r="B303" t="s">
        <v>10</v>
      </c>
    </row>
    <row r="304" spans="1:2">
      <c r="A304">
        <f>'LUT-calcs'!G332</f>
        <v>4727</v>
      </c>
      <c r="B304" t="s">
        <v>10</v>
      </c>
    </row>
    <row r="305" spans="1:2">
      <c r="A305">
        <f>'LUT-calcs'!G333</f>
        <v>4740</v>
      </c>
      <c r="B305" t="s">
        <v>10</v>
      </c>
    </row>
    <row r="306" spans="1:2">
      <c r="A306">
        <f>'LUT-calcs'!G334</f>
        <v>4753</v>
      </c>
      <c r="B306" t="s">
        <v>10</v>
      </c>
    </row>
    <row r="307" spans="1:2">
      <c r="A307">
        <f>'LUT-calcs'!G335</f>
        <v>4766</v>
      </c>
      <c r="B307" t="s">
        <v>10</v>
      </c>
    </row>
    <row r="308" spans="1:2">
      <c r="A308">
        <f>'LUT-calcs'!G336</f>
        <v>4778</v>
      </c>
      <c r="B308" t="s">
        <v>10</v>
      </c>
    </row>
    <row r="309" spans="1:2">
      <c r="A309">
        <f>'LUT-calcs'!G337</f>
        <v>4791</v>
      </c>
      <c r="B309" t="s">
        <v>10</v>
      </c>
    </row>
    <row r="310" spans="1:2">
      <c r="A310">
        <f>'LUT-calcs'!G338</f>
        <v>4804</v>
      </c>
      <c r="B310" t="s">
        <v>10</v>
      </c>
    </row>
    <row r="311" spans="1:2">
      <c r="A311">
        <f>'LUT-calcs'!G339</f>
        <v>4817</v>
      </c>
      <c r="B311" t="s">
        <v>10</v>
      </c>
    </row>
    <row r="312" spans="1:2">
      <c r="A312">
        <f>'LUT-calcs'!G340</f>
        <v>4830</v>
      </c>
      <c r="B312" t="s">
        <v>10</v>
      </c>
    </row>
    <row r="313" spans="1:2">
      <c r="A313">
        <f>'LUT-calcs'!G341</f>
        <v>4843</v>
      </c>
      <c r="B313" t="s">
        <v>10</v>
      </c>
    </row>
    <row r="314" spans="1:2">
      <c r="A314">
        <f>'LUT-calcs'!G342</f>
        <v>4856</v>
      </c>
      <c r="B314" t="s">
        <v>10</v>
      </c>
    </row>
    <row r="315" spans="1:2">
      <c r="A315">
        <f>'LUT-calcs'!G343</f>
        <v>4869</v>
      </c>
      <c r="B315" t="s">
        <v>10</v>
      </c>
    </row>
    <row r="316" spans="1:2">
      <c r="A316">
        <f>'LUT-calcs'!G344</f>
        <v>4882</v>
      </c>
      <c r="B316" t="s">
        <v>10</v>
      </c>
    </row>
    <row r="317" spans="1:2">
      <c r="A317">
        <f>'LUT-calcs'!G345</f>
        <v>4895</v>
      </c>
      <c r="B317" t="s">
        <v>10</v>
      </c>
    </row>
    <row r="318" spans="1:2">
      <c r="A318">
        <f>'LUT-calcs'!G346</f>
        <v>4909</v>
      </c>
      <c r="B318" t="s">
        <v>10</v>
      </c>
    </row>
    <row r="319" spans="1:2">
      <c r="A319">
        <f>'LUT-calcs'!G347</f>
        <v>4922</v>
      </c>
      <c r="B319" t="s">
        <v>10</v>
      </c>
    </row>
    <row r="320" spans="1:2">
      <c r="A320">
        <f>'LUT-calcs'!G348</f>
        <v>4935</v>
      </c>
      <c r="B320" t="s">
        <v>10</v>
      </c>
    </row>
    <row r="321" spans="1:2">
      <c r="A321">
        <f>'LUT-calcs'!G349</f>
        <v>4948</v>
      </c>
      <c r="B321" t="s">
        <v>10</v>
      </c>
    </row>
    <row r="322" spans="1:2">
      <c r="A322">
        <f>'LUT-calcs'!G350</f>
        <v>4962</v>
      </c>
      <c r="B322" t="s">
        <v>10</v>
      </c>
    </row>
    <row r="323" spans="1:2">
      <c r="A323">
        <f>'LUT-calcs'!G351</f>
        <v>4975</v>
      </c>
      <c r="B323" t="s">
        <v>10</v>
      </c>
    </row>
    <row r="324" spans="1:2">
      <c r="A324">
        <f>'LUT-calcs'!G352</f>
        <v>4988</v>
      </c>
      <c r="B324" t="s">
        <v>10</v>
      </c>
    </row>
    <row r="325" spans="1:2">
      <c r="A325">
        <f>'LUT-calcs'!G353</f>
        <v>5002</v>
      </c>
      <c r="B325" t="s">
        <v>10</v>
      </c>
    </row>
    <row r="326" spans="1:2">
      <c r="A326">
        <f>'LUT-calcs'!G354</f>
        <v>5015</v>
      </c>
      <c r="B326" t="s">
        <v>10</v>
      </c>
    </row>
    <row r="327" spans="1:2">
      <c r="A327">
        <f>'LUT-calcs'!G355</f>
        <v>5029</v>
      </c>
      <c r="B327" t="s">
        <v>10</v>
      </c>
    </row>
    <row r="328" spans="1:2">
      <c r="A328">
        <f>'LUT-calcs'!G356</f>
        <v>5042</v>
      </c>
      <c r="B328" t="s">
        <v>10</v>
      </c>
    </row>
    <row r="329" spans="1:2">
      <c r="A329">
        <f>'LUT-calcs'!G357</f>
        <v>5056</v>
      </c>
      <c r="B329" t="s">
        <v>10</v>
      </c>
    </row>
    <row r="330" spans="1:2">
      <c r="A330">
        <f>'LUT-calcs'!G358</f>
        <v>5069</v>
      </c>
      <c r="B330" t="s">
        <v>10</v>
      </c>
    </row>
    <row r="331" spans="1:2">
      <c r="A331">
        <f>'LUT-calcs'!G359</f>
        <v>5083</v>
      </c>
      <c r="B331" t="s">
        <v>10</v>
      </c>
    </row>
    <row r="332" spans="1:2">
      <c r="A332">
        <f>'LUT-calcs'!G360</f>
        <v>5097</v>
      </c>
      <c r="B332" t="s">
        <v>10</v>
      </c>
    </row>
    <row r="333" spans="1:2">
      <c r="A333">
        <f>'LUT-calcs'!G361</f>
        <v>5110</v>
      </c>
      <c r="B333" t="s">
        <v>10</v>
      </c>
    </row>
    <row r="334" spans="1:2">
      <c r="A334">
        <f>'LUT-calcs'!G362</f>
        <v>5124</v>
      </c>
      <c r="B334" t="s">
        <v>10</v>
      </c>
    </row>
    <row r="335" spans="1:2">
      <c r="A335">
        <f>'LUT-calcs'!G363</f>
        <v>5138</v>
      </c>
      <c r="B335" t="s">
        <v>10</v>
      </c>
    </row>
    <row r="336" spans="1:2">
      <c r="A336">
        <f>'LUT-calcs'!G364</f>
        <v>5152</v>
      </c>
      <c r="B336" t="s">
        <v>10</v>
      </c>
    </row>
    <row r="337" spans="1:2">
      <c r="A337">
        <f>'LUT-calcs'!G365</f>
        <v>5165</v>
      </c>
      <c r="B337" t="s">
        <v>10</v>
      </c>
    </row>
    <row r="338" spans="1:2">
      <c r="A338">
        <f>'LUT-calcs'!G366</f>
        <v>5179</v>
      </c>
      <c r="B338" t="s">
        <v>10</v>
      </c>
    </row>
    <row r="339" spans="1:2">
      <c r="A339">
        <f>'LUT-calcs'!G367</f>
        <v>5193</v>
      </c>
      <c r="B339" t="s">
        <v>10</v>
      </c>
    </row>
    <row r="340" spans="1:2">
      <c r="A340">
        <f>'LUT-calcs'!G368</f>
        <v>5207</v>
      </c>
      <c r="B340" t="s">
        <v>10</v>
      </c>
    </row>
    <row r="341" spans="1:2">
      <c r="A341">
        <f>'LUT-calcs'!G369</f>
        <v>5221</v>
      </c>
      <c r="B341" t="s">
        <v>10</v>
      </c>
    </row>
    <row r="342" spans="1:2">
      <c r="A342">
        <f>'LUT-calcs'!G370</f>
        <v>5235</v>
      </c>
      <c r="B342" t="s">
        <v>10</v>
      </c>
    </row>
    <row r="343" spans="1:2">
      <c r="A343">
        <f>'LUT-calcs'!G371</f>
        <v>5249</v>
      </c>
      <c r="B343" t="s">
        <v>10</v>
      </c>
    </row>
    <row r="344" spans="1:2">
      <c r="A344">
        <f>'LUT-calcs'!G372</f>
        <v>5263</v>
      </c>
      <c r="B344" t="s">
        <v>10</v>
      </c>
    </row>
    <row r="345" spans="1:2">
      <c r="A345">
        <f>'LUT-calcs'!G373</f>
        <v>5278</v>
      </c>
      <c r="B345" t="s">
        <v>10</v>
      </c>
    </row>
    <row r="346" spans="1:2">
      <c r="A346">
        <f>'LUT-calcs'!G374</f>
        <v>5292</v>
      </c>
      <c r="B346" t="s">
        <v>10</v>
      </c>
    </row>
    <row r="347" spans="1:2">
      <c r="A347">
        <f>'LUT-calcs'!G375</f>
        <v>5306</v>
      </c>
      <c r="B347" t="s">
        <v>10</v>
      </c>
    </row>
    <row r="348" spans="1:2">
      <c r="A348">
        <f>'LUT-calcs'!G376</f>
        <v>5320</v>
      </c>
      <c r="B348" t="s">
        <v>10</v>
      </c>
    </row>
    <row r="349" spans="1:2">
      <c r="A349">
        <f>'LUT-calcs'!G377</f>
        <v>5335</v>
      </c>
      <c r="B349" t="s">
        <v>10</v>
      </c>
    </row>
    <row r="350" spans="1:2">
      <c r="A350">
        <f>'LUT-calcs'!G378</f>
        <v>5349</v>
      </c>
      <c r="B350" t="s">
        <v>10</v>
      </c>
    </row>
    <row r="351" spans="1:2">
      <c r="A351">
        <f>'LUT-calcs'!G379</f>
        <v>5363</v>
      </c>
      <c r="B351" t="s">
        <v>10</v>
      </c>
    </row>
    <row r="352" spans="1:2">
      <c r="A352">
        <f>'LUT-calcs'!G380</f>
        <v>5378</v>
      </c>
      <c r="B352" t="s">
        <v>10</v>
      </c>
    </row>
    <row r="353" spans="1:2">
      <c r="A353">
        <f>'LUT-calcs'!G381</f>
        <v>5392</v>
      </c>
      <c r="B353" t="s">
        <v>10</v>
      </c>
    </row>
    <row r="354" spans="1:2">
      <c r="A354">
        <f>'LUT-calcs'!G382</f>
        <v>5407</v>
      </c>
      <c r="B354" t="s">
        <v>10</v>
      </c>
    </row>
    <row r="355" spans="1:2">
      <c r="A355">
        <f>'LUT-calcs'!G383</f>
        <v>5421</v>
      </c>
      <c r="B355" t="s">
        <v>10</v>
      </c>
    </row>
    <row r="356" spans="1:2">
      <c r="A356">
        <f>'LUT-calcs'!G384</f>
        <v>5436</v>
      </c>
      <c r="B356" t="s">
        <v>10</v>
      </c>
    </row>
    <row r="357" spans="1:2">
      <c r="A357">
        <f>'LUT-calcs'!G385</f>
        <v>5450</v>
      </c>
      <c r="B357" t="s">
        <v>10</v>
      </c>
    </row>
    <row r="358" spans="1:2">
      <c r="A358">
        <f>'LUT-calcs'!G386</f>
        <v>5465</v>
      </c>
      <c r="B358" t="s">
        <v>10</v>
      </c>
    </row>
    <row r="359" spans="1:2">
      <c r="A359">
        <f>'LUT-calcs'!G387</f>
        <v>5480</v>
      </c>
      <c r="B359" t="s">
        <v>10</v>
      </c>
    </row>
    <row r="360" spans="1:2">
      <c r="A360">
        <f>'LUT-calcs'!G388</f>
        <v>5495</v>
      </c>
      <c r="B360" t="s">
        <v>10</v>
      </c>
    </row>
    <row r="361" spans="1:2">
      <c r="A361">
        <f>'LUT-calcs'!G389</f>
        <v>5509</v>
      </c>
      <c r="B361" t="s">
        <v>10</v>
      </c>
    </row>
    <row r="362" spans="1:2">
      <c r="A362">
        <f>'LUT-calcs'!G390</f>
        <v>5524</v>
      </c>
      <c r="B362" t="s">
        <v>10</v>
      </c>
    </row>
    <row r="363" spans="1:2">
      <c r="A363">
        <f>'LUT-calcs'!G391</f>
        <v>5539</v>
      </c>
      <c r="B363" t="s">
        <v>10</v>
      </c>
    </row>
    <row r="364" spans="1:2">
      <c r="A364">
        <f>'LUT-calcs'!G392</f>
        <v>5554</v>
      </c>
      <c r="B364" t="s">
        <v>10</v>
      </c>
    </row>
    <row r="365" spans="1:2">
      <c r="A365">
        <f>'LUT-calcs'!G393</f>
        <v>5569</v>
      </c>
      <c r="B365" t="s">
        <v>10</v>
      </c>
    </row>
    <row r="366" spans="1:2">
      <c r="A366">
        <f>'LUT-calcs'!G394</f>
        <v>5584</v>
      </c>
      <c r="B366" t="s">
        <v>10</v>
      </c>
    </row>
    <row r="367" spans="1:2">
      <c r="A367">
        <f>'LUT-calcs'!G395</f>
        <v>5599</v>
      </c>
      <c r="B367" t="s">
        <v>10</v>
      </c>
    </row>
    <row r="368" spans="1:2">
      <c r="A368">
        <f>'LUT-calcs'!G396</f>
        <v>5614</v>
      </c>
      <c r="B368" t="s">
        <v>10</v>
      </c>
    </row>
    <row r="369" spans="1:2">
      <c r="A369">
        <f>'LUT-calcs'!G397</f>
        <v>5629</v>
      </c>
      <c r="B369" t="s">
        <v>10</v>
      </c>
    </row>
    <row r="370" spans="1:2">
      <c r="A370">
        <f>'LUT-calcs'!G398</f>
        <v>5644</v>
      </c>
      <c r="B370" t="s">
        <v>10</v>
      </c>
    </row>
    <row r="371" spans="1:2">
      <c r="A371">
        <f>'LUT-calcs'!G399</f>
        <v>5659</v>
      </c>
      <c r="B371" t="s">
        <v>10</v>
      </c>
    </row>
    <row r="372" spans="1:2">
      <c r="A372">
        <f>'LUT-calcs'!G400</f>
        <v>5674</v>
      </c>
      <c r="B372" t="s">
        <v>10</v>
      </c>
    </row>
    <row r="373" spans="1:2">
      <c r="A373">
        <f>'LUT-calcs'!G401</f>
        <v>5690</v>
      </c>
      <c r="B373" t="s">
        <v>10</v>
      </c>
    </row>
    <row r="374" spans="1:2">
      <c r="A374">
        <f>'LUT-calcs'!G402</f>
        <v>5705</v>
      </c>
      <c r="B374" t="s">
        <v>10</v>
      </c>
    </row>
    <row r="375" spans="1:2">
      <c r="A375">
        <f>'LUT-calcs'!G403</f>
        <v>5720</v>
      </c>
      <c r="B375" t="s">
        <v>10</v>
      </c>
    </row>
    <row r="376" spans="1:2">
      <c r="A376">
        <f>'LUT-calcs'!G404</f>
        <v>5736</v>
      </c>
      <c r="B376" t="s">
        <v>10</v>
      </c>
    </row>
    <row r="377" spans="1:2">
      <c r="A377">
        <f>'LUT-calcs'!G405</f>
        <v>5751</v>
      </c>
      <c r="B377" t="s">
        <v>10</v>
      </c>
    </row>
    <row r="378" spans="1:2">
      <c r="A378">
        <f>'LUT-calcs'!G406</f>
        <v>5767</v>
      </c>
      <c r="B378" t="s">
        <v>10</v>
      </c>
    </row>
    <row r="379" spans="1:2">
      <c r="A379">
        <f>'LUT-calcs'!G407</f>
        <v>5782</v>
      </c>
      <c r="B379" t="s">
        <v>10</v>
      </c>
    </row>
    <row r="380" spans="1:2">
      <c r="A380">
        <f>'LUT-calcs'!G408</f>
        <v>5798</v>
      </c>
      <c r="B380" t="s">
        <v>10</v>
      </c>
    </row>
    <row r="381" spans="1:2">
      <c r="A381">
        <f>'LUT-calcs'!G409</f>
        <v>5813</v>
      </c>
      <c r="B381" t="s">
        <v>10</v>
      </c>
    </row>
    <row r="382" spans="1:2">
      <c r="A382">
        <f>'LUT-calcs'!G410</f>
        <v>5829</v>
      </c>
      <c r="B382" t="s">
        <v>10</v>
      </c>
    </row>
    <row r="383" spans="1:2">
      <c r="A383">
        <f>'LUT-calcs'!G411</f>
        <v>5845</v>
      </c>
      <c r="B383" t="s">
        <v>10</v>
      </c>
    </row>
    <row r="384" spans="1:2">
      <c r="A384">
        <f>'LUT-calcs'!G412</f>
        <v>5860</v>
      </c>
      <c r="B384" t="s">
        <v>10</v>
      </c>
    </row>
    <row r="385" spans="1:2">
      <c r="A385">
        <f>'LUT-calcs'!G413</f>
        <v>5876</v>
      </c>
      <c r="B385" t="s">
        <v>10</v>
      </c>
    </row>
    <row r="386" spans="1:2">
      <c r="A386">
        <f>'LUT-calcs'!G414</f>
        <v>5892</v>
      </c>
      <c r="B386" t="s">
        <v>10</v>
      </c>
    </row>
    <row r="387" spans="1:2">
      <c r="A387">
        <f>'LUT-calcs'!G415</f>
        <v>5908</v>
      </c>
      <c r="B387" t="s">
        <v>10</v>
      </c>
    </row>
    <row r="388" spans="1:2">
      <c r="A388">
        <f>'LUT-calcs'!G416</f>
        <v>5924</v>
      </c>
      <c r="B388" t="s">
        <v>10</v>
      </c>
    </row>
    <row r="389" spans="1:2">
      <c r="A389">
        <f>'LUT-calcs'!G417</f>
        <v>5940</v>
      </c>
      <c r="B389" t="s">
        <v>10</v>
      </c>
    </row>
    <row r="390" spans="1:2">
      <c r="A390">
        <f>'LUT-calcs'!G418</f>
        <v>5955</v>
      </c>
      <c r="B390" t="s">
        <v>10</v>
      </c>
    </row>
    <row r="391" spans="1:2">
      <c r="A391">
        <f>'LUT-calcs'!G419</f>
        <v>5971</v>
      </c>
      <c r="B391" t="s">
        <v>10</v>
      </c>
    </row>
    <row r="392" spans="1:2">
      <c r="A392">
        <f>'LUT-calcs'!G420</f>
        <v>5988</v>
      </c>
      <c r="B392" t="s">
        <v>10</v>
      </c>
    </row>
    <row r="393" spans="1:2">
      <c r="A393">
        <f>'LUT-calcs'!G421</f>
        <v>6004</v>
      </c>
      <c r="B393" t="s">
        <v>10</v>
      </c>
    </row>
    <row r="394" spans="1:2">
      <c r="A394">
        <f>'LUT-calcs'!G422</f>
        <v>6020</v>
      </c>
      <c r="B394" t="s">
        <v>10</v>
      </c>
    </row>
    <row r="395" spans="1:2">
      <c r="A395">
        <f>'LUT-calcs'!G423</f>
        <v>6036</v>
      </c>
      <c r="B395" t="s">
        <v>10</v>
      </c>
    </row>
    <row r="396" spans="1:2">
      <c r="A396">
        <f>'LUT-calcs'!G424</f>
        <v>6052</v>
      </c>
      <c r="B396" t="s">
        <v>10</v>
      </c>
    </row>
    <row r="397" spans="1:2">
      <c r="A397">
        <f>'LUT-calcs'!G425</f>
        <v>6068</v>
      </c>
      <c r="B397" t="s">
        <v>10</v>
      </c>
    </row>
    <row r="398" spans="1:2">
      <c r="A398">
        <f>'LUT-calcs'!G426</f>
        <v>6085</v>
      </c>
      <c r="B398" t="s">
        <v>10</v>
      </c>
    </row>
    <row r="399" spans="1:2">
      <c r="A399">
        <f>'LUT-calcs'!G427</f>
        <v>6101</v>
      </c>
      <c r="B399" t="s">
        <v>10</v>
      </c>
    </row>
    <row r="400" spans="1:2">
      <c r="A400">
        <f>'LUT-calcs'!G428</f>
        <v>6118</v>
      </c>
      <c r="B400" t="s">
        <v>10</v>
      </c>
    </row>
    <row r="401" spans="1:2">
      <c r="A401">
        <f>'LUT-calcs'!G429</f>
        <v>6134</v>
      </c>
      <c r="B401" t="s">
        <v>10</v>
      </c>
    </row>
    <row r="402" spans="1:2">
      <c r="A402">
        <f>'LUT-calcs'!G430</f>
        <v>6151</v>
      </c>
      <c r="B402" t="s">
        <v>10</v>
      </c>
    </row>
    <row r="403" spans="1:2">
      <c r="A403">
        <f>'LUT-calcs'!G431</f>
        <v>6167</v>
      </c>
      <c r="B403" t="s">
        <v>10</v>
      </c>
    </row>
    <row r="404" spans="1:2">
      <c r="A404">
        <f>'LUT-calcs'!G432</f>
        <v>6184</v>
      </c>
      <c r="B404" t="s">
        <v>10</v>
      </c>
    </row>
    <row r="405" spans="1:2">
      <c r="A405">
        <f>'LUT-calcs'!G433</f>
        <v>6200</v>
      </c>
      <c r="B405" t="s">
        <v>10</v>
      </c>
    </row>
    <row r="406" spans="1:2">
      <c r="A406">
        <f>'LUT-calcs'!G434</f>
        <v>6217</v>
      </c>
      <c r="B406" t="s">
        <v>10</v>
      </c>
    </row>
    <row r="407" spans="1:2">
      <c r="A407">
        <f>'LUT-calcs'!G435</f>
        <v>6234</v>
      </c>
      <c r="B407" t="s">
        <v>10</v>
      </c>
    </row>
    <row r="408" spans="1:2">
      <c r="A408">
        <f>'LUT-calcs'!G436</f>
        <v>6250</v>
      </c>
      <c r="B408" t="s">
        <v>10</v>
      </c>
    </row>
    <row r="409" spans="1:2">
      <c r="A409">
        <f>'LUT-calcs'!G437</f>
        <v>6267</v>
      </c>
      <c r="B409" t="s">
        <v>10</v>
      </c>
    </row>
    <row r="410" spans="1:2">
      <c r="A410">
        <f>'LUT-calcs'!G438</f>
        <v>6284</v>
      </c>
      <c r="B410" t="s">
        <v>10</v>
      </c>
    </row>
    <row r="411" spans="1:2">
      <c r="A411">
        <f>'LUT-calcs'!G439</f>
        <v>6301</v>
      </c>
      <c r="B411" t="s">
        <v>10</v>
      </c>
    </row>
    <row r="412" spans="1:2">
      <c r="A412">
        <f>'LUT-calcs'!G440</f>
        <v>6318</v>
      </c>
      <c r="B412" t="s">
        <v>10</v>
      </c>
    </row>
    <row r="413" spans="1:2">
      <c r="A413">
        <f>'LUT-calcs'!G441</f>
        <v>6335</v>
      </c>
      <c r="B413" t="s">
        <v>10</v>
      </c>
    </row>
    <row r="414" spans="1:2">
      <c r="A414">
        <f>'LUT-calcs'!G442</f>
        <v>6352</v>
      </c>
      <c r="B414" t="s">
        <v>10</v>
      </c>
    </row>
    <row r="415" spans="1:2">
      <c r="A415">
        <f>'LUT-calcs'!G443</f>
        <v>6369</v>
      </c>
      <c r="B415" t="s">
        <v>10</v>
      </c>
    </row>
    <row r="416" spans="1:2">
      <c r="A416">
        <f>'LUT-calcs'!G444</f>
        <v>6386</v>
      </c>
      <c r="B416" t="s">
        <v>10</v>
      </c>
    </row>
    <row r="417" spans="1:2">
      <c r="A417">
        <f>'LUT-calcs'!G445</f>
        <v>6403</v>
      </c>
      <c r="B417" t="s">
        <v>10</v>
      </c>
    </row>
    <row r="418" spans="1:2">
      <c r="A418">
        <f>'LUT-calcs'!G446</f>
        <v>6421</v>
      </c>
      <c r="B418" t="s">
        <v>10</v>
      </c>
    </row>
    <row r="419" spans="1:2">
      <c r="A419">
        <f>'LUT-calcs'!G447</f>
        <v>6438</v>
      </c>
      <c r="B419" t="s">
        <v>10</v>
      </c>
    </row>
    <row r="420" spans="1:2">
      <c r="A420">
        <f>'LUT-calcs'!G448</f>
        <v>6455</v>
      </c>
      <c r="B420" t="s">
        <v>10</v>
      </c>
    </row>
    <row r="421" spans="1:2">
      <c r="A421">
        <f>'LUT-calcs'!G449</f>
        <v>6472</v>
      </c>
      <c r="B421" t="s">
        <v>10</v>
      </c>
    </row>
    <row r="422" spans="1:2">
      <c r="A422">
        <f>'LUT-calcs'!G450</f>
        <v>6490</v>
      </c>
      <c r="B422" t="s">
        <v>10</v>
      </c>
    </row>
    <row r="423" spans="1:2">
      <c r="A423">
        <f>'LUT-calcs'!G451</f>
        <v>6507</v>
      </c>
      <c r="B423" t="s">
        <v>10</v>
      </c>
    </row>
    <row r="424" spans="1:2">
      <c r="A424">
        <f>'LUT-calcs'!G452</f>
        <v>6525</v>
      </c>
      <c r="B424" t="s">
        <v>10</v>
      </c>
    </row>
    <row r="425" spans="1:2">
      <c r="A425">
        <f>'LUT-calcs'!G453</f>
        <v>6542</v>
      </c>
      <c r="B425" t="s">
        <v>10</v>
      </c>
    </row>
    <row r="426" spans="1:2">
      <c r="A426">
        <f>'LUT-calcs'!G454</f>
        <v>6560</v>
      </c>
      <c r="B426" t="s">
        <v>10</v>
      </c>
    </row>
    <row r="427" spans="1:2">
      <c r="A427">
        <f>'LUT-calcs'!G455</f>
        <v>6578</v>
      </c>
      <c r="B427" t="s">
        <v>10</v>
      </c>
    </row>
    <row r="428" spans="1:2">
      <c r="A428">
        <f>'LUT-calcs'!G456</f>
        <v>6595</v>
      </c>
      <c r="B428" t="s">
        <v>10</v>
      </c>
    </row>
    <row r="429" spans="1:2">
      <c r="A429">
        <f>'LUT-calcs'!G457</f>
        <v>6613</v>
      </c>
      <c r="B429" t="s">
        <v>10</v>
      </c>
    </row>
    <row r="430" spans="1:2">
      <c r="A430">
        <f>'LUT-calcs'!G458</f>
        <v>6631</v>
      </c>
      <c r="B430" t="s">
        <v>10</v>
      </c>
    </row>
    <row r="431" spans="1:2">
      <c r="A431">
        <f>'LUT-calcs'!G459</f>
        <v>6649</v>
      </c>
      <c r="B431" t="s">
        <v>10</v>
      </c>
    </row>
    <row r="432" spans="1:2">
      <c r="A432">
        <f>'LUT-calcs'!G460</f>
        <v>6666</v>
      </c>
      <c r="B432" t="s">
        <v>10</v>
      </c>
    </row>
    <row r="433" spans="1:2">
      <c r="A433">
        <f>'LUT-calcs'!G461</f>
        <v>6684</v>
      </c>
      <c r="B433" t="s">
        <v>10</v>
      </c>
    </row>
    <row r="434" spans="1:2">
      <c r="A434">
        <f>'LUT-calcs'!G462</f>
        <v>6702</v>
      </c>
      <c r="B434" t="s">
        <v>10</v>
      </c>
    </row>
    <row r="435" spans="1:2">
      <c r="A435">
        <f>'LUT-calcs'!G463</f>
        <v>6720</v>
      </c>
      <c r="B435" t="s">
        <v>10</v>
      </c>
    </row>
    <row r="436" spans="1:2">
      <c r="A436">
        <f>'LUT-calcs'!G464</f>
        <v>6738</v>
      </c>
      <c r="B436" t="s">
        <v>10</v>
      </c>
    </row>
    <row r="437" spans="1:2">
      <c r="A437">
        <f>'LUT-calcs'!G465</f>
        <v>6757</v>
      </c>
      <c r="B437" t="s">
        <v>10</v>
      </c>
    </row>
    <row r="438" spans="1:2">
      <c r="A438">
        <f>'LUT-calcs'!G466</f>
        <v>6775</v>
      </c>
      <c r="B438" t="s">
        <v>10</v>
      </c>
    </row>
    <row r="439" spans="1:2">
      <c r="A439">
        <f>'LUT-calcs'!G467</f>
        <v>6793</v>
      </c>
      <c r="B439" t="s">
        <v>10</v>
      </c>
    </row>
    <row r="440" spans="1:2">
      <c r="A440">
        <f>'LUT-calcs'!G468</f>
        <v>6811</v>
      </c>
      <c r="B440" t="s">
        <v>10</v>
      </c>
    </row>
    <row r="441" spans="1:2">
      <c r="A441">
        <f>'LUT-calcs'!G469</f>
        <v>6830</v>
      </c>
      <c r="B441" t="s">
        <v>10</v>
      </c>
    </row>
    <row r="442" spans="1:2">
      <c r="A442">
        <f>'LUT-calcs'!G470</f>
        <v>6848</v>
      </c>
      <c r="B442" t="s">
        <v>10</v>
      </c>
    </row>
    <row r="443" spans="1:2">
      <c r="A443">
        <f>'LUT-calcs'!G471</f>
        <v>6866</v>
      </c>
      <c r="B443" t="s">
        <v>10</v>
      </c>
    </row>
    <row r="444" spans="1:2">
      <c r="A444">
        <f>'LUT-calcs'!G472</f>
        <v>6885</v>
      </c>
      <c r="B444" t="s">
        <v>10</v>
      </c>
    </row>
    <row r="445" spans="1:2">
      <c r="A445">
        <f>'LUT-calcs'!G473</f>
        <v>6903</v>
      </c>
      <c r="B445" t="s">
        <v>10</v>
      </c>
    </row>
    <row r="446" spans="1:2">
      <c r="A446">
        <f>'LUT-calcs'!G474</f>
        <v>6922</v>
      </c>
      <c r="B446" t="s">
        <v>10</v>
      </c>
    </row>
    <row r="447" spans="1:2">
      <c r="A447">
        <f>'LUT-calcs'!G475</f>
        <v>6940</v>
      </c>
      <c r="B447" t="s">
        <v>10</v>
      </c>
    </row>
    <row r="448" spans="1:2">
      <c r="A448">
        <f>'LUT-calcs'!G476</f>
        <v>6959</v>
      </c>
      <c r="B448" t="s">
        <v>10</v>
      </c>
    </row>
    <row r="449" spans="1:2">
      <c r="A449">
        <f>'LUT-calcs'!G477</f>
        <v>6978</v>
      </c>
      <c r="B449" t="s">
        <v>10</v>
      </c>
    </row>
    <row r="450" spans="1:2">
      <c r="A450">
        <f>'LUT-calcs'!G478</f>
        <v>6997</v>
      </c>
      <c r="B450" t="s">
        <v>10</v>
      </c>
    </row>
    <row r="451" spans="1:2">
      <c r="A451">
        <f>'LUT-calcs'!G479</f>
        <v>7015</v>
      </c>
      <c r="B451" t="s">
        <v>10</v>
      </c>
    </row>
    <row r="452" spans="1:2">
      <c r="A452">
        <f>'LUT-calcs'!G480</f>
        <v>7034</v>
      </c>
      <c r="B452" t="s">
        <v>10</v>
      </c>
    </row>
    <row r="453" spans="1:2">
      <c r="A453">
        <f>'LUT-calcs'!G481</f>
        <v>7053</v>
      </c>
      <c r="B453" t="s">
        <v>10</v>
      </c>
    </row>
    <row r="454" spans="1:2">
      <c r="A454">
        <f>'LUT-calcs'!G482</f>
        <v>7072</v>
      </c>
      <c r="B454" t="s">
        <v>10</v>
      </c>
    </row>
    <row r="455" spans="1:2">
      <c r="A455">
        <f>'LUT-calcs'!G483</f>
        <v>7091</v>
      </c>
      <c r="B455" t="s">
        <v>10</v>
      </c>
    </row>
    <row r="456" spans="1:2">
      <c r="A456">
        <f>'LUT-calcs'!G484</f>
        <v>7110</v>
      </c>
      <c r="B456" t="s">
        <v>10</v>
      </c>
    </row>
    <row r="457" spans="1:2">
      <c r="A457">
        <f>'LUT-calcs'!G485</f>
        <v>7129</v>
      </c>
      <c r="B457" t="s">
        <v>10</v>
      </c>
    </row>
    <row r="458" spans="1:2">
      <c r="A458">
        <f>'LUT-calcs'!G486</f>
        <v>7149</v>
      </c>
      <c r="B458" t="s">
        <v>10</v>
      </c>
    </row>
    <row r="459" spans="1:2">
      <c r="A459">
        <f>'LUT-calcs'!G487</f>
        <v>7168</v>
      </c>
      <c r="B459" t="s">
        <v>10</v>
      </c>
    </row>
    <row r="460" spans="1:2">
      <c r="A460">
        <f>'LUT-calcs'!G488</f>
        <v>7187</v>
      </c>
      <c r="B460" t="s">
        <v>10</v>
      </c>
    </row>
    <row r="461" spans="1:2">
      <c r="A461">
        <f>'LUT-calcs'!G489</f>
        <v>7206</v>
      </c>
      <c r="B461" t="s">
        <v>10</v>
      </c>
    </row>
    <row r="462" spans="1:2">
      <c r="A462">
        <f>'LUT-calcs'!G490</f>
        <v>7226</v>
      </c>
      <c r="B462" t="s">
        <v>10</v>
      </c>
    </row>
    <row r="463" spans="1:2">
      <c r="A463">
        <f>'LUT-calcs'!G491</f>
        <v>7245</v>
      </c>
      <c r="B463" t="s">
        <v>10</v>
      </c>
    </row>
    <row r="464" spans="1:2">
      <c r="A464">
        <f>'LUT-calcs'!G492</f>
        <v>7265</v>
      </c>
      <c r="B464" t="s">
        <v>10</v>
      </c>
    </row>
    <row r="465" spans="1:2">
      <c r="A465">
        <f>'LUT-calcs'!G493</f>
        <v>7284</v>
      </c>
      <c r="B465" t="s">
        <v>10</v>
      </c>
    </row>
    <row r="466" spans="1:2">
      <c r="A466">
        <f>'LUT-calcs'!G494</f>
        <v>7304</v>
      </c>
      <c r="B466" t="s">
        <v>10</v>
      </c>
    </row>
    <row r="467" spans="1:2">
      <c r="A467">
        <f>'LUT-calcs'!G495</f>
        <v>7323</v>
      </c>
      <c r="B467" t="s">
        <v>10</v>
      </c>
    </row>
    <row r="468" spans="1:2">
      <c r="A468">
        <f>'LUT-calcs'!G496</f>
        <v>7343</v>
      </c>
      <c r="B468" t="s">
        <v>10</v>
      </c>
    </row>
    <row r="469" spans="1:2">
      <c r="A469">
        <f>'LUT-calcs'!G497</f>
        <v>7363</v>
      </c>
      <c r="B469" t="s">
        <v>10</v>
      </c>
    </row>
    <row r="470" spans="1:2">
      <c r="A470">
        <f>'LUT-calcs'!G498</f>
        <v>7383</v>
      </c>
      <c r="B470" t="s">
        <v>10</v>
      </c>
    </row>
    <row r="471" spans="1:2">
      <c r="A471">
        <f>'LUT-calcs'!G499</f>
        <v>7402</v>
      </c>
      <c r="B471" t="s">
        <v>10</v>
      </c>
    </row>
    <row r="472" spans="1:2">
      <c r="A472">
        <f>'LUT-calcs'!G500</f>
        <v>7422</v>
      </c>
      <c r="B472" t="s">
        <v>10</v>
      </c>
    </row>
    <row r="473" spans="1:2">
      <c r="A473">
        <f>'LUT-calcs'!G501</f>
        <v>7442</v>
      </c>
      <c r="B473" t="s">
        <v>10</v>
      </c>
    </row>
    <row r="474" spans="1:2">
      <c r="A474">
        <f>'LUT-calcs'!G502</f>
        <v>7462</v>
      </c>
      <c r="B474" t="s">
        <v>10</v>
      </c>
    </row>
    <row r="475" spans="1:2">
      <c r="A475">
        <f>'LUT-calcs'!G503</f>
        <v>7482</v>
      </c>
      <c r="B475" t="s">
        <v>10</v>
      </c>
    </row>
    <row r="476" spans="1:2">
      <c r="A476">
        <f>'LUT-calcs'!G504</f>
        <v>7503</v>
      </c>
      <c r="B476" t="s">
        <v>10</v>
      </c>
    </row>
    <row r="477" spans="1:2">
      <c r="A477">
        <f>'LUT-calcs'!G505</f>
        <v>7523</v>
      </c>
      <c r="B477" t="s">
        <v>10</v>
      </c>
    </row>
    <row r="478" spans="1:2">
      <c r="A478">
        <f>'LUT-calcs'!G506</f>
        <v>7543</v>
      </c>
      <c r="B478" t="s">
        <v>10</v>
      </c>
    </row>
    <row r="479" spans="1:2">
      <c r="A479">
        <f>'LUT-calcs'!G507</f>
        <v>7563</v>
      </c>
      <c r="B479" t="s">
        <v>10</v>
      </c>
    </row>
    <row r="480" spans="1:2">
      <c r="A480">
        <f>'LUT-calcs'!G508</f>
        <v>7584</v>
      </c>
      <c r="B480" t="s">
        <v>10</v>
      </c>
    </row>
    <row r="481" spans="1:2">
      <c r="A481">
        <f>'LUT-calcs'!G509</f>
        <v>7604</v>
      </c>
      <c r="B481" t="s">
        <v>10</v>
      </c>
    </row>
    <row r="482" spans="1:2">
      <c r="A482">
        <f>'LUT-calcs'!G510</f>
        <v>7624</v>
      </c>
      <c r="B482" t="s">
        <v>10</v>
      </c>
    </row>
    <row r="483" spans="1:2">
      <c r="A483">
        <f>'LUT-calcs'!G511</f>
        <v>7645</v>
      </c>
      <c r="B483" t="s">
        <v>10</v>
      </c>
    </row>
    <row r="484" spans="1:2">
      <c r="A484">
        <f>'LUT-calcs'!G512</f>
        <v>7665</v>
      </c>
      <c r="B484" t="s">
        <v>10</v>
      </c>
    </row>
    <row r="485" spans="1:2">
      <c r="A485">
        <f>'LUT-calcs'!G513</f>
        <v>7686</v>
      </c>
      <c r="B485" t="s">
        <v>10</v>
      </c>
    </row>
    <row r="486" spans="1:2">
      <c r="A486">
        <f>'LUT-calcs'!G514</f>
        <v>7707</v>
      </c>
      <c r="B486" t="s">
        <v>10</v>
      </c>
    </row>
    <row r="487" spans="1:2">
      <c r="A487">
        <f>'LUT-calcs'!G515</f>
        <v>7727</v>
      </c>
      <c r="B487" t="s">
        <v>10</v>
      </c>
    </row>
    <row r="488" spans="1:2">
      <c r="A488">
        <f>'LUT-calcs'!G516</f>
        <v>7748</v>
      </c>
      <c r="B488" t="s">
        <v>10</v>
      </c>
    </row>
    <row r="489" spans="1:2">
      <c r="A489">
        <f>'LUT-calcs'!G517</f>
        <v>7769</v>
      </c>
      <c r="B489" t="s">
        <v>10</v>
      </c>
    </row>
    <row r="490" spans="1:2">
      <c r="A490">
        <f>'LUT-calcs'!G518</f>
        <v>7790</v>
      </c>
      <c r="B490" t="s">
        <v>10</v>
      </c>
    </row>
    <row r="491" spans="1:2">
      <c r="A491">
        <f>'LUT-calcs'!G519</f>
        <v>7811</v>
      </c>
      <c r="B491" t="s">
        <v>10</v>
      </c>
    </row>
    <row r="492" spans="1:2">
      <c r="A492">
        <f>'LUT-calcs'!G520</f>
        <v>7832</v>
      </c>
      <c r="B492" t="s">
        <v>10</v>
      </c>
    </row>
    <row r="493" spans="1:2">
      <c r="A493">
        <f>'LUT-calcs'!G521</f>
        <v>7853</v>
      </c>
      <c r="B493" t="s">
        <v>10</v>
      </c>
    </row>
    <row r="494" spans="1:2">
      <c r="A494">
        <f>'LUT-calcs'!G522</f>
        <v>7874</v>
      </c>
      <c r="B494" t="s">
        <v>10</v>
      </c>
    </row>
    <row r="495" spans="1:2">
      <c r="A495">
        <f>'LUT-calcs'!G523</f>
        <v>7895</v>
      </c>
      <c r="B495" t="s">
        <v>10</v>
      </c>
    </row>
    <row r="496" spans="1:2">
      <c r="A496">
        <f>'LUT-calcs'!G524</f>
        <v>7916</v>
      </c>
      <c r="B496" t="s">
        <v>10</v>
      </c>
    </row>
    <row r="497" spans="1:2">
      <c r="A497">
        <f>'LUT-calcs'!G525</f>
        <v>7938</v>
      </c>
      <c r="B497" t="s">
        <v>10</v>
      </c>
    </row>
    <row r="498" spans="1:2">
      <c r="A498">
        <f>'LUT-calcs'!G526</f>
        <v>7959</v>
      </c>
      <c r="B498" t="s">
        <v>10</v>
      </c>
    </row>
    <row r="499" spans="1:2">
      <c r="A499">
        <f>'LUT-calcs'!G527</f>
        <v>7981</v>
      </c>
      <c r="B499" t="s">
        <v>10</v>
      </c>
    </row>
    <row r="500" spans="1:2">
      <c r="A500">
        <f>'LUT-calcs'!G528</f>
        <v>8002</v>
      </c>
      <c r="B500" t="s">
        <v>10</v>
      </c>
    </row>
    <row r="501" spans="1:2">
      <c r="A501">
        <f>'LUT-calcs'!G529</f>
        <v>8023</v>
      </c>
      <c r="B501" t="s">
        <v>10</v>
      </c>
    </row>
    <row r="502" spans="1:2">
      <c r="A502">
        <f>'LUT-calcs'!G530</f>
        <v>8045</v>
      </c>
      <c r="B502" t="s">
        <v>10</v>
      </c>
    </row>
    <row r="503" spans="1:2">
      <c r="A503">
        <f>'LUT-calcs'!G531</f>
        <v>8067</v>
      </c>
      <c r="B503" t="s">
        <v>10</v>
      </c>
    </row>
    <row r="504" spans="1:2">
      <c r="A504">
        <f>'LUT-calcs'!G532</f>
        <v>8088</v>
      </c>
      <c r="B504" t="s">
        <v>10</v>
      </c>
    </row>
    <row r="505" spans="1:2">
      <c r="A505">
        <f>'LUT-calcs'!G533</f>
        <v>8110</v>
      </c>
      <c r="B505" t="s">
        <v>10</v>
      </c>
    </row>
    <row r="506" spans="1:2">
      <c r="A506">
        <f>'LUT-calcs'!G534</f>
        <v>8132</v>
      </c>
      <c r="B506" t="s">
        <v>10</v>
      </c>
    </row>
    <row r="507" spans="1:2">
      <c r="A507">
        <f>'LUT-calcs'!G535</f>
        <v>8154</v>
      </c>
      <c r="B507" t="s">
        <v>10</v>
      </c>
    </row>
    <row r="508" spans="1:2">
      <c r="A508">
        <f>'LUT-calcs'!G536</f>
        <v>8176</v>
      </c>
      <c r="B508" t="s">
        <v>10</v>
      </c>
    </row>
    <row r="509" spans="1:2">
      <c r="A509">
        <f>'LUT-calcs'!G537</f>
        <v>8198</v>
      </c>
      <c r="B509" t="s">
        <v>10</v>
      </c>
    </row>
    <row r="510" spans="1:2">
      <c r="A510">
        <f>'LUT-calcs'!G538</f>
        <v>8220</v>
      </c>
      <c r="B510" t="s">
        <v>10</v>
      </c>
    </row>
    <row r="511" spans="1:2">
      <c r="A511">
        <f>'LUT-calcs'!G539</f>
        <v>8242</v>
      </c>
      <c r="B511" t="s">
        <v>10</v>
      </c>
    </row>
    <row r="512" spans="1:2">
      <c r="A512">
        <f>'LUT-calcs'!G540</f>
        <v>8264</v>
      </c>
      <c r="B512" t="s">
        <v>10</v>
      </c>
    </row>
    <row r="513" spans="1:2">
      <c r="A513">
        <f>'LUT-calcs'!G541</f>
        <v>8286</v>
      </c>
      <c r="B513" t="s">
        <v>10</v>
      </c>
    </row>
    <row r="514" spans="1:2">
      <c r="A514">
        <f>'LUT-calcs'!G542</f>
        <v>8309</v>
      </c>
      <c r="B514" t="s">
        <v>10</v>
      </c>
    </row>
    <row r="515" spans="1:2">
      <c r="A515">
        <f>'LUT-calcs'!G543</f>
        <v>8331</v>
      </c>
      <c r="B515" t="s">
        <v>10</v>
      </c>
    </row>
    <row r="516" spans="1:2">
      <c r="A516">
        <f>'LUT-calcs'!G544</f>
        <v>8353</v>
      </c>
      <c r="B516" t="s">
        <v>10</v>
      </c>
    </row>
    <row r="517" spans="1:2">
      <c r="A517">
        <f>'LUT-calcs'!G545</f>
        <v>8376</v>
      </c>
      <c r="B517" t="s">
        <v>10</v>
      </c>
    </row>
    <row r="518" spans="1:2">
      <c r="A518">
        <f>'LUT-calcs'!G546</f>
        <v>8398</v>
      </c>
      <c r="B518" t="s">
        <v>10</v>
      </c>
    </row>
    <row r="519" spans="1:2">
      <c r="A519">
        <f>'LUT-calcs'!G547</f>
        <v>8421</v>
      </c>
      <c r="B519" t="s">
        <v>10</v>
      </c>
    </row>
    <row r="520" spans="1:2">
      <c r="A520">
        <f>'LUT-calcs'!G548</f>
        <v>8443</v>
      </c>
      <c r="B520" t="s">
        <v>10</v>
      </c>
    </row>
    <row r="521" spans="1:2">
      <c r="A521">
        <f>'LUT-calcs'!G549</f>
        <v>8466</v>
      </c>
      <c r="B521" t="s">
        <v>10</v>
      </c>
    </row>
    <row r="522" spans="1:2">
      <c r="A522">
        <f>'LUT-calcs'!G550</f>
        <v>8489</v>
      </c>
      <c r="B522" t="s">
        <v>10</v>
      </c>
    </row>
    <row r="523" spans="1:2">
      <c r="A523">
        <f>'LUT-calcs'!G551</f>
        <v>8512</v>
      </c>
      <c r="B523" t="s">
        <v>10</v>
      </c>
    </row>
    <row r="524" spans="1:2">
      <c r="A524">
        <f>'LUT-calcs'!G552</f>
        <v>8535</v>
      </c>
      <c r="B524" t="s">
        <v>10</v>
      </c>
    </row>
    <row r="525" spans="1:2">
      <c r="A525">
        <f>'LUT-calcs'!G553</f>
        <v>8558</v>
      </c>
      <c r="B525" t="s">
        <v>10</v>
      </c>
    </row>
    <row r="526" spans="1:2">
      <c r="A526">
        <f>'LUT-calcs'!G554</f>
        <v>8581</v>
      </c>
      <c r="B526" t="s">
        <v>10</v>
      </c>
    </row>
    <row r="527" spans="1:2">
      <c r="A527">
        <f>'LUT-calcs'!G555</f>
        <v>8604</v>
      </c>
      <c r="B527" t="s">
        <v>10</v>
      </c>
    </row>
    <row r="528" spans="1:2">
      <c r="A528">
        <f>'LUT-calcs'!G556</f>
        <v>8627</v>
      </c>
      <c r="B528" t="s">
        <v>10</v>
      </c>
    </row>
    <row r="529" spans="1:2">
      <c r="A529">
        <f>'LUT-calcs'!G557</f>
        <v>8650</v>
      </c>
      <c r="B529" t="s">
        <v>10</v>
      </c>
    </row>
    <row r="530" spans="1:2">
      <c r="A530">
        <f>'LUT-calcs'!G558</f>
        <v>8673</v>
      </c>
      <c r="B530" t="s">
        <v>10</v>
      </c>
    </row>
    <row r="531" spans="1:2">
      <c r="A531">
        <f>'LUT-calcs'!G559</f>
        <v>8697</v>
      </c>
      <c r="B531" t="s">
        <v>10</v>
      </c>
    </row>
    <row r="532" spans="1:2">
      <c r="A532">
        <f>'LUT-calcs'!G560</f>
        <v>8720</v>
      </c>
      <c r="B532" t="s">
        <v>10</v>
      </c>
    </row>
    <row r="533" spans="1:2">
      <c r="A533">
        <f>'LUT-calcs'!G561</f>
        <v>8743</v>
      </c>
      <c r="B533" t="s">
        <v>10</v>
      </c>
    </row>
    <row r="534" spans="1:2">
      <c r="A534">
        <f>'LUT-calcs'!G562</f>
        <v>8767</v>
      </c>
      <c r="B534" t="s">
        <v>10</v>
      </c>
    </row>
    <row r="535" spans="1:2">
      <c r="A535">
        <f>'LUT-calcs'!G563</f>
        <v>8790</v>
      </c>
      <c r="B535" t="s">
        <v>10</v>
      </c>
    </row>
    <row r="536" spans="1:2">
      <c r="A536">
        <f>'LUT-calcs'!G564</f>
        <v>8814</v>
      </c>
      <c r="B536" t="s">
        <v>10</v>
      </c>
    </row>
    <row r="537" spans="1:2">
      <c r="A537">
        <f>'LUT-calcs'!G565</f>
        <v>8838</v>
      </c>
      <c r="B537" t="s">
        <v>10</v>
      </c>
    </row>
    <row r="538" spans="1:2">
      <c r="A538">
        <f>'LUT-calcs'!G566</f>
        <v>8862</v>
      </c>
      <c r="B538" t="s">
        <v>10</v>
      </c>
    </row>
    <row r="539" spans="1:2">
      <c r="A539">
        <f>'LUT-calcs'!G567</f>
        <v>8885</v>
      </c>
      <c r="B539" t="s">
        <v>10</v>
      </c>
    </row>
    <row r="540" spans="1:2">
      <c r="A540">
        <f>'LUT-calcs'!G568</f>
        <v>8909</v>
      </c>
      <c r="B540" t="s">
        <v>10</v>
      </c>
    </row>
    <row r="541" spans="1:2">
      <c r="A541">
        <f>'LUT-calcs'!G569</f>
        <v>8933</v>
      </c>
      <c r="B541" t="s">
        <v>10</v>
      </c>
    </row>
    <row r="542" spans="1:2">
      <c r="A542">
        <f>'LUT-calcs'!G570</f>
        <v>8957</v>
      </c>
      <c r="B542" t="s">
        <v>10</v>
      </c>
    </row>
    <row r="543" spans="1:2">
      <c r="A543">
        <f>'LUT-calcs'!G571</f>
        <v>8981</v>
      </c>
      <c r="B543" t="s">
        <v>10</v>
      </c>
    </row>
    <row r="544" spans="1:2">
      <c r="A544">
        <f>'LUT-calcs'!G572</f>
        <v>9006</v>
      </c>
      <c r="B544" t="s">
        <v>10</v>
      </c>
    </row>
    <row r="545" spans="1:2">
      <c r="A545">
        <f>'LUT-calcs'!G573</f>
        <v>9030</v>
      </c>
      <c r="B545" t="s">
        <v>10</v>
      </c>
    </row>
    <row r="546" spans="1:2">
      <c r="A546">
        <f>'LUT-calcs'!G574</f>
        <v>9054</v>
      </c>
      <c r="B546" t="s">
        <v>10</v>
      </c>
    </row>
    <row r="547" spans="1:2">
      <c r="A547">
        <f>'LUT-calcs'!G575</f>
        <v>9078</v>
      </c>
      <c r="B547" t="s">
        <v>10</v>
      </c>
    </row>
    <row r="548" spans="1:2">
      <c r="A548">
        <f>'LUT-calcs'!G576</f>
        <v>9103</v>
      </c>
      <c r="B548" t="s">
        <v>10</v>
      </c>
    </row>
    <row r="549" spans="1:2">
      <c r="A549">
        <f>'LUT-calcs'!G577</f>
        <v>9127</v>
      </c>
      <c r="B549" t="s">
        <v>10</v>
      </c>
    </row>
    <row r="550" spans="1:2">
      <c r="A550">
        <f>'LUT-calcs'!G578</f>
        <v>9152</v>
      </c>
      <c r="B550" t="s">
        <v>10</v>
      </c>
    </row>
    <row r="551" spans="1:2">
      <c r="A551">
        <f>'LUT-calcs'!G579</f>
        <v>9176</v>
      </c>
      <c r="B551" t="s">
        <v>10</v>
      </c>
    </row>
    <row r="552" spans="1:2">
      <c r="A552">
        <f>'LUT-calcs'!G580</f>
        <v>9201</v>
      </c>
      <c r="B552" t="s">
        <v>10</v>
      </c>
    </row>
    <row r="553" spans="1:2">
      <c r="A553">
        <f>'LUT-calcs'!G581</f>
        <v>9226</v>
      </c>
      <c r="B553" t="s">
        <v>10</v>
      </c>
    </row>
    <row r="554" spans="1:2">
      <c r="A554">
        <f>'LUT-calcs'!G582</f>
        <v>9251</v>
      </c>
      <c r="B554" t="s">
        <v>10</v>
      </c>
    </row>
    <row r="555" spans="1:2">
      <c r="A555">
        <f>'LUT-calcs'!G583</f>
        <v>9275</v>
      </c>
      <c r="B555" t="s">
        <v>10</v>
      </c>
    </row>
    <row r="556" spans="1:2">
      <c r="A556">
        <f>'LUT-calcs'!G584</f>
        <v>9300</v>
      </c>
      <c r="B556" t="s">
        <v>10</v>
      </c>
    </row>
    <row r="557" spans="1:2">
      <c r="A557">
        <f>'LUT-calcs'!G585</f>
        <v>9325</v>
      </c>
      <c r="B557" t="s">
        <v>10</v>
      </c>
    </row>
    <row r="558" spans="1:2">
      <c r="A558">
        <f>'LUT-calcs'!G586</f>
        <v>9351</v>
      </c>
      <c r="B558" t="s">
        <v>10</v>
      </c>
    </row>
    <row r="559" spans="1:2">
      <c r="A559">
        <f>'LUT-calcs'!G587</f>
        <v>9376</v>
      </c>
      <c r="B559" t="s">
        <v>10</v>
      </c>
    </row>
    <row r="560" spans="1:2">
      <c r="A560">
        <f>'LUT-calcs'!G588</f>
        <v>9401</v>
      </c>
      <c r="B560" t="s">
        <v>10</v>
      </c>
    </row>
    <row r="561" spans="1:2">
      <c r="A561">
        <f>'LUT-calcs'!G589</f>
        <v>9426</v>
      </c>
      <c r="B561" t="s">
        <v>10</v>
      </c>
    </row>
    <row r="562" spans="1:2">
      <c r="A562">
        <f>'LUT-calcs'!G590</f>
        <v>9451</v>
      </c>
      <c r="B562" t="s">
        <v>10</v>
      </c>
    </row>
    <row r="563" spans="1:2">
      <c r="A563">
        <f>'LUT-calcs'!G591</f>
        <v>9477</v>
      </c>
      <c r="B563" t="s">
        <v>10</v>
      </c>
    </row>
    <row r="564" spans="1:2">
      <c r="A564">
        <f>'LUT-calcs'!G592</f>
        <v>9502</v>
      </c>
      <c r="B564" t="s">
        <v>10</v>
      </c>
    </row>
    <row r="565" spans="1:2">
      <c r="A565">
        <f>'LUT-calcs'!G593</f>
        <v>9528</v>
      </c>
      <c r="B565" t="s">
        <v>10</v>
      </c>
    </row>
    <row r="566" spans="1:2">
      <c r="A566">
        <f>'LUT-calcs'!G594</f>
        <v>9554</v>
      </c>
      <c r="B566" t="s">
        <v>10</v>
      </c>
    </row>
    <row r="567" spans="1:2">
      <c r="A567">
        <f>'LUT-calcs'!G595</f>
        <v>9579</v>
      </c>
      <c r="B567" t="s">
        <v>10</v>
      </c>
    </row>
    <row r="568" spans="1:2">
      <c r="A568">
        <f>'LUT-calcs'!G596</f>
        <v>9605</v>
      </c>
      <c r="B568" t="s">
        <v>10</v>
      </c>
    </row>
    <row r="569" spans="1:2">
      <c r="A569">
        <f>'LUT-calcs'!G597</f>
        <v>9631</v>
      </c>
      <c r="B569" t="s">
        <v>10</v>
      </c>
    </row>
    <row r="570" spans="1:2">
      <c r="A570">
        <f>'LUT-calcs'!G598</f>
        <v>9657</v>
      </c>
      <c r="B570" t="s">
        <v>10</v>
      </c>
    </row>
    <row r="571" spans="1:2">
      <c r="A571">
        <f>'LUT-calcs'!G599</f>
        <v>9683</v>
      </c>
      <c r="B571" t="s">
        <v>10</v>
      </c>
    </row>
    <row r="572" spans="1:2">
      <c r="A572">
        <f>'LUT-calcs'!G600</f>
        <v>9709</v>
      </c>
      <c r="B572" t="s">
        <v>10</v>
      </c>
    </row>
    <row r="573" spans="1:2">
      <c r="A573">
        <f>'LUT-calcs'!G601</f>
        <v>9735</v>
      </c>
      <c r="B573" t="s">
        <v>10</v>
      </c>
    </row>
    <row r="574" spans="1:2">
      <c r="A574">
        <f>'LUT-calcs'!G602</f>
        <v>9761</v>
      </c>
      <c r="B574" t="s">
        <v>10</v>
      </c>
    </row>
    <row r="575" spans="1:2">
      <c r="A575">
        <f>'LUT-calcs'!G603</f>
        <v>9787</v>
      </c>
      <c r="B575" t="s">
        <v>10</v>
      </c>
    </row>
    <row r="576" spans="1:2">
      <c r="A576">
        <f>'LUT-calcs'!G604</f>
        <v>9814</v>
      </c>
      <c r="B576" t="s">
        <v>10</v>
      </c>
    </row>
    <row r="577" spans="1:2">
      <c r="A577">
        <f>'LUT-calcs'!G605</f>
        <v>9840</v>
      </c>
      <c r="B577" t="s">
        <v>10</v>
      </c>
    </row>
    <row r="578" spans="1:2">
      <c r="A578">
        <f>'LUT-calcs'!G606</f>
        <v>9866</v>
      </c>
      <c r="B578" t="s">
        <v>10</v>
      </c>
    </row>
    <row r="579" spans="1:2">
      <c r="A579">
        <f>'LUT-calcs'!G607</f>
        <v>9893</v>
      </c>
      <c r="B579" t="s">
        <v>10</v>
      </c>
    </row>
    <row r="580" spans="1:2">
      <c r="A580">
        <f>'LUT-calcs'!G608</f>
        <v>9920</v>
      </c>
      <c r="B580" t="s">
        <v>10</v>
      </c>
    </row>
    <row r="581" spans="1:2">
      <c r="A581">
        <f>'LUT-calcs'!G609</f>
        <v>9946</v>
      </c>
      <c r="B581" t="s">
        <v>10</v>
      </c>
    </row>
    <row r="582" spans="1:2">
      <c r="A582">
        <f>'LUT-calcs'!G610</f>
        <v>9973</v>
      </c>
      <c r="B582" t="s">
        <v>10</v>
      </c>
    </row>
    <row r="583" spans="1:2">
      <c r="A583">
        <f>'LUT-calcs'!G611</f>
        <v>10000</v>
      </c>
      <c r="B583" t="s">
        <v>10</v>
      </c>
    </row>
    <row r="584" spans="1:2">
      <c r="A584">
        <f>'LUT-calcs'!G612</f>
        <v>10027</v>
      </c>
      <c r="B584" t="s">
        <v>10</v>
      </c>
    </row>
    <row r="585" spans="1:2">
      <c r="A585">
        <f>'LUT-calcs'!G613</f>
        <v>10054</v>
      </c>
      <c r="B585" t="s">
        <v>10</v>
      </c>
    </row>
    <row r="586" spans="1:2">
      <c r="A586">
        <f>'LUT-calcs'!G614</f>
        <v>10081</v>
      </c>
      <c r="B586" t="s">
        <v>10</v>
      </c>
    </row>
    <row r="587" spans="1:2">
      <c r="A587">
        <f>'LUT-calcs'!G615</f>
        <v>10108</v>
      </c>
      <c r="B587" t="s">
        <v>10</v>
      </c>
    </row>
    <row r="588" spans="1:2">
      <c r="A588">
        <f>'LUT-calcs'!G616</f>
        <v>10135</v>
      </c>
      <c r="B588" t="s">
        <v>10</v>
      </c>
    </row>
    <row r="589" spans="1:2">
      <c r="A589">
        <f>'LUT-calcs'!G617</f>
        <v>10162</v>
      </c>
      <c r="B589" t="s">
        <v>10</v>
      </c>
    </row>
    <row r="590" spans="1:2">
      <c r="A590">
        <f>'LUT-calcs'!G618</f>
        <v>10190</v>
      </c>
      <c r="B590" t="s">
        <v>10</v>
      </c>
    </row>
    <row r="591" spans="1:2">
      <c r="A591">
        <f>'LUT-calcs'!G619</f>
        <v>10217</v>
      </c>
      <c r="B591" t="s">
        <v>10</v>
      </c>
    </row>
    <row r="592" spans="1:2">
      <c r="A592">
        <f>'LUT-calcs'!G620</f>
        <v>10244</v>
      </c>
      <c r="B592" t="s">
        <v>10</v>
      </c>
    </row>
    <row r="593" spans="1:2">
      <c r="A593">
        <f>'LUT-calcs'!G621</f>
        <v>10272</v>
      </c>
      <c r="B593" t="s">
        <v>10</v>
      </c>
    </row>
    <row r="594" spans="1:2">
      <c r="A594">
        <f>'LUT-calcs'!G622</f>
        <v>10300</v>
      </c>
      <c r="B594" t="s">
        <v>10</v>
      </c>
    </row>
    <row r="595" spans="1:2">
      <c r="A595">
        <f>'LUT-calcs'!G623</f>
        <v>10327</v>
      </c>
      <c r="B595" t="s">
        <v>10</v>
      </c>
    </row>
    <row r="596" spans="1:2">
      <c r="A596">
        <f>'LUT-calcs'!G624</f>
        <v>10355</v>
      </c>
      <c r="B596" t="s">
        <v>10</v>
      </c>
    </row>
    <row r="597" spans="1:2">
      <c r="A597">
        <f>'LUT-calcs'!G625</f>
        <v>10383</v>
      </c>
      <c r="B597" t="s">
        <v>10</v>
      </c>
    </row>
    <row r="598" spans="1:2">
      <c r="A598">
        <f>'LUT-calcs'!G626</f>
        <v>10411</v>
      </c>
      <c r="B598" t="s">
        <v>10</v>
      </c>
    </row>
    <row r="599" spans="1:2">
      <c r="A599">
        <f>'LUT-calcs'!G627</f>
        <v>10439</v>
      </c>
      <c r="B599" t="s">
        <v>10</v>
      </c>
    </row>
    <row r="600" spans="1:2">
      <c r="A600">
        <f>'LUT-calcs'!G628</f>
        <v>10467</v>
      </c>
      <c r="B600" t="s">
        <v>10</v>
      </c>
    </row>
    <row r="601" spans="1:2">
      <c r="A601">
        <f>'LUT-calcs'!G629</f>
        <v>10495</v>
      </c>
      <c r="B601" t="s">
        <v>10</v>
      </c>
    </row>
    <row r="602" spans="1:2">
      <c r="A602">
        <f>'LUT-calcs'!G630</f>
        <v>10523</v>
      </c>
      <c r="B602" t="s">
        <v>10</v>
      </c>
    </row>
    <row r="603" spans="1:2">
      <c r="A603">
        <f>'LUT-calcs'!G631</f>
        <v>10551</v>
      </c>
      <c r="B603" t="s">
        <v>10</v>
      </c>
    </row>
    <row r="604" spans="1:2">
      <c r="A604">
        <f>'LUT-calcs'!G632</f>
        <v>10580</v>
      </c>
      <c r="B604" t="s">
        <v>10</v>
      </c>
    </row>
    <row r="605" spans="1:2">
      <c r="A605">
        <f>'LUT-calcs'!G633</f>
        <v>10608</v>
      </c>
      <c r="B605" t="s">
        <v>10</v>
      </c>
    </row>
    <row r="606" spans="1:2">
      <c r="A606">
        <f>'LUT-calcs'!G634</f>
        <v>10637</v>
      </c>
      <c r="B606" t="s">
        <v>10</v>
      </c>
    </row>
    <row r="607" spans="1:2">
      <c r="A607">
        <f>'LUT-calcs'!G635</f>
        <v>10665</v>
      </c>
      <c r="B607" t="s">
        <v>10</v>
      </c>
    </row>
    <row r="608" spans="1:2">
      <c r="A608">
        <f>'LUT-calcs'!G636</f>
        <v>10694</v>
      </c>
      <c r="B608" t="s">
        <v>10</v>
      </c>
    </row>
    <row r="609" spans="1:2">
      <c r="A609">
        <f>'LUT-calcs'!G637</f>
        <v>10723</v>
      </c>
      <c r="B609" t="s">
        <v>10</v>
      </c>
    </row>
    <row r="610" spans="1:2">
      <c r="A610">
        <f>'LUT-calcs'!G638</f>
        <v>10752</v>
      </c>
      <c r="B610" t="s">
        <v>10</v>
      </c>
    </row>
    <row r="611" spans="1:2">
      <c r="A611">
        <f>'LUT-calcs'!G639</f>
        <v>10781</v>
      </c>
      <c r="B611" t="s">
        <v>10</v>
      </c>
    </row>
    <row r="612" spans="1:2">
      <c r="A612">
        <f>'LUT-calcs'!G640</f>
        <v>10810</v>
      </c>
      <c r="B612" t="s">
        <v>10</v>
      </c>
    </row>
    <row r="613" spans="1:2">
      <c r="A613">
        <f>'LUT-calcs'!G641</f>
        <v>10839</v>
      </c>
      <c r="B613" t="s">
        <v>10</v>
      </c>
    </row>
    <row r="614" spans="1:2">
      <c r="A614">
        <f>'LUT-calcs'!G642</f>
        <v>10868</v>
      </c>
      <c r="B614" t="s">
        <v>10</v>
      </c>
    </row>
    <row r="615" spans="1:2">
      <c r="A615">
        <f>'LUT-calcs'!G643</f>
        <v>10897</v>
      </c>
      <c r="B615" t="s">
        <v>10</v>
      </c>
    </row>
    <row r="616" spans="1:2">
      <c r="A616">
        <f>'LUT-calcs'!G644</f>
        <v>10926</v>
      </c>
      <c r="B616" t="s">
        <v>10</v>
      </c>
    </row>
    <row r="617" spans="1:2">
      <c r="A617">
        <f>'LUT-calcs'!G645</f>
        <v>10956</v>
      </c>
      <c r="B617" t="s">
        <v>10</v>
      </c>
    </row>
    <row r="618" spans="1:2">
      <c r="A618">
        <f>'LUT-calcs'!G646</f>
        <v>10985</v>
      </c>
      <c r="B618" t="s">
        <v>10</v>
      </c>
    </row>
    <row r="619" spans="1:2">
      <c r="A619">
        <f>'LUT-calcs'!G647</f>
        <v>11015</v>
      </c>
      <c r="B619" t="s">
        <v>10</v>
      </c>
    </row>
    <row r="620" spans="1:2">
      <c r="A620">
        <f>'LUT-calcs'!G648</f>
        <v>11044</v>
      </c>
      <c r="B620" t="s">
        <v>10</v>
      </c>
    </row>
    <row r="621" spans="1:2">
      <c r="A621">
        <f>'LUT-calcs'!G649</f>
        <v>11074</v>
      </c>
      <c r="B621" t="s">
        <v>10</v>
      </c>
    </row>
    <row r="622" spans="1:2">
      <c r="A622">
        <f>'LUT-calcs'!G650</f>
        <v>11104</v>
      </c>
      <c r="B622" t="s">
        <v>10</v>
      </c>
    </row>
    <row r="623" spans="1:2">
      <c r="A623">
        <f>'LUT-calcs'!G651</f>
        <v>11134</v>
      </c>
      <c r="B623" t="s">
        <v>10</v>
      </c>
    </row>
    <row r="624" spans="1:2">
      <c r="A624">
        <f>'LUT-calcs'!G652</f>
        <v>11164</v>
      </c>
      <c r="B624" t="s">
        <v>10</v>
      </c>
    </row>
    <row r="625" spans="1:2">
      <c r="A625">
        <f>'LUT-calcs'!G653</f>
        <v>11194</v>
      </c>
      <c r="B625" t="s">
        <v>10</v>
      </c>
    </row>
    <row r="626" spans="1:2">
      <c r="A626">
        <f>'LUT-calcs'!G654</f>
        <v>11224</v>
      </c>
      <c r="B626" t="s">
        <v>10</v>
      </c>
    </row>
    <row r="627" spans="1:2">
      <c r="A627">
        <f>'LUT-calcs'!G655</f>
        <v>11254</v>
      </c>
      <c r="B627" t="s">
        <v>10</v>
      </c>
    </row>
    <row r="628" spans="1:2">
      <c r="A628">
        <f>'LUT-calcs'!G656</f>
        <v>11284</v>
      </c>
      <c r="B628" t="s">
        <v>10</v>
      </c>
    </row>
    <row r="629" spans="1:2">
      <c r="A629">
        <f>'LUT-calcs'!G657</f>
        <v>11314</v>
      </c>
      <c r="B629" t="s">
        <v>10</v>
      </c>
    </row>
    <row r="630" spans="1:2">
      <c r="A630">
        <f>'LUT-calcs'!G658</f>
        <v>11345</v>
      </c>
      <c r="B630" t="s">
        <v>10</v>
      </c>
    </row>
    <row r="631" spans="1:2">
      <c r="A631">
        <f>'LUT-calcs'!G659</f>
        <v>11375</v>
      </c>
      <c r="B631" t="s">
        <v>10</v>
      </c>
    </row>
    <row r="632" spans="1:2">
      <c r="A632">
        <f>'LUT-calcs'!G660</f>
        <v>11406</v>
      </c>
      <c r="B632" t="s">
        <v>10</v>
      </c>
    </row>
    <row r="633" spans="1:2">
      <c r="A633">
        <f>'LUT-calcs'!G661</f>
        <v>11437</v>
      </c>
      <c r="B633" t="s">
        <v>10</v>
      </c>
    </row>
    <row r="634" spans="1:2">
      <c r="A634">
        <f>'LUT-calcs'!G662</f>
        <v>11467</v>
      </c>
      <c r="B634" t="s">
        <v>10</v>
      </c>
    </row>
    <row r="635" spans="1:2">
      <c r="A635">
        <f>'LUT-calcs'!G663</f>
        <v>11498</v>
      </c>
      <c r="B635" t="s">
        <v>10</v>
      </c>
    </row>
    <row r="636" spans="1:2">
      <c r="A636">
        <f>'LUT-calcs'!G664</f>
        <v>11529</v>
      </c>
      <c r="B636" t="s">
        <v>10</v>
      </c>
    </row>
    <row r="637" spans="1:2">
      <c r="A637">
        <f>'LUT-calcs'!G665</f>
        <v>11560</v>
      </c>
      <c r="B637" t="s">
        <v>10</v>
      </c>
    </row>
    <row r="638" spans="1:2">
      <c r="A638">
        <f>'LUT-calcs'!G666</f>
        <v>11591</v>
      </c>
      <c r="B638" t="s">
        <v>10</v>
      </c>
    </row>
    <row r="639" spans="1:2">
      <c r="A639">
        <f>'LUT-calcs'!G667</f>
        <v>11622</v>
      </c>
      <c r="B639" t="s">
        <v>10</v>
      </c>
    </row>
    <row r="640" spans="1:2">
      <c r="A640">
        <f>'LUT-calcs'!G668</f>
        <v>11654</v>
      </c>
      <c r="B640" t="s">
        <v>10</v>
      </c>
    </row>
    <row r="641" spans="1:2">
      <c r="A641">
        <f>'LUT-calcs'!G669</f>
        <v>11685</v>
      </c>
      <c r="B641" t="s">
        <v>10</v>
      </c>
    </row>
    <row r="642" spans="1:2">
      <c r="A642">
        <f>'LUT-calcs'!G670</f>
        <v>11716</v>
      </c>
      <c r="B642" t="s">
        <v>10</v>
      </c>
    </row>
    <row r="643" spans="1:2">
      <c r="A643">
        <f>'LUT-calcs'!G671</f>
        <v>11748</v>
      </c>
      <c r="B643" t="s">
        <v>10</v>
      </c>
    </row>
    <row r="644" spans="1:2">
      <c r="A644">
        <f>'LUT-calcs'!G672</f>
        <v>11779</v>
      </c>
      <c r="B644" t="s">
        <v>10</v>
      </c>
    </row>
    <row r="645" spans="1:2">
      <c r="A645">
        <f>'LUT-calcs'!G673</f>
        <v>11811</v>
      </c>
      <c r="B645" t="s">
        <v>10</v>
      </c>
    </row>
    <row r="646" spans="1:2">
      <c r="A646">
        <f>'LUT-calcs'!G674</f>
        <v>11843</v>
      </c>
      <c r="B646" t="s">
        <v>10</v>
      </c>
    </row>
    <row r="647" spans="1:2">
      <c r="A647">
        <f>'LUT-calcs'!G675</f>
        <v>11875</v>
      </c>
      <c r="B647" t="s">
        <v>10</v>
      </c>
    </row>
    <row r="648" spans="1:2">
      <c r="A648">
        <f>'LUT-calcs'!G676</f>
        <v>11907</v>
      </c>
      <c r="B648" t="s">
        <v>10</v>
      </c>
    </row>
    <row r="649" spans="1:2">
      <c r="A649">
        <f>'LUT-calcs'!G677</f>
        <v>11939</v>
      </c>
      <c r="B649" t="s">
        <v>10</v>
      </c>
    </row>
    <row r="650" spans="1:2">
      <c r="A650">
        <f>'LUT-calcs'!G678</f>
        <v>11971</v>
      </c>
      <c r="B650" t="s">
        <v>10</v>
      </c>
    </row>
    <row r="651" spans="1:2">
      <c r="A651">
        <f>'LUT-calcs'!G679</f>
        <v>12003</v>
      </c>
      <c r="B651" t="s">
        <v>10</v>
      </c>
    </row>
    <row r="652" spans="1:2">
      <c r="A652">
        <f>'LUT-calcs'!G680</f>
        <v>12035</v>
      </c>
      <c r="B652" t="s">
        <v>10</v>
      </c>
    </row>
    <row r="653" spans="1:2">
      <c r="A653">
        <f>'LUT-calcs'!G681</f>
        <v>12068</v>
      </c>
      <c r="B653" t="s">
        <v>10</v>
      </c>
    </row>
    <row r="654" spans="1:2">
      <c r="A654">
        <f>'LUT-calcs'!G682</f>
        <v>12100</v>
      </c>
      <c r="B654" t="s">
        <v>10</v>
      </c>
    </row>
    <row r="655" spans="1:2">
      <c r="A655">
        <f>'LUT-calcs'!G683</f>
        <v>12133</v>
      </c>
      <c r="B655" t="s">
        <v>10</v>
      </c>
    </row>
    <row r="656" spans="1:2">
      <c r="A656">
        <f>'LUT-calcs'!G684</f>
        <v>12165</v>
      </c>
      <c r="B656" t="s">
        <v>10</v>
      </c>
    </row>
    <row r="657" spans="1:2">
      <c r="A657">
        <f>'LUT-calcs'!G685</f>
        <v>12198</v>
      </c>
      <c r="B657" t="s">
        <v>10</v>
      </c>
    </row>
    <row r="658" spans="1:2">
      <c r="A658">
        <f>'LUT-calcs'!G686</f>
        <v>12231</v>
      </c>
      <c r="B658" t="s">
        <v>10</v>
      </c>
    </row>
    <row r="659" spans="1:2">
      <c r="A659">
        <f>'LUT-calcs'!G687</f>
        <v>12264</v>
      </c>
      <c r="B659" t="s">
        <v>10</v>
      </c>
    </row>
    <row r="660" spans="1:2">
      <c r="A660">
        <f>'LUT-calcs'!G688</f>
        <v>12297</v>
      </c>
      <c r="B660" t="s">
        <v>10</v>
      </c>
    </row>
    <row r="661" spans="1:2">
      <c r="A661">
        <f>'LUT-calcs'!G689</f>
        <v>12330</v>
      </c>
      <c r="B661" t="s">
        <v>10</v>
      </c>
    </row>
    <row r="662" spans="1:2">
      <c r="A662">
        <f>'LUT-calcs'!G690</f>
        <v>12363</v>
      </c>
      <c r="B662" t="s">
        <v>10</v>
      </c>
    </row>
    <row r="663" spans="1:2">
      <c r="A663">
        <f>'LUT-calcs'!G691</f>
        <v>12396</v>
      </c>
      <c r="B663" t="s">
        <v>10</v>
      </c>
    </row>
    <row r="664" spans="1:2">
      <c r="A664">
        <f>'LUT-calcs'!G692</f>
        <v>12429</v>
      </c>
      <c r="B664" t="s">
        <v>10</v>
      </c>
    </row>
    <row r="665" spans="1:2">
      <c r="A665">
        <f>'LUT-calcs'!G693</f>
        <v>12463</v>
      </c>
      <c r="B665" t="s">
        <v>10</v>
      </c>
    </row>
    <row r="666" spans="1:2">
      <c r="A666">
        <f>'LUT-calcs'!G694</f>
        <v>12496</v>
      </c>
      <c r="B666" t="s">
        <v>10</v>
      </c>
    </row>
    <row r="667" spans="1:2">
      <c r="A667">
        <f>'LUT-calcs'!G695</f>
        <v>12530</v>
      </c>
      <c r="B667" t="s">
        <v>10</v>
      </c>
    </row>
    <row r="668" spans="1:2">
      <c r="A668">
        <f>'LUT-calcs'!G696</f>
        <v>12564</v>
      </c>
      <c r="B668" t="s">
        <v>10</v>
      </c>
    </row>
    <row r="669" spans="1:2">
      <c r="A669">
        <f>'LUT-calcs'!G697</f>
        <v>12597</v>
      </c>
      <c r="B669" t="s">
        <v>10</v>
      </c>
    </row>
    <row r="670" spans="1:2">
      <c r="A670">
        <f>'LUT-calcs'!G698</f>
        <v>12631</v>
      </c>
      <c r="B670" t="s">
        <v>10</v>
      </c>
    </row>
    <row r="671" spans="1:2">
      <c r="A671">
        <f>'LUT-calcs'!G699</f>
        <v>12665</v>
      </c>
      <c r="B671" t="s">
        <v>10</v>
      </c>
    </row>
    <row r="672" spans="1:2">
      <c r="A672">
        <f>'LUT-calcs'!G700</f>
        <v>12699</v>
      </c>
      <c r="B672" t="s">
        <v>10</v>
      </c>
    </row>
    <row r="673" spans="1:2">
      <c r="A673">
        <f>'LUT-calcs'!G701</f>
        <v>12733</v>
      </c>
      <c r="B673" t="s">
        <v>10</v>
      </c>
    </row>
    <row r="674" spans="1:2">
      <c r="A674">
        <f>'LUT-calcs'!G702</f>
        <v>12768</v>
      </c>
      <c r="B674" t="s">
        <v>10</v>
      </c>
    </row>
    <row r="675" spans="1:2">
      <c r="A675">
        <f>'LUT-calcs'!G703</f>
        <v>12802</v>
      </c>
      <c r="B675" t="s">
        <v>10</v>
      </c>
    </row>
    <row r="676" spans="1:2">
      <c r="A676">
        <f>'LUT-calcs'!G704</f>
        <v>12836</v>
      </c>
      <c r="B676" t="s">
        <v>10</v>
      </c>
    </row>
    <row r="677" spans="1:2">
      <c r="A677">
        <f>'LUT-calcs'!G705</f>
        <v>12871</v>
      </c>
      <c r="B677" t="s">
        <v>10</v>
      </c>
    </row>
    <row r="678" spans="1:2">
      <c r="A678">
        <f>'LUT-calcs'!G706</f>
        <v>12906</v>
      </c>
      <c r="B678" t="s">
        <v>10</v>
      </c>
    </row>
    <row r="679" spans="1:2">
      <c r="A679">
        <f>'LUT-calcs'!G707</f>
        <v>12940</v>
      </c>
      <c r="B679" t="s">
        <v>10</v>
      </c>
    </row>
    <row r="680" spans="1:2">
      <c r="A680">
        <f>'LUT-calcs'!G708</f>
        <v>12975</v>
      </c>
      <c r="B680" t="s">
        <v>10</v>
      </c>
    </row>
    <row r="681" spans="1:2">
      <c r="A681">
        <f>'LUT-calcs'!G709</f>
        <v>13010</v>
      </c>
      <c r="B681" t="s">
        <v>10</v>
      </c>
    </row>
    <row r="682" spans="1:2">
      <c r="A682">
        <f>'LUT-calcs'!G710</f>
        <v>13045</v>
      </c>
      <c r="B682" t="s">
        <v>10</v>
      </c>
    </row>
    <row r="683" spans="1:2">
      <c r="A683">
        <f>'LUT-calcs'!G711</f>
        <v>13080</v>
      </c>
      <c r="B683" t="s">
        <v>10</v>
      </c>
    </row>
    <row r="684" spans="1:2">
      <c r="A684">
        <f>'LUT-calcs'!G712</f>
        <v>13115</v>
      </c>
      <c r="B684" t="s">
        <v>10</v>
      </c>
    </row>
    <row r="685" spans="1:2">
      <c r="A685">
        <f>'LUT-calcs'!G713</f>
        <v>13150</v>
      </c>
      <c r="B685" t="s">
        <v>10</v>
      </c>
    </row>
    <row r="686" spans="1:2">
      <c r="A686">
        <f>'LUT-calcs'!G714</f>
        <v>13186</v>
      </c>
      <c r="B686" t="s">
        <v>10</v>
      </c>
    </row>
    <row r="687" spans="1:2">
      <c r="A687">
        <f>'LUT-calcs'!G715</f>
        <v>13221</v>
      </c>
      <c r="B687" t="s">
        <v>10</v>
      </c>
    </row>
    <row r="688" spans="1:2">
      <c r="A688">
        <f>'LUT-calcs'!G716</f>
        <v>13257</v>
      </c>
      <c r="B688" t="s">
        <v>10</v>
      </c>
    </row>
    <row r="689" spans="1:2">
      <c r="A689">
        <f>'LUT-calcs'!G717</f>
        <v>13292</v>
      </c>
      <c r="B689" t="s">
        <v>10</v>
      </c>
    </row>
    <row r="690" spans="1:2">
      <c r="A690">
        <f>'LUT-calcs'!G718</f>
        <v>13328</v>
      </c>
      <c r="B690" t="s">
        <v>10</v>
      </c>
    </row>
    <row r="691" spans="1:2">
      <c r="A691">
        <f>'LUT-calcs'!G719</f>
        <v>13364</v>
      </c>
      <c r="B691" t="s">
        <v>10</v>
      </c>
    </row>
    <row r="692" spans="1:2">
      <c r="A692">
        <f>'LUT-calcs'!G720</f>
        <v>13400</v>
      </c>
      <c r="B692" t="s">
        <v>10</v>
      </c>
    </row>
    <row r="693" spans="1:2">
      <c r="A693">
        <f>'LUT-calcs'!G721</f>
        <v>13436</v>
      </c>
      <c r="B693" t="s">
        <v>10</v>
      </c>
    </row>
    <row r="694" spans="1:2">
      <c r="A694">
        <f>'LUT-calcs'!G722</f>
        <v>13472</v>
      </c>
      <c r="B694" t="s">
        <v>10</v>
      </c>
    </row>
    <row r="695" spans="1:2">
      <c r="A695">
        <f>'LUT-calcs'!G723</f>
        <v>13508</v>
      </c>
      <c r="B695" t="s">
        <v>10</v>
      </c>
    </row>
    <row r="696" spans="1:2">
      <c r="A696">
        <f>'LUT-calcs'!G724</f>
        <v>13545</v>
      </c>
      <c r="B696" t="s">
        <v>10</v>
      </c>
    </row>
    <row r="697" spans="1:2">
      <c r="A697">
        <f>'LUT-calcs'!G725</f>
        <v>13581</v>
      </c>
      <c r="B697" t="s">
        <v>10</v>
      </c>
    </row>
    <row r="698" spans="1:2">
      <c r="A698">
        <f>'LUT-calcs'!G726</f>
        <v>13618</v>
      </c>
      <c r="B698" t="s">
        <v>10</v>
      </c>
    </row>
    <row r="699" spans="1:2">
      <c r="A699">
        <f>'LUT-calcs'!G727</f>
        <v>13654</v>
      </c>
      <c r="B699" t="s">
        <v>10</v>
      </c>
    </row>
    <row r="700" spans="1:2">
      <c r="A700">
        <f>'LUT-calcs'!G728</f>
        <v>13691</v>
      </c>
      <c r="B700" t="s">
        <v>10</v>
      </c>
    </row>
    <row r="701" spans="1:2">
      <c r="A701">
        <f>'LUT-calcs'!G729</f>
        <v>13728</v>
      </c>
      <c r="B701" t="s">
        <v>10</v>
      </c>
    </row>
    <row r="702" spans="1:2">
      <c r="A702">
        <f>'LUT-calcs'!G730</f>
        <v>13765</v>
      </c>
      <c r="B702" t="s">
        <v>10</v>
      </c>
    </row>
    <row r="703" spans="1:2">
      <c r="A703">
        <f>'LUT-calcs'!G731</f>
        <v>13802</v>
      </c>
      <c r="B703" t="s">
        <v>10</v>
      </c>
    </row>
    <row r="704" spans="1:2">
      <c r="A704">
        <f>'LUT-calcs'!G732</f>
        <v>13839</v>
      </c>
      <c r="B704" t="s">
        <v>10</v>
      </c>
    </row>
    <row r="705" spans="1:2">
      <c r="A705">
        <f>'LUT-calcs'!G733</f>
        <v>13876</v>
      </c>
      <c r="B705" t="s">
        <v>10</v>
      </c>
    </row>
    <row r="706" spans="1:2">
      <c r="A706">
        <f>'LUT-calcs'!G734</f>
        <v>13913</v>
      </c>
      <c r="B706" t="s">
        <v>10</v>
      </c>
    </row>
    <row r="707" spans="1:2">
      <c r="A707">
        <f>'LUT-calcs'!G735</f>
        <v>13951</v>
      </c>
      <c r="B707" t="s">
        <v>10</v>
      </c>
    </row>
    <row r="708" spans="1:2">
      <c r="A708">
        <f>'LUT-calcs'!G736</f>
        <v>13988</v>
      </c>
      <c r="B708" t="s">
        <v>10</v>
      </c>
    </row>
    <row r="709" spans="1:2">
      <c r="A709">
        <f>'LUT-calcs'!G737</f>
        <v>14026</v>
      </c>
      <c r="B709" t="s">
        <v>10</v>
      </c>
    </row>
    <row r="710" spans="1:2">
      <c r="A710">
        <f>'LUT-calcs'!G738</f>
        <v>14064</v>
      </c>
      <c r="B710" t="s">
        <v>10</v>
      </c>
    </row>
    <row r="711" spans="1:2">
      <c r="A711">
        <f>'LUT-calcs'!G739</f>
        <v>14101</v>
      </c>
      <c r="B711" t="s">
        <v>10</v>
      </c>
    </row>
    <row r="712" spans="1:2">
      <c r="A712">
        <f>'LUT-calcs'!G740</f>
        <v>14139</v>
      </c>
      <c r="B712" t="s">
        <v>10</v>
      </c>
    </row>
    <row r="713" spans="1:2">
      <c r="A713">
        <f>'LUT-calcs'!G741</f>
        <v>14177</v>
      </c>
      <c r="B713" t="s">
        <v>10</v>
      </c>
    </row>
    <row r="714" spans="1:2">
      <c r="A714">
        <f>'LUT-calcs'!G742</f>
        <v>14215</v>
      </c>
      <c r="B714" t="s">
        <v>10</v>
      </c>
    </row>
    <row r="715" spans="1:2">
      <c r="A715">
        <f>'LUT-calcs'!G743</f>
        <v>14254</v>
      </c>
      <c r="B715" t="s">
        <v>10</v>
      </c>
    </row>
    <row r="716" spans="1:2">
      <c r="A716">
        <f>'LUT-calcs'!G744</f>
        <v>14292</v>
      </c>
      <c r="B716" t="s">
        <v>10</v>
      </c>
    </row>
    <row r="717" spans="1:2">
      <c r="A717">
        <f>'LUT-calcs'!G745</f>
        <v>14330</v>
      </c>
      <c r="B717" t="s">
        <v>10</v>
      </c>
    </row>
    <row r="718" spans="1:2">
      <c r="A718">
        <f>'LUT-calcs'!G746</f>
        <v>14369</v>
      </c>
      <c r="B718" t="s">
        <v>10</v>
      </c>
    </row>
    <row r="719" spans="1:2">
      <c r="A719">
        <f>'LUT-calcs'!G747</f>
        <v>14408</v>
      </c>
      <c r="B719" t="s">
        <v>10</v>
      </c>
    </row>
    <row r="720" spans="1:2">
      <c r="A720">
        <f>'LUT-calcs'!G748</f>
        <v>14446</v>
      </c>
      <c r="B720" t="s">
        <v>10</v>
      </c>
    </row>
    <row r="721" spans="1:2">
      <c r="A721">
        <f>'LUT-calcs'!G749</f>
        <v>14485</v>
      </c>
      <c r="B721" t="s">
        <v>10</v>
      </c>
    </row>
    <row r="722" spans="1:2">
      <c r="A722">
        <f>'LUT-calcs'!G750</f>
        <v>14524</v>
      </c>
      <c r="B722" t="s">
        <v>10</v>
      </c>
    </row>
    <row r="723" spans="1:2">
      <c r="A723">
        <f>'LUT-calcs'!G751</f>
        <v>14563</v>
      </c>
      <c r="B723" t="s">
        <v>10</v>
      </c>
    </row>
    <row r="724" spans="1:2">
      <c r="A724">
        <f>'LUT-calcs'!G752</f>
        <v>14602</v>
      </c>
      <c r="B724" t="s">
        <v>10</v>
      </c>
    </row>
    <row r="725" spans="1:2">
      <c r="A725">
        <f>'LUT-calcs'!G753</f>
        <v>14642</v>
      </c>
      <c r="B725" t="s">
        <v>10</v>
      </c>
    </row>
    <row r="726" spans="1:2">
      <c r="A726">
        <f>'LUT-calcs'!G754</f>
        <v>14681</v>
      </c>
      <c r="B726" t="s">
        <v>10</v>
      </c>
    </row>
    <row r="727" spans="1:2">
      <c r="A727">
        <f>'LUT-calcs'!G755</f>
        <v>14720</v>
      </c>
      <c r="B727" t="s">
        <v>10</v>
      </c>
    </row>
    <row r="728" spans="1:2">
      <c r="A728">
        <f>'LUT-calcs'!G756</f>
        <v>14760</v>
      </c>
      <c r="B728" t="s">
        <v>10</v>
      </c>
    </row>
    <row r="729" spans="1:2">
      <c r="A729">
        <f>'LUT-calcs'!G757</f>
        <v>14800</v>
      </c>
      <c r="B729" t="s">
        <v>10</v>
      </c>
    </row>
    <row r="730" spans="1:2">
      <c r="A730">
        <f>'LUT-calcs'!G758</f>
        <v>14839</v>
      </c>
      <c r="B730" t="s">
        <v>10</v>
      </c>
    </row>
    <row r="731" spans="1:2">
      <c r="A731">
        <f>'LUT-calcs'!G759</f>
        <v>14879</v>
      </c>
      <c r="B731" t="s">
        <v>10</v>
      </c>
    </row>
    <row r="732" spans="1:2">
      <c r="A732">
        <f>'LUT-calcs'!G760</f>
        <v>14919</v>
      </c>
      <c r="B732" t="s">
        <v>10</v>
      </c>
    </row>
    <row r="733" spans="1:2">
      <c r="A733">
        <f>'LUT-calcs'!G761</f>
        <v>14959</v>
      </c>
      <c r="B733" t="s">
        <v>10</v>
      </c>
    </row>
    <row r="734" spans="1:2">
      <c r="A734">
        <f>'LUT-calcs'!G762</f>
        <v>15000</v>
      </c>
      <c r="B734" t="s">
        <v>10</v>
      </c>
    </row>
    <row r="735" spans="1:2">
      <c r="A735">
        <f>'LUT-calcs'!G763</f>
        <v>15040</v>
      </c>
      <c r="B735" t="s">
        <v>10</v>
      </c>
    </row>
    <row r="736" spans="1:2">
      <c r="A736">
        <f>'LUT-calcs'!G764</f>
        <v>15080</v>
      </c>
      <c r="B736" t="s">
        <v>10</v>
      </c>
    </row>
    <row r="737" spans="1:2">
      <c r="A737">
        <f>'LUT-calcs'!G765</f>
        <v>15121</v>
      </c>
      <c r="B737" t="s">
        <v>10</v>
      </c>
    </row>
    <row r="738" spans="1:2">
      <c r="A738">
        <f>'LUT-calcs'!G766</f>
        <v>15162</v>
      </c>
      <c r="B738" t="s">
        <v>10</v>
      </c>
    </row>
    <row r="739" spans="1:2">
      <c r="A739">
        <f>'LUT-calcs'!G767</f>
        <v>15202</v>
      </c>
      <c r="B739" t="s">
        <v>10</v>
      </c>
    </row>
    <row r="740" spans="1:2">
      <c r="A740">
        <f>'LUT-calcs'!G768</f>
        <v>15243</v>
      </c>
      <c r="B740" t="s">
        <v>10</v>
      </c>
    </row>
    <row r="741" spans="1:2">
      <c r="A741">
        <f>'LUT-calcs'!G769</f>
        <v>15284</v>
      </c>
      <c r="B741" t="s">
        <v>10</v>
      </c>
    </row>
    <row r="742" spans="1:2">
      <c r="A742">
        <f>'LUT-calcs'!G770</f>
        <v>15325</v>
      </c>
      <c r="B742" t="s">
        <v>10</v>
      </c>
    </row>
    <row r="743" spans="1:2">
      <c r="A743">
        <f>'LUT-calcs'!G771</f>
        <v>15367</v>
      </c>
      <c r="B743" t="s">
        <v>10</v>
      </c>
    </row>
    <row r="744" spans="1:2">
      <c r="A744">
        <f>'LUT-calcs'!G772</f>
        <v>15408</v>
      </c>
      <c r="B744" t="s">
        <v>10</v>
      </c>
    </row>
    <row r="745" spans="1:2">
      <c r="A745">
        <f>'LUT-calcs'!G773</f>
        <v>15449</v>
      </c>
      <c r="B745" t="s">
        <v>10</v>
      </c>
    </row>
    <row r="746" spans="1:2">
      <c r="A746">
        <f>'LUT-calcs'!G774</f>
        <v>15491</v>
      </c>
      <c r="B746" t="s">
        <v>10</v>
      </c>
    </row>
    <row r="747" spans="1:2">
      <c r="A747">
        <f>'LUT-calcs'!G775</f>
        <v>15533</v>
      </c>
      <c r="B747" t="s">
        <v>10</v>
      </c>
    </row>
    <row r="748" spans="1:2">
      <c r="A748">
        <f>'LUT-calcs'!G776</f>
        <v>15574</v>
      </c>
      <c r="B748" t="s">
        <v>10</v>
      </c>
    </row>
    <row r="749" spans="1:2">
      <c r="A749">
        <f>'LUT-calcs'!G777</f>
        <v>15616</v>
      </c>
      <c r="B749" t="s">
        <v>10</v>
      </c>
    </row>
    <row r="750" spans="1:2">
      <c r="A750">
        <f>'LUT-calcs'!G778</f>
        <v>15658</v>
      </c>
      <c r="B750" t="s">
        <v>10</v>
      </c>
    </row>
    <row r="751" spans="1:2">
      <c r="A751">
        <f>'LUT-calcs'!G779</f>
        <v>15700</v>
      </c>
      <c r="B751" t="s">
        <v>10</v>
      </c>
    </row>
    <row r="752" spans="1:2">
      <c r="A752">
        <f>'LUT-calcs'!G780</f>
        <v>15743</v>
      </c>
      <c r="B752" t="s">
        <v>10</v>
      </c>
    </row>
    <row r="753" spans="1:2">
      <c r="A753">
        <f>'LUT-calcs'!G781</f>
        <v>15785</v>
      </c>
      <c r="B753" t="s">
        <v>10</v>
      </c>
    </row>
    <row r="754" spans="1:2">
      <c r="A754">
        <f>'LUT-calcs'!G782</f>
        <v>15827</v>
      </c>
      <c r="B754" t="s">
        <v>10</v>
      </c>
    </row>
    <row r="755" spans="1:2">
      <c r="A755">
        <f>'LUT-calcs'!G783</f>
        <v>15870</v>
      </c>
      <c r="B755" t="s">
        <v>10</v>
      </c>
    </row>
    <row r="756" spans="1:2">
      <c r="A756">
        <f>'LUT-calcs'!G784</f>
        <v>15913</v>
      </c>
      <c r="B756" t="s">
        <v>10</v>
      </c>
    </row>
    <row r="757" spans="1:2">
      <c r="A757">
        <f>'LUT-calcs'!G785</f>
        <v>15955</v>
      </c>
      <c r="B757" t="s">
        <v>10</v>
      </c>
    </row>
    <row r="758" spans="1:2">
      <c r="A758">
        <f>'LUT-calcs'!G786</f>
        <v>15998</v>
      </c>
      <c r="B758" t="s">
        <v>10</v>
      </c>
    </row>
    <row r="759" spans="1:2">
      <c r="A759">
        <f>'LUT-calcs'!G787</f>
        <v>16041</v>
      </c>
      <c r="B759" t="s">
        <v>10</v>
      </c>
    </row>
    <row r="760" spans="1:2">
      <c r="A760">
        <f>'LUT-calcs'!G788</f>
        <v>16084</v>
      </c>
      <c r="B760" t="s">
        <v>10</v>
      </c>
    </row>
    <row r="761" spans="1:2">
      <c r="A761">
        <f>'LUT-calcs'!G789</f>
        <v>16128</v>
      </c>
      <c r="B761" t="s">
        <v>10</v>
      </c>
    </row>
    <row r="762" spans="1:2">
      <c r="A762">
        <f>'LUT-calcs'!G790</f>
        <v>16171</v>
      </c>
      <c r="B762" t="s">
        <v>10</v>
      </c>
    </row>
    <row r="763" spans="1:2">
      <c r="A763">
        <f>'LUT-calcs'!G791</f>
        <v>16214</v>
      </c>
      <c r="B763" t="s">
        <v>10</v>
      </c>
    </row>
    <row r="764" spans="1:2">
      <c r="A764">
        <f>'LUT-calcs'!G792</f>
        <v>16258</v>
      </c>
      <c r="B764" t="s">
        <v>10</v>
      </c>
    </row>
    <row r="765" spans="1:2">
      <c r="A765">
        <f>'LUT-calcs'!G793</f>
        <v>16302</v>
      </c>
      <c r="B765" t="s">
        <v>10</v>
      </c>
    </row>
    <row r="766" spans="1:2">
      <c r="A766">
        <f>'LUT-calcs'!G794</f>
        <v>16346</v>
      </c>
      <c r="B766" t="s">
        <v>10</v>
      </c>
    </row>
    <row r="767" spans="1:2">
      <c r="A767">
        <f>'LUT-calcs'!G795</f>
        <v>16390</v>
      </c>
      <c r="B767" t="s">
        <v>10</v>
      </c>
    </row>
    <row r="768" spans="1:2">
      <c r="A768">
        <f>'LUT-calcs'!G796</f>
        <v>16434</v>
      </c>
      <c r="B768" t="s">
        <v>10</v>
      </c>
    </row>
    <row r="769" spans="1:2">
      <c r="A769">
        <f>'LUT-calcs'!G797</f>
        <v>16478</v>
      </c>
      <c r="B769" t="s">
        <v>10</v>
      </c>
    </row>
    <row r="770" spans="1:2">
      <c r="A770">
        <f>'LUT-calcs'!G798</f>
        <v>16522</v>
      </c>
      <c r="B770" t="s">
        <v>10</v>
      </c>
    </row>
    <row r="771" spans="1:2">
      <c r="A771">
        <f>'LUT-calcs'!G799</f>
        <v>16567</v>
      </c>
      <c r="B771" t="s">
        <v>10</v>
      </c>
    </row>
    <row r="772" spans="1:2">
      <c r="A772">
        <f>'LUT-calcs'!G800</f>
        <v>16611</v>
      </c>
      <c r="B772" t="s">
        <v>10</v>
      </c>
    </row>
    <row r="773" spans="1:2">
      <c r="A773">
        <f>'LUT-calcs'!G801</f>
        <v>16656</v>
      </c>
      <c r="B773" t="s">
        <v>10</v>
      </c>
    </row>
    <row r="774" spans="1:2">
      <c r="A774">
        <f>'LUT-calcs'!G802</f>
        <v>16701</v>
      </c>
      <c r="B774" t="s">
        <v>10</v>
      </c>
    </row>
    <row r="775" spans="1:2">
      <c r="A775">
        <f>'LUT-calcs'!G803</f>
        <v>16745</v>
      </c>
      <c r="B775" t="s">
        <v>10</v>
      </c>
    </row>
    <row r="776" spans="1:2">
      <c r="A776">
        <f>'LUT-calcs'!G804</f>
        <v>16790</v>
      </c>
      <c r="B776" t="s">
        <v>10</v>
      </c>
    </row>
    <row r="777" spans="1:2">
      <c r="A777">
        <f>'LUT-calcs'!G805</f>
        <v>16836</v>
      </c>
      <c r="B777" t="s">
        <v>10</v>
      </c>
    </row>
    <row r="778" spans="1:2">
      <c r="A778">
        <f>'LUT-calcs'!G806</f>
        <v>16881</v>
      </c>
      <c r="B778" t="s">
        <v>10</v>
      </c>
    </row>
    <row r="779" spans="1:2">
      <c r="A779">
        <f>'LUT-calcs'!G807</f>
        <v>16926</v>
      </c>
      <c r="B779" t="s">
        <v>10</v>
      </c>
    </row>
    <row r="780" spans="1:2">
      <c r="A780">
        <f>'LUT-calcs'!G808</f>
        <v>16972</v>
      </c>
      <c r="B780" t="s">
        <v>10</v>
      </c>
    </row>
    <row r="781" spans="1:2">
      <c r="A781">
        <f>'LUT-calcs'!G809</f>
        <v>17017</v>
      </c>
      <c r="B781" t="s">
        <v>10</v>
      </c>
    </row>
    <row r="782" spans="1:2">
      <c r="A782">
        <f>'LUT-calcs'!G810</f>
        <v>17063</v>
      </c>
      <c r="B782" t="s">
        <v>10</v>
      </c>
    </row>
    <row r="783" spans="1:2">
      <c r="A783">
        <f>'LUT-calcs'!G811</f>
        <v>17109</v>
      </c>
      <c r="B783" t="s">
        <v>10</v>
      </c>
    </row>
    <row r="784" spans="1:2">
      <c r="A784">
        <f>'LUT-calcs'!G812</f>
        <v>17155</v>
      </c>
      <c r="B784" t="s">
        <v>10</v>
      </c>
    </row>
    <row r="785" spans="1:2">
      <c r="A785">
        <f>'LUT-calcs'!G813</f>
        <v>17201</v>
      </c>
      <c r="B785" t="s">
        <v>10</v>
      </c>
    </row>
    <row r="786" spans="1:2">
      <c r="A786">
        <f>'LUT-calcs'!G814</f>
        <v>17247</v>
      </c>
      <c r="B786" t="s">
        <v>10</v>
      </c>
    </row>
    <row r="787" spans="1:2">
      <c r="A787">
        <f>'LUT-calcs'!G815</f>
        <v>17294</v>
      </c>
      <c r="B787" t="s">
        <v>10</v>
      </c>
    </row>
    <row r="788" spans="1:2">
      <c r="A788">
        <f>'LUT-calcs'!G816</f>
        <v>17340</v>
      </c>
      <c r="B788" t="s">
        <v>10</v>
      </c>
    </row>
    <row r="789" spans="1:2">
      <c r="A789">
        <f>'LUT-calcs'!G817</f>
        <v>17387</v>
      </c>
      <c r="B789" t="s">
        <v>10</v>
      </c>
    </row>
    <row r="790" spans="1:2">
      <c r="A790">
        <f>'LUT-calcs'!G818</f>
        <v>17434</v>
      </c>
      <c r="B790" t="s">
        <v>10</v>
      </c>
    </row>
    <row r="791" spans="1:2">
      <c r="A791">
        <f>'LUT-calcs'!G819</f>
        <v>17481</v>
      </c>
      <c r="B791" t="s">
        <v>10</v>
      </c>
    </row>
    <row r="792" spans="1:2">
      <c r="A792">
        <f>'LUT-calcs'!G820</f>
        <v>17528</v>
      </c>
      <c r="B792" t="s">
        <v>10</v>
      </c>
    </row>
    <row r="793" spans="1:2">
      <c r="A793">
        <f>'LUT-calcs'!G821</f>
        <v>17575</v>
      </c>
      <c r="B793" t="s">
        <v>10</v>
      </c>
    </row>
    <row r="794" spans="1:2">
      <c r="A794">
        <f>'LUT-calcs'!G822</f>
        <v>17622</v>
      </c>
      <c r="B794" t="s">
        <v>10</v>
      </c>
    </row>
    <row r="795" spans="1:2">
      <c r="A795">
        <f>'LUT-calcs'!G823</f>
        <v>17669</v>
      </c>
      <c r="B795" t="s">
        <v>10</v>
      </c>
    </row>
    <row r="796" spans="1:2">
      <c r="A796">
        <f>'LUT-calcs'!G824</f>
        <v>17717</v>
      </c>
      <c r="B796" t="s">
        <v>10</v>
      </c>
    </row>
    <row r="797" spans="1:2">
      <c r="A797">
        <f>'LUT-calcs'!G825</f>
        <v>17764</v>
      </c>
      <c r="B797" t="s">
        <v>10</v>
      </c>
    </row>
    <row r="798" spans="1:2">
      <c r="A798">
        <f>'LUT-calcs'!G826</f>
        <v>17812</v>
      </c>
      <c r="B798" t="s">
        <v>10</v>
      </c>
    </row>
    <row r="799" spans="1:2">
      <c r="A799">
        <f>'LUT-calcs'!G827</f>
        <v>17860</v>
      </c>
      <c r="B799" t="s">
        <v>10</v>
      </c>
    </row>
    <row r="800" spans="1:2">
      <c r="A800">
        <f>'LUT-calcs'!G828</f>
        <v>17908</v>
      </c>
      <c r="B800" t="s">
        <v>10</v>
      </c>
    </row>
    <row r="801" spans="1:2">
      <c r="A801">
        <f>'LUT-calcs'!G829</f>
        <v>17956</v>
      </c>
      <c r="B801" t="s">
        <v>10</v>
      </c>
    </row>
    <row r="802" spans="1:2">
      <c r="A802">
        <f>'LUT-calcs'!G830</f>
        <v>18005</v>
      </c>
      <c r="B802" t="s">
        <v>10</v>
      </c>
    </row>
    <row r="803" spans="1:2">
      <c r="A803">
        <f>'LUT-calcs'!G831</f>
        <v>18053</v>
      </c>
      <c r="B803" t="s">
        <v>10</v>
      </c>
    </row>
    <row r="804" spans="1:2">
      <c r="A804">
        <f>'LUT-calcs'!G832</f>
        <v>18102</v>
      </c>
      <c r="B804" t="s">
        <v>10</v>
      </c>
    </row>
    <row r="805" spans="1:2">
      <c r="A805">
        <f>'LUT-calcs'!G833</f>
        <v>18150</v>
      </c>
      <c r="B805" t="s">
        <v>10</v>
      </c>
    </row>
    <row r="806" spans="1:2">
      <c r="A806">
        <f>'LUT-calcs'!G834</f>
        <v>18199</v>
      </c>
      <c r="B806" t="s">
        <v>10</v>
      </c>
    </row>
    <row r="807" spans="1:2">
      <c r="A807">
        <f>'LUT-calcs'!G835</f>
        <v>18248</v>
      </c>
      <c r="B807" t="s">
        <v>10</v>
      </c>
    </row>
    <row r="808" spans="1:2">
      <c r="A808">
        <f>'LUT-calcs'!G836</f>
        <v>18297</v>
      </c>
      <c r="B808" t="s">
        <v>10</v>
      </c>
    </row>
    <row r="809" spans="1:2">
      <c r="A809">
        <f>'LUT-calcs'!G837</f>
        <v>18346</v>
      </c>
      <c r="B809" t="s">
        <v>10</v>
      </c>
    </row>
    <row r="810" spans="1:2">
      <c r="A810">
        <f>'LUT-calcs'!G838</f>
        <v>18396</v>
      </c>
      <c r="B810" t="s">
        <v>10</v>
      </c>
    </row>
    <row r="811" spans="1:2">
      <c r="A811">
        <f>'LUT-calcs'!G839</f>
        <v>18445</v>
      </c>
      <c r="B811" t="s">
        <v>10</v>
      </c>
    </row>
    <row r="812" spans="1:2">
      <c r="A812">
        <f>'LUT-calcs'!G840</f>
        <v>18495</v>
      </c>
      <c r="B812" t="s">
        <v>10</v>
      </c>
    </row>
    <row r="813" spans="1:2">
      <c r="A813">
        <f>'LUT-calcs'!G841</f>
        <v>18544</v>
      </c>
      <c r="B813" t="s">
        <v>10</v>
      </c>
    </row>
    <row r="814" spans="1:2">
      <c r="A814">
        <f>'LUT-calcs'!G842</f>
        <v>18594</v>
      </c>
      <c r="B814" t="s">
        <v>10</v>
      </c>
    </row>
    <row r="815" spans="1:2">
      <c r="A815">
        <f>'LUT-calcs'!G843</f>
        <v>18644</v>
      </c>
      <c r="B815" t="s">
        <v>10</v>
      </c>
    </row>
    <row r="816" spans="1:2">
      <c r="A816">
        <f>'LUT-calcs'!G844</f>
        <v>18694</v>
      </c>
      <c r="B816" t="s">
        <v>10</v>
      </c>
    </row>
    <row r="817" spans="1:2">
      <c r="A817">
        <f>'LUT-calcs'!G845</f>
        <v>18745</v>
      </c>
      <c r="B817" t="s">
        <v>10</v>
      </c>
    </row>
    <row r="818" spans="1:2">
      <c r="A818">
        <f>'LUT-calcs'!G846</f>
        <v>18795</v>
      </c>
      <c r="B818" t="s">
        <v>10</v>
      </c>
    </row>
    <row r="819" spans="1:2">
      <c r="A819">
        <f>'LUT-calcs'!G847</f>
        <v>18846</v>
      </c>
      <c r="B819" t="s">
        <v>10</v>
      </c>
    </row>
    <row r="820" spans="1:2">
      <c r="A820">
        <f>'LUT-calcs'!G848</f>
        <v>18896</v>
      </c>
      <c r="B820" t="s">
        <v>10</v>
      </c>
    </row>
    <row r="821" spans="1:2">
      <c r="A821">
        <f>'LUT-calcs'!G849</f>
        <v>18947</v>
      </c>
      <c r="B821" t="s">
        <v>10</v>
      </c>
    </row>
    <row r="822" spans="1:2">
      <c r="A822">
        <f>'LUT-calcs'!G850</f>
        <v>18998</v>
      </c>
      <c r="B822" t="s">
        <v>10</v>
      </c>
    </row>
    <row r="823" spans="1:2">
      <c r="A823">
        <f>'LUT-calcs'!G851</f>
        <v>19049</v>
      </c>
      <c r="B823" t="s">
        <v>10</v>
      </c>
    </row>
    <row r="824" spans="1:2">
      <c r="A824">
        <f>'LUT-calcs'!G852</f>
        <v>19100</v>
      </c>
      <c r="B824" t="s">
        <v>10</v>
      </c>
    </row>
    <row r="825" spans="1:2">
      <c r="A825">
        <f>'LUT-calcs'!G853</f>
        <v>19152</v>
      </c>
      <c r="B825" t="s">
        <v>10</v>
      </c>
    </row>
    <row r="826" spans="1:2">
      <c r="A826">
        <f>'LUT-calcs'!G854</f>
        <v>19203</v>
      </c>
      <c r="B826" t="s">
        <v>10</v>
      </c>
    </row>
    <row r="827" spans="1:2">
      <c r="A827">
        <f>'LUT-calcs'!G855</f>
        <v>19255</v>
      </c>
      <c r="B827" t="s">
        <v>10</v>
      </c>
    </row>
    <row r="828" spans="1:2">
      <c r="A828">
        <f>'LUT-calcs'!G856</f>
        <v>19307</v>
      </c>
      <c r="B828" t="s">
        <v>10</v>
      </c>
    </row>
    <row r="829" spans="1:2">
      <c r="A829">
        <f>'LUT-calcs'!G857</f>
        <v>19358</v>
      </c>
      <c r="B829" t="s">
        <v>10</v>
      </c>
    </row>
    <row r="830" spans="1:2">
      <c r="A830">
        <f>'LUT-calcs'!G858</f>
        <v>19410</v>
      </c>
      <c r="B830" t="s">
        <v>10</v>
      </c>
    </row>
    <row r="831" spans="1:2">
      <c r="A831">
        <f>'LUT-calcs'!G859</f>
        <v>19463</v>
      </c>
      <c r="B831" t="s">
        <v>10</v>
      </c>
    </row>
    <row r="832" spans="1:2">
      <c r="A832">
        <f>'LUT-calcs'!G860</f>
        <v>19515</v>
      </c>
      <c r="B832" t="s">
        <v>10</v>
      </c>
    </row>
    <row r="833" spans="1:2">
      <c r="A833">
        <f>'LUT-calcs'!G861</f>
        <v>19567</v>
      </c>
      <c r="B833" t="s">
        <v>10</v>
      </c>
    </row>
    <row r="834" spans="1:2">
      <c r="A834">
        <f>'LUT-calcs'!G862</f>
        <v>19620</v>
      </c>
      <c r="B834" t="s">
        <v>10</v>
      </c>
    </row>
    <row r="835" spans="1:2">
      <c r="A835">
        <f>'LUT-calcs'!G863</f>
        <v>19673</v>
      </c>
      <c r="B835" t="s">
        <v>10</v>
      </c>
    </row>
    <row r="836" spans="1:2">
      <c r="A836">
        <f>'LUT-calcs'!G864</f>
        <v>19726</v>
      </c>
      <c r="B836" t="s">
        <v>10</v>
      </c>
    </row>
    <row r="837" spans="1:2">
      <c r="A837">
        <f>'LUT-calcs'!G865</f>
        <v>19779</v>
      </c>
      <c r="B837" t="s">
        <v>10</v>
      </c>
    </row>
    <row r="838" spans="1:2">
      <c r="A838">
        <f>'LUT-calcs'!G866</f>
        <v>19832</v>
      </c>
      <c r="B838" t="s">
        <v>10</v>
      </c>
    </row>
    <row r="839" spans="1:2">
      <c r="A839">
        <f>'LUT-calcs'!G867</f>
        <v>19885</v>
      </c>
      <c r="B839" t="s">
        <v>10</v>
      </c>
    </row>
    <row r="840" spans="1:2">
      <c r="A840">
        <f>'LUT-calcs'!G868</f>
        <v>19939</v>
      </c>
      <c r="B840" t="s">
        <v>10</v>
      </c>
    </row>
    <row r="841" spans="1:2">
      <c r="A841">
        <f>'LUT-calcs'!G869</f>
        <v>19992</v>
      </c>
      <c r="B841" t="s">
        <v>10</v>
      </c>
    </row>
    <row r="842" spans="1:2">
      <c r="A842">
        <f>'LUT-calcs'!G870</f>
        <v>20046</v>
      </c>
      <c r="B842" t="s">
        <v>10</v>
      </c>
    </row>
    <row r="843" spans="1:2">
      <c r="A843">
        <f>'LUT-calcs'!G871</f>
        <v>20100</v>
      </c>
      <c r="B843" t="s">
        <v>10</v>
      </c>
    </row>
    <row r="844" spans="1:2">
      <c r="A844">
        <f>'LUT-calcs'!G872</f>
        <v>20154</v>
      </c>
      <c r="B844" t="s">
        <v>10</v>
      </c>
    </row>
    <row r="845" spans="1:2">
      <c r="A845">
        <f>'LUT-calcs'!G873</f>
        <v>20208</v>
      </c>
      <c r="B845" t="s">
        <v>10</v>
      </c>
    </row>
    <row r="846" spans="1:2">
      <c r="A846">
        <f>'LUT-calcs'!G874</f>
        <v>20263</v>
      </c>
      <c r="B846" t="s">
        <v>10</v>
      </c>
    </row>
    <row r="847" spans="1:2">
      <c r="A847">
        <f>'LUT-calcs'!G875</f>
        <v>20317</v>
      </c>
      <c r="B847" t="s">
        <v>10</v>
      </c>
    </row>
    <row r="848" spans="1:2">
      <c r="A848">
        <f>'LUT-calcs'!G876</f>
        <v>20372</v>
      </c>
      <c r="B848" t="s">
        <v>10</v>
      </c>
    </row>
    <row r="849" spans="1:2">
      <c r="A849">
        <f>'LUT-calcs'!G877</f>
        <v>20426</v>
      </c>
      <c r="B849" t="s">
        <v>10</v>
      </c>
    </row>
    <row r="850" spans="1:2">
      <c r="A850">
        <f>'LUT-calcs'!G878</f>
        <v>20481</v>
      </c>
      <c r="B850" t="s">
        <v>10</v>
      </c>
    </row>
    <row r="851" spans="1:2">
      <c r="A851">
        <f>'LUT-calcs'!G879</f>
        <v>20536</v>
      </c>
      <c r="B851" t="s">
        <v>10</v>
      </c>
    </row>
    <row r="852" spans="1:2">
      <c r="A852">
        <f>'LUT-calcs'!G880</f>
        <v>20592</v>
      </c>
      <c r="B852" t="s">
        <v>10</v>
      </c>
    </row>
    <row r="853" spans="1:2">
      <c r="A853">
        <f>'LUT-calcs'!G881</f>
        <v>20647</v>
      </c>
      <c r="B853" t="s">
        <v>10</v>
      </c>
    </row>
    <row r="854" spans="1:2">
      <c r="A854">
        <f>'LUT-calcs'!G882</f>
        <v>20703</v>
      </c>
      <c r="B854" t="s">
        <v>10</v>
      </c>
    </row>
    <row r="855" spans="1:2">
      <c r="A855">
        <f>'LUT-calcs'!G883</f>
        <v>20758</v>
      </c>
      <c r="B855" t="s">
        <v>10</v>
      </c>
    </row>
    <row r="856" spans="1:2">
      <c r="A856">
        <f>'LUT-calcs'!G884</f>
        <v>20814</v>
      </c>
      <c r="B856" t="s">
        <v>10</v>
      </c>
    </row>
    <row r="857" spans="1:2">
      <c r="A857">
        <f>'LUT-calcs'!G885</f>
        <v>20870</v>
      </c>
      <c r="B857" t="s">
        <v>10</v>
      </c>
    </row>
    <row r="858" spans="1:2">
      <c r="A858">
        <f>'LUT-calcs'!G886</f>
        <v>20926</v>
      </c>
      <c r="B858" t="s">
        <v>10</v>
      </c>
    </row>
    <row r="859" spans="1:2">
      <c r="A859">
        <f>'LUT-calcs'!G887</f>
        <v>20982</v>
      </c>
      <c r="B859" t="s">
        <v>10</v>
      </c>
    </row>
    <row r="860" spans="1:2">
      <c r="A860">
        <f>'LUT-calcs'!G888</f>
        <v>21039</v>
      </c>
      <c r="B860" t="s">
        <v>10</v>
      </c>
    </row>
    <row r="861" spans="1:2">
      <c r="A861">
        <f>'LUT-calcs'!G889</f>
        <v>21095</v>
      </c>
      <c r="B861" t="s">
        <v>10</v>
      </c>
    </row>
    <row r="862" spans="1:2">
      <c r="A862">
        <f>'LUT-calcs'!G890</f>
        <v>21152</v>
      </c>
      <c r="B862" t="s">
        <v>10</v>
      </c>
    </row>
    <row r="863" spans="1:2">
      <c r="A863">
        <f>'LUT-calcs'!G891</f>
        <v>21209</v>
      </c>
      <c r="B863" t="s">
        <v>10</v>
      </c>
    </row>
    <row r="864" spans="1:2">
      <c r="A864">
        <f>'LUT-calcs'!G892</f>
        <v>21266</v>
      </c>
      <c r="B864" t="s">
        <v>10</v>
      </c>
    </row>
    <row r="865" spans="1:2">
      <c r="A865">
        <f>'LUT-calcs'!G893</f>
        <v>21323</v>
      </c>
      <c r="B865" t="s">
        <v>10</v>
      </c>
    </row>
    <row r="866" spans="1:2">
      <c r="A866">
        <f>'LUT-calcs'!G894</f>
        <v>21381</v>
      </c>
      <c r="B866" t="s">
        <v>10</v>
      </c>
    </row>
    <row r="867" spans="1:2">
      <c r="A867">
        <f>'LUT-calcs'!G895</f>
        <v>21438</v>
      </c>
      <c r="B867" t="s">
        <v>10</v>
      </c>
    </row>
    <row r="868" spans="1:2">
      <c r="A868">
        <f>'LUT-calcs'!G896</f>
        <v>21496</v>
      </c>
      <c r="B868" t="s">
        <v>10</v>
      </c>
    </row>
    <row r="869" spans="1:2">
      <c r="A869">
        <f>'LUT-calcs'!G897</f>
        <v>21553</v>
      </c>
      <c r="B869" t="s">
        <v>10</v>
      </c>
    </row>
    <row r="870" spans="1:2">
      <c r="A870">
        <f>'LUT-calcs'!G898</f>
        <v>21611</v>
      </c>
      <c r="B870" t="s">
        <v>10</v>
      </c>
    </row>
    <row r="871" spans="1:2">
      <c r="A871">
        <f>'LUT-calcs'!G899</f>
        <v>21670</v>
      </c>
      <c r="B871" t="s">
        <v>10</v>
      </c>
    </row>
    <row r="872" spans="1:2">
      <c r="A872">
        <f>'LUT-calcs'!G900</f>
        <v>21728</v>
      </c>
      <c r="B872" t="s">
        <v>10</v>
      </c>
    </row>
    <row r="873" spans="1:2">
      <c r="A873">
        <f>'LUT-calcs'!G901</f>
        <v>21786</v>
      </c>
      <c r="B873" t="s">
        <v>10</v>
      </c>
    </row>
    <row r="874" spans="1:2">
      <c r="A874">
        <f>'LUT-calcs'!G902</f>
        <v>21845</v>
      </c>
      <c r="B874" t="s">
        <v>10</v>
      </c>
    </row>
    <row r="875" spans="1:2">
      <c r="A875">
        <f>'LUT-calcs'!G903</f>
        <v>21904</v>
      </c>
      <c r="B875" t="s">
        <v>10</v>
      </c>
    </row>
    <row r="876" spans="1:2">
      <c r="A876">
        <f>'LUT-calcs'!G904</f>
        <v>21962</v>
      </c>
      <c r="B876" t="s">
        <v>10</v>
      </c>
    </row>
    <row r="877" spans="1:2">
      <c r="A877">
        <f>'LUT-calcs'!G905</f>
        <v>22021</v>
      </c>
      <c r="B877" t="s">
        <v>10</v>
      </c>
    </row>
    <row r="878" spans="1:2">
      <c r="A878">
        <f>'LUT-calcs'!G906</f>
        <v>22081</v>
      </c>
      <c r="B878" t="s">
        <v>10</v>
      </c>
    </row>
    <row r="879" spans="1:2">
      <c r="A879">
        <f>'LUT-calcs'!G907</f>
        <v>22140</v>
      </c>
      <c r="B879" t="s">
        <v>10</v>
      </c>
    </row>
    <row r="880" spans="1:2">
      <c r="A880">
        <f>'LUT-calcs'!G908</f>
        <v>22200</v>
      </c>
      <c r="B880" t="s">
        <v>10</v>
      </c>
    </row>
    <row r="881" spans="1:2">
      <c r="A881">
        <f>'LUT-calcs'!G909</f>
        <v>22259</v>
      </c>
      <c r="B881" t="s">
        <v>10</v>
      </c>
    </row>
    <row r="882" spans="1:2">
      <c r="A882">
        <f>'LUT-calcs'!G910</f>
        <v>22319</v>
      </c>
      <c r="B882" t="s">
        <v>10</v>
      </c>
    </row>
    <row r="883" spans="1:2">
      <c r="A883">
        <f>'LUT-calcs'!G911</f>
        <v>22379</v>
      </c>
      <c r="B883" t="s">
        <v>10</v>
      </c>
    </row>
    <row r="884" spans="1:2">
      <c r="A884">
        <f>'LUT-calcs'!G912</f>
        <v>22439</v>
      </c>
      <c r="B884" t="s">
        <v>10</v>
      </c>
    </row>
    <row r="885" spans="1:2">
      <c r="A885">
        <f>'LUT-calcs'!G913</f>
        <v>22500</v>
      </c>
      <c r="B885" t="s">
        <v>10</v>
      </c>
    </row>
    <row r="886" spans="1:2">
      <c r="A886">
        <f>'LUT-calcs'!G914</f>
        <v>22560</v>
      </c>
      <c r="B886" t="s">
        <v>10</v>
      </c>
    </row>
    <row r="887" spans="1:2">
      <c r="A887">
        <f>'LUT-calcs'!G915</f>
        <v>22621</v>
      </c>
      <c r="B887" t="s">
        <v>10</v>
      </c>
    </row>
    <row r="888" spans="1:2">
      <c r="A888">
        <f>'LUT-calcs'!G916</f>
        <v>22682</v>
      </c>
      <c r="B888" t="s">
        <v>10</v>
      </c>
    </row>
    <row r="889" spans="1:2">
      <c r="A889">
        <f>'LUT-calcs'!G917</f>
        <v>22743</v>
      </c>
      <c r="B889" t="s">
        <v>10</v>
      </c>
    </row>
    <row r="890" spans="1:2">
      <c r="A890">
        <f>'LUT-calcs'!G918</f>
        <v>22804</v>
      </c>
      <c r="B890" t="s">
        <v>10</v>
      </c>
    </row>
    <row r="891" spans="1:2">
      <c r="A891">
        <f>'LUT-calcs'!G919</f>
        <v>22865</v>
      </c>
      <c r="B891" t="s">
        <v>10</v>
      </c>
    </row>
    <row r="892" spans="1:2">
      <c r="A892">
        <f>'LUT-calcs'!G920</f>
        <v>22927</v>
      </c>
      <c r="B892" t="s">
        <v>10</v>
      </c>
    </row>
    <row r="893" spans="1:2">
      <c r="A893">
        <f>'LUT-calcs'!G921</f>
        <v>22988</v>
      </c>
      <c r="B893" t="s">
        <v>10</v>
      </c>
    </row>
    <row r="894" spans="1:2">
      <c r="A894">
        <f>'LUT-calcs'!G922</f>
        <v>23050</v>
      </c>
      <c r="B894" t="s">
        <v>10</v>
      </c>
    </row>
    <row r="895" spans="1:2">
      <c r="A895">
        <f>'LUT-calcs'!G923</f>
        <v>23112</v>
      </c>
      <c r="B895" t="s">
        <v>10</v>
      </c>
    </row>
    <row r="896" spans="1:2">
      <c r="A896">
        <f>'LUT-calcs'!G924</f>
        <v>23174</v>
      </c>
      <c r="B896" t="s">
        <v>10</v>
      </c>
    </row>
    <row r="897" spans="1:2">
      <c r="A897">
        <f>'LUT-calcs'!G925</f>
        <v>23236</v>
      </c>
      <c r="B897" t="s">
        <v>10</v>
      </c>
    </row>
    <row r="898" spans="1:2">
      <c r="A898">
        <f>'LUT-calcs'!G926</f>
        <v>23299</v>
      </c>
      <c r="B898" t="s">
        <v>10</v>
      </c>
    </row>
    <row r="899" spans="1:2">
      <c r="A899">
        <f>'LUT-calcs'!G927</f>
        <v>23362</v>
      </c>
      <c r="B899" t="s">
        <v>10</v>
      </c>
    </row>
    <row r="900" spans="1:2">
      <c r="A900">
        <f>'LUT-calcs'!G928</f>
        <v>23424</v>
      </c>
      <c r="B900" t="s">
        <v>10</v>
      </c>
    </row>
    <row r="901" spans="1:2">
      <c r="A901">
        <f>'LUT-calcs'!G929</f>
        <v>23487</v>
      </c>
      <c r="B901" t="s">
        <v>10</v>
      </c>
    </row>
    <row r="902" spans="1:2">
      <c r="A902">
        <f>'LUT-calcs'!G930</f>
        <v>23551</v>
      </c>
      <c r="B902" t="s">
        <v>10</v>
      </c>
    </row>
    <row r="903" spans="1:2">
      <c r="A903">
        <f>'LUT-calcs'!G931</f>
        <v>23614</v>
      </c>
      <c r="B903" t="s">
        <v>10</v>
      </c>
    </row>
    <row r="904" spans="1:2">
      <c r="A904">
        <f>'LUT-calcs'!G932</f>
        <v>23677</v>
      </c>
      <c r="B904" t="s">
        <v>10</v>
      </c>
    </row>
    <row r="905" spans="1:2">
      <c r="A905">
        <f>'LUT-calcs'!G933</f>
        <v>23741</v>
      </c>
      <c r="B905" t="s">
        <v>10</v>
      </c>
    </row>
    <row r="906" spans="1:2">
      <c r="A906">
        <f>'LUT-calcs'!G934</f>
        <v>23805</v>
      </c>
      <c r="B906" t="s">
        <v>10</v>
      </c>
    </row>
    <row r="907" spans="1:2">
      <c r="A907">
        <f>'LUT-calcs'!G935</f>
        <v>23869</v>
      </c>
      <c r="B907" t="s">
        <v>10</v>
      </c>
    </row>
    <row r="908" spans="1:2">
      <c r="A908">
        <f>'LUT-calcs'!G936</f>
        <v>23933</v>
      </c>
      <c r="B908" t="s">
        <v>10</v>
      </c>
    </row>
    <row r="909" spans="1:2">
      <c r="A909">
        <f>'LUT-calcs'!G937</f>
        <v>23997</v>
      </c>
      <c r="B909" t="s">
        <v>10</v>
      </c>
    </row>
    <row r="910" spans="1:2">
      <c r="A910">
        <f>'LUT-calcs'!G938</f>
        <v>24062</v>
      </c>
      <c r="B910" t="s">
        <v>10</v>
      </c>
    </row>
    <row r="911" spans="1:2">
      <c r="A911">
        <f>'LUT-calcs'!G939</f>
        <v>24127</v>
      </c>
      <c r="B911" t="s">
        <v>10</v>
      </c>
    </row>
    <row r="912" spans="1:2">
      <c r="A912">
        <f>'LUT-calcs'!G940</f>
        <v>24192</v>
      </c>
      <c r="B912" t="s">
        <v>10</v>
      </c>
    </row>
    <row r="913" spans="1:2">
      <c r="A913">
        <f>'LUT-calcs'!G941</f>
        <v>24257</v>
      </c>
      <c r="B913" t="s">
        <v>10</v>
      </c>
    </row>
    <row r="914" spans="1:2">
      <c r="A914">
        <f>'LUT-calcs'!G942</f>
        <v>24322</v>
      </c>
      <c r="B914" t="s">
        <v>10</v>
      </c>
    </row>
    <row r="915" spans="1:2">
      <c r="A915">
        <f>'LUT-calcs'!G943</f>
        <v>24387</v>
      </c>
      <c r="B915" t="s">
        <v>10</v>
      </c>
    </row>
    <row r="916" spans="1:2">
      <c r="A916">
        <f>'LUT-calcs'!G944</f>
        <v>24453</v>
      </c>
      <c r="B916" t="s">
        <v>10</v>
      </c>
    </row>
    <row r="917" spans="1:2">
      <c r="A917">
        <f>'LUT-calcs'!G945</f>
        <v>24519</v>
      </c>
      <c r="B917" t="s">
        <v>10</v>
      </c>
    </row>
    <row r="918" spans="1:2">
      <c r="A918">
        <f>'LUT-calcs'!G946</f>
        <v>24584</v>
      </c>
      <c r="B918" t="s">
        <v>10</v>
      </c>
    </row>
    <row r="919" spans="1:2">
      <c r="A919">
        <f>'LUT-calcs'!G947</f>
        <v>24651</v>
      </c>
      <c r="B919" t="s">
        <v>10</v>
      </c>
    </row>
    <row r="920" spans="1:2">
      <c r="A920">
        <f>'LUT-calcs'!G948</f>
        <v>24717</v>
      </c>
      <c r="B920" t="s">
        <v>10</v>
      </c>
    </row>
    <row r="921" spans="1:2">
      <c r="A921">
        <f>'LUT-calcs'!G949</f>
        <v>24783</v>
      </c>
      <c r="B921" t="s">
        <v>10</v>
      </c>
    </row>
    <row r="922" spans="1:2">
      <c r="A922">
        <f>'LUT-calcs'!G950</f>
        <v>24850</v>
      </c>
      <c r="B922" t="s">
        <v>10</v>
      </c>
    </row>
    <row r="923" spans="1:2">
      <c r="A923">
        <f>'LUT-calcs'!G951</f>
        <v>24917</v>
      </c>
      <c r="B923" t="s">
        <v>10</v>
      </c>
    </row>
    <row r="924" spans="1:2">
      <c r="A924">
        <f>'LUT-calcs'!G952</f>
        <v>24984</v>
      </c>
      <c r="B924" t="s">
        <v>10</v>
      </c>
    </row>
    <row r="925" spans="1:2">
      <c r="A925">
        <f>'LUT-calcs'!G953</f>
        <v>25051</v>
      </c>
      <c r="B925" t="s">
        <v>10</v>
      </c>
    </row>
    <row r="926" spans="1:2">
      <c r="A926">
        <f>'LUT-calcs'!G954</f>
        <v>25118</v>
      </c>
      <c r="B926" t="s">
        <v>10</v>
      </c>
    </row>
    <row r="927" spans="1:2">
      <c r="A927">
        <f>'LUT-calcs'!G955</f>
        <v>25186</v>
      </c>
      <c r="B927" t="s">
        <v>10</v>
      </c>
    </row>
    <row r="928" spans="1:2">
      <c r="A928">
        <f>'LUT-calcs'!G956</f>
        <v>25254</v>
      </c>
      <c r="B928" t="s">
        <v>10</v>
      </c>
    </row>
    <row r="929" spans="1:2">
      <c r="A929">
        <f>'LUT-calcs'!G957</f>
        <v>25321</v>
      </c>
      <c r="B929" t="s">
        <v>10</v>
      </c>
    </row>
    <row r="930" spans="1:2">
      <c r="A930">
        <f>'LUT-calcs'!G958</f>
        <v>25390</v>
      </c>
      <c r="B930" t="s">
        <v>10</v>
      </c>
    </row>
    <row r="931" spans="1:2">
      <c r="A931">
        <f>'LUT-calcs'!G959</f>
        <v>25458</v>
      </c>
      <c r="B931" t="s">
        <v>10</v>
      </c>
    </row>
    <row r="932" spans="1:2">
      <c r="A932">
        <f>'LUT-calcs'!G960</f>
        <v>25526</v>
      </c>
      <c r="B932" t="s">
        <v>10</v>
      </c>
    </row>
    <row r="933" spans="1:2">
      <c r="A933">
        <f>'LUT-calcs'!G961</f>
        <v>25595</v>
      </c>
      <c r="B933" t="s">
        <v>10</v>
      </c>
    </row>
    <row r="934" spans="1:2">
      <c r="A934">
        <f>'LUT-calcs'!G962</f>
        <v>25664</v>
      </c>
      <c r="B934" t="s">
        <v>10</v>
      </c>
    </row>
    <row r="935" spans="1:2">
      <c r="A935">
        <f>'LUT-calcs'!G963</f>
        <v>25733</v>
      </c>
      <c r="B935" t="s">
        <v>10</v>
      </c>
    </row>
    <row r="936" spans="1:2">
      <c r="A936">
        <f>'LUT-calcs'!G964</f>
        <v>25802</v>
      </c>
      <c r="B936" t="s">
        <v>10</v>
      </c>
    </row>
    <row r="937" spans="1:2">
      <c r="A937">
        <f>'LUT-calcs'!G965</f>
        <v>25871</v>
      </c>
      <c r="B937" t="s">
        <v>10</v>
      </c>
    </row>
    <row r="938" spans="1:2">
      <c r="A938">
        <f>'LUT-calcs'!G966</f>
        <v>25941</v>
      </c>
      <c r="B938" t="s">
        <v>10</v>
      </c>
    </row>
    <row r="939" spans="1:2">
      <c r="A939">
        <f>'LUT-calcs'!G967</f>
        <v>26011</v>
      </c>
      <c r="B939" t="s">
        <v>10</v>
      </c>
    </row>
    <row r="940" spans="1:2">
      <c r="A940">
        <f>'LUT-calcs'!G968</f>
        <v>26081</v>
      </c>
      <c r="B940" t="s">
        <v>10</v>
      </c>
    </row>
    <row r="941" spans="1:2">
      <c r="A941">
        <f>'LUT-calcs'!G969</f>
        <v>26151</v>
      </c>
      <c r="B941" t="s">
        <v>10</v>
      </c>
    </row>
    <row r="942" spans="1:2">
      <c r="A942">
        <f>'LUT-calcs'!G970</f>
        <v>26221</v>
      </c>
      <c r="B942" t="s">
        <v>10</v>
      </c>
    </row>
    <row r="943" spans="1:2">
      <c r="A943">
        <f>'LUT-calcs'!G971</f>
        <v>26291</v>
      </c>
      <c r="B943" t="s">
        <v>10</v>
      </c>
    </row>
    <row r="944" spans="1:2">
      <c r="A944">
        <f>'LUT-calcs'!G972</f>
        <v>26362</v>
      </c>
      <c r="B944" t="s">
        <v>10</v>
      </c>
    </row>
    <row r="945" spans="1:2">
      <c r="A945">
        <f>'LUT-calcs'!G973</f>
        <v>26433</v>
      </c>
      <c r="B945" t="s">
        <v>10</v>
      </c>
    </row>
    <row r="946" spans="1:2">
      <c r="A946">
        <f>'LUT-calcs'!G974</f>
        <v>26504</v>
      </c>
      <c r="B946" t="s">
        <v>10</v>
      </c>
    </row>
    <row r="947" spans="1:2">
      <c r="A947">
        <f>'LUT-calcs'!G975</f>
        <v>26575</v>
      </c>
      <c r="B947" t="s">
        <v>10</v>
      </c>
    </row>
    <row r="948" spans="1:2">
      <c r="A948">
        <f>'LUT-calcs'!G976</f>
        <v>26647</v>
      </c>
      <c r="B948" t="s">
        <v>10</v>
      </c>
    </row>
    <row r="949" spans="1:2">
      <c r="A949">
        <f>'LUT-calcs'!G977</f>
        <v>26718</v>
      </c>
      <c r="B949" t="s">
        <v>10</v>
      </c>
    </row>
    <row r="950" spans="1:2">
      <c r="A950">
        <f>'LUT-calcs'!G978</f>
        <v>26790</v>
      </c>
      <c r="B950" t="s">
        <v>10</v>
      </c>
    </row>
    <row r="951" spans="1:2">
      <c r="A951">
        <f>'LUT-calcs'!G979</f>
        <v>26862</v>
      </c>
      <c r="B951" t="s">
        <v>10</v>
      </c>
    </row>
    <row r="952" spans="1:2">
      <c r="A952">
        <f>'LUT-calcs'!G980</f>
        <v>26935</v>
      </c>
      <c r="B952" t="s">
        <v>10</v>
      </c>
    </row>
    <row r="953" spans="1:2">
      <c r="A953">
        <f>'LUT-calcs'!G981</f>
        <v>27007</v>
      </c>
      <c r="B953" t="s">
        <v>10</v>
      </c>
    </row>
    <row r="954" spans="1:2">
      <c r="A954">
        <f>'LUT-calcs'!G982</f>
        <v>27080</v>
      </c>
      <c r="B954" t="s">
        <v>10</v>
      </c>
    </row>
    <row r="955" spans="1:2">
      <c r="A955">
        <f>'LUT-calcs'!G983</f>
        <v>27152</v>
      </c>
      <c r="B955" t="s">
        <v>10</v>
      </c>
    </row>
    <row r="956" spans="1:2">
      <c r="A956">
        <f>'LUT-calcs'!G984</f>
        <v>27225</v>
      </c>
      <c r="B956" t="s">
        <v>10</v>
      </c>
    </row>
    <row r="957" spans="1:2">
      <c r="A957">
        <f>'LUT-calcs'!G985</f>
        <v>27299</v>
      </c>
      <c r="B957" t="s">
        <v>10</v>
      </c>
    </row>
    <row r="958" spans="1:2">
      <c r="A958">
        <f>'LUT-calcs'!G986</f>
        <v>27372</v>
      </c>
      <c r="B958" t="s">
        <v>10</v>
      </c>
    </row>
    <row r="959" spans="1:2">
      <c r="A959">
        <f>'LUT-calcs'!G987</f>
        <v>27446</v>
      </c>
      <c r="B959" t="s">
        <v>10</v>
      </c>
    </row>
    <row r="960" spans="1:2">
      <c r="A960">
        <f>'LUT-calcs'!G988</f>
        <v>27519</v>
      </c>
      <c r="B960" t="s">
        <v>10</v>
      </c>
    </row>
    <row r="961" spans="1:2">
      <c r="A961">
        <f>'LUT-calcs'!G989</f>
        <v>27593</v>
      </c>
      <c r="B961" t="s">
        <v>10</v>
      </c>
    </row>
    <row r="962" spans="1:2">
      <c r="A962">
        <f>'LUT-calcs'!G990</f>
        <v>27668</v>
      </c>
      <c r="B962" t="s">
        <v>10</v>
      </c>
    </row>
    <row r="963" spans="1:2">
      <c r="A963">
        <f>'LUT-calcs'!G991</f>
        <v>27742</v>
      </c>
      <c r="B963" t="s">
        <v>10</v>
      </c>
    </row>
    <row r="964" spans="1:2">
      <c r="A964">
        <f>'LUT-calcs'!G992</f>
        <v>27817</v>
      </c>
      <c r="B964" t="s">
        <v>10</v>
      </c>
    </row>
    <row r="965" spans="1:2">
      <c r="A965">
        <f>'LUT-calcs'!G993</f>
        <v>27891</v>
      </c>
      <c r="B965" t="s">
        <v>10</v>
      </c>
    </row>
    <row r="966" spans="1:2">
      <c r="A966">
        <f>'LUT-calcs'!G994</f>
        <v>27966</v>
      </c>
      <c r="B966" t="s">
        <v>10</v>
      </c>
    </row>
    <row r="967" spans="1:2">
      <c r="A967">
        <f>'LUT-calcs'!G995</f>
        <v>28042</v>
      </c>
      <c r="B967" t="s">
        <v>10</v>
      </c>
    </row>
    <row r="968" spans="1:2">
      <c r="A968">
        <f>'LUT-calcs'!G996</f>
        <v>28117</v>
      </c>
      <c r="B968" t="s">
        <v>10</v>
      </c>
    </row>
    <row r="969" spans="1:2">
      <c r="A969">
        <f>'LUT-calcs'!G997</f>
        <v>28193</v>
      </c>
      <c r="B969" t="s">
        <v>10</v>
      </c>
    </row>
    <row r="970" spans="1:2">
      <c r="A970">
        <f>'LUT-calcs'!G998</f>
        <v>28268</v>
      </c>
      <c r="B970" t="s">
        <v>10</v>
      </c>
    </row>
    <row r="971" spans="1:2">
      <c r="A971">
        <f>'LUT-calcs'!G999</f>
        <v>28344</v>
      </c>
      <c r="B971" t="s">
        <v>10</v>
      </c>
    </row>
    <row r="972" spans="1:2">
      <c r="A972">
        <f>'LUT-calcs'!G1000</f>
        <v>28421</v>
      </c>
      <c r="B972" t="s">
        <v>10</v>
      </c>
    </row>
    <row r="973" spans="1:2">
      <c r="A973">
        <f>'LUT-calcs'!G1001</f>
        <v>28497</v>
      </c>
      <c r="B973" t="s">
        <v>10</v>
      </c>
    </row>
    <row r="974" spans="1:2">
      <c r="A974">
        <f>'LUT-calcs'!G1002</f>
        <v>28574</v>
      </c>
      <c r="B974" t="s">
        <v>10</v>
      </c>
    </row>
    <row r="975" spans="1:2">
      <c r="A975">
        <f>'LUT-calcs'!G1003</f>
        <v>28651</v>
      </c>
      <c r="B975" t="s">
        <v>10</v>
      </c>
    </row>
    <row r="976" spans="1:2">
      <c r="A976">
        <f>'LUT-calcs'!G1004</f>
        <v>28728</v>
      </c>
      <c r="B976" t="s">
        <v>10</v>
      </c>
    </row>
    <row r="977" spans="1:2">
      <c r="A977">
        <f>'LUT-calcs'!G1005</f>
        <v>28805</v>
      </c>
      <c r="B977" t="s">
        <v>10</v>
      </c>
    </row>
    <row r="978" spans="1:2">
      <c r="A978">
        <f>'LUT-calcs'!G1006</f>
        <v>28882</v>
      </c>
      <c r="B978" t="s">
        <v>10</v>
      </c>
    </row>
    <row r="979" spans="1:2">
      <c r="A979">
        <f>'LUT-calcs'!G1007</f>
        <v>28960</v>
      </c>
      <c r="B979" t="s">
        <v>10</v>
      </c>
    </row>
    <row r="980" spans="1:2">
      <c r="A980">
        <f>'LUT-calcs'!G1008</f>
        <v>29038</v>
      </c>
      <c r="B980" t="s">
        <v>10</v>
      </c>
    </row>
    <row r="981" spans="1:2">
      <c r="A981">
        <f>'LUT-calcs'!G1009</f>
        <v>29116</v>
      </c>
      <c r="B981" t="s">
        <v>10</v>
      </c>
    </row>
    <row r="982" spans="1:2">
      <c r="A982">
        <f>'LUT-calcs'!G1010</f>
        <v>29194</v>
      </c>
      <c r="B982" t="s">
        <v>10</v>
      </c>
    </row>
    <row r="983" spans="1:2">
      <c r="A983">
        <f>'LUT-calcs'!G1011</f>
        <v>29273</v>
      </c>
      <c r="B983" t="s">
        <v>10</v>
      </c>
    </row>
    <row r="984" spans="1:2">
      <c r="A984">
        <f>'LUT-calcs'!G1012</f>
        <v>29351</v>
      </c>
      <c r="B984" t="s">
        <v>10</v>
      </c>
    </row>
    <row r="985" spans="1:2">
      <c r="A985">
        <f>'LUT-calcs'!G1013</f>
        <v>29430</v>
      </c>
      <c r="B985" t="s">
        <v>10</v>
      </c>
    </row>
    <row r="986" spans="1:2">
      <c r="A986">
        <f>'LUT-calcs'!G1014</f>
        <v>29509</v>
      </c>
      <c r="B986" t="s">
        <v>10</v>
      </c>
    </row>
    <row r="987" spans="1:2">
      <c r="A987">
        <f>'LUT-calcs'!G1015</f>
        <v>29589</v>
      </c>
      <c r="B987" t="s">
        <v>10</v>
      </c>
    </row>
    <row r="988" spans="1:2">
      <c r="A988">
        <f>'LUT-calcs'!G1016</f>
        <v>29668</v>
      </c>
      <c r="B988" t="s">
        <v>10</v>
      </c>
    </row>
    <row r="989" spans="1:2">
      <c r="A989">
        <f>'LUT-calcs'!G1017</f>
        <v>29748</v>
      </c>
      <c r="B989" t="s">
        <v>10</v>
      </c>
    </row>
    <row r="990" spans="1:2">
      <c r="A990">
        <f>'LUT-calcs'!G1018</f>
        <v>29828</v>
      </c>
      <c r="B990" t="s">
        <v>10</v>
      </c>
    </row>
    <row r="991" spans="1:2">
      <c r="A991">
        <f>'LUT-calcs'!G1019</f>
        <v>29908</v>
      </c>
      <c r="B991" t="s">
        <v>10</v>
      </c>
    </row>
    <row r="992" spans="1:2">
      <c r="A992">
        <f>'LUT-calcs'!G1020</f>
        <v>29989</v>
      </c>
      <c r="B992" t="s">
        <v>10</v>
      </c>
    </row>
    <row r="993" spans="1:2">
      <c r="A993">
        <f>'LUT-calcs'!G1021</f>
        <v>30069</v>
      </c>
      <c r="B993" t="s">
        <v>10</v>
      </c>
    </row>
    <row r="994" spans="1:2">
      <c r="A994">
        <f>'LUT-calcs'!G1022</f>
        <v>30150</v>
      </c>
      <c r="B994" t="s">
        <v>10</v>
      </c>
    </row>
    <row r="995" spans="1:2">
      <c r="A995">
        <f>'LUT-calcs'!G1023</f>
        <v>30231</v>
      </c>
      <c r="B995" t="s">
        <v>10</v>
      </c>
    </row>
    <row r="996" spans="1:2">
      <c r="A996">
        <f>'LUT-calcs'!G1024</f>
        <v>30313</v>
      </c>
      <c r="B996" t="s">
        <v>10</v>
      </c>
    </row>
    <row r="997" spans="1:2">
      <c r="A997">
        <f>'LUT-calcs'!G1025</f>
        <v>30394</v>
      </c>
      <c r="B997" t="s">
        <v>10</v>
      </c>
    </row>
    <row r="998" spans="1:2">
      <c r="A998">
        <f>'LUT-calcs'!G1026</f>
        <v>30476</v>
      </c>
      <c r="B998" t="s">
        <v>10</v>
      </c>
    </row>
    <row r="999" spans="1:2">
      <c r="A999">
        <f>'LUT-calcs'!G1027</f>
        <v>30558</v>
      </c>
      <c r="B999" t="s">
        <v>10</v>
      </c>
    </row>
    <row r="1000" spans="1:2">
      <c r="A1000">
        <f>'LUT-calcs'!G1028</f>
        <v>30640</v>
      </c>
      <c r="B1000" t="s">
        <v>10</v>
      </c>
    </row>
    <row r="1001" spans="1:2">
      <c r="A1001">
        <f>'LUT-calcs'!G1029</f>
        <v>30722</v>
      </c>
      <c r="B1001" t="s">
        <v>10</v>
      </c>
    </row>
    <row r="1002" spans="1:2">
      <c r="A1002">
        <f>'LUT-calcs'!G1030</f>
        <v>30805</v>
      </c>
      <c r="B1002" t="s">
        <v>10</v>
      </c>
    </row>
    <row r="1003" spans="1:2">
      <c r="A1003">
        <f>'LUT-calcs'!G1031</f>
        <v>30888</v>
      </c>
      <c r="B1003" t="s">
        <v>10</v>
      </c>
    </row>
    <row r="1004" spans="1:2">
      <c r="A1004">
        <f>'LUT-calcs'!G1032</f>
        <v>30971</v>
      </c>
      <c r="B1004" t="s">
        <v>10</v>
      </c>
    </row>
    <row r="1005" spans="1:2">
      <c r="A1005">
        <f>'LUT-calcs'!G1033</f>
        <v>31054</v>
      </c>
      <c r="B1005" t="s">
        <v>10</v>
      </c>
    </row>
    <row r="1006" spans="1:2">
      <c r="A1006">
        <f>'LUT-calcs'!G1034</f>
        <v>31138</v>
      </c>
      <c r="B1006" t="s">
        <v>10</v>
      </c>
    </row>
    <row r="1007" spans="1:2">
      <c r="A1007">
        <f>'LUT-calcs'!G1035</f>
        <v>31221</v>
      </c>
      <c r="B1007" t="s">
        <v>10</v>
      </c>
    </row>
    <row r="1008" spans="1:2">
      <c r="A1008">
        <f>'LUT-calcs'!G1036</f>
        <v>31305</v>
      </c>
      <c r="B1008" t="s">
        <v>10</v>
      </c>
    </row>
    <row r="1009" spans="1:2">
      <c r="A1009">
        <f>'LUT-calcs'!G1037</f>
        <v>31389</v>
      </c>
      <c r="B1009" t="s">
        <v>10</v>
      </c>
    </row>
    <row r="1010" spans="1:2">
      <c r="A1010">
        <f>'LUT-calcs'!G1038</f>
        <v>31474</v>
      </c>
      <c r="B1010" t="s">
        <v>10</v>
      </c>
    </row>
    <row r="1011" spans="1:2">
      <c r="A1011">
        <f>'LUT-calcs'!G1039</f>
        <v>31558</v>
      </c>
      <c r="B1011" t="s">
        <v>10</v>
      </c>
    </row>
    <row r="1012" spans="1:2">
      <c r="A1012">
        <f>'LUT-calcs'!G1040</f>
        <v>31643</v>
      </c>
      <c r="B1012" t="s">
        <v>10</v>
      </c>
    </row>
    <row r="1013" spans="1:2">
      <c r="A1013">
        <f>'LUT-calcs'!G1041</f>
        <v>31728</v>
      </c>
      <c r="B1013" t="s">
        <v>10</v>
      </c>
    </row>
    <row r="1014" spans="1:2">
      <c r="A1014">
        <f>'LUT-calcs'!G1042</f>
        <v>31814</v>
      </c>
      <c r="B1014" t="s">
        <v>10</v>
      </c>
    </row>
    <row r="1015" spans="1:2">
      <c r="A1015">
        <f>'LUT-calcs'!G1043</f>
        <v>31899</v>
      </c>
      <c r="B1015" t="s">
        <v>10</v>
      </c>
    </row>
    <row r="1016" spans="1:2">
      <c r="A1016">
        <f>'LUT-calcs'!G1044</f>
        <v>31985</v>
      </c>
      <c r="B1016" t="s">
        <v>10</v>
      </c>
    </row>
    <row r="1017" spans="1:2">
      <c r="A1017">
        <f>'LUT-calcs'!G1045</f>
        <v>32071</v>
      </c>
      <c r="B1017" t="s">
        <v>10</v>
      </c>
    </row>
    <row r="1018" spans="1:2">
      <c r="A1018">
        <f>'LUT-calcs'!G1046</f>
        <v>32157</v>
      </c>
      <c r="B1018" t="s">
        <v>10</v>
      </c>
    </row>
    <row r="1019" spans="1:2">
      <c r="A1019">
        <f>'LUT-calcs'!G1047</f>
        <v>32244</v>
      </c>
      <c r="B1019" t="s">
        <v>10</v>
      </c>
    </row>
    <row r="1020" spans="1:2">
      <c r="A1020">
        <f>'LUT-calcs'!G1048</f>
        <v>32330</v>
      </c>
      <c r="B1020" t="s">
        <v>10</v>
      </c>
    </row>
    <row r="1021" spans="1:2">
      <c r="A1021">
        <f>'LUT-calcs'!G1049</f>
        <v>32417</v>
      </c>
      <c r="B1021" t="s">
        <v>10</v>
      </c>
    </row>
    <row r="1022" spans="1:2">
      <c r="A1022">
        <f>'LUT-calcs'!G1050</f>
        <v>32504</v>
      </c>
      <c r="B1022" t="s">
        <v>10</v>
      </c>
    </row>
    <row r="1023" spans="1:2">
      <c r="A1023">
        <f>'LUT-calcs'!G1051</f>
        <v>32592</v>
      </c>
      <c r="B1023" t="s">
        <v>10</v>
      </c>
    </row>
    <row r="1024" spans="1:2">
      <c r="A1024">
        <f>'LUT-calcs'!G1052</f>
        <v>32679</v>
      </c>
      <c r="B1024" t="s">
        <v>10</v>
      </c>
    </row>
    <row r="1025" spans="1:2">
      <c r="A1025">
        <f>'LUT-calcs'!G1053</f>
        <v>32767</v>
      </c>
      <c r="B1025" t="s">
        <v>10</v>
      </c>
    </row>
  </sheetData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opLeftCell="A25" workbookViewId="0">
      <selection activeCell="B18" sqref="B18"/>
    </sheetView>
  </sheetViews>
  <sheetFormatPr defaultRowHeight="14.25"/>
  <cols>
    <col min="1" max="1" width="10.75" customWidth="1"/>
    <col min="2" max="2" width="16" customWidth="1"/>
    <col min="3" max="11" width="10.75" customWidth="1"/>
    <col min="12" max="12" width="9" customWidth="1"/>
  </cols>
  <sheetData>
    <row r="1" spans="1:11">
      <c r="A1" t="s">
        <v>11</v>
      </c>
    </row>
    <row r="2" spans="1:11">
      <c r="A2" t="s">
        <v>12</v>
      </c>
    </row>
    <row r="4" spans="1:11">
      <c r="A4" t="s">
        <v>13</v>
      </c>
    </row>
    <row r="6" spans="1:11">
      <c r="B6" t="s">
        <v>14</v>
      </c>
      <c r="C6">
        <v>250</v>
      </c>
      <c r="D6" s="15" t="s">
        <v>15</v>
      </c>
      <c r="H6">
        <v>20</v>
      </c>
      <c r="I6" s="15" t="s">
        <v>15</v>
      </c>
    </row>
    <row r="7" spans="1:11">
      <c r="B7" t="s">
        <v>16</v>
      </c>
      <c r="C7">
        <f>1/C6</f>
        <v>4.0000000000000001E-3</v>
      </c>
      <c r="D7" s="15" t="s">
        <v>17</v>
      </c>
      <c r="H7">
        <f>1/H6</f>
        <v>0.05</v>
      </c>
      <c r="I7" s="15" t="s">
        <v>17</v>
      </c>
    </row>
    <row r="9" spans="1:11">
      <c r="C9" t="s">
        <v>18</v>
      </c>
      <c r="D9" t="s">
        <v>19</v>
      </c>
      <c r="E9" t="s">
        <v>20</v>
      </c>
      <c r="F9" t="s">
        <v>21</v>
      </c>
      <c r="H9" t="s">
        <v>18</v>
      </c>
      <c r="I9" t="s">
        <v>19</v>
      </c>
      <c r="J9" t="s">
        <v>20</v>
      </c>
      <c r="K9" t="s">
        <v>21</v>
      </c>
    </row>
    <row r="10" spans="1:11" ht="15">
      <c r="C10">
        <v>2</v>
      </c>
      <c r="D10">
        <f t="shared" ref="D10:D17" si="0">1/(2^C10)</f>
        <v>0.25</v>
      </c>
      <c r="E10" s="16">
        <f t="shared" ref="E10:E17" si="1">$C$7/D10</f>
        <v>1.6E-2</v>
      </c>
      <c r="F10" s="17">
        <f t="shared" ref="F10:F17" si="2">1/(2*PI()*E10)</f>
        <v>9.9471839432434574</v>
      </c>
      <c r="H10" s="18">
        <v>1</v>
      </c>
      <c r="I10">
        <f t="shared" ref="I10:I20" si="3">1/(2^H10)</f>
        <v>0.5</v>
      </c>
      <c r="J10" s="16">
        <f t="shared" ref="J10:J20" si="4">$H$7/I10</f>
        <v>0.1</v>
      </c>
      <c r="K10" s="17">
        <f t="shared" ref="K10:K20" si="5">1/(2*PI()*J10)</f>
        <v>1.5915494309189535</v>
      </c>
    </row>
    <row r="11" spans="1:11" ht="15.75" thickBot="1">
      <c r="C11">
        <v>3</v>
      </c>
      <c r="D11">
        <f t="shared" si="0"/>
        <v>0.125</v>
      </c>
      <c r="E11" s="16">
        <f t="shared" si="1"/>
        <v>3.2000000000000001E-2</v>
      </c>
      <c r="F11" s="17">
        <f t="shared" si="2"/>
        <v>4.9735919716217287</v>
      </c>
      <c r="H11" s="18">
        <v>2</v>
      </c>
      <c r="I11">
        <f t="shared" si="3"/>
        <v>0.25</v>
      </c>
      <c r="J11" s="16">
        <f t="shared" si="4"/>
        <v>0.2</v>
      </c>
      <c r="K11" s="17">
        <f t="shared" si="5"/>
        <v>0.79577471545947676</v>
      </c>
    </row>
    <row r="12" spans="1:11" ht="16.5" thickTop="1" thickBot="1">
      <c r="C12" s="30">
        <v>4</v>
      </c>
      <c r="D12">
        <f t="shared" si="0"/>
        <v>6.25E-2</v>
      </c>
      <c r="E12" s="16">
        <f t="shared" si="1"/>
        <v>6.4000000000000001E-2</v>
      </c>
      <c r="F12" s="17">
        <f t="shared" si="2"/>
        <v>2.4867959858108644</v>
      </c>
      <c r="H12" s="18">
        <v>3</v>
      </c>
      <c r="I12">
        <f t="shared" si="3"/>
        <v>0.125</v>
      </c>
      <c r="J12" s="16">
        <f t="shared" si="4"/>
        <v>0.4</v>
      </c>
      <c r="K12" s="17">
        <f t="shared" si="5"/>
        <v>0.39788735772973838</v>
      </c>
    </row>
    <row r="13" spans="1:11" ht="15.75" thickTop="1">
      <c r="C13" s="29">
        <v>5</v>
      </c>
      <c r="D13">
        <f t="shared" si="0"/>
        <v>3.125E-2</v>
      </c>
      <c r="E13" s="16">
        <f t="shared" si="1"/>
        <v>0.128</v>
      </c>
      <c r="F13" s="17">
        <f t="shared" si="2"/>
        <v>1.2433979929054322</v>
      </c>
      <c r="H13" s="18">
        <v>4</v>
      </c>
      <c r="I13">
        <f t="shared" si="3"/>
        <v>6.25E-2</v>
      </c>
      <c r="J13" s="16">
        <f t="shared" si="4"/>
        <v>0.8</v>
      </c>
      <c r="K13" s="17">
        <f t="shared" si="5"/>
        <v>0.19894367886486919</v>
      </c>
    </row>
    <row r="14" spans="1:11" ht="15">
      <c r="C14">
        <v>6</v>
      </c>
      <c r="D14">
        <f t="shared" si="0"/>
        <v>1.5625E-2</v>
      </c>
      <c r="E14" s="16">
        <f t="shared" si="1"/>
        <v>0.25600000000000001</v>
      </c>
      <c r="F14" s="17">
        <f t="shared" si="2"/>
        <v>0.62169899645271609</v>
      </c>
      <c r="H14" s="18">
        <v>5</v>
      </c>
      <c r="I14">
        <f t="shared" si="3"/>
        <v>3.125E-2</v>
      </c>
      <c r="J14" s="16">
        <f t="shared" si="4"/>
        <v>1.6</v>
      </c>
      <c r="K14" s="17">
        <f t="shared" si="5"/>
        <v>9.9471839432434594E-2</v>
      </c>
    </row>
    <row r="15" spans="1:11" ht="15">
      <c r="C15">
        <v>7</v>
      </c>
      <c r="D15">
        <f t="shared" si="0"/>
        <v>7.8125E-3</v>
      </c>
      <c r="E15" s="16">
        <f t="shared" si="1"/>
        <v>0.51200000000000001</v>
      </c>
      <c r="F15" s="17">
        <f t="shared" si="2"/>
        <v>0.31084949822635805</v>
      </c>
      <c r="H15" s="18">
        <v>6</v>
      </c>
      <c r="I15">
        <f t="shared" si="3"/>
        <v>1.5625E-2</v>
      </c>
      <c r="J15" s="16">
        <f t="shared" si="4"/>
        <v>3.2</v>
      </c>
      <c r="K15" s="17">
        <f t="shared" si="5"/>
        <v>4.9735919716217297E-2</v>
      </c>
    </row>
    <row r="16" spans="1:11" ht="15">
      <c r="C16">
        <v>8</v>
      </c>
      <c r="D16">
        <f t="shared" si="0"/>
        <v>3.90625E-3</v>
      </c>
      <c r="E16" s="16">
        <f t="shared" si="1"/>
        <v>1.024</v>
      </c>
      <c r="F16" s="17">
        <f t="shared" si="2"/>
        <v>0.15542474911317902</v>
      </c>
      <c r="H16" s="18">
        <v>7</v>
      </c>
      <c r="I16">
        <f t="shared" si="3"/>
        <v>7.8125E-3</v>
      </c>
      <c r="J16" s="16">
        <f t="shared" si="4"/>
        <v>6.4</v>
      </c>
      <c r="K16" s="17">
        <f t="shared" si="5"/>
        <v>2.4867959858108649E-2</v>
      </c>
    </row>
    <row r="17" spans="2:11" ht="15">
      <c r="C17">
        <v>9</v>
      </c>
      <c r="D17">
        <f t="shared" si="0"/>
        <v>1.953125E-3</v>
      </c>
      <c r="E17" s="16">
        <f t="shared" si="1"/>
        <v>2.048</v>
      </c>
      <c r="F17" s="17">
        <f t="shared" si="2"/>
        <v>7.7712374556589511E-2</v>
      </c>
      <c r="H17" s="18">
        <v>8</v>
      </c>
      <c r="I17">
        <f t="shared" si="3"/>
        <v>3.90625E-3</v>
      </c>
      <c r="J17" s="16">
        <f t="shared" si="4"/>
        <v>12.8</v>
      </c>
      <c r="K17" s="17">
        <f t="shared" si="5"/>
        <v>1.2433979929054324E-2</v>
      </c>
    </row>
    <row r="18" spans="2:11" ht="15">
      <c r="E18" s="16"/>
      <c r="F18" s="17"/>
      <c r="H18" s="18">
        <v>9</v>
      </c>
      <c r="I18">
        <f t="shared" si="3"/>
        <v>1.953125E-3</v>
      </c>
      <c r="J18" s="16">
        <f t="shared" si="4"/>
        <v>25.6</v>
      </c>
      <c r="K18" s="17">
        <f t="shared" si="5"/>
        <v>6.2169899645271622E-3</v>
      </c>
    </row>
    <row r="19" spans="2:11">
      <c r="E19" s="16"/>
      <c r="F19" s="17"/>
      <c r="H19">
        <v>10</v>
      </c>
      <c r="I19">
        <f t="shared" si="3"/>
        <v>9.765625E-4</v>
      </c>
      <c r="J19" s="16">
        <f t="shared" si="4"/>
        <v>51.2</v>
      </c>
      <c r="K19" s="17">
        <f t="shared" si="5"/>
        <v>3.1084949822635811E-3</v>
      </c>
    </row>
    <row r="20" spans="2:11">
      <c r="E20" s="16"/>
      <c r="F20" s="17"/>
      <c r="H20">
        <v>11</v>
      </c>
      <c r="I20">
        <f t="shared" si="3"/>
        <v>4.8828125E-4</v>
      </c>
      <c r="J20" s="16">
        <f t="shared" si="4"/>
        <v>102.4</v>
      </c>
      <c r="K20" s="17">
        <f t="shared" si="5"/>
        <v>1.5542474911317905E-3</v>
      </c>
    </row>
    <row r="28" spans="2:11">
      <c r="B28" t="s">
        <v>22</v>
      </c>
    </row>
    <row r="29" spans="2:11">
      <c r="B29" t="s">
        <v>23</v>
      </c>
      <c r="C29">
        <v>0.125</v>
      </c>
    </row>
    <row r="31" spans="2:11">
      <c r="B31" t="s">
        <v>24</v>
      </c>
      <c r="C31" t="s">
        <v>25</v>
      </c>
    </row>
    <row r="32" spans="2:11">
      <c r="B32">
        <v>0</v>
      </c>
      <c r="C32">
        <v>0</v>
      </c>
    </row>
    <row r="33" spans="2:3">
      <c r="B33">
        <v>1</v>
      </c>
      <c r="C33">
        <f t="shared" ref="C33:C55" si="6">(B33-C32)*$C$29+C32</f>
        <v>0.125</v>
      </c>
    </row>
    <row r="34" spans="2:3">
      <c r="B34">
        <v>1</v>
      </c>
      <c r="C34">
        <f t="shared" si="6"/>
        <v>0.234375</v>
      </c>
    </row>
    <row r="35" spans="2:3">
      <c r="B35">
        <v>1</v>
      </c>
      <c r="C35">
        <f t="shared" si="6"/>
        <v>0.330078125</v>
      </c>
    </row>
    <row r="36" spans="2:3">
      <c r="B36">
        <v>1</v>
      </c>
      <c r="C36">
        <f t="shared" si="6"/>
        <v>0.413818359375</v>
      </c>
    </row>
    <row r="37" spans="2:3">
      <c r="B37">
        <v>1</v>
      </c>
      <c r="C37">
        <f t="shared" si="6"/>
        <v>0.487091064453125</v>
      </c>
    </row>
    <row r="38" spans="2:3">
      <c r="B38">
        <v>1</v>
      </c>
      <c r="C38">
        <f t="shared" si="6"/>
        <v>0.55120468139648438</v>
      </c>
    </row>
    <row r="39" spans="2:3">
      <c r="B39">
        <v>1</v>
      </c>
      <c r="C39">
        <f t="shared" si="6"/>
        <v>0.60730409622192383</v>
      </c>
    </row>
    <row r="40" spans="2:3">
      <c r="B40">
        <v>1</v>
      </c>
      <c r="C40">
        <f t="shared" si="6"/>
        <v>0.65639108419418335</v>
      </c>
    </row>
    <row r="41" spans="2:3">
      <c r="B41">
        <v>1</v>
      </c>
      <c r="C41">
        <f t="shared" si="6"/>
        <v>0.69934219866991043</v>
      </c>
    </row>
    <row r="42" spans="2:3">
      <c r="B42">
        <v>1</v>
      </c>
      <c r="C42">
        <f t="shared" si="6"/>
        <v>0.73692442383617163</v>
      </c>
    </row>
    <row r="43" spans="2:3">
      <c r="B43">
        <v>1</v>
      </c>
      <c r="C43">
        <f t="shared" si="6"/>
        <v>0.76980887085665017</v>
      </c>
    </row>
    <row r="44" spans="2:3">
      <c r="B44">
        <v>1</v>
      </c>
      <c r="C44">
        <f t="shared" si="6"/>
        <v>0.7985827619995689</v>
      </c>
    </row>
    <row r="45" spans="2:3">
      <c r="B45">
        <v>1</v>
      </c>
      <c r="C45">
        <f t="shared" si="6"/>
        <v>0.82375991674962279</v>
      </c>
    </row>
    <row r="46" spans="2:3">
      <c r="B46">
        <v>1</v>
      </c>
      <c r="C46">
        <f t="shared" si="6"/>
        <v>0.84578992715591994</v>
      </c>
    </row>
    <row r="47" spans="2:3">
      <c r="B47">
        <v>1</v>
      </c>
      <c r="C47">
        <f t="shared" si="6"/>
        <v>0.86506618626142995</v>
      </c>
    </row>
    <row r="48" spans="2:3">
      <c r="B48">
        <v>1</v>
      </c>
      <c r="C48">
        <f t="shared" si="6"/>
        <v>0.8819329129787512</v>
      </c>
    </row>
    <row r="49" spans="2:3">
      <c r="B49">
        <v>1</v>
      </c>
      <c r="C49">
        <f t="shared" si="6"/>
        <v>0.8966912988564073</v>
      </c>
    </row>
    <row r="50" spans="2:3">
      <c r="B50">
        <v>1</v>
      </c>
      <c r="C50">
        <f t="shared" si="6"/>
        <v>0.90960488649935645</v>
      </c>
    </row>
    <row r="51" spans="2:3">
      <c r="B51">
        <v>1</v>
      </c>
      <c r="C51">
        <f t="shared" si="6"/>
        <v>0.92090427568693689</v>
      </c>
    </row>
    <row r="52" spans="2:3">
      <c r="B52">
        <v>1</v>
      </c>
      <c r="C52">
        <f t="shared" si="6"/>
        <v>0.93079124122606982</v>
      </c>
    </row>
    <row r="53" spans="2:3">
      <c r="B53">
        <v>1</v>
      </c>
      <c r="C53">
        <f t="shared" si="6"/>
        <v>0.93944233607281113</v>
      </c>
    </row>
    <row r="54" spans="2:3">
      <c r="B54">
        <v>1</v>
      </c>
      <c r="C54">
        <f t="shared" si="6"/>
        <v>0.94701204406370976</v>
      </c>
    </row>
    <row r="55" spans="2:3">
      <c r="B55">
        <v>1</v>
      </c>
      <c r="C55">
        <f t="shared" si="6"/>
        <v>0.95363553855574601</v>
      </c>
    </row>
  </sheetData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A2" sqref="A2"/>
    </sheetView>
  </sheetViews>
  <sheetFormatPr defaultRowHeight="14.25"/>
  <cols>
    <col min="1" max="1" width="12.625" bestFit="1" customWidth="1"/>
    <col min="2" max="2" width="12.75" bestFit="1" customWidth="1"/>
    <col min="4" max="4" width="15.25" bestFit="1" customWidth="1"/>
  </cols>
  <sheetData>
    <row r="1" spans="1:4">
      <c r="A1" t="s">
        <v>39</v>
      </c>
    </row>
    <row r="2" spans="1:4">
      <c r="A2" t="s">
        <v>37</v>
      </c>
    </row>
    <row r="4" spans="1:4">
      <c r="A4" t="s">
        <v>35</v>
      </c>
      <c r="D4" t="s">
        <v>38</v>
      </c>
    </row>
    <row r="5" spans="1:4">
      <c r="A5" t="s">
        <v>33</v>
      </c>
      <c r="B5" t="s">
        <v>34</v>
      </c>
      <c r="D5" t="s">
        <v>36</v>
      </c>
    </row>
    <row r="6" spans="1:4" ht="15" thickBot="1">
      <c r="A6" t="s">
        <v>29</v>
      </c>
      <c r="B6" t="s">
        <v>30</v>
      </c>
      <c r="C6" t="s">
        <v>31</v>
      </c>
      <c r="D6" t="s">
        <v>32</v>
      </c>
    </row>
    <row r="7" spans="1:4">
      <c r="A7" s="20">
        <v>0</v>
      </c>
      <c r="B7" s="21">
        <v>1</v>
      </c>
      <c r="C7" s="21">
        <f>A7*B7</f>
        <v>0</v>
      </c>
      <c r="D7" s="22">
        <f t="shared" ref="D7:D61" si="0">FLOOR((C7/32),1)</f>
        <v>0</v>
      </c>
    </row>
    <row r="8" spans="1:4">
      <c r="A8" s="23">
        <v>8</v>
      </c>
      <c r="B8" s="24">
        <v>1</v>
      </c>
      <c r="C8" s="24">
        <f t="shared" ref="C8:C11" si="1">A8*B8</f>
        <v>8</v>
      </c>
      <c r="D8" s="25">
        <f t="shared" si="0"/>
        <v>0</v>
      </c>
    </row>
    <row r="9" spans="1:4">
      <c r="A9" s="23">
        <v>16</v>
      </c>
      <c r="B9" s="24">
        <v>1</v>
      </c>
      <c r="C9" s="24">
        <f t="shared" si="1"/>
        <v>16</v>
      </c>
      <c r="D9" s="25">
        <f t="shared" si="0"/>
        <v>0</v>
      </c>
    </row>
    <row r="10" spans="1:4">
      <c r="A10" s="23">
        <v>20</v>
      </c>
      <c r="B10" s="24">
        <v>1</v>
      </c>
      <c r="C10" s="24">
        <f t="shared" si="1"/>
        <v>20</v>
      </c>
      <c r="D10" s="25">
        <f t="shared" si="0"/>
        <v>0</v>
      </c>
    </row>
    <row r="11" spans="1:4">
      <c r="A11" s="23">
        <v>24</v>
      </c>
      <c r="B11" s="24">
        <v>1</v>
      </c>
      <c r="C11" s="24">
        <f t="shared" si="1"/>
        <v>24</v>
      </c>
      <c r="D11" s="25">
        <f t="shared" si="0"/>
        <v>0</v>
      </c>
    </row>
    <row r="12" spans="1:4" ht="15" thickBot="1">
      <c r="A12" s="26">
        <v>31</v>
      </c>
      <c r="B12" s="27">
        <v>1</v>
      </c>
      <c r="C12" s="27">
        <f>A12*B12</f>
        <v>31</v>
      </c>
      <c r="D12" s="28">
        <f>FLOOR((C12/32),1)</f>
        <v>0</v>
      </c>
    </row>
    <row r="13" spans="1:4">
      <c r="A13" s="20">
        <v>0</v>
      </c>
      <c r="B13" s="21">
        <v>3</v>
      </c>
      <c r="C13" s="21">
        <f>A13*B13</f>
        <v>0</v>
      </c>
      <c r="D13" s="22">
        <f t="shared" si="0"/>
        <v>0</v>
      </c>
    </row>
    <row r="14" spans="1:4">
      <c r="A14" s="23">
        <v>8</v>
      </c>
      <c r="B14" s="24">
        <v>3</v>
      </c>
      <c r="C14" s="24">
        <f t="shared" ref="C14:C17" si="2">A14*B14</f>
        <v>24</v>
      </c>
      <c r="D14" s="25">
        <f t="shared" si="0"/>
        <v>0</v>
      </c>
    </row>
    <row r="15" spans="1:4">
      <c r="A15" s="23">
        <v>16</v>
      </c>
      <c r="B15" s="24">
        <v>3</v>
      </c>
      <c r="C15" s="24">
        <f t="shared" si="2"/>
        <v>48</v>
      </c>
      <c r="D15" s="25">
        <f t="shared" si="0"/>
        <v>1</v>
      </c>
    </row>
    <row r="16" spans="1:4">
      <c r="A16" s="23">
        <v>20</v>
      </c>
      <c r="B16" s="24">
        <v>3</v>
      </c>
      <c r="C16" s="24">
        <f t="shared" si="2"/>
        <v>60</v>
      </c>
      <c r="D16" s="25">
        <f t="shared" si="0"/>
        <v>1</v>
      </c>
    </row>
    <row r="17" spans="1:5">
      <c r="A17" s="23">
        <v>24</v>
      </c>
      <c r="B17" s="24">
        <v>3</v>
      </c>
      <c r="C17" s="24">
        <f t="shared" si="2"/>
        <v>72</v>
      </c>
      <c r="D17" s="25">
        <f t="shared" si="0"/>
        <v>2</v>
      </c>
    </row>
    <row r="18" spans="1:5" ht="15" thickBot="1">
      <c r="A18" s="26">
        <v>31</v>
      </c>
      <c r="B18" s="27">
        <v>3</v>
      </c>
      <c r="C18" s="27">
        <f>A18*B18</f>
        <v>93</v>
      </c>
      <c r="D18" s="28">
        <f>FLOOR((C18/32),1)</f>
        <v>2</v>
      </c>
    </row>
    <row r="19" spans="1:5">
      <c r="A19" s="20">
        <v>0</v>
      </c>
      <c r="B19" s="21">
        <v>40</v>
      </c>
      <c r="C19" s="21">
        <f>A19*B19</f>
        <v>0</v>
      </c>
      <c r="D19" s="22">
        <f t="shared" si="0"/>
        <v>0</v>
      </c>
    </row>
    <row r="20" spans="1:5">
      <c r="A20" s="23">
        <v>8</v>
      </c>
      <c r="B20" s="24">
        <v>40</v>
      </c>
      <c r="C20" s="24">
        <f t="shared" ref="C20:C23" si="3">A20*B20</f>
        <v>320</v>
      </c>
      <c r="D20" s="25">
        <f t="shared" si="0"/>
        <v>10</v>
      </c>
    </row>
    <row r="21" spans="1:5">
      <c r="A21" s="23">
        <v>16</v>
      </c>
      <c r="B21" s="24">
        <v>40</v>
      </c>
      <c r="C21" s="24">
        <f t="shared" si="3"/>
        <v>640</v>
      </c>
      <c r="D21" s="25">
        <f t="shared" si="0"/>
        <v>20</v>
      </c>
    </row>
    <row r="22" spans="1:5">
      <c r="A22" s="23">
        <v>20</v>
      </c>
      <c r="B22" s="24">
        <v>40</v>
      </c>
      <c r="C22" s="24">
        <f t="shared" si="3"/>
        <v>800</v>
      </c>
      <c r="D22" s="25">
        <f t="shared" si="0"/>
        <v>25</v>
      </c>
    </row>
    <row r="23" spans="1:5">
      <c r="A23" s="23">
        <v>24</v>
      </c>
      <c r="B23" s="24">
        <v>40</v>
      </c>
      <c r="C23" s="24">
        <f t="shared" si="3"/>
        <v>960</v>
      </c>
      <c r="D23" s="25">
        <f t="shared" si="0"/>
        <v>30</v>
      </c>
    </row>
    <row r="24" spans="1:5" ht="15" thickBot="1">
      <c r="A24" s="26">
        <v>31</v>
      </c>
      <c r="B24" s="27">
        <v>40</v>
      </c>
      <c r="C24" s="27">
        <f>A24*B24</f>
        <v>1240</v>
      </c>
      <c r="D24" s="28">
        <f>FLOOR((C24/32),1)</f>
        <v>38</v>
      </c>
    </row>
    <row r="25" spans="1:5">
      <c r="A25" s="20">
        <v>0</v>
      </c>
      <c r="B25" s="21">
        <v>80</v>
      </c>
      <c r="C25" s="21">
        <f>A25*B25</f>
        <v>0</v>
      </c>
      <c r="D25" s="22">
        <f t="shared" si="0"/>
        <v>0</v>
      </c>
    </row>
    <row r="26" spans="1:5">
      <c r="A26" s="23">
        <v>8</v>
      </c>
      <c r="B26" s="24">
        <v>80</v>
      </c>
      <c r="C26" s="24">
        <f t="shared" ref="C26:C29" si="4">A26*B26</f>
        <v>640</v>
      </c>
      <c r="D26" s="25">
        <f t="shared" si="0"/>
        <v>20</v>
      </c>
    </row>
    <row r="27" spans="1:5">
      <c r="A27" s="23">
        <v>16</v>
      </c>
      <c r="B27" s="24">
        <v>80</v>
      </c>
      <c r="C27" s="24">
        <f t="shared" si="4"/>
        <v>1280</v>
      </c>
      <c r="D27" s="25">
        <f t="shared" si="0"/>
        <v>40</v>
      </c>
    </row>
    <row r="28" spans="1:5">
      <c r="A28" s="23">
        <v>20</v>
      </c>
      <c r="B28" s="24">
        <v>80</v>
      </c>
      <c r="C28" s="24">
        <f t="shared" si="4"/>
        <v>1600</v>
      </c>
      <c r="D28" s="25">
        <f t="shared" si="0"/>
        <v>50</v>
      </c>
    </row>
    <row r="29" spans="1:5">
      <c r="A29" s="23">
        <v>24</v>
      </c>
      <c r="B29" s="24">
        <v>80</v>
      </c>
      <c r="C29" s="24">
        <f t="shared" si="4"/>
        <v>1920</v>
      </c>
      <c r="D29" s="25">
        <f t="shared" si="0"/>
        <v>60</v>
      </c>
    </row>
    <row r="30" spans="1:5" ht="15" thickBot="1">
      <c r="A30" s="26">
        <v>31</v>
      </c>
      <c r="B30" s="27">
        <v>80</v>
      </c>
      <c r="C30" s="27">
        <f>A30*B30</f>
        <v>2480</v>
      </c>
      <c r="D30" s="28">
        <f>FLOOR((C30/32),1)</f>
        <v>77</v>
      </c>
    </row>
    <row r="31" spans="1:5">
      <c r="A31" s="20">
        <v>0</v>
      </c>
      <c r="B31" s="21">
        <v>40</v>
      </c>
      <c r="C31" s="21">
        <f>A31*B31</f>
        <v>0</v>
      </c>
      <c r="D31" s="22">
        <f t="shared" si="0"/>
        <v>0</v>
      </c>
    </row>
    <row r="32" spans="1:5">
      <c r="A32" s="23">
        <v>1</v>
      </c>
      <c r="B32" s="24">
        <v>40</v>
      </c>
      <c r="C32" s="24">
        <f t="shared" ref="C32:C35" si="5">A32*B32</f>
        <v>40</v>
      </c>
      <c r="D32" s="25">
        <f t="shared" si="0"/>
        <v>1</v>
      </c>
      <c r="E32">
        <f>D32-D31</f>
        <v>1</v>
      </c>
    </row>
    <row r="33" spans="1:5">
      <c r="A33" s="23">
        <v>2</v>
      </c>
      <c r="B33" s="24">
        <v>40</v>
      </c>
      <c r="C33" s="24">
        <f t="shared" si="5"/>
        <v>80</v>
      </c>
      <c r="D33" s="25">
        <f t="shared" si="0"/>
        <v>2</v>
      </c>
      <c r="E33">
        <f t="shared" ref="E33:E62" si="6">D33-D32</f>
        <v>1</v>
      </c>
    </row>
    <row r="34" spans="1:5">
      <c r="A34" s="23">
        <v>3</v>
      </c>
      <c r="B34" s="24">
        <v>40</v>
      </c>
      <c r="C34" s="24">
        <f t="shared" si="5"/>
        <v>120</v>
      </c>
      <c r="D34" s="25">
        <f t="shared" si="0"/>
        <v>3</v>
      </c>
      <c r="E34">
        <f t="shared" si="6"/>
        <v>1</v>
      </c>
    </row>
    <row r="35" spans="1:5">
      <c r="A35" s="23">
        <v>4</v>
      </c>
      <c r="B35" s="24">
        <v>40</v>
      </c>
      <c r="C35" s="24">
        <f t="shared" si="5"/>
        <v>160</v>
      </c>
      <c r="D35" s="25">
        <f t="shared" si="0"/>
        <v>5</v>
      </c>
      <c r="E35">
        <f t="shared" si="6"/>
        <v>2</v>
      </c>
    </row>
    <row r="36" spans="1:5">
      <c r="A36" s="23">
        <v>5</v>
      </c>
      <c r="B36" s="24">
        <v>40</v>
      </c>
      <c r="C36" s="24">
        <f t="shared" ref="C36:C40" si="7">A36*B36</f>
        <v>200</v>
      </c>
      <c r="D36" s="25">
        <f t="shared" si="0"/>
        <v>6</v>
      </c>
      <c r="E36">
        <f t="shared" si="6"/>
        <v>1</v>
      </c>
    </row>
    <row r="37" spans="1:5">
      <c r="A37" s="23">
        <v>6</v>
      </c>
      <c r="B37" s="24">
        <v>40</v>
      </c>
      <c r="C37" s="24">
        <f t="shared" si="7"/>
        <v>240</v>
      </c>
      <c r="D37" s="25">
        <f t="shared" si="0"/>
        <v>7</v>
      </c>
      <c r="E37">
        <f t="shared" si="6"/>
        <v>1</v>
      </c>
    </row>
    <row r="38" spans="1:5">
      <c r="A38" s="23">
        <v>7</v>
      </c>
      <c r="B38" s="24">
        <v>40</v>
      </c>
      <c r="C38" s="24">
        <f t="shared" si="7"/>
        <v>280</v>
      </c>
      <c r="D38" s="25">
        <f t="shared" si="0"/>
        <v>8</v>
      </c>
      <c r="E38">
        <f t="shared" si="6"/>
        <v>1</v>
      </c>
    </row>
    <row r="39" spans="1:5">
      <c r="A39" s="23">
        <v>8</v>
      </c>
      <c r="B39" s="24">
        <v>40</v>
      </c>
      <c r="C39" s="24">
        <f t="shared" si="7"/>
        <v>320</v>
      </c>
      <c r="D39" s="25">
        <f t="shared" si="0"/>
        <v>10</v>
      </c>
      <c r="E39">
        <f t="shared" si="6"/>
        <v>2</v>
      </c>
    </row>
    <row r="40" spans="1:5">
      <c r="A40" s="23">
        <v>9</v>
      </c>
      <c r="B40" s="24">
        <v>40</v>
      </c>
      <c r="C40" s="24">
        <f t="shared" si="7"/>
        <v>360</v>
      </c>
      <c r="D40" s="25">
        <f t="shared" si="0"/>
        <v>11</v>
      </c>
      <c r="E40">
        <f t="shared" si="6"/>
        <v>1</v>
      </c>
    </row>
    <row r="41" spans="1:5">
      <c r="A41" s="23">
        <v>10</v>
      </c>
      <c r="B41" s="24">
        <v>40</v>
      </c>
      <c r="C41" s="24">
        <f t="shared" ref="C41:C47" si="8">A41*B41</f>
        <v>400</v>
      </c>
      <c r="D41" s="25">
        <f t="shared" si="0"/>
        <v>12</v>
      </c>
      <c r="E41">
        <f t="shared" si="6"/>
        <v>1</v>
      </c>
    </row>
    <row r="42" spans="1:5">
      <c r="A42" s="23">
        <v>11</v>
      </c>
      <c r="B42" s="24">
        <v>40</v>
      </c>
      <c r="C42" s="24">
        <f t="shared" si="8"/>
        <v>440</v>
      </c>
      <c r="D42" s="25">
        <f t="shared" si="0"/>
        <v>13</v>
      </c>
      <c r="E42">
        <f t="shared" si="6"/>
        <v>1</v>
      </c>
    </row>
    <row r="43" spans="1:5">
      <c r="A43" s="23">
        <v>12</v>
      </c>
      <c r="B43" s="24">
        <v>40</v>
      </c>
      <c r="C43" s="24">
        <f t="shared" si="8"/>
        <v>480</v>
      </c>
      <c r="D43" s="25">
        <f t="shared" si="0"/>
        <v>15</v>
      </c>
      <c r="E43">
        <f t="shared" si="6"/>
        <v>2</v>
      </c>
    </row>
    <row r="44" spans="1:5">
      <c r="A44" s="23">
        <v>13</v>
      </c>
      <c r="B44" s="24">
        <v>40</v>
      </c>
      <c r="C44" s="24">
        <f t="shared" si="8"/>
        <v>520</v>
      </c>
      <c r="D44" s="25">
        <f t="shared" si="0"/>
        <v>16</v>
      </c>
      <c r="E44">
        <f t="shared" si="6"/>
        <v>1</v>
      </c>
    </row>
    <row r="45" spans="1:5">
      <c r="A45" s="23">
        <v>14</v>
      </c>
      <c r="B45" s="24">
        <v>40</v>
      </c>
      <c r="C45" s="24">
        <f t="shared" si="8"/>
        <v>560</v>
      </c>
      <c r="D45" s="25">
        <f t="shared" si="0"/>
        <v>17</v>
      </c>
      <c r="E45">
        <f t="shared" si="6"/>
        <v>1</v>
      </c>
    </row>
    <row r="46" spans="1:5">
      <c r="A46" s="23">
        <v>15</v>
      </c>
      <c r="B46" s="24">
        <v>40</v>
      </c>
      <c r="C46" s="24">
        <f t="shared" si="8"/>
        <v>600</v>
      </c>
      <c r="D46" s="25">
        <f t="shared" si="0"/>
        <v>18</v>
      </c>
      <c r="E46">
        <f t="shared" si="6"/>
        <v>1</v>
      </c>
    </row>
    <row r="47" spans="1:5">
      <c r="A47" s="23">
        <v>16</v>
      </c>
      <c r="B47" s="24">
        <v>40</v>
      </c>
      <c r="C47" s="24">
        <f t="shared" si="8"/>
        <v>640</v>
      </c>
      <c r="D47" s="25">
        <f t="shared" si="0"/>
        <v>20</v>
      </c>
      <c r="E47">
        <f t="shared" si="6"/>
        <v>2</v>
      </c>
    </row>
    <row r="48" spans="1:5">
      <c r="A48" s="23">
        <v>17</v>
      </c>
      <c r="B48" s="24">
        <v>40</v>
      </c>
      <c r="C48" s="24">
        <f t="shared" ref="C48:C61" si="9">A48*B48</f>
        <v>680</v>
      </c>
      <c r="D48" s="25">
        <f t="shared" si="0"/>
        <v>21</v>
      </c>
      <c r="E48">
        <f t="shared" si="6"/>
        <v>1</v>
      </c>
    </row>
    <row r="49" spans="1:5">
      <c r="A49" s="23">
        <v>18</v>
      </c>
      <c r="B49" s="24">
        <v>40</v>
      </c>
      <c r="C49" s="24">
        <f t="shared" si="9"/>
        <v>720</v>
      </c>
      <c r="D49" s="25">
        <f t="shared" si="0"/>
        <v>22</v>
      </c>
      <c r="E49">
        <f t="shared" si="6"/>
        <v>1</v>
      </c>
    </row>
    <row r="50" spans="1:5">
      <c r="A50" s="23">
        <v>19</v>
      </c>
      <c r="B50" s="24">
        <v>40</v>
      </c>
      <c r="C50" s="24">
        <f t="shared" si="9"/>
        <v>760</v>
      </c>
      <c r="D50" s="25">
        <f t="shared" si="0"/>
        <v>23</v>
      </c>
      <c r="E50">
        <f t="shared" si="6"/>
        <v>1</v>
      </c>
    </row>
    <row r="51" spans="1:5">
      <c r="A51" s="23">
        <v>20</v>
      </c>
      <c r="B51" s="24">
        <v>40</v>
      </c>
      <c r="C51" s="24">
        <f t="shared" si="9"/>
        <v>800</v>
      </c>
      <c r="D51" s="25">
        <f t="shared" si="0"/>
        <v>25</v>
      </c>
      <c r="E51">
        <f t="shared" si="6"/>
        <v>2</v>
      </c>
    </row>
    <row r="52" spans="1:5">
      <c r="A52" s="23">
        <v>21</v>
      </c>
      <c r="B52" s="24">
        <v>40</v>
      </c>
      <c r="C52" s="24">
        <f t="shared" si="9"/>
        <v>840</v>
      </c>
      <c r="D52" s="25">
        <f t="shared" si="0"/>
        <v>26</v>
      </c>
      <c r="E52">
        <f t="shared" si="6"/>
        <v>1</v>
      </c>
    </row>
    <row r="53" spans="1:5">
      <c r="A53" s="23">
        <v>22</v>
      </c>
      <c r="B53" s="24">
        <v>40</v>
      </c>
      <c r="C53" s="24">
        <f t="shared" si="9"/>
        <v>880</v>
      </c>
      <c r="D53" s="25">
        <f t="shared" si="0"/>
        <v>27</v>
      </c>
      <c r="E53">
        <f t="shared" si="6"/>
        <v>1</v>
      </c>
    </row>
    <row r="54" spans="1:5">
      <c r="A54" s="23">
        <v>23</v>
      </c>
      <c r="B54" s="24">
        <v>40</v>
      </c>
      <c r="C54" s="24">
        <f t="shared" si="9"/>
        <v>920</v>
      </c>
      <c r="D54" s="25">
        <f t="shared" si="0"/>
        <v>28</v>
      </c>
      <c r="E54">
        <f t="shared" si="6"/>
        <v>1</v>
      </c>
    </row>
    <row r="55" spans="1:5">
      <c r="A55" s="23">
        <v>24</v>
      </c>
      <c r="B55" s="24">
        <v>40</v>
      </c>
      <c r="C55" s="24">
        <f t="shared" si="9"/>
        <v>960</v>
      </c>
      <c r="D55" s="25">
        <f t="shared" si="0"/>
        <v>30</v>
      </c>
      <c r="E55">
        <f t="shared" si="6"/>
        <v>2</v>
      </c>
    </row>
    <row r="56" spans="1:5">
      <c r="A56" s="23">
        <v>25</v>
      </c>
      <c r="B56" s="24">
        <v>40</v>
      </c>
      <c r="C56" s="24">
        <f t="shared" si="9"/>
        <v>1000</v>
      </c>
      <c r="D56" s="25">
        <f t="shared" si="0"/>
        <v>31</v>
      </c>
      <c r="E56">
        <f t="shared" si="6"/>
        <v>1</v>
      </c>
    </row>
    <row r="57" spans="1:5">
      <c r="A57" s="23">
        <v>26</v>
      </c>
      <c r="B57" s="24">
        <v>40</v>
      </c>
      <c r="C57" s="24">
        <f t="shared" si="9"/>
        <v>1040</v>
      </c>
      <c r="D57" s="25">
        <f t="shared" si="0"/>
        <v>32</v>
      </c>
      <c r="E57">
        <f t="shared" si="6"/>
        <v>1</v>
      </c>
    </row>
    <row r="58" spans="1:5">
      <c r="A58" s="23">
        <v>27</v>
      </c>
      <c r="B58" s="24">
        <v>40</v>
      </c>
      <c r="C58" s="24">
        <f t="shared" si="9"/>
        <v>1080</v>
      </c>
      <c r="D58" s="25">
        <f t="shared" si="0"/>
        <v>33</v>
      </c>
      <c r="E58">
        <f t="shared" si="6"/>
        <v>1</v>
      </c>
    </row>
    <row r="59" spans="1:5">
      <c r="A59" s="23">
        <v>28</v>
      </c>
      <c r="B59" s="24">
        <v>40</v>
      </c>
      <c r="C59" s="24">
        <f t="shared" si="9"/>
        <v>1120</v>
      </c>
      <c r="D59" s="25">
        <f t="shared" si="0"/>
        <v>35</v>
      </c>
      <c r="E59">
        <f t="shared" si="6"/>
        <v>2</v>
      </c>
    </row>
    <row r="60" spans="1:5">
      <c r="A60" s="23">
        <v>29</v>
      </c>
      <c r="B60" s="24">
        <v>40</v>
      </c>
      <c r="C60" s="24">
        <f t="shared" si="9"/>
        <v>1160</v>
      </c>
      <c r="D60" s="25">
        <f t="shared" si="0"/>
        <v>36</v>
      </c>
      <c r="E60">
        <f t="shared" si="6"/>
        <v>1</v>
      </c>
    </row>
    <row r="61" spans="1:5">
      <c r="A61" s="23">
        <v>30</v>
      </c>
      <c r="B61" s="24">
        <v>40</v>
      </c>
      <c r="C61" s="24">
        <f t="shared" si="9"/>
        <v>1200</v>
      </c>
      <c r="D61" s="25">
        <f t="shared" si="0"/>
        <v>37</v>
      </c>
      <c r="E61">
        <f t="shared" si="6"/>
        <v>1</v>
      </c>
    </row>
    <row r="62" spans="1:5" ht="15" thickBot="1">
      <c r="A62" s="26">
        <v>31</v>
      </c>
      <c r="B62" s="27">
        <v>40</v>
      </c>
      <c r="C62" s="27">
        <f>A62*B62</f>
        <v>1240</v>
      </c>
      <c r="D62" s="28">
        <f>FLOOR((C62/32),1)</f>
        <v>38</v>
      </c>
      <c r="E62">
        <f t="shared" si="6"/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topLeftCell="A25" workbookViewId="0">
      <selection activeCell="L46" sqref="L46"/>
    </sheetView>
  </sheetViews>
  <sheetFormatPr defaultRowHeight="15.75"/>
  <cols>
    <col min="1" max="1" width="18.625" customWidth="1"/>
    <col min="2" max="2" width="7.625" style="50" customWidth="1"/>
    <col min="3" max="3" width="8.25" style="50" bestFit="1" customWidth="1"/>
    <col min="4" max="4" width="7.375" style="29" bestFit="1" customWidth="1"/>
    <col min="5" max="5" width="8.625" style="29" customWidth="1"/>
    <col min="6" max="6" width="0.625" customWidth="1"/>
    <col min="7" max="7" width="6.75" style="29" bestFit="1" customWidth="1"/>
    <col min="8" max="8" width="8.25" style="50" customWidth="1"/>
    <col min="9" max="9" width="7.5" style="50" customWidth="1"/>
    <col min="10" max="10" width="7.375" style="29" bestFit="1" customWidth="1"/>
    <col min="11" max="11" width="0.75" customWidth="1"/>
    <col min="12" max="12" width="6.75" style="29" bestFit="1" customWidth="1"/>
    <col min="13" max="13" width="8" style="50" customWidth="1"/>
    <col min="14" max="14" width="7.25" style="50" customWidth="1"/>
    <col min="15" max="15" width="6.25" style="29" customWidth="1"/>
    <col min="16" max="16" width="1.375" customWidth="1"/>
    <col min="17" max="17" width="6.75" style="29" bestFit="1" customWidth="1"/>
    <col min="18" max="18" width="9" style="29"/>
    <col min="19" max="20" width="9" style="50"/>
  </cols>
  <sheetData>
    <row r="1" spans="1:24">
      <c r="A1" t="s">
        <v>118</v>
      </c>
    </row>
    <row r="2" spans="1:24">
      <c r="A2" s="51" t="s">
        <v>80</v>
      </c>
    </row>
    <row r="3" spans="1:24" s="49" customFormat="1">
      <c r="B3" s="51" t="s">
        <v>98</v>
      </c>
      <c r="C3" s="49">
        <v>3</v>
      </c>
      <c r="D3" s="51" t="s">
        <v>99</v>
      </c>
      <c r="E3" s="49">
        <v>32767</v>
      </c>
      <c r="G3" s="49" t="s">
        <v>100</v>
      </c>
      <c r="H3" s="51">
        <v>6</v>
      </c>
      <c r="I3" s="51"/>
      <c r="J3" s="49" t="s">
        <v>101</v>
      </c>
      <c r="L3" s="49">
        <f>C3/H3</f>
        <v>0.5</v>
      </c>
      <c r="M3" s="51" t="s">
        <v>102</v>
      </c>
      <c r="N3" s="60">
        <v>32767</v>
      </c>
      <c r="O3" s="49" t="s">
        <v>103</v>
      </c>
      <c r="S3" s="51"/>
      <c r="T3" s="51"/>
    </row>
    <row r="5" spans="1:24">
      <c r="A5" t="s">
        <v>81</v>
      </c>
      <c r="B5" s="62">
        <v>0.49</v>
      </c>
      <c r="C5" s="62">
        <v>0.99</v>
      </c>
      <c r="D5" s="61">
        <v>1.5</v>
      </c>
      <c r="E5" s="61">
        <v>2</v>
      </c>
      <c r="F5" s="65"/>
      <c r="G5" s="61">
        <v>0.5</v>
      </c>
      <c r="H5" s="62">
        <v>0.78</v>
      </c>
      <c r="I5" s="62">
        <v>1.28</v>
      </c>
      <c r="J5" s="61">
        <v>2</v>
      </c>
      <c r="K5" s="65"/>
      <c r="L5" s="61">
        <v>0.5</v>
      </c>
      <c r="M5" s="62">
        <v>1.1299999999999999</v>
      </c>
      <c r="N5" s="62">
        <v>1.63</v>
      </c>
      <c r="O5" s="61">
        <v>2</v>
      </c>
      <c r="P5" s="65"/>
      <c r="Q5" s="61">
        <v>0.5</v>
      </c>
      <c r="R5" s="61">
        <v>1</v>
      </c>
      <c r="S5" s="62">
        <v>1.48</v>
      </c>
      <c r="T5" s="62">
        <v>1.98</v>
      </c>
      <c r="U5" t="s">
        <v>51</v>
      </c>
      <c r="X5" t="s">
        <v>83</v>
      </c>
    </row>
    <row r="6" spans="1:24">
      <c r="A6" t="s">
        <v>82</v>
      </c>
      <c r="B6" s="69">
        <v>0.85</v>
      </c>
      <c r="C6" s="62">
        <f>B6</f>
        <v>0.85</v>
      </c>
      <c r="D6" s="61">
        <f t="shared" ref="D6:E6" si="0">C6</f>
        <v>0.85</v>
      </c>
      <c r="E6" s="61">
        <f t="shared" si="0"/>
        <v>0.85</v>
      </c>
      <c r="F6" s="66"/>
      <c r="G6" s="70">
        <v>1.1000000000000001</v>
      </c>
      <c r="H6" s="62">
        <f>G6</f>
        <v>1.1000000000000001</v>
      </c>
      <c r="I6" s="62">
        <f t="shared" ref="I6:J6" si="1">H6</f>
        <v>1.1000000000000001</v>
      </c>
      <c r="J6" s="61">
        <f t="shared" si="1"/>
        <v>1.1000000000000001</v>
      </c>
      <c r="K6" s="66"/>
      <c r="L6" s="70">
        <v>1.4</v>
      </c>
      <c r="M6" s="62">
        <f>L6</f>
        <v>1.4</v>
      </c>
      <c r="N6" s="62">
        <f t="shared" ref="N6:O6" si="2">M6</f>
        <v>1.4</v>
      </c>
      <c r="O6" s="61">
        <f t="shared" si="2"/>
        <v>1.4</v>
      </c>
      <c r="P6" s="66"/>
      <c r="Q6" s="70">
        <v>1.7</v>
      </c>
      <c r="R6" s="61">
        <f>Q6</f>
        <v>1.7</v>
      </c>
      <c r="S6" s="62">
        <f t="shared" ref="S6" si="3">R6</f>
        <v>1.7</v>
      </c>
      <c r="T6" s="62">
        <f>S6</f>
        <v>1.7</v>
      </c>
      <c r="U6" t="s">
        <v>51</v>
      </c>
      <c r="X6" t="s">
        <v>83</v>
      </c>
    </row>
    <row r="7" spans="1:24">
      <c r="A7" t="s">
        <v>94</v>
      </c>
      <c r="B7" s="71">
        <f>ROUND((B6-0.85)/0.85*1023,0)</f>
        <v>0</v>
      </c>
      <c r="C7" s="71">
        <f t="shared" ref="C7:T7" si="4">ROUND((C6-0.85)/0.85*1023,0)</f>
        <v>0</v>
      </c>
      <c r="D7" s="72">
        <f t="shared" si="4"/>
        <v>0</v>
      </c>
      <c r="E7" s="72">
        <f t="shared" si="4"/>
        <v>0</v>
      </c>
      <c r="F7" s="66"/>
      <c r="G7" s="72">
        <f t="shared" si="4"/>
        <v>301</v>
      </c>
      <c r="H7" s="71">
        <f t="shared" si="4"/>
        <v>301</v>
      </c>
      <c r="I7" s="71">
        <f t="shared" si="4"/>
        <v>301</v>
      </c>
      <c r="J7" s="72">
        <f t="shared" si="4"/>
        <v>301</v>
      </c>
      <c r="K7" s="66"/>
      <c r="L7" s="72">
        <f t="shared" si="4"/>
        <v>662</v>
      </c>
      <c r="M7" s="71">
        <f t="shared" si="4"/>
        <v>662</v>
      </c>
      <c r="N7" s="71">
        <f t="shared" si="4"/>
        <v>662</v>
      </c>
      <c r="O7" s="72">
        <f t="shared" si="4"/>
        <v>662</v>
      </c>
      <c r="P7" s="66"/>
      <c r="Q7" s="72">
        <f t="shared" si="4"/>
        <v>1023</v>
      </c>
      <c r="R7" s="72">
        <f t="shared" si="4"/>
        <v>1023</v>
      </c>
      <c r="S7" s="71">
        <f t="shared" si="4"/>
        <v>1023</v>
      </c>
      <c r="T7" s="71">
        <f t="shared" si="4"/>
        <v>1023</v>
      </c>
      <c r="U7" t="s">
        <v>95</v>
      </c>
    </row>
    <row r="8" spans="1:24">
      <c r="B8" s="62"/>
      <c r="C8" s="62"/>
      <c r="D8" s="61"/>
      <c r="E8" s="61"/>
      <c r="F8" s="66"/>
      <c r="G8" s="61"/>
      <c r="H8" s="62"/>
      <c r="I8" s="62"/>
      <c r="J8" s="61"/>
      <c r="K8" s="66"/>
      <c r="L8" s="61"/>
      <c r="M8" s="62"/>
      <c r="N8" s="62"/>
      <c r="O8" s="61"/>
      <c r="P8" s="66"/>
      <c r="Q8" s="61"/>
      <c r="R8" s="61"/>
      <c r="S8" s="62"/>
      <c r="T8" s="62"/>
    </row>
    <row r="9" spans="1:24">
      <c r="A9" t="s">
        <v>109</v>
      </c>
      <c r="B9" s="62">
        <f>B5*(-6)</f>
        <v>-2.94</v>
      </c>
      <c r="C9" s="62">
        <f>C5*(-6)</f>
        <v>-5.9399999999999995</v>
      </c>
      <c r="D9" s="61">
        <f>D5*(-6)</f>
        <v>-9</v>
      </c>
      <c r="E9" s="61">
        <f>E5*(-6)</f>
        <v>-12</v>
      </c>
      <c r="F9" s="66"/>
      <c r="G9" s="61">
        <f>G5*(-6)</f>
        <v>-3</v>
      </c>
      <c r="H9" s="62">
        <f>H5*(-6)</f>
        <v>-4.68</v>
      </c>
      <c r="I9" s="62">
        <f>I5*(-6)</f>
        <v>-7.68</v>
      </c>
      <c r="J9" s="61">
        <f>J5*(-6)</f>
        <v>-12</v>
      </c>
      <c r="K9" s="66"/>
      <c r="L9" s="61">
        <f>L5*(-6)</f>
        <v>-3</v>
      </c>
      <c r="M9" s="62">
        <f>M5*(-6)</f>
        <v>-6.7799999999999994</v>
      </c>
      <c r="N9" s="62">
        <f>N5*(-6)</f>
        <v>-9.7799999999999994</v>
      </c>
      <c r="O9" s="61">
        <f>O5*(-6)</f>
        <v>-12</v>
      </c>
      <c r="P9" s="66"/>
      <c r="Q9" s="61">
        <f t="shared" ref="Q9:T9" si="5">Q5*(-6)</f>
        <v>-3</v>
      </c>
      <c r="R9" s="61">
        <f t="shared" si="5"/>
        <v>-6</v>
      </c>
      <c r="S9" s="62">
        <f t="shared" si="5"/>
        <v>-8.879999999999999</v>
      </c>
      <c r="T9" s="62">
        <f t="shared" si="5"/>
        <v>-11.879999999999999</v>
      </c>
      <c r="U9" t="s">
        <v>88</v>
      </c>
    </row>
    <row r="10" spans="1:24">
      <c r="A10" t="s">
        <v>84</v>
      </c>
      <c r="B10" s="62">
        <f>B6*7</f>
        <v>5.95</v>
      </c>
      <c r="C10" s="62">
        <f>C6*7</f>
        <v>5.95</v>
      </c>
      <c r="D10" s="61">
        <f>D6*7</f>
        <v>5.95</v>
      </c>
      <c r="E10" s="61">
        <f>E6*7</f>
        <v>5.95</v>
      </c>
      <c r="F10" s="67"/>
      <c r="G10" s="61">
        <f>G6*7</f>
        <v>7.7000000000000011</v>
      </c>
      <c r="H10" s="62">
        <f>H6*7</f>
        <v>7.7000000000000011</v>
      </c>
      <c r="I10" s="62">
        <f>I6*7</f>
        <v>7.7000000000000011</v>
      </c>
      <c r="J10" s="61">
        <f>J6*7</f>
        <v>7.7000000000000011</v>
      </c>
      <c r="K10" s="67"/>
      <c r="L10" s="61">
        <f>L6*7</f>
        <v>9.7999999999999989</v>
      </c>
      <c r="M10" s="62">
        <f>M6*7</f>
        <v>9.7999999999999989</v>
      </c>
      <c r="N10" s="62">
        <f>N6*7</f>
        <v>9.7999999999999989</v>
      </c>
      <c r="O10" s="61">
        <f>O6*7</f>
        <v>9.7999999999999989</v>
      </c>
      <c r="P10" s="67"/>
      <c r="Q10" s="61">
        <f t="shared" ref="Q10:T10" si="6">Q6*7</f>
        <v>11.9</v>
      </c>
      <c r="R10" s="61">
        <f t="shared" si="6"/>
        <v>11.9</v>
      </c>
      <c r="S10" s="62">
        <f t="shared" si="6"/>
        <v>11.9</v>
      </c>
      <c r="T10" s="62">
        <f t="shared" si="6"/>
        <v>11.9</v>
      </c>
      <c r="U10" t="s">
        <v>89</v>
      </c>
    </row>
    <row r="11" spans="1:24">
      <c r="B11" s="62"/>
      <c r="C11" s="62"/>
      <c r="D11" s="61"/>
      <c r="E11" s="61"/>
      <c r="F11" s="66"/>
      <c r="G11" s="61"/>
      <c r="H11" s="62"/>
      <c r="I11" s="62"/>
      <c r="J11" s="61"/>
      <c r="K11" s="66"/>
      <c r="L11" s="61"/>
      <c r="M11" s="62"/>
      <c r="N11" s="62"/>
      <c r="O11" s="61"/>
      <c r="P11" s="66"/>
      <c r="Q11" s="61"/>
      <c r="R11" s="61"/>
      <c r="S11" s="62"/>
      <c r="T11" s="62"/>
    </row>
    <row r="12" spans="1:24">
      <c r="A12" t="s">
        <v>85</v>
      </c>
      <c r="B12" s="62">
        <f>B9+B10</f>
        <v>3.0100000000000002</v>
      </c>
      <c r="C12" s="62">
        <f t="shared" ref="C12:O12" si="7">C9+C10</f>
        <v>1.0000000000000675E-2</v>
      </c>
      <c r="D12" s="61">
        <f t="shared" si="7"/>
        <v>-3.05</v>
      </c>
      <c r="E12" s="61">
        <f t="shared" si="7"/>
        <v>-6.05</v>
      </c>
      <c r="F12" s="67"/>
      <c r="G12" s="61">
        <f t="shared" si="7"/>
        <v>4.7000000000000011</v>
      </c>
      <c r="H12" s="62">
        <f t="shared" si="7"/>
        <v>3.0200000000000014</v>
      </c>
      <c r="I12" s="62">
        <f t="shared" si="7"/>
        <v>2.000000000000135E-2</v>
      </c>
      <c r="J12" s="61">
        <f t="shared" si="7"/>
        <v>-4.2999999999999989</v>
      </c>
      <c r="K12" s="67"/>
      <c r="L12" s="61">
        <f t="shared" si="7"/>
        <v>6.7999999999999989</v>
      </c>
      <c r="M12" s="62">
        <f t="shared" si="7"/>
        <v>3.0199999999999996</v>
      </c>
      <c r="N12" s="62">
        <f t="shared" si="7"/>
        <v>1.9999999999999574E-2</v>
      </c>
      <c r="O12" s="61">
        <f t="shared" si="7"/>
        <v>-2.2000000000000011</v>
      </c>
      <c r="P12" s="67"/>
      <c r="Q12" s="61">
        <f t="shared" ref="Q12:T12" si="8">Q9+Q10</f>
        <v>8.9</v>
      </c>
      <c r="R12" s="61">
        <f t="shared" si="8"/>
        <v>5.9</v>
      </c>
      <c r="S12" s="62">
        <f t="shared" si="8"/>
        <v>3.0200000000000014</v>
      </c>
      <c r="T12" s="62">
        <f t="shared" si="8"/>
        <v>2.000000000000135E-2</v>
      </c>
      <c r="U12" t="s">
        <v>91</v>
      </c>
    </row>
    <row r="13" spans="1:24">
      <c r="A13" t="s">
        <v>86</v>
      </c>
      <c r="B13" s="73">
        <f>32768*B12/3.1</f>
        <v>31816.670967741939</v>
      </c>
      <c r="C13" s="73">
        <f t="shared" ref="C13:T13" si="9">32768*C12/3.1</f>
        <v>105.70322580645875</v>
      </c>
      <c r="D13" s="74">
        <f t="shared" si="9"/>
        <v>-32239.483870967739</v>
      </c>
      <c r="E13" s="74">
        <f t="shared" si="9"/>
        <v>-63950.45161290322</v>
      </c>
      <c r="F13" s="67"/>
      <c r="G13" s="74">
        <f t="shared" si="9"/>
        <v>49680.516129032265</v>
      </c>
      <c r="H13" s="73">
        <f t="shared" si="9"/>
        <v>31922.374193548399</v>
      </c>
      <c r="I13" s="73">
        <f t="shared" si="9"/>
        <v>211.40645161291749</v>
      </c>
      <c r="J13" s="74">
        <f t="shared" si="9"/>
        <v>-45452.387096774182</v>
      </c>
      <c r="K13" s="67"/>
      <c r="L13" s="74">
        <f t="shared" si="9"/>
        <v>71878.193548387077</v>
      </c>
      <c r="M13" s="73">
        <f t="shared" si="9"/>
        <v>31922.374193548381</v>
      </c>
      <c r="N13" s="73">
        <f t="shared" si="9"/>
        <v>211.40645161289871</v>
      </c>
      <c r="O13" s="74">
        <f t="shared" si="9"/>
        <v>-23254.709677419367</v>
      </c>
      <c r="P13" s="67"/>
      <c r="Q13" s="74">
        <f t="shared" si="9"/>
        <v>94075.870967741939</v>
      </c>
      <c r="R13" s="74">
        <f t="shared" si="9"/>
        <v>62364.903225806454</v>
      </c>
      <c r="S13" s="73">
        <f t="shared" si="9"/>
        <v>31922.374193548399</v>
      </c>
      <c r="T13" s="73">
        <f t="shared" si="9"/>
        <v>211.40645161291749</v>
      </c>
      <c r="U13" t="s">
        <v>92</v>
      </c>
    </row>
    <row r="14" spans="1:24">
      <c r="B14" s="52"/>
      <c r="C14" s="52"/>
      <c r="D14" s="53"/>
      <c r="E14" s="53"/>
      <c r="F14" s="68"/>
      <c r="G14" s="53"/>
      <c r="H14" s="52"/>
      <c r="I14" s="52"/>
      <c r="J14" s="53"/>
      <c r="K14" s="68"/>
      <c r="L14" s="53"/>
      <c r="M14" s="52"/>
      <c r="N14" s="52"/>
      <c r="O14" s="53"/>
      <c r="P14" s="68"/>
      <c r="Q14" s="53"/>
      <c r="R14" s="53"/>
      <c r="S14" s="52"/>
      <c r="T14" s="52"/>
    </row>
    <row r="15" spans="1:24" ht="8.25" customHeight="1">
      <c r="A15" s="54"/>
      <c r="B15" s="55"/>
      <c r="C15" s="55"/>
      <c r="D15" s="56"/>
      <c r="E15" s="56"/>
      <c r="F15" s="54"/>
      <c r="G15" s="56"/>
      <c r="H15" s="55"/>
      <c r="I15" s="55"/>
      <c r="J15" s="56"/>
      <c r="K15" s="54"/>
      <c r="L15" s="56"/>
      <c r="M15" s="55"/>
      <c r="N15" s="55"/>
      <c r="O15" s="56"/>
      <c r="P15" s="54"/>
      <c r="Q15" s="56"/>
      <c r="R15" s="56"/>
      <c r="S15" s="55"/>
      <c r="T15" s="55"/>
      <c r="U15" s="54"/>
      <c r="V15" s="54"/>
    </row>
    <row r="16" spans="1:24">
      <c r="A16" s="24"/>
      <c r="B16" s="75"/>
      <c r="C16" s="75"/>
      <c r="D16" s="58"/>
      <c r="E16" s="58"/>
      <c r="F16" s="58"/>
      <c r="G16" s="58"/>
      <c r="H16" s="75"/>
      <c r="I16" s="75"/>
      <c r="J16" s="58"/>
      <c r="K16" s="58"/>
      <c r="L16" s="58"/>
      <c r="M16" s="75"/>
      <c r="N16" s="75"/>
      <c r="O16" s="58"/>
      <c r="P16" s="58"/>
      <c r="Q16" s="58"/>
      <c r="R16" s="58"/>
      <c r="S16" s="75"/>
      <c r="T16" s="75"/>
      <c r="U16" s="24"/>
      <c r="V16" s="24"/>
    </row>
    <row r="17" spans="1:22" s="49" customFormat="1">
      <c r="A17" s="51" t="s">
        <v>115</v>
      </c>
      <c r="G17" s="49">
        <v>2.048</v>
      </c>
      <c r="H17" s="49" t="s">
        <v>104</v>
      </c>
      <c r="I17" s="59">
        <v>32767</v>
      </c>
      <c r="J17" s="49" t="s">
        <v>103</v>
      </c>
      <c r="L17" s="49" t="s">
        <v>105</v>
      </c>
      <c r="M17" s="59">
        <v>0</v>
      </c>
      <c r="N17" s="59">
        <f>FLOOR( 32767/R17, 1)</f>
        <v>4681</v>
      </c>
      <c r="Q17" s="49" t="s">
        <v>110</v>
      </c>
      <c r="R17" s="59">
        <v>7</v>
      </c>
      <c r="S17" s="49" t="s">
        <v>111</v>
      </c>
      <c r="U17" s="59">
        <v>20</v>
      </c>
      <c r="V17" s="49" t="s">
        <v>113</v>
      </c>
    </row>
    <row r="18" spans="1:22">
      <c r="B18" s="51"/>
      <c r="C18" s="51"/>
      <c r="F18" s="29"/>
      <c r="H18" s="51"/>
      <c r="I18" s="51"/>
      <c r="K18" s="29"/>
      <c r="M18" s="51"/>
      <c r="N18" s="51"/>
      <c r="P18" s="29"/>
      <c r="S18" s="51"/>
      <c r="T18" s="51"/>
    </row>
    <row r="19" spans="1:22">
      <c r="A19" t="s">
        <v>87</v>
      </c>
      <c r="B19" s="76">
        <v>0.4768</v>
      </c>
      <c r="C19" s="82">
        <v>0.76919999999999999</v>
      </c>
      <c r="D19" s="61">
        <f>D5</f>
        <v>1.5</v>
      </c>
      <c r="E19" s="61">
        <f>$G$17</f>
        <v>2.048</v>
      </c>
      <c r="F19" s="77"/>
      <c r="G19" s="61">
        <f>G5</f>
        <v>0.5</v>
      </c>
      <c r="H19" s="76">
        <v>0.98760000000000003</v>
      </c>
      <c r="I19" s="76">
        <v>1.28</v>
      </c>
      <c r="J19" s="61">
        <f>$G$17</f>
        <v>2.048</v>
      </c>
      <c r="K19" s="77"/>
      <c r="L19" s="61">
        <f>L5</f>
        <v>0.5</v>
      </c>
      <c r="M19" s="76">
        <v>1.3375999999999999</v>
      </c>
      <c r="N19" s="76">
        <v>1.63</v>
      </c>
      <c r="O19" s="61">
        <f>$G$17</f>
        <v>2.048</v>
      </c>
      <c r="P19" s="77"/>
      <c r="Q19" s="61">
        <f>Q5</f>
        <v>0.5</v>
      </c>
      <c r="R19" s="61">
        <f>R5</f>
        <v>1</v>
      </c>
      <c r="S19" s="76">
        <v>1.7445999999999999</v>
      </c>
      <c r="T19" s="70">
        <v>2.0369999999999999</v>
      </c>
      <c r="U19" s="49" t="s">
        <v>108</v>
      </c>
    </row>
    <row r="20" spans="1:22">
      <c r="A20" t="s">
        <v>90</v>
      </c>
      <c r="B20" s="78">
        <f>ROUND(-B19*32767/2.048,0)</f>
        <v>-7629</v>
      </c>
      <c r="C20" s="78">
        <f>ROUND(-C19*32767/2.048,0)</f>
        <v>-12307</v>
      </c>
      <c r="D20" s="61">
        <f t="shared" ref="D20:T20" si="10">ROUND(-D19*32767/2.048,0)</f>
        <v>-23999</v>
      </c>
      <c r="E20" s="61">
        <f t="shared" si="10"/>
        <v>-32767</v>
      </c>
      <c r="F20" s="79"/>
      <c r="G20" s="61">
        <f t="shared" si="10"/>
        <v>-8000</v>
      </c>
      <c r="H20" s="78">
        <f t="shared" si="10"/>
        <v>-15801</v>
      </c>
      <c r="I20" s="78">
        <f t="shared" si="10"/>
        <v>-20479</v>
      </c>
      <c r="J20" s="61">
        <f t="shared" si="10"/>
        <v>-32767</v>
      </c>
      <c r="K20" s="79"/>
      <c r="L20" s="61">
        <f t="shared" si="10"/>
        <v>-8000</v>
      </c>
      <c r="M20" s="78">
        <f t="shared" si="10"/>
        <v>-21401</v>
      </c>
      <c r="N20" s="78">
        <f t="shared" si="10"/>
        <v>-26079</v>
      </c>
      <c r="O20" s="61">
        <f t="shared" si="10"/>
        <v>-32767</v>
      </c>
      <c r="P20" s="79"/>
      <c r="Q20" s="61">
        <f t="shared" si="10"/>
        <v>-8000</v>
      </c>
      <c r="R20" s="61">
        <f t="shared" si="10"/>
        <v>-16000</v>
      </c>
      <c r="S20" s="78">
        <f t="shared" si="10"/>
        <v>-27913</v>
      </c>
      <c r="T20" s="78">
        <f t="shared" si="10"/>
        <v>-32591</v>
      </c>
    </row>
    <row r="21" spans="1:22">
      <c r="A21" s="29" t="s">
        <v>93</v>
      </c>
      <c r="B21" s="78">
        <f>B20+32768</f>
        <v>25139</v>
      </c>
      <c r="C21" s="78">
        <f t="shared" ref="C21:E21" si="11">C20+32768</f>
        <v>20461</v>
      </c>
      <c r="D21" s="61">
        <f t="shared" si="11"/>
        <v>8769</v>
      </c>
      <c r="E21" s="61">
        <f t="shared" si="11"/>
        <v>1</v>
      </c>
      <c r="F21" s="79"/>
      <c r="G21" s="61">
        <f t="shared" ref="G21" si="12">G20+32768</f>
        <v>24768</v>
      </c>
      <c r="H21" s="78">
        <f t="shared" ref="H21" si="13">H20+32768</f>
        <v>16967</v>
      </c>
      <c r="I21" s="78">
        <f t="shared" ref="I21" si="14">I20+32768</f>
        <v>12289</v>
      </c>
      <c r="J21" s="61">
        <f t="shared" ref="J21" si="15">J20+32768</f>
        <v>1</v>
      </c>
      <c r="K21" s="79"/>
      <c r="L21" s="61">
        <f t="shared" ref="L21" si="16">L20+32768</f>
        <v>24768</v>
      </c>
      <c r="M21" s="78">
        <f t="shared" ref="M21" si="17">M20+32768</f>
        <v>11367</v>
      </c>
      <c r="N21" s="78">
        <f t="shared" ref="N21" si="18">N20+32768</f>
        <v>6689</v>
      </c>
      <c r="O21" s="61">
        <f t="shared" ref="O21" si="19">O20+32768</f>
        <v>1</v>
      </c>
      <c r="P21" s="79"/>
      <c r="Q21" s="61">
        <f t="shared" ref="Q21" si="20">Q20+32768</f>
        <v>24768</v>
      </c>
      <c r="R21" s="61">
        <f t="shared" ref="R21" si="21">R20+32768</f>
        <v>16768</v>
      </c>
      <c r="S21" s="78">
        <f t="shared" ref="S21" si="22">S20+32768</f>
        <v>4855</v>
      </c>
      <c r="T21" s="78">
        <f t="shared" ref="T21" si="23">T20+32768</f>
        <v>177</v>
      </c>
    </row>
    <row r="22" spans="1:22">
      <c r="A22" s="49"/>
      <c r="B22" s="78"/>
      <c r="C22" s="78"/>
      <c r="D22" s="61"/>
      <c r="E22" s="61"/>
      <c r="F22" s="79"/>
      <c r="G22" s="61"/>
      <c r="H22" s="78"/>
      <c r="I22" s="78"/>
      <c r="J22" s="61"/>
      <c r="K22" s="79"/>
      <c r="L22" s="61"/>
      <c r="M22" s="78"/>
      <c r="N22" s="78"/>
      <c r="O22" s="61"/>
      <c r="P22" s="79"/>
      <c r="Q22" s="61"/>
      <c r="R22" s="61"/>
      <c r="S22" s="78"/>
      <c r="T22" s="78"/>
    </row>
    <row r="23" spans="1:22">
      <c r="A23" t="s">
        <v>96</v>
      </c>
      <c r="B23" s="76">
        <v>0</v>
      </c>
      <c r="C23" s="78">
        <f>B23</f>
        <v>0</v>
      </c>
      <c r="D23" s="63">
        <f>C23</f>
        <v>0</v>
      </c>
      <c r="E23" s="63">
        <f>D23</f>
        <v>0</v>
      </c>
      <c r="F23" s="79"/>
      <c r="G23" s="64">
        <v>255</v>
      </c>
      <c r="H23" s="78">
        <f>G23</f>
        <v>255</v>
      </c>
      <c r="I23" s="78">
        <f t="shared" ref="I23:J23" si="24">H23</f>
        <v>255</v>
      </c>
      <c r="J23" s="63">
        <f t="shared" si="24"/>
        <v>255</v>
      </c>
      <c r="K23" s="79"/>
      <c r="L23" s="64">
        <v>605</v>
      </c>
      <c r="M23" s="78">
        <f>L23</f>
        <v>605</v>
      </c>
      <c r="N23" s="78">
        <f>M23</f>
        <v>605</v>
      </c>
      <c r="O23" s="61">
        <f>N23</f>
        <v>605</v>
      </c>
      <c r="P23" s="79"/>
      <c r="Q23" s="64">
        <v>1012</v>
      </c>
      <c r="R23" s="61">
        <f>Q23</f>
        <v>1012</v>
      </c>
      <c r="S23" s="78">
        <f>R23</f>
        <v>1012</v>
      </c>
      <c r="T23" s="78">
        <f>S23</f>
        <v>1012</v>
      </c>
      <c r="U23" t="s">
        <v>106</v>
      </c>
    </row>
    <row r="24" spans="1:22">
      <c r="A24" t="s">
        <v>107</v>
      </c>
      <c r="B24" s="78">
        <f>(1023-B23)*$U$17</f>
        <v>20460</v>
      </c>
      <c r="C24" s="78">
        <f>B24</f>
        <v>20460</v>
      </c>
      <c r="D24" s="63">
        <f xml:space="preserve"> C24</f>
        <v>20460</v>
      </c>
      <c r="E24" s="63">
        <f>D24</f>
        <v>20460</v>
      </c>
      <c r="F24" s="80"/>
      <c r="G24" s="63">
        <f t="shared" ref="G24:T24" si="25">(1023-G23)*16</f>
        <v>12288</v>
      </c>
      <c r="H24" s="78">
        <f t="shared" si="25"/>
        <v>12288</v>
      </c>
      <c r="I24" s="78">
        <f t="shared" si="25"/>
        <v>12288</v>
      </c>
      <c r="J24" s="63">
        <f t="shared" si="25"/>
        <v>12288</v>
      </c>
      <c r="K24" s="80"/>
      <c r="L24" s="63">
        <f t="shared" si="25"/>
        <v>6688</v>
      </c>
      <c r="M24" s="78">
        <f t="shared" si="25"/>
        <v>6688</v>
      </c>
      <c r="N24" s="78">
        <f t="shared" si="25"/>
        <v>6688</v>
      </c>
      <c r="O24" s="63">
        <f t="shared" si="25"/>
        <v>6688</v>
      </c>
      <c r="P24" s="80"/>
      <c r="Q24" s="63">
        <f t="shared" si="25"/>
        <v>176</v>
      </c>
      <c r="R24" s="63">
        <f t="shared" si="25"/>
        <v>176</v>
      </c>
      <c r="S24" s="78">
        <f t="shared" si="25"/>
        <v>176</v>
      </c>
      <c r="T24" s="78">
        <f t="shared" si="25"/>
        <v>176</v>
      </c>
      <c r="U24" t="s">
        <v>114</v>
      </c>
    </row>
    <row r="25" spans="1:22">
      <c r="B25" s="78"/>
      <c r="C25" s="78"/>
      <c r="D25" s="63"/>
      <c r="E25" s="63"/>
      <c r="F25" s="79"/>
      <c r="G25" s="61"/>
      <c r="H25" s="78"/>
      <c r="I25" s="78"/>
      <c r="J25" s="61"/>
      <c r="K25" s="79"/>
      <c r="L25" s="61"/>
      <c r="M25" s="78"/>
      <c r="N25" s="78"/>
      <c r="O25" s="61"/>
      <c r="P25" s="79"/>
      <c r="Q25" s="61"/>
      <c r="R25" s="61"/>
      <c r="S25" s="78"/>
      <c r="T25" s="78"/>
    </row>
    <row r="26" spans="1:22">
      <c r="A26" t="s">
        <v>97</v>
      </c>
      <c r="B26" s="78">
        <f>B21-B24</f>
        <v>4679</v>
      </c>
      <c r="C26" s="78">
        <f>C21-C24</f>
        <v>1</v>
      </c>
      <c r="D26" s="63">
        <f>D21-D24</f>
        <v>-11691</v>
      </c>
      <c r="E26" s="63">
        <f>E21-E24</f>
        <v>-20459</v>
      </c>
      <c r="F26" s="80"/>
      <c r="G26" s="63">
        <f>G21-G24</f>
        <v>12480</v>
      </c>
      <c r="H26" s="78">
        <f>H21-H24</f>
        <v>4679</v>
      </c>
      <c r="I26" s="78">
        <f>I21-I24</f>
        <v>1</v>
      </c>
      <c r="J26" s="63">
        <f>J21-J24</f>
        <v>-12287</v>
      </c>
      <c r="K26" s="80"/>
      <c r="L26" s="63">
        <f>L21-L24</f>
        <v>18080</v>
      </c>
      <c r="M26" s="78">
        <f>M21-M24</f>
        <v>4679</v>
      </c>
      <c r="N26" s="78">
        <f>N21-N24</f>
        <v>1</v>
      </c>
      <c r="O26" s="63">
        <f>O21-O24</f>
        <v>-6687</v>
      </c>
      <c r="P26" s="80"/>
      <c r="Q26" s="63">
        <f>Q21-Q24</f>
        <v>24592</v>
      </c>
      <c r="R26" s="63">
        <f>R21-R24</f>
        <v>16592</v>
      </c>
      <c r="S26" s="78">
        <f>S21-S24</f>
        <v>4679</v>
      </c>
      <c r="T26" s="78">
        <f>T21-T24</f>
        <v>1</v>
      </c>
    </row>
    <row r="27" spans="1:22">
      <c r="A27" t="s">
        <v>117</v>
      </c>
      <c r="B27" s="78" t="str">
        <f>IF(OR(B26&gt;$N$17, B26 &lt; $M$17),"CLIP", "OK")</f>
        <v>OK</v>
      </c>
      <c r="C27" s="78" t="str">
        <f>IF(OR(C26&gt;$N$17, C26 &lt; $M$17),"CLIP", "OK")</f>
        <v>OK</v>
      </c>
      <c r="D27" s="63" t="str">
        <f>IF(OR(D26&gt;$N$17, D26 &lt; $M$17),"CLIP", "OK")</f>
        <v>CLIP</v>
      </c>
      <c r="E27" s="63" t="str">
        <f>IF(OR(E26&gt;$N$17, E26 &lt; $M$17),"CLIP", "OK")</f>
        <v>CLIP</v>
      </c>
      <c r="F27" s="80"/>
      <c r="G27" s="63" t="str">
        <f>IF(OR(G26&gt;$N$17, G26 &lt; $M$17),"CLIP", "OK")</f>
        <v>CLIP</v>
      </c>
      <c r="H27" s="78" t="str">
        <f>IF(OR(H26&gt;$N$17, H26 &lt; $M$17),"CLIP", "OK")</f>
        <v>OK</v>
      </c>
      <c r="I27" s="78" t="str">
        <f>IF(OR(I26&gt;$N$17, I26 &lt; $M$17),"CLIP", "OK")</f>
        <v>OK</v>
      </c>
      <c r="J27" s="63" t="str">
        <f>IF(OR(J26&gt;$N$17, J26 &lt; $M$17),"CLIP", "OK")</f>
        <v>CLIP</v>
      </c>
      <c r="K27" s="80"/>
      <c r="L27" s="63" t="str">
        <f>IF(OR(L26&gt;$N$17, L26 &lt; $M$17),"CLIP", "OK")</f>
        <v>CLIP</v>
      </c>
      <c r="M27" s="78" t="str">
        <f>IF(OR(M26&gt;$N$17, M26 &lt; $M$17),"CLIP", "OK")</f>
        <v>OK</v>
      </c>
      <c r="N27" s="78" t="str">
        <f>IF(OR(N26&gt;$N$17, N26 &lt; $M$17),"CLIP", "OK")</f>
        <v>OK</v>
      </c>
      <c r="O27" s="63" t="str">
        <f>IF(OR(O26&gt;$N$17, O26 &lt; $M$17),"CLIP", "OK")</f>
        <v>CLIP</v>
      </c>
      <c r="P27" s="80"/>
      <c r="Q27" s="63" t="str">
        <f>IF(OR(Q26&gt;$N$17, Q26 &lt; $M$17),"CLIP", "OK")</f>
        <v>CLIP</v>
      </c>
      <c r="R27" s="63" t="str">
        <f>IF(OR(R26&gt;$N$17, R26 &lt; $M$17),"CLIP", "OK")</f>
        <v>CLIP</v>
      </c>
      <c r="S27" s="78" t="str">
        <f>IF(OR(S26&gt;$N$17, S26 &lt; $M$17),"CLIP", "OK")</f>
        <v>OK</v>
      </c>
      <c r="T27" s="78" t="str">
        <f>IF(OR(T26&gt;$N$17, T26 &lt; $M$17),"CLIP", "OK")</f>
        <v>OK</v>
      </c>
    </row>
    <row r="28" spans="1:22">
      <c r="A28" t="s">
        <v>116</v>
      </c>
      <c r="B28" s="78">
        <f>IF(B26&gt;$N$17,$N$17,IF(B26&lt;$M$17,$M$17,B26))</f>
        <v>4679</v>
      </c>
      <c r="C28" s="78">
        <f>IF(C26&gt;$N$17,$N$17,IF(C26&lt;$M$17,$M$17,C26))</f>
        <v>1</v>
      </c>
      <c r="D28" s="63">
        <f>IF(D26&gt;$N$17,$N$17,IF(D26&lt;$M$17,$M$17,D26))</f>
        <v>0</v>
      </c>
      <c r="E28" s="63">
        <f>IF(E26&gt;$N$17,$N$17,IF(E26&lt;$M$17,$M$17,E26))</f>
        <v>0</v>
      </c>
      <c r="F28" s="80"/>
      <c r="G28" s="63">
        <f>IF(G26&gt;$N$17,$N$17,IF(G26&lt;$M$17,$M$17,G26))</f>
        <v>4681</v>
      </c>
      <c r="H28" s="78">
        <f>IF(H26&gt;$N$17,$N$17,IF(H26&lt;$M$17,$M$17,H26))</f>
        <v>4679</v>
      </c>
      <c r="I28" s="78">
        <f>IF(I26&gt;$N$17,$N$17,IF(I26&lt;$M$17,$M$17,I26))</f>
        <v>1</v>
      </c>
      <c r="J28" s="63">
        <f>IF(J26&gt;$N$17,$N$17,IF(J26&lt;$M$17,$M$17,J26))</f>
        <v>0</v>
      </c>
      <c r="K28" s="80"/>
      <c r="L28" s="63">
        <f>IF(L26&gt;$N$17,$N$17,IF(L26&lt;$M$17,$M$17,L26))</f>
        <v>4681</v>
      </c>
      <c r="M28" s="78">
        <f>IF(M26&gt;$N$17,$N$17,IF(M26&lt;$M$17,$M$17,M26))</f>
        <v>4679</v>
      </c>
      <c r="N28" s="78">
        <f>IF(N26&gt;$N$17,$N$17,IF(N26&lt;$M$17,$M$17,N26))</f>
        <v>1</v>
      </c>
      <c r="O28" s="63">
        <f>IF(O26&gt;$N$17,$N$17,IF(O26&lt;$M$17,$M$17,O26))</f>
        <v>0</v>
      </c>
      <c r="P28" s="80"/>
      <c r="Q28" s="63">
        <f>IF(Q26&gt;$N$17,$N$17,IF(Q26&lt;$M$17,$M$17,Q26))</f>
        <v>4681</v>
      </c>
      <c r="R28" s="63">
        <f>IF(R26&gt;$N$17,$N$17,IF(R26&lt;$M$17,$M$17,R26))</f>
        <v>4681</v>
      </c>
      <c r="S28" s="78">
        <f>IF(S26&gt;$N$17,$N$17,IF(S26&lt;$M$17,$M$17,S26))</f>
        <v>4679</v>
      </c>
      <c r="T28" s="78">
        <f>IF(T26&gt;$N$17,$N$17,IF(T26&lt;$M$17,$M$17,T26))</f>
        <v>1</v>
      </c>
      <c r="U28" s="50"/>
    </row>
    <row r="29" spans="1:22">
      <c r="A29" t="s">
        <v>112</v>
      </c>
      <c r="B29" s="78">
        <f>B28*$R$17</f>
        <v>32753</v>
      </c>
      <c r="C29" s="78">
        <f>C28*$R$17</f>
        <v>7</v>
      </c>
      <c r="D29" s="63">
        <f>D28*$R$17</f>
        <v>0</v>
      </c>
      <c r="E29" s="63">
        <f>E28*$R$17</f>
        <v>0</v>
      </c>
      <c r="F29" s="81"/>
      <c r="G29" s="63">
        <f>G28*$R$17</f>
        <v>32767</v>
      </c>
      <c r="H29" s="78">
        <f>H28*$R$17</f>
        <v>32753</v>
      </c>
      <c r="I29" s="78">
        <f>I28*$R$17</f>
        <v>7</v>
      </c>
      <c r="J29" s="63">
        <f>J28*$R$17</f>
        <v>0</v>
      </c>
      <c r="K29" s="81"/>
      <c r="L29" s="63">
        <f>L28*$R$17</f>
        <v>32767</v>
      </c>
      <c r="M29" s="78">
        <f>M28*$R$17</f>
        <v>32753</v>
      </c>
      <c r="N29" s="78">
        <f>N28*$R$17</f>
        <v>7</v>
      </c>
      <c r="O29" s="63">
        <f>O28*$R$17</f>
        <v>0</v>
      </c>
      <c r="P29" s="81"/>
      <c r="Q29" s="63">
        <f>Q28*$R$17</f>
        <v>32767</v>
      </c>
      <c r="R29" s="63">
        <f>R28*$R$17</f>
        <v>32767</v>
      </c>
      <c r="S29" s="78">
        <f>S28*$R$17</f>
        <v>32753</v>
      </c>
      <c r="T29" s="78">
        <f>T28*$R$17</f>
        <v>7</v>
      </c>
    </row>
    <row r="30" spans="1:22">
      <c r="B30" s="78"/>
      <c r="C30" s="78"/>
      <c r="D30" s="61"/>
      <c r="E30" s="61"/>
      <c r="F30" s="61"/>
      <c r="G30" s="61"/>
      <c r="H30" s="78"/>
      <c r="I30" s="78"/>
      <c r="J30" s="61"/>
      <c r="K30" s="61"/>
      <c r="L30" s="61"/>
      <c r="M30" s="78"/>
      <c r="N30" s="78"/>
      <c r="O30" s="61"/>
      <c r="P30" s="61"/>
      <c r="Q30" s="61"/>
      <c r="R30" s="61"/>
      <c r="S30" s="78"/>
      <c r="T30" s="78"/>
    </row>
    <row r="31" spans="1:22" ht="16.5" thickBot="1"/>
    <row r="32" spans="1:22" ht="16.5" thickTop="1">
      <c r="A32" s="83" t="s">
        <v>134</v>
      </c>
      <c r="B32" s="109" t="s">
        <v>129</v>
      </c>
      <c r="D32" s="85"/>
      <c r="E32" s="85"/>
      <c r="F32" s="85"/>
      <c r="G32" s="85"/>
      <c r="H32" s="108"/>
      <c r="I32" s="108"/>
      <c r="J32" s="85"/>
      <c r="K32" s="85"/>
      <c r="L32" s="85"/>
      <c r="M32" s="108"/>
      <c r="N32" s="84"/>
      <c r="O32" s="86"/>
    </row>
    <row r="33" spans="1:18">
      <c r="A33" s="87"/>
      <c r="B33" s="75" t="s">
        <v>130</v>
      </c>
      <c r="C33" s="91"/>
      <c r="D33" s="58"/>
      <c r="E33" s="58"/>
      <c r="F33" s="58"/>
      <c r="G33" s="58"/>
      <c r="H33" s="75" t="s">
        <v>132</v>
      </c>
      <c r="I33" s="75"/>
      <c r="J33" s="58"/>
      <c r="K33" s="58"/>
      <c r="L33" s="58"/>
      <c r="M33" s="75"/>
      <c r="N33" s="57"/>
      <c r="O33" s="89"/>
    </row>
    <row r="34" spans="1:18">
      <c r="A34" s="87"/>
      <c r="B34" s="75" t="s">
        <v>131</v>
      </c>
      <c r="C34" s="91"/>
      <c r="D34" s="58"/>
      <c r="E34" s="58"/>
      <c r="F34" s="58"/>
      <c r="G34" s="58"/>
      <c r="H34" s="75"/>
      <c r="I34" s="75"/>
      <c r="J34" s="58"/>
      <c r="K34" s="58"/>
      <c r="L34" s="58"/>
      <c r="M34" s="75"/>
      <c r="N34" s="57"/>
      <c r="O34" s="89"/>
    </row>
    <row r="35" spans="1:18">
      <c r="A35" s="87"/>
      <c r="B35" s="110" t="s">
        <v>133</v>
      </c>
      <c r="C35" s="88"/>
      <c r="D35" s="58"/>
      <c r="E35" s="58"/>
      <c r="F35" s="24"/>
      <c r="G35" s="58"/>
      <c r="H35" s="57"/>
      <c r="I35" s="57"/>
      <c r="J35" s="58"/>
      <c r="K35" s="24"/>
      <c r="L35" s="58"/>
      <c r="M35" s="57"/>
      <c r="N35" s="57"/>
      <c r="O35" s="89"/>
    </row>
    <row r="36" spans="1:18">
      <c r="A36" s="87"/>
      <c r="B36" s="57"/>
      <c r="C36" s="88"/>
      <c r="D36" s="58"/>
      <c r="E36" s="58"/>
      <c r="F36" s="24"/>
      <c r="G36" s="58"/>
      <c r="H36" s="57"/>
      <c r="I36" s="57"/>
      <c r="J36" s="58"/>
      <c r="K36" s="24"/>
      <c r="L36" s="58"/>
      <c r="M36" s="57"/>
      <c r="N36" s="57"/>
      <c r="O36" s="89"/>
    </row>
    <row r="37" spans="1:18" ht="16.5" thickBot="1">
      <c r="A37" s="90"/>
      <c r="B37" s="75"/>
      <c r="C37" s="91" t="s">
        <v>120</v>
      </c>
      <c r="D37" s="92">
        <v>0</v>
      </c>
      <c r="E37" s="93">
        <v>1012</v>
      </c>
      <c r="F37" s="92"/>
      <c r="G37" s="92">
        <v>0</v>
      </c>
      <c r="H37" s="94">
        <f>E37</f>
        <v>1012</v>
      </c>
      <c r="I37" s="75">
        <f>255*4</f>
        <v>1020</v>
      </c>
      <c r="J37" s="57" t="s">
        <v>127</v>
      </c>
      <c r="K37" s="58"/>
      <c r="L37" s="57"/>
      <c r="N37" s="57"/>
      <c r="O37" s="89"/>
      <c r="R37" s="49"/>
    </row>
    <row r="38" spans="1:18" ht="17.25" thickTop="1" thickBot="1">
      <c r="A38" s="90" t="s">
        <v>119</v>
      </c>
      <c r="B38" s="75"/>
      <c r="C38" s="75" t="s">
        <v>98</v>
      </c>
      <c r="D38" s="95">
        <v>-32768</v>
      </c>
      <c r="E38" s="96">
        <f>D38</f>
        <v>-32768</v>
      </c>
      <c r="F38" s="92"/>
      <c r="G38" s="93">
        <v>200</v>
      </c>
      <c r="H38" s="92">
        <f>G38</f>
        <v>200</v>
      </c>
      <c r="I38" s="107">
        <v>1012</v>
      </c>
      <c r="J38" s="57" t="s">
        <v>128</v>
      </c>
      <c r="K38" s="58"/>
      <c r="L38" s="57"/>
      <c r="N38" s="57"/>
      <c r="O38" s="89"/>
      <c r="R38" s="49"/>
    </row>
    <row r="39" spans="1:18" ht="16.5" thickTop="1">
      <c r="A39" s="90" t="s">
        <v>121</v>
      </c>
      <c r="B39" s="75">
        <v>12308</v>
      </c>
      <c r="C39" s="91" t="s">
        <v>126</v>
      </c>
      <c r="D39" s="92">
        <f>D38+$B39</f>
        <v>-20460</v>
      </c>
      <c r="E39" s="92">
        <f>E38+$B39</f>
        <v>-20460</v>
      </c>
      <c r="F39" s="92"/>
      <c r="G39" s="92">
        <f>G38+$B39</f>
        <v>12508</v>
      </c>
      <c r="H39" s="92">
        <f>H38+$B39</f>
        <v>12508</v>
      </c>
      <c r="I39" s="97"/>
      <c r="J39" s="97"/>
      <c r="K39" s="97"/>
      <c r="L39" s="75"/>
      <c r="N39" s="75"/>
      <c r="O39" s="98"/>
      <c r="P39" s="49"/>
      <c r="Q39" s="49"/>
      <c r="R39" s="49"/>
    </row>
    <row r="40" spans="1:18" ht="16.5" thickBot="1">
      <c r="A40" s="90"/>
      <c r="B40" s="75"/>
      <c r="C40" s="75"/>
      <c r="D40" s="92"/>
      <c r="E40" s="92"/>
      <c r="F40" s="92"/>
      <c r="G40" s="92"/>
      <c r="H40" s="94"/>
      <c r="I40" s="97" t="s">
        <v>125</v>
      </c>
      <c r="J40" s="75"/>
      <c r="K40" s="75"/>
      <c r="L40" s="97"/>
      <c r="N40" s="97"/>
      <c r="O40" s="89"/>
      <c r="Q40" s="49"/>
      <c r="R40" s="49"/>
    </row>
    <row r="41" spans="1:18" ht="17.25" thickTop="1" thickBot="1">
      <c r="A41" s="90" t="s">
        <v>123</v>
      </c>
      <c r="B41" s="107">
        <v>20</v>
      </c>
      <c r="C41" s="75"/>
      <c r="D41" s="92"/>
      <c r="E41" s="92"/>
      <c r="F41" s="92"/>
      <c r="G41" s="92"/>
      <c r="H41" s="94"/>
      <c r="I41" s="107">
        <f>32768-1023*U17</f>
        <v>12308</v>
      </c>
      <c r="J41" s="97"/>
      <c r="K41" s="97"/>
      <c r="L41" s="57"/>
      <c r="N41" s="75"/>
      <c r="O41" s="98"/>
      <c r="P41" s="49"/>
      <c r="Q41" s="49"/>
      <c r="R41" s="49"/>
    </row>
    <row r="42" spans="1:18" ht="16.5" thickTop="1">
      <c r="A42" s="90" t="s">
        <v>122</v>
      </c>
      <c r="B42" s="75"/>
      <c r="C42" s="75"/>
      <c r="D42" s="92">
        <f>D37*$B41</f>
        <v>0</v>
      </c>
      <c r="E42" s="92">
        <f>E37*$B41</f>
        <v>20240</v>
      </c>
      <c r="F42" s="92"/>
      <c r="G42" s="92">
        <f t="shared" ref="G42:H42" si="26">G37*$B41</f>
        <v>0</v>
      </c>
      <c r="H42" s="92">
        <f t="shared" si="26"/>
        <v>20240</v>
      </c>
      <c r="I42" s="97"/>
      <c r="J42" s="97"/>
      <c r="K42" s="58"/>
      <c r="L42" s="57"/>
      <c r="N42" s="57"/>
      <c r="O42" s="89"/>
      <c r="R42" s="49"/>
    </row>
    <row r="43" spans="1:18">
      <c r="A43" s="90"/>
      <c r="B43" s="75"/>
      <c r="C43" s="75"/>
      <c r="D43" s="92"/>
      <c r="E43" s="92"/>
      <c r="F43" s="92"/>
      <c r="G43" s="92"/>
      <c r="H43" s="94"/>
      <c r="I43" s="97"/>
      <c r="J43" s="97"/>
      <c r="K43" s="58">
        <f>1010/4</f>
        <v>252.5</v>
      </c>
      <c r="L43" s="57"/>
      <c r="N43" s="57"/>
      <c r="O43" s="89"/>
      <c r="R43" s="49"/>
    </row>
    <row r="44" spans="1:18">
      <c r="A44" s="90" t="s">
        <v>124</v>
      </c>
      <c r="B44" s="75"/>
      <c r="C44" s="75"/>
      <c r="D44" s="92">
        <f>D39+D42</f>
        <v>-20460</v>
      </c>
      <c r="E44" s="92">
        <f t="shared" ref="E44:H44" si="27">E39+E42</f>
        <v>-220</v>
      </c>
      <c r="F44" s="92"/>
      <c r="G44" s="92">
        <f t="shared" si="27"/>
        <v>12508</v>
      </c>
      <c r="H44" s="92">
        <f t="shared" si="27"/>
        <v>32748</v>
      </c>
      <c r="I44" s="75"/>
      <c r="J44" s="97"/>
      <c r="K44" s="97"/>
      <c r="L44" s="97"/>
      <c r="M44" s="75"/>
      <c r="N44" s="75"/>
      <c r="O44" s="98"/>
      <c r="P44" s="49"/>
      <c r="Q44" s="49"/>
      <c r="R44" s="49"/>
    </row>
    <row r="45" spans="1:18">
      <c r="B45" s="57"/>
      <c r="C45" s="57"/>
      <c r="D45" s="99"/>
      <c r="E45" s="99"/>
      <c r="F45" s="100"/>
      <c r="G45" s="99"/>
      <c r="H45" s="101"/>
      <c r="I45" s="57"/>
      <c r="J45" s="58"/>
      <c r="K45" s="24"/>
      <c r="L45" s="58"/>
      <c r="M45" s="57"/>
      <c r="N45" s="57"/>
      <c r="O45" s="89"/>
    </row>
    <row r="46" spans="1:18" ht="16.5" thickBot="1">
      <c r="A46" s="102"/>
      <c r="B46" s="103"/>
      <c r="C46" s="103"/>
      <c r="D46" s="104"/>
      <c r="E46" s="104"/>
      <c r="F46" s="105"/>
      <c r="G46" s="104"/>
      <c r="H46" s="103"/>
      <c r="I46" s="103"/>
      <c r="J46" s="104"/>
      <c r="K46" s="105"/>
      <c r="L46" s="104"/>
      <c r="M46" s="103"/>
      <c r="N46" s="103"/>
      <c r="O46" s="106"/>
    </row>
    <row r="47" spans="1:18" ht="16.5" thickTop="1"/>
  </sheetData>
  <pageMargins left="0.25" right="0.25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A4" workbookViewId="0">
      <selection activeCell="C4" sqref="C4"/>
    </sheetView>
  </sheetViews>
  <sheetFormatPr defaultRowHeight="14.25"/>
  <cols>
    <col min="2" max="2" width="13.125" bestFit="1" customWidth="1"/>
  </cols>
  <sheetData>
    <row r="1" spans="1:6">
      <c r="A1" t="s">
        <v>148</v>
      </c>
      <c r="D1" t="s">
        <v>149</v>
      </c>
    </row>
    <row r="3" spans="1:6">
      <c r="B3" t="s">
        <v>135</v>
      </c>
      <c r="C3">
        <v>24.5</v>
      </c>
      <c r="D3" t="s">
        <v>136</v>
      </c>
      <c r="E3" t="s">
        <v>150</v>
      </c>
    </row>
    <row r="4" spans="1:6">
      <c r="B4" t="s">
        <v>137</v>
      </c>
      <c r="C4">
        <v>11.94</v>
      </c>
      <c r="D4" t="s">
        <v>138</v>
      </c>
      <c r="E4" t="s">
        <v>151</v>
      </c>
    </row>
    <row r="6" spans="1:6">
      <c r="B6" t="s">
        <v>139</v>
      </c>
      <c r="C6">
        <f>C4/2*C3</f>
        <v>146.26499999999999</v>
      </c>
      <c r="D6" t="s">
        <v>140</v>
      </c>
      <c r="E6" t="s">
        <v>142</v>
      </c>
      <c r="F6" s="111" t="s">
        <v>143</v>
      </c>
    </row>
    <row r="8" spans="1:6">
      <c r="B8" t="s">
        <v>141</v>
      </c>
      <c r="C8">
        <v>1200</v>
      </c>
      <c r="D8" t="s">
        <v>140</v>
      </c>
      <c r="E8" t="s">
        <v>144</v>
      </c>
    </row>
    <row r="9" spans="1:6">
      <c r="B9" t="s">
        <v>145</v>
      </c>
      <c r="C9" s="112">
        <f>C8-C$6</f>
        <v>1053.7350000000001</v>
      </c>
      <c r="D9" t="s">
        <v>140</v>
      </c>
      <c r="E9" t="s">
        <v>146</v>
      </c>
    </row>
    <row r="10" spans="1:6">
      <c r="B10" t="s">
        <v>147</v>
      </c>
      <c r="C10" s="112">
        <f>C8+C$6</f>
        <v>1346.2649999999999</v>
      </c>
      <c r="D10" t="s">
        <v>140</v>
      </c>
      <c r="E10" t="s">
        <v>152</v>
      </c>
    </row>
    <row r="12" spans="1:6">
      <c r="B12" t="s">
        <v>141</v>
      </c>
      <c r="C12">
        <v>800</v>
      </c>
      <c r="D12" t="s">
        <v>140</v>
      </c>
      <c r="E12" t="s">
        <v>144</v>
      </c>
    </row>
    <row r="13" spans="1:6">
      <c r="B13" t="s">
        <v>145</v>
      </c>
      <c r="C13" s="112">
        <f>C12-C$6</f>
        <v>653.73500000000001</v>
      </c>
      <c r="D13" t="s">
        <v>140</v>
      </c>
      <c r="E13" t="s">
        <v>146</v>
      </c>
    </row>
    <row r="14" spans="1:6">
      <c r="B14" t="s">
        <v>147</v>
      </c>
      <c r="C14" s="112">
        <f>C12+C$6</f>
        <v>946.26499999999999</v>
      </c>
      <c r="D14" t="s">
        <v>140</v>
      </c>
      <c r="E14" t="s">
        <v>152</v>
      </c>
    </row>
    <row r="16" spans="1:6">
      <c r="B16" t="s">
        <v>141</v>
      </c>
      <c r="C16">
        <v>1600</v>
      </c>
      <c r="D16" t="s">
        <v>140</v>
      </c>
      <c r="E16" t="s">
        <v>144</v>
      </c>
    </row>
    <row r="17" spans="2:5">
      <c r="B17" t="s">
        <v>145</v>
      </c>
      <c r="C17" s="112">
        <f>C16-C$6</f>
        <v>1453.7350000000001</v>
      </c>
      <c r="D17" t="s">
        <v>140</v>
      </c>
      <c r="E17" t="s">
        <v>146</v>
      </c>
    </row>
    <row r="18" spans="2:5">
      <c r="B18" t="s">
        <v>147</v>
      </c>
      <c r="C18" s="112">
        <f>C16+C$6</f>
        <v>1746.2649999999999</v>
      </c>
      <c r="D18" t="s">
        <v>140</v>
      </c>
      <c r="E18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1498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LUT-calcs</vt:lpstr>
      <vt:lpstr>h15_data</vt:lpstr>
      <vt:lpstr>IIR_Filt</vt:lpstr>
      <vt:lpstr>Interp_Test</vt:lpstr>
      <vt:lpstr>Analog_offset</vt:lpstr>
      <vt:lpstr>ADS1115 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Bruce</cp:lastModifiedBy>
  <cp:revision>88</cp:revision>
  <cp:lastPrinted>2022-03-31T13:43:22Z</cp:lastPrinted>
  <dcterms:created xsi:type="dcterms:W3CDTF">2018-07-30T15:23:14Z</dcterms:created>
  <dcterms:modified xsi:type="dcterms:W3CDTF">2022-07-25T11:38:40Z</dcterms:modified>
</cp:coreProperties>
</file>