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>
    <definedName name="標準差">'工作表1'!$C$15</definedName>
  </definedNames>
  <calcPr/>
  <extLst>
    <ext uri="GoogleSheetsCustomDataVersion1">
      <go:sheetsCustomData xmlns:go="http://customooxmlschemas.google.com/" r:id="rId5" roundtripDataSignature="AMtx7mj9tt1I/SPl/pCGy+3vx4gUV2ihHQ=="/>
    </ext>
  </extLst>
</workbook>
</file>

<file path=xl/sharedStrings.xml><?xml version="1.0" encoding="utf-8"?>
<sst xmlns="http://schemas.openxmlformats.org/spreadsheetml/2006/main" count="25" uniqueCount="22">
  <si>
    <t>PVC管</t>
  </si>
  <si>
    <t xml:space="preserve">        </t>
  </si>
  <si>
    <t>內徑(cm)</t>
  </si>
  <si>
    <t>外徑(cm)</t>
  </si>
  <si>
    <t>高(cm)</t>
  </si>
  <si>
    <t>質量(g)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</si>
  <si>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</si>
  <si>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</si>
  <si>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</si>
  <si>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</si>
  <si>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</si>
  <si>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</si>
  <si>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</si>
  <si>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</si>
  <si>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</si>
  <si>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</si>
  <si>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平均值</t>
  </si>
  <si>
    <t>標準偏差</t>
  </si>
  <si>
    <t>平均偏差</t>
  </si>
  <si>
    <t>體積(cm^3)</t>
  </si>
  <si>
    <t>密度(g/cm^3)</t>
  </si>
  <si>
    <t>平均標準差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</si>
</sst>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"/>
    <numFmt numFmtId="165" formatCode="0.000E+00"/>
    <numFmt numFmtId="166" formatCode="0.00000"/>
    <numFmt numFmtId="167" formatCode="0.000000"/>
    <numFmt numFmtId="168" formatCode="0.0000"/>
    <numFmt numFmtId="169" formatCode="0.0000000"/>
  </numFmts>
  <fonts count="5">
    <font>
      <sz val="12.0"/>
      <color theme="1"/>
      <name val="Arial"/>
    </font>
    <font>
      <b/>
      <sz val="12.0"/>
      <color theme="1"/>
      <name val="Calibri"/>
    </font>
    <font/>
    <font>
      <sz val="12.0"/>
      <color theme="1"/>
      <name val="Calibri"/>
    </font>
    <font>
      <sz val="12.0"/>
      <color theme="1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3" numFmtId="0" xfId="0" applyAlignment="1" applyBorder="1" applyFont="1">
      <alignment horizontal="center" shrinkToFit="0" vertical="top" wrapText="1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0" fontId="3" numFmtId="164" xfId="0" applyAlignment="1" applyBorder="1" applyFont="1" applyNumberFormat="1">
      <alignment horizontal="center" vertical="center"/>
    </xf>
    <xf borderId="6" fillId="0" fontId="3" numFmtId="2" xfId="0" applyAlignment="1" applyBorder="1" applyFont="1" applyNumberFormat="1">
      <alignment horizontal="center" vertical="center"/>
    </xf>
    <xf borderId="0" fillId="0" fontId="3" numFmtId="165" xfId="0" applyAlignment="1" applyFont="1" applyNumberFormat="1">
      <alignment vertical="center"/>
    </xf>
    <xf borderId="6" fillId="0" fontId="4" numFmtId="2" xfId="0" applyAlignment="1" applyBorder="1" applyFont="1" applyNumberFormat="1">
      <alignment horizontal="center" vertical="center"/>
    </xf>
    <xf borderId="0" fillId="0" fontId="3" numFmtId="164" xfId="0" applyAlignment="1" applyFont="1" applyNumberFormat="1">
      <alignment vertical="center"/>
    </xf>
    <xf borderId="0" fillId="0" fontId="3" numFmtId="0" xfId="0" applyAlignment="1" applyFont="1">
      <alignment vertical="center"/>
    </xf>
    <xf borderId="5" fillId="0" fontId="3" numFmtId="166" xfId="0" applyAlignment="1" applyBorder="1" applyFont="1" applyNumberFormat="1">
      <alignment horizontal="center" vertical="center"/>
    </xf>
    <xf borderId="5" fillId="0" fontId="3" numFmtId="167" xfId="0" applyAlignment="1" applyBorder="1" applyFont="1" applyNumberFormat="1">
      <alignment horizontal="center" vertical="center"/>
    </xf>
    <xf borderId="6" fillId="0" fontId="3" numFmtId="168" xfId="0" applyAlignment="1" applyBorder="1" applyFont="1" applyNumberFormat="1">
      <alignment horizontal="center" vertical="center"/>
    </xf>
    <xf borderId="7" fillId="0" fontId="3" numFmtId="0" xfId="0" applyAlignment="1" applyBorder="1" applyFont="1">
      <alignment horizontal="center" vertical="center"/>
    </xf>
    <xf borderId="8" fillId="0" fontId="3" numFmtId="166" xfId="0" applyAlignment="1" applyBorder="1" applyFont="1" applyNumberFormat="1">
      <alignment horizontal="center" vertical="center"/>
    </xf>
    <xf borderId="8" fillId="0" fontId="3" numFmtId="167" xfId="0" applyAlignment="1" applyBorder="1" applyFont="1" applyNumberFormat="1">
      <alignment horizontal="center" vertical="center"/>
    </xf>
    <xf borderId="9" fillId="0" fontId="3" numFmtId="166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6" fillId="0" fontId="3" numFmtId="164" xfId="0" applyAlignment="1" applyBorder="1" applyFont="1" applyNumberFormat="1">
      <alignment horizontal="center" vertical="center"/>
    </xf>
    <xf borderId="9" fillId="0" fontId="3" numFmtId="167" xfId="0" applyAlignment="1" applyBorder="1" applyFont="1" applyNumberFormat="1">
      <alignment horizontal="center" vertical="center"/>
    </xf>
    <xf borderId="9" fillId="0" fontId="3" numFmtId="169" xfId="0" applyAlignment="1" applyBorder="1" applyFont="1" applyNumberFormat="1">
      <alignment horizontal="center" vertical="center"/>
    </xf>
    <xf borderId="10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476250</xdr:colOff>
      <xdr:row>2</xdr:row>
      <xdr:rowOff>9525</xdr:rowOff>
    </xdr:from>
    <xdr:ext cx="752475" cy="276225"/>
    <xdr:sp>
      <xdr:nvSpPr>
        <xdr:cNvPr id="3" name="Shape 3"/>
        <xdr:cNvSpPr txBox="1"/>
      </xdr:nvSpPr>
      <xdr:spPr>
        <a:xfrm>
          <a:off x="4971539" y="3642046"/>
          <a:ext cx="748923" cy="2759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測量項目</a:t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209550</xdr:rowOff>
    </xdr:from>
    <xdr:ext cx="476250" cy="276225"/>
    <xdr:sp>
      <xdr:nvSpPr>
        <xdr:cNvPr id="4" name="Shape 4"/>
        <xdr:cNvSpPr txBox="1"/>
      </xdr:nvSpPr>
      <xdr:spPr>
        <a:xfrm>
          <a:off x="5112603" y="3642046"/>
          <a:ext cx="466794" cy="275909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組別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56"/>
    <col customWidth="1" min="2" max="2" width="14.56"/>
    <col customWidth="1" min="3" max="3" width="10.44"/>
    <col customWidth="1" min="4" max="4" width="10.56"/>
    <col customWidth="1" min="5" max="5" width="10.33"/>
    <col customWidth="1" min="6" max="6" width="11.22"/>
    <col customWidth="1" min="7" max="7" width="7.89"/>
    <col customWidth="1" min="8" max="8" width="22.67"/>
    <col customWidth="1" min="9" max="9" width="12.67"/>
    <col customWidth="1" min="10" max="10" width="11.67"/>
    <col customWidth="1" min="11" max="11" width="9.78"/>
    <col customWidth="1" min="12" max="12" width="9.67"/>
    <col customWidth="1" min="13" max="26" width="6.78"/>
  </cols>
  <sheetData>
    <row r="1" ht="15.75" customHeight="1"/>
    <row r="2" ht="45.75" customHeight="1">
      <c r="B2" s="1" t="s">
        <v>0</v>
      </c>
      <c r="C2" s="2"/>
      <c r="D2" s="2"/>
      <c r="E2" s="2"/>
      <c r="F2" s="3"/>
    </row>
    <row r="3" ht="39.0" customHeight="1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7"/>
      <c r="H3" s="7"/>
    </row>
    <row r="4" ht="15.75" customHeight="1">
      <c r="B4" s="8" t="s">
        <v>6</v>
      </c>
      <c r="C4" s="9">
        <v>0.995</v>
      </c>
      <c r="D4" s="9">
        <v>1.306</v>
      </c>
      <c r="E4" s="9">
        <v>3.44</v>
      </c>
      <c r="F4" s="10">
        <v>10.45</v>
      </c>
    </row>
    <row r="5" ht="15.75" customHeight="1">
      <c r="B5" s="8" t="s">
        <v>7</v>
      </c>
      <c r="C5" s="9">
        <v>0.995</v>
      </c>
      <c r="D5" s="9">
        <v>1.307</v>
      </c>
      <c r="E5" s="9">
        <v>3.438</v>
      </c>
      <c r="F5" s="10">
        <v>10.46</v>
      </c>
    </row>
    <row r="6" ht="15.75" customHeight="1">
      <c r="B6" s="8" t="s">
        <v>8</v>
      </c>
      <c r="C6" s="9">
        <v>0.996</v>
      </c>
      <c r="D6" s="9">
        <v>1.308</v>
      </c>
      <c r="E6" s="9">
        <v>3.439</v>
      </c>
      <c r="F6" s="10">
        <v>10.48</v>
      </c>
    </row>
    <row r="7" ht="15.75" customHeight="1">
      <c r="B7" s="8" t="s">
        <v>9</v>
      </c>
      <c r="C7" s="9">
        <v>0.994</v>
      </c>
      <c r="D7" s="9">
        <v>1.306</v>
      </c>
      <c r="E7" s="9">
        <v>3.44</v>
      </c>
      <c r="F7" s="10">
        <v>10.46</v>
      </c>
    </row>
    <row r="8" ht="15.75" customHeight="1">
      <c r="B8" s="8" t="s">
        <v>10</v>
      </c>
      <c r="C8" s="9">
        <v>0.995</v>
      </c>
      <c r="D8" s="9">
        <v>1.308</v>
      </c>
      <c r="E8" s="9">
        <v>3.439</v>
      </c>
      <c r="F8" s="10">
        <v>10.44</v>
      </c>
    </row>
    <row r="9" ht="15.75" customHeight="1">
      <c r="B9" s="8" t="s">
        <v>11</v>
      </c>
      <c r="C9" s="9">
        <v>0.992</v>
      </c>
      <c r="D9" s="9">
        <v>1.306</v>
      </c>
      <c r="E9" s="9">
        <v>3.44</v>
      </c>
      <c r="F9" s="10">
        <v>10.46</v>
      </c>
    </row>
    <row r="10" ht="15.75" customHeight="1">
      <c r="B10" s="8" t="s">
        <v>12</v>
      </c>
      <c r="C10" s="9">
        <v>1.0</v>
      </c>
      <c r="D10" s="9">
        <v>1.305</v>
      </c>
      <c r="E10" s="9">
        <v>3.439</v>
      </c>
      <c r="F10" s="10">
        <v>10.45</v>
      </c>
    </row>
    <row r="11" ht="15.75" customHeight="1">
      <c r="B11" s="8" t="s">
        <v>13</v>
      </c>
      <c r="C11" s="9">
        <v>0.992</v>
      </c>
      <c r="D11" s="9">
        <v>1.306</v>
      </c>
      <c r="E11" s="9">
        <v>3.438</v>
      </c>
      <c r="F11" s="10">
        <v>10.46</v>
      </c>
    </row>
    <row r="12" ht="15.75" customHeight="1">
      <c r="B12" s="8" t="s">
        <v>14</v>
      </c>
      <c r="C12" s="9">
        <v>0.99</v>
      </c>
      <c r="D12" s="9">
        <v>1.305</v>
      </c>
      <c r="E12" s="9">
        <v>3.441</v>
      </c>
      <c r="F12" s="10">
        <v>10.46</v>
      </c>
      <c r="I12" s="11"/>
      <c r="J12" s="11"/>
      <c r="K12" s="11"/>
      <c r="L12" s="11"/>
    </row>
    <row r="13" ht="15.75" customHeight="1">
      <c r="B13" s="8" t="s">
        <v>15</v>
      </c>
      <c r="C13" s="9">
        <v>0.993</v>
      </c>
      <c r="D13" s="9">
        <v>1.305</v>
      </c>
      <c r="E13" s="9">
        <v>3.439</v>
      </c>
      <c r="F13" s="12">
        <v>10.44</v>
      </c>
      <c r="I13" s="11"/>
      <c r="J13" s="11"/>
      <c r="K13" s="11"/>
      <c r="L13" s="11"/>
    </row>
    <row r="14" ht="15.75" customHeight="1">
      <c r="B14" s="8" t="s">
        <v>16</v>
      </c>
      <c r="C14" s="9">
        <f t="shared" ref="C14:F14" si="1">AVERAGE(C4:C13)</f>
        <v>0.9942</v>
      </c>
      <c r="D14" s="9">
        <f t="shared" si="1"/>
        <v>1.3062</v>
      </c>
      <c r="E14" s="9">
        <f t="shared" si="1"/>
        <v>3.4393</v>
      </c>
      <c r="F14" s="10">
        <f t="shared" si="1"/>
        <v>10.456</v>
      </c>
      <c r="G14" s="13"/>
      <c r="I14" s="11"/>
      <c r="J14" s="11"/>
      <c r="N14" s="14"/>
    </row>
    <row r="15" ht="15.75" customHeight="1">
      <c r="B15" s="8" t="s">
        <v>17</v>
      </c>
      <c r="C15" s="15">
        <f t="shared" ref="C15:F15" si="2">_xlfn.STDEV.S(C4:C13)</f>
        <v>0.002740640639</v>
      </c>
      <c r="D15" s="15">
        <f t="shared" si="2"/>
        <v>0.001135292424</v>
      </c>
      <c r="E15" s="16">
        <f t="shared" si="2"/>
        <v>0.0009486832981</v>
      </c>
      <c r="F15" s="17">
        <f t="shared" si="2"/>
        <v>0.01173787791</v>
      </c>
      <c r="I15" s="11"/>
      <c r="J15" s="11"/>
    </row>
    <row r="16" ht="15.75" customHeight="1">
      <c r="B16" s="18" t="s">
        <v>18</v>
      </c>
      <c r="C16" s="19">
        <f t="shared" ref="C16:F16" si="3">AVEDEV(C4:C13)</f>
        <v>0.002</v>
      </c>
      <c r="D16" s="20">
        <f t="shared" si="3"/>
        <v>0.00088</v>
      </c>
      <c r="E16" s="20">
        <f t="shared" si="3"/>
        <v>0.00076</v>
      </c>
      <c r="F16" s="21">
        <f t="shared" si="3"/>
        <v>0.0088</v>
      </c>
      <c r="I16" s="11"/>
      <c r="J16" s="11"/>
    </row>
    <row r="17" ht="15.75" customHeight="1">
      <c r="B17" s="7"/>
      <c r="C17" s="7"/>
      <c r="D17" s="7"/>
      <c r="E17" s="7"/>
      <c r="F17" s="7"/>
    </row>
    <row r="18" ht="15.75" customHeight="1">
      <c r="B18" s="22" t="s">
        <v>19</v>
      </c>
      <c r="C18" s="3"/>
      <c r="D18" s="7"/>
      <c r="E18" s="22" t="s">
        <v>20</v>
      </c>
      <c r="F18" s="3"/>
      <c r="G18" s="11"/>
      <c r="H18" s="11"/>
    </row>
    <row r="19" ht="15.75" customHeight="1">
      <c r="B19" s="8" t="s">
        <v>16</v>
      </c>
      <c r="C19" s="23">
        <f>3.141*(D14^2-C14^2)*E14</f>
        <v>7.753467111</v>
      </c>
      <c r="D19" s="7"/>
      <c r="E19" s="8" t="s">
        <v>16</v>
      </c>
      <c r="F19" s="23">
        <f>F14/C19</f>
        <v>1.348557987</v>
      </c>
      <c r="H19" s="11"/>
      <c r="K19" s="13"/>
    </row>
    <row r="20" ht="15.75" customHeight="1">
      <c r="B20" s="18" t="s">
        <v>21</v>
      </c>
      <c r="C20" s="24">
        <v>2.9247604887903527E-4</v>
      </c>
      <c r="D20" s="7"/>
      <c r="E20" s="18" t="s">
        <v>21</v>
      </c>
      <c r="F20" s="25">
        <v>5.172261276814134E-5</v>
      </c>
      <c r="G20" s="26"/>
      <c r="H20" s="14"/>
      <c r="I20" s="14"/>
      <c r="K20" s="13"/>
    </row>
    <row r="21" ht="15.75" customHeight="1">
      <c r="B21" s="7"/>
      <c r="C21" s="1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F2"/>
    <mergeCell ref="B18:C18"/>
    <mergeCell ref="E18:F1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2020-10-01T08:39:54Z</dcterms:created>
  <dc:creator>Windows 使用者</dc:creator>
</cp:coreProperties>
</file>