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清大電機大一上\普物實驗一\熱力學\"/>
    </mc:Choice>
  </mc:AlternateContent>
  <bookViews>
    <workbookView xWindow="0" yWindow="0" windowWidth="19200" windowHeight="6996" activeTab="1"/>
  </bookViews>
  <sheets>
    <sheet name="工作表1" sheetId="1" r:id="rId1"/>
    <sheet name="工作表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2" l="1"/>
  <c r="D14" i="2"/>
  <c r="F11" i="2" s="1"/>
  <c r="B5" i="2"/>
  <c r="B6" i="2"/>
  <c r="B7" i="2"/>
  <c r="B8" i="2"/>
  <c r="B9" i="2"/>
  <c r="B10" i="2"/>
  <c r="B11" i="2"/>
  <c r="B12" i="2"/>
  <c r="B13" i="2"/>
  <c r="B4" i="2"/>
  <c r="F4" i="2" l="1"/>
  <c r="F10" i="2"/>
  <c r="F9" i="2"/>
  <c r="F7" i="2"/>
  <c r="F6" i="2"/>
  <c r="F13" i="2"/>
  <c r="F5" i="2"/>
  <c r="F12" i="2"/>
  <c r="F8" i="2"/>
</calcChain>
</file>

<file path=xl/sharedStrings.xml><?xml version="1.0" encoding="utf-8"?>
<sst xmlns="http://schemas.openxmlformats.org/spreadsheetml/2006/main" count="24" uniqueCount="20">
  <si>
    <t>精密拋光鋁面</t>
    <phoneticPr fontId="1" type="noConversion"/>
  </si>
  <si>
    <t>噴砂鋁面</t>
    <phoneticPr fontId="1" type="noConversion"/>
  </si>
  <si>
    <t>黑漆</t>
    <phoneticPr fontId="1" type="noConversion"/>
  </si>
  <si>
    <t>白色</t>
    <phoneticPr fontId="1" type="noConversion"/>
  </si>
  <si>
    <t>輸出電壓(mV)</t>
    <phoneticPr fontId="1" type="noConversion"/>
  </si>
  <si>
    <t>A1</t>
    <phoneticPr fontId="1" type="noConversion"/>
  </si>
  <si>
    <t>A2</t>
    <phoneticPr fontId="1" type="noConversion"/>
  </si>
  <si>
    <t>環境的輻射強度的對應電壓V0(mV)</t>
    <phoneticPr fontId="1" type="noConversion"/>
  </si>
  <si>
    <t>平均輻射強度電壓(mV)</t>
    <phoneticPr fontId="1" type="noConversion"/>
  </si>
  <si>
    <t>平均偏差</t>
    <phoneticPr fontId="1" type="noConversion"/>
  </si>
  <si>
    <r>
      <t>電阻(</t>
    </r>
    <r>
      <rPr>
        <sz val="12"/>
        <color theme="1"/>
        <rFont val="新細明體"/>
        <family val="1"/>
        <charset val="136"/>
      </rPr>
      <t>Ω</t>
    </r>
    <r>
      <rPr>
        <sz val="12"/>
        <color theme="1"/>
        <rFont val="新細明體"/>
        <family val="2"/>
        <charset val="136"/>
      </rPr>
      <t>)</t>
    </r>
    <phoneticPr fontId="1" type="noConversion"/>
  </si>
  <si>
    <t>刻度5</t>
    <phoneticPr fontId="1" type="noConversion"/>
  </si>
  <si>
    <t>刻度7</t>
    <phoneticPr fontId="1" type="noConversion"/>
  </si>
  <si>
    <t>RAD -Ambedient</t>
    <phoneticPr fontId="1" type="noConversion"/>
  </si>
  <si>
    <t>距離X0(cm)</t>
    <phoneticPr fontId="1" type="noConversion"/>
  </si>
  <si>
    <t>1/X0^2(1/cm^2)</t>
    <phoneticPr fontId="1" type="noConversion"/>
  </si>
  <si>
    <t>定電壓10.1v</t>
    <phoneticPr fontId="1" type="noConversion"/>
  </si>
  <si>
    <t>黑漆面</t>
    <phoneticPr fontId="1" type="noConversion"/>
  </si>
  <si>
    <t>白色面</t>
    <phoneticPr fontId="1" type="noConversion"/>
  </si>
  <si>
    <t>偵測到之輻射強度的相對電壓輸出值RAD(mV)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</si>
</sst>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RAD</a:t>
            </a:r>
            <a:r>
              <a:rPr lang="en-US" altLang="zh-TW" baseline="0"/>
              <a:t> - 1/x^2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467674213990577"/>
                  <c:y val="8.71108949416342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工作表2!$B$4:$B$13</c:f>
              <c:numCache>
                <c:formatCode>General</c:formatCode>
                <c:ptCount val="10"/>
                <c:pt idx="0">
                  <c:v>0.01</c:v>
                </c:pt>
                <c:pt idx="1">
                  <c:v>2.5000000000000001E-3</c:v>
                </c:pt>
                <c:pt idx="2">
                  <c:v>1.1111111111111111E-3</c:v>
                </c:pt>
                <c:pt idx="3">
                  <c:v>6.2500000000000001E-4</c:v>
                </c:pt>
                <c:pt idx="4">
                  <c:v>4.0000000000000002E-4</c:v>
                </c:pt>
                <c:pt idx="5">
                  <c:v>2.7777777777777778E-4</c:v>
                </c:pt>
                <c:pt idx="6">
                  <c:v>2.0408163265306123E-4</c:v>
                </c:pt>
                <c:pt idx="7">
                  <c:v>1.5625E-4</c:v>
                </c:pt>
                <c:pt idx="8">
                  <c:v>1.2345679012345679E-4</c:v>
                </c:pt>
                <c:pt idx="9">
                  <c:v>1E-4</c:v>
                </c:pt>
              </c:numCache>
            </c:numRef>
          </c:xVal>
          <c:yVal>
            <c:numRef>
              <c:f>工作表2!$E$4:$E$13</c:f>
              <c:numCache>
                <c:formatCode>General</c:formatCode>
                <c:ptCount val="10"/>
                <c:pt idx="0">
                  <c:v>4.5</c:v>
                </c:pt>
                <c:pt idx="1">
                  <c:v>1.1000000000000001</c:v>
                </c:pt>
                <c:pt idx="2">
                  <c:v>0.5</c:v>
                </c:pt>
                <c:pt idx="3">
                  <c:v>0.3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4-419D-8684-F9B08B8AC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723920"/>
        <c:axId val="530726832"/>
      </c:scatterChart>
      <c:valAx>
        <c:axId val="53072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1/x^2(1/cm^2)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726832"/>
        <c:crosses val="autoZero"/>
        <c:crossBetween val="midCat"/>
      </c:valAx>
      <c:valAx>
        <c:axId val="5307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RAD(mV)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3072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RAD</a:t>
            </a:r>
            <a:r>
              <a:rPr lang="zh-TW" altLang="en-US"/>
              <a:t> </a:t>
            </a:r>
            <a:r>
              <a:rPr lang="en-US" altLang="zh-TW"/>
              <a:t>- x</a:t>
            </a:r>
            <a:endParaRPr lang="zh-TW" altLang="en-US"/>
          </a:p>
        </c:rich>
      </c:tx>
      <c:layout>
        <c:manualLayout>
          <c:xMode val="edge"/>
          <c:yMode val="edge"/>
          <c:x val="0.44781600137132982"/>
          <c:y val="4.72329881430190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411859777069851E-3"/>
                  <c:y val="-0.348484941327859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工作表2!$C$4:$C$13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工作表2!$E$4:$E$13</c:f>
              <c:numCache>
                <c:formatCode>General</c:formatCode>
                <c:ptCount val="10"/>
                <c:pt idx="0">
                  <c:v>4.5</c:v>
                </c:pt>
                <c:pt idx="1">
                  <c:v>1.1000000000000001</c:v>
                </c:pt>
                <c:pt idx="2">
                  <c:v>0.5</c:v>
                </c:pt>
                <c:pt idx="3">
                  <c:v>0.3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A6-4575-AC26-98708BBFF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658320"/>
        <c:axId val="526663728"/>
      </c:scatterChart>
      <c:valAx>
        <c:axId val="52665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x(cm)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6663728"/>
        <c:crosses val="autoZero"/>
        <c:crossBetween val="midCat"/>
      </c:valAx>
      <c:valAx>
        <c:axId val="52666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RAD(mV)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2665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719455</xdr:colOff>
      <xdr:row>18</xdr:row>
      <xdr:rowOff>114300</xdr:rowOff>
    </xdr:from>
    <xdr:to>
      <xdr:col>4</xdr:col>
      <xdr:colOff>27305</xdr:colOff>
      <xdr:row>31</xdr:row>
      <xdr:rowOff>50800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638175</xdr:colOff>
      <xdr:row>19</xdr:row>
      <xdr:rowOff>167640</xdr:rowOff>
    </xdr:from>
    <xdr:to>
      <xdr:col>7</xdr:col>
      <xdr:colOff>314325</xdr:colOff>
      <xdr:row>32</xdr:row>
      <xdr:rowOff>104140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workbookViewId="0">
      <selection activeCell="B8" sqref="B8:F10"/>
    </sheetView>
  </sheetViews>
  <sheetFormatPr defaultRowHeight="16.2" x14ac:dyDescent="0.3"/>
  <cols>
    <col min="1" max="1" width="5.77734375" customWidth="1"/>
    <col min="2" max="2" width="19.77734375" customWidth="1"/>
    <col min="3" max="6" width="17.6640625" customWidth="1"/>
  </cols>
  <sheetData>
    <row r="1" spans="2:6" x14ac:dyDescent="0.3">
      <c r="B1" t="s">
        <v>5</v>
      </c>
    </row>
    <row r="2" spans="2:6" ht="16.8" thickBot="1" x14ac:dyDescent="0.35"/>
    <row r="3" spans="2:6" x14ac:dyDescent="0.3">
      <c r="B3" s="1" t="s">
        <v>11</v>
      </c>
      <c r="C3" s="2" t="s">
        <v>0</v>
      </c>
      <c r="D3" s="2" t="s">
        <v>1</v>
      </c>
      <c r="E3" s="2" t="s">
        <v>2</v>
      </c>
      <c r="F3" s="3" t="s">
        <v>3</v>
      </c>
    </row>
    <row r="4" spans="2:6" x14ac:dyDescent="0.3">
      <c r="B4" s="4" t="s">
        <v>4</v>
      </c>
      <c r="C4" s="5">
        <v>0.1</v>
      </c>
      <c r="D4" s="6">
        <v>2</v>
      </c>
      <c r="E4" s="5">
        <v>4.9000000000000004</v>
      </c>
      <c r="F4" s="7">
        <v>4.8</v>
      </c>
    </row>
    <row r="5" spans="2:6" ht="16.8" thickBot="1" x14ac:dyDescent="0.35">
      <c r="B5" s="8" t="s">
        <v>10</v>
      </c>
      <c r="C5" s="9">
        <v>26.8</v>
      </c>
      <c r="D5" s="9">
        <v>26.8</v>
      </c>
      <c r="E5" s="9">
        <v>26.8</v>
      </c>
      <c r="F5" s="10">
        <v>26.8</v>
      </c>
    </row>
    <row r="7" spans="2:6" ht="16.8" thickBot="1" x14ac:dyDescent="0.35"/>
    <row r="8" spans="2:6" x14ac:dyDescent="0.3">
      <c r="B8" s="1" t="s">
        <v>12</v>
      </c>
      <c r="C8" s="2" t="s">
        <v>0</v>
      </c>
      <c r="D8" s="2" t="s">
        <v>1</v>
      </c>
      <c r="E8" s="2" t="s">
        <v>17</v>
      </c>
      <c r="F8" s="3" t="s">
        <v>18</v>
      </c>
    </row>
    <row r="9" spans="2:6" x14ac:dyDescent="0.3">
      <c r="B9" s="4" t="s">
        <v>4</v>
      </c>
      <c r="C9" s="5">
        <v>0.2</v>
      </c>
      <c r="D9" s="6">
        <v>2.5</v>
      </c>
      <c r="E9" s="5">
        <v>6.5</v>
      </c>
      <c r="F9" s="7">
        <v>6.2</v>
      </c>
    </row>
    <row r="10" spans="2:6" ht="16.8" thickBot="1" x14ac:dyDescent="0.35">
      <c r="B10" s="8" t="s">
        <v>10</v>
      </c>
      <c r="C10" s="9">
        <v>18.899999999999999</v>
      </c>
      <c r="D10" s="9">
        <v>18.899999999999999</v>
      </c>
      <c r="E10" s="9">
        <v>18.899999999999999</v>
      </c>
      <c r="F10" s="9">
        <v>18.899999999999999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topLeftCell="A13" workbookViewId="0">
      <selection activeCell="E3" activeCellId="1" sqref="C3:C13 E3:F13"/>
    </sheetView>
  </sheetViews>
  <sheetFormatPr defaultRowHeight="16.2" x14ac:dyDescent="0.3"/>
  <cols>
    <col min="1" max="1" width="5.109375" customWidth="1"/>
    <col min="2" max="2" width="11.6640625" customWidth="1"/>
    <col min="3" max="3" width="24.21875" customWidth="1"/>
    <col min="4" max="4" width="39.6640625" customWidth="1"/>
    <col min="5" max="5" width="45.21875" customWidth="1"/>
    <col min="6" max="6" width="18.44140625" customWidth="1"/>
  </cols>
  <sheetData>
    <row r="1" spans="2:6" x14ac:dyDescent="0.3">
      <c r="B1" t="s">
        <v>6</v>
      </c>
      <c r="C1" t="s">
        <v>16</v>
      </c>
    </row>
    <row r="2" spans="2:6" ht="16.8" thickBot="1" x14ac:dyDescent="0.35"/>
    <row r="3" spans="2:6" x14ac:dyDescent="0.3">
      <c r="B3" t="s">
        <v>15</v>
      </c>
      <c r="C3" s="19" t="s">
        <v>14</v>
      </c>
      <c r="D3" s="20" t="s">
        <v>7</v>
      </c>
      <c r="E3" s="21" t="s">
        <v>19</v>
      </c>
      <c r="F3" s="20" t="s">
        <v>13</v>
      </c>
    </row>
    <row r="4" spans="2:6" x14ac:dyDescent="0.3">
      <c r="B4" s="11">
        <f t="shared" ref="B4:B13" si="0">1/C4^2</f>
        <v>0.01</v>
      </c>
      <c r="C4" s="12">
        <v>10</v>
      </c>
      <c r="D4" s="17">
        <v>-0.5</v>
      </c>
      <c r="E4" s="22">
        <v>4.5</v>
      </c>
      <c r="F4" s="17">
        <f t="shared" ref="F4:F13" si="1">E4-$D$14</f>
        <v>4.66</v>
      </c>
    </row>
    <row r="5" spans="2:6" x14ac:dyDescent="0.3">
      <c r="B5" s="11">
        <f t="shared" si="0"/>
        <v>2.5000000000000001E-3</v>
      </c>
      <c r="C5" s="12">
        <v>20</v>
      </c>
      <c r="D5" s="17">
        <v>-0.4</v>
      </c>
      <c r="E5" s="22">
        <v>1.1000000000000001</v>
      </c>
      <c r="F5" s="17">
        <f t="shared" si="1"/>
        <v>1.2600000000000002</v>
      </c>
    </row>
    <row r="6" spans="2:6" x14ac:dyDescent="0.3">
      <c r="B6" s="11">
        <f t="shared" si="0"/>
        <v>1.1111111111111111E-3</v>
      </c>
      <c r="C6" s="12">
        <v>30</v>
      </c>
      <c r="D6" s="17">
        <v>-0.2</v>
      </c>
      <c r="E6" s="22">
        <v>0.5</v>
      </c>
      <c r="F6" s="17">
        <f t="shared" si="1"/>
        <v>0.66</v>
      </c>
    </row>
    <row r="7" spans="2:6" x14ac:dyDescent="0.3">
      <c r="B7" s="11">
        <f t="shared" si="0"/>
        <v>6.2500000000000001E-4</v>
      </c>
      <c r="C7" s="12">
        <v>40</v>
      </c>
      <c r="D7" s="17">
        <v>-0.1</v>
      </c>
      <c r="E7" s="22">
        <v>0.3</v>
      </c>
      <c r="F7" s="17">
        <f t="shared" si="1"/>
        <v>0.46000000000000008</v>
      </c>
    </row>
    <row r="8" spans="2:6" x14ac:dyDescent="0.3">
      <c r="B8" s="11">
        <f t="shared" si="0"/>
        <v>4.0000000000000002E-4</v>
      </c>
      <c r="C8" s="12">
        <v>50</v>
      </c>
      <c r="D8" s="17">
        <v>-0.1</v>
      </c>
      <c r="E8" s="22">
        <v>0.2</v>
      </c>
      <c r="F8" s="17">
        <f t="shared" si="1"/>
        <v>0.3600000000000001</v>
      </c>
    </row>
    <row r="9" spans="2:6" x14ac:dyDescent="0.3">
      <c r="B9" s="11">
        <f t="shared" si="0"/>
        <v>2.7777777777777778E-4</v>
      </c>
      <c r="C9" s="12">
        <v>60</v>
      </c>
      <c r="D9" s="17">
        <v>-0.1</v>
      </c>
      <c r="E9" s="22">
        <v>0.2</v>
      </c>
      <c r="F9" s="17">
        <f t="shared" si="1"/>
        <v>0.3600000000000001</v>
      </c>
    </row>
    <row r="10" spans="2:6" x14ac:dyDescent="0.3">
      <c r="B10" s="11">
        <f t="shared" si="0"/>
        <v>2.0408163265306123E-4</v>
      </c>
      <c r="C10" s="12">
        <v>70</v>
      </c>
      <c r="D10" s="17">
        <v>-0.1</v>
      </c>
      <c r="E10" s="22">
        <v>0.2</v>
      </c>
      <c r="F10" s="17">
        <f t="shared" si="1"/>
        <v>0.3600000000000001</v>
      </c>
    </row>
    <row r="11" spans="2:6" x14ac:dyDescent="0.3">
      <c r="B11" s="11">
        <f t="shared" si="0"/>
        <v>1.5625E-4</v>
      </c>
      <c r="C11" s="12">
        <v>80</v>
      </c>
      <c r="D11" s="17">
        <v>-0.1</v>
      </c>
      <c r="E11" s="22">
        <v>0.1</v>
      </c>
      <c r="F11" s="17">
        <f t="shared" si="1"/>
        <v>0.26000000000000006</v>
      </c>
    </row>
    <row r="12" spans="2:6" x14ac:dyDescent="0.3">
      <c r="B12" s="11">
        <f t="shared" si="0"/>
        <v>1.2345679012345679E-4</v>
      </c>
      <c r="C12" s="12">
        <v>90</v>
      </c>
      <c r="D12" s="17">
        <v>0</v>
      </c>
      <c r="E12" s="22">
        <v>0.1</v>
      </c>
      <c r="F12" s="17">
        <f t="shared" si="1"/>
        <v>0.26000000000000006</v>
      </c>
    </row>
    <row r="13" spans="2:6" ht="16.8" thickBot="1" x14ac:dyDescent="0.35">
      <c r="B13" s="11">
        <f t="shared" si="0"/>
        <v>1E-4</v>
      </c>
      <c r="C13" s="12">
        <v>100</v>
      </c>
      <c r="D13" s="17">
        <v>0</v>
      </c>
      <c r="E13" s="23">
        <v>0.1</v>
      </c>
      <c r="F13" s="18">
        <f t="shared" si="1"/>
        <v>0.26000000000000006</v>
      </c>
    </row>
    <row r="14" spans="2:6" x14ac:dyDescent="0.3">
      <c r="C14" s="14" t="s">
        <v>8</v>
      </c>
      <c r="D14" s="13">
        <f>AVERAGE(D4:D13)</f>
        <v>-0.16000000000000006</v>
      </c>
    </row>
    <row r="15" spans="2:6" ht="16.8" thickBot="1" x14ac:dyDescent="0.35">
      <c r="C15" s="15" t="s">
        <v>9</v>
      </c>
      <c r="D15" s="16">
        <f>AVEDEV(D4:D13)</f>
        <v>0.12400000000000004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Windows 使用者</cp:lastModifiedBy>
  <dcterms:created xsi:type="dcterms:W3CDTF">2020-12-21T05:41:13Z</dcterms:created>
  <dcterms:modified xsi:type="dcterms:W3CDTF">2020-12-27T09:51:17Z</dcterms:modified>
</cp:coreProperties>
</file>