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清大電機大一上\普物實驗一\碰撞\"/>
    </mc:Choice>
  </mc:AlternateContent>
  <bookViews>
    <workbookView xWindow="-108" yWindow="-108" windowWidth="23256" windowHeight="12576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9" i="1" l="1"/>
  <c r="S290" i="1"/>
  <c r="S291" i="1"/>
  <c r="S292" i="1"/>
  <c r="S293" i="1"/>
  <c r="S294" i="1"/>
  <c r="S288" i="1"/>
  <c r="V7" i="1"/>
  <c r="C232" i="1" l="1"/>
  <c r="C233" i="1"/>
  <c r="B233" i="1"/>
  <c r="B232" i="1"/>
  <c r="T232" i="1"/>
  <c r="U232" i="1"/>
  <c r="V232" i="1" s="1"/>
  <c r="K233" i="1"/>
  <c r="L233" i="1"/>
  <c r="L234" i="1"/>
  <c r="K234" i="1"/>
  <c r="U233" i="1"/>
  <c r="T233" i="1"/>
  <c r="V102" i="1"/>
  <c r="V101" i="1"/>
  <c r="U102" i="1"/>
  <c r="U101" i="1"/>
  <c r="C102" i="1"/>
  <c r="C101" i="1"/>
  <c r="B102" i="1"/>
  <c r="B101" i="1"/>
  <c r="B6" i="1"/>
  <c r="M103" i="1"/>
  <c r="M102" i="1"/>
  <c r="N102" i="1" s="1"/>
  <c r="L102" i="1"/>
  <c r="L103" i="1"/>
  <c r="V6" i="1"/>
  <c r="W6" i="1" s="1"/>
  <c r="U6" i="1"/>
  <c r="U7" i="1"/>
  <c r="N7" i="1"/>
  <c r="M7" i="1"/>
  <c r="L7" i="1"/>
  <c r="N6" i="1"/>
  <c r="M6" i="1"/>
  <c r="L6" i="1"/>
  <c r="C7" i="1"/>
  <c r="B7" i="1"/>
  <c r="C6" i="1"/>
  <c r="D6" i="1"/>
  <c r="U99" i="1"/>
  <c r="L99" i="1"/>
  <c r="U4" i="1"/>
  <c r="L4" i="1"/>
  <c r="B99" i="1"/>
  <c r="B4" i="1"/>
  <c r="D233" i="1" l="1"/>
  <c r="D232" i="1"/>
  <c r="M233" i="1"/>
  <c r="M234" i="1"/>
  <c r="V233" i="1"/>
  <c r="W101" i="1"/>
  <c r="W102" i="1"/>
  <c r="D102" i="1"/>
  <c r="D101" i="1"/>
  <c r="D7" i="1"/>
  <c r="N103" i="1"/>
  <c r="W7" i="1"/>
</calcChain>
</file>

<file path=xl/sharedStrings.xml><?xml version="1.0" encoding="utf-8"?>
<sst xmlns="http://schemas.openxmlformats.org/spreadsheetml/2006/main" count="148" uniqueCount="26">
  <si>
    <t>車車1 (kg)</t>
    <phoneticPr fontId="2" type="noConversion"/>
  </si>
  <si>
    <t>#</t>
  </si>
  <si>
    <t>#</t>
    <phoneticPr fontId="2" type="noConversion"/>
  </si>
  <si>
    <t>Δx(m)</t>
  </si>
  <si>
    <t>Car1(μs)</t>
  </si>
  <si>
    <t>Car2(μs)</t>
  </si>
  <si>
    <t>Car2(μs)</t>
    <phoneticPr fontId="2" type="noConversion"/>
  </si>
  <si>
    <t>Car1(μs)</t>
    <phoneticPr fontId="2" type="noConversion"/>
  </si>
  <si>
    <t>車車2 (kg)</t>
    <phoneticPr fontId="2" type="noConversion"/>
  </si>
  <si>
    <t>Cr</t>
    <phoneticPr fontId="2" type="noConversion"/>
  </si>
  <si>
    <t>撞前</t>
    <phoneticPr fontId="2" type="noConversion"/>
  </si>
  <si>
    <t>撞後</t>
    <phoneticPr fontId="2" type="noConversion"/>
  </si>
  <si>
    <t>車1 V</t>
    <phoneticPr fontId="2" type="noConversion"/>
  </si>
  <si>
    <t>車2 V</t>
    <phoneticPr fontId="2" type="noConversion"/>
  </si>
  <si>
    <t>C1</t>
    <phoneticPr fontId="2" type="noConversion"/>
  </si>
  <si>
    <t>C2</t>
    <phoneticPr fontId="2" type="noConversion"/>
  </si>
  <si>
    <t>磁鐵</t>
    <phoneticPr fontId="2" type="noConversion"/>
  </si>
  <si>
    <t>m1=m2</t>
    <phoneticPr fontId="2" type="noConversion"/>
  </si>
  <si>
    <t>m1&lt;m2</t>
    <phoneticPr fontId="2" type="noConversion"/>
  </si>
  <si>
    <t>m1&gt;m2</t>
    <phoneticPr fontId="2" type="noConversion"/>
  </si>
  <si>
    <t>黏土</t>
    <phoneticPr fontId="2" type="noConversion"/>
  </si>
  <si>
    <t>P</t>
    <phoneticPr fontId="2" type="noConversion"/>
  </si>
  <si>
    <t>E</t>
    <phoneticPr fontId="2" type="noConversion"/>
  </si>
  <si>
    <t>損耗</t>
    <phoneticPr fontId="2" type="noConversion"/>
  </si>
  <si>
    <t>橡皮筋v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</si>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</sst>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000"/>
    <numFmt numFmtId="178" formatCode="0.000"/>
    <numFmt numFmtId="179" formatCode="0.0"/>
  </numFmts>
  <fonts count="3" x14ac:knownFonts="1">
    <font>
      <sz val="12"/>
      <color theme="1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工作表1!$F$96</c:f>
              <c:strCache>
                <c:ptCount val="1"/>
                <c:pt idx="0">
                  <c:v>Car1(μs)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599246659053113E-2"/>
                  <c:y val="0.20659133709981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工作表1!$H$97:$H$148</c:f>
              <c:numCache>
                <c:formatCode>General</c:formatCode>
                <c:ptCount val="52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</c:numCache>
            </c:numRef>
          </c:xVal>
          <c:yVal>
            <c:numRef>
              <c:f>工作表1!$F$97:$F$146</c:f>
              <c:numCache>
                <c:formatCode>General</c:formatCode>
                <c:ptCount val="50"/>
                <c:pt idx="0">
                  <c:v>0.29900280000000001</c:v>
                </c:pt>
                <c:pt idx="1">
                  <c:v>0.30063079999999998</c:v>
                </c:pt>
                <c:pt idx="2">
                  <c:v>0.30235119999999999</c:v>
                </c:pt>
                <c:pt idx="3">
                  <c:v>0.30375439999999998</c:v>
                </c:pt>
                <c:pt idx="4">
                  <c:v>0.30536720000000001</c:v>
                </c:pt>
                <c:pt idx="5">
                  <c:v>0.30673840000000002</c:v>
                </c:pt>
                <c:pt idx="6">
                  <c:v>0.30828319999999998</c:v>
                </c:pt>
                <c:pt idx="7">
                  <c:v>0.3096508</c:v>
                </c:pt>
                <c:pt idx="8">
                  <c:v>0.31122319999999998</c:v>
                </c:pt>
                <c:pt idx="9">
                  <c:v>0.31255040000000001</c:v>
                </c:pt>
                <c:pt idx="10">
                  <c:v>0.3140984</c:v>
                </c:pt>
                <c:pt idx="11">
                  <c:v>0.31542439999999999</c:v>
                </c:pt>
                <c:pt idx="12">
                  <c:v>0.31701839999999998</c:v>
                </c:pt>
                <c:pt idx="13">
                  <c:v>0.3183568</c:v>
                </c:pt>
                <c:pt idx="14">
                  <c:v>0.31993880000000002</c:v>
                </c:pt>
                <c:pt idx="15">
                  <c:v>0.32129600000000003</c:v>
                </c:pt>
                <c:pt idx="16">
                  <c:v>0.32286959999999998</c:v>
                </c:pt>
                <c:pt idx="17">
                  <c:v>0.32422879999999998</c:v>
                </c:pt>
                <c:pt idx="18">
                  <c:v>0.32581640000000001</c:v>
                </c:pt>
                <c:pt idx="19">
                  <c:v>0.32719280000000001</c:v>
                </c:pt>
                <c:pt idx="20">
                  <c:v>0.32879520000000001</c:v>
                </c:pt>
                <c:pt idx="21">
                  <c:v>0.33018199999999998</c:v>
                </c:pt>
                <c:pt idx="22">
                  <c:v>0.33178079999999999</c:v>
                </c:pt>
                <c:pt idx="23">
                  <c:v>0.33321719999999999</c:v>
                </c:pt>
                <c:pt idx="24">
                  <c:v>0.33486199999999999</c:v>
                </c:pt>
                <c:pt idx="25">
                  <c:v>0.33628160000000001</c:v>
                </c:pt>
                <c:pt idx="26">
                  <c:v>0.33791159999999998</c:v>
                </c:pt>
                <c:pt idx="27">
                  <c:v>0.33934199999999998</c:v>
                </c:pt>
                <c:pt idx="28">
                  <c:v>0.34103119999999998</c:v>
                </c:pt>
                <c:pt idx="29">
                  <c:v>0.342474</c:v>
                </c:pt>
                <c:pt idx="30">
                  <c:v>0.34418599999999999</c:v>
                </c:pt>
                <c:pt idx="31">
                  <c:v>0.34563519999999998</c:v>
                </c:pt>
                <c:pt idx="32">
                  <c:v>0.34736400000000001</c:v>
                </c:pt>
                <c:pt idx="33">
                  <c:v>0.34885840000000001</c:v>
                </c:pt>
                <c:pt idx="34">
                  <c:v>0.35058319999999998</c:v>
                </c:pt>
                <c:pt idx="35">
                  <c:v>0.3520972</c:v>
                </c:pt>
                <c:pt idx="36">
                  <c:v>0.3538404</c:v>
                </c:pt>
                <c:pt idx="37">
                  <c:v>0.35538360000000002</c:v>
                </c:pt>
                <c:pt idx="38">
                  <c:v>0.35712280000000002</c:v>
                </c:pt>
                <c:pt idx="39">
                  <c:v>0.35870800000000003</c:v>
                </c:pt>
                <c:pt idx="40">
                  <c:v>0.36046600000000001</c:v>
                </c:pt>
                <c:pt idx="41">
                  <c:v>0.36203999999999997</c:v>
                </c:pt>
                <c:pt idx="42">
                  <c:v>0.36382799999999998</c:v>
                </c:pt>
                <c:pt idx="43">
                  <c:v>0.365398</c:v>
                </c:pt>
                <c:pt idx="44">
                  <c:v>0.367228</c:v>
                </c:pt>
                <c:pt idx="45">
                  <c:v>0.36880600000000002</c:v>
                </c:pt>
                <c:pt idx="46">
                  <c:v>0.37065680000000001</c:v>
                </c:pt>
                <c:pt idx="47">
                  <c:v>0.3722936</c:v>
                </c:pt>
                <c:pt idx="48">
                  <c:v>0.37411519999999998</c:v>
                </c:pt>
                <c:pt idx="49">
                  <c:v>0.37579760000000001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4749-AC97-D7A8FFF6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0360"/>
        <c:axId val="692755112"/>
      </c:scatterChart>
      <c:valAx>
        <c:axId val="6927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112"/>
        <c:crosses val="autoZero"/>
        <c:crossBetween val="midCat"/>
      </c:valAx>
      <c:valAx>
        <c:axId val="6927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工作表1!$Q$37:$Q$41</c:f>
              <c:numCache>
                <c:formatCode>General</c:formatCode>
                <c:ptCount val="5"/>
                <c:pt idx="0">
                  <c:v>0.28573720000000002</c:v>
                </c:pt>
                <c:pt idx="1">
                  <c:v>0.28650639999999999</c:v>
                </c:pt>
                <c:pt idx="2">
                  <c:v>0.28745920000000003</c:v>
                </c:pt>
                <c:pt idx="3">
                  <c:v>0.28837839999999998</c:v>
                </c:pt>
                <c:pt idx="4">
                  <c:v>0.28975519999999999</c:v>
                </c:pt>
              </c:numCache>
            </c:numRef>
          </c:xVal>
          <c:yVal>
            <c:numRef>
              <c:f>工作表1!$R$37:$R$41</c:f>
              <c:numCache>
                <c:formatCode>General</c:formatCode>
                <c:ptCount val="5"/>
                <c:pt idx="0">
                  <c:v>0.185</c:v>
                </c:pt>
                <c:pt idx="1">
                  <c:v>0.19</c:v>
                </c:pt>
                <c:pt idx="2">
                  <c:v>0.19500000000000001</c:v>
                </c:pt>
                <c:pt idx="3">
                  <c:v>0.2</c:v>
                </c:pt>
                <c:pt idx="4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B13-B41A-D0DD3563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9600"/>
        <c:axId val="700380256"/>
      </c:scatterChart>
      <c:valAx>
        <c:axId val="7003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2766644321937517"/>
              <c:y val="0.847627416520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80256"/>
        <c:crosses val="autoZero"/>
        <c:crossBetween val="midCat"/>
      </c:valAx>
      <c:valAx>
        <c:axId val="700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工作表1!$P$3:$P$7</c:f>
              <c:numCache>
                <c:formatCode>General</c:formatCode>
                <c:ptCount val="5"/>
                <c:pt idx="0">
                  <c:v>0.32540972800000001</c:v>
                </c:pt>
                <c:pt idx="1">
                  <c:v>0.326564672</c:v>
                </c:pt>
                <c:pt idx="2">
                  <c:v>0.32769676800000008</c:v>
                </c:pt>
                <c:pt idx="3">
                  <c:v>0.32860172800000004</c:v>
                </c:pt>
                <c:pt idx="4">
                  <c:v>0.32960928</c:v>
                </c:pt>
              </c:numCache>
            </c:numRef>
          </c:xVal>
          <c:yVal>
            <c:numRef>
              <c:f>工作表1!$R$3:$R$7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BF4-BFC0-93C0C0B9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44064"/>
        <c:axId val="826686760"/>
      </c:scatterChart>
      <c:valAx>
        <c:axId val="826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360120135547671"/>
              <c:y val="0.82517799352750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686760"/>
        <c:crosses val="autoZero"/>
        <c:crossBetween val="midCat"/>
      </c:valAx>
      <c:valAx>
        <c:axId val="8266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4.1823504809703052E-2"/>
              <c:y val="0.353176872308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工作表1!$P$2:$P$65</c:f>
              <c:numCache>
                <c:formatCode>General</c:formatCode>
                <c:ptCount val="64"/>
                <c:pt idx="0">
                  <c:v>0.32344121600000003</c:v>
                </c:pt>
                <c:pt idx="1">
                  <c:v>0.32540972800000001</c:v>
                </c:pt>
                <c:pt idx="2">
                  <c:v>0.326564672</c:v>
                </c:pt>
                <c:pt idx="3">
                  <c:v>0.32769676800000008</c:v>
                </c:pt>
                <c:pt idx="4">
                  <c:v>0.32860172800000004</c:v>
                </c:pt>
                <c:pt idx="5">
                  <c:v>0.32960928</c:v>
                </c:pt>
                <c:pt idx="6">
                  <c:v>0.33051200000000003</c:v>
                </c:pt>
                <c:pt idx="7">
                  <c:v>0.33153971200000004</c:v>
                </c:pt>
                <c:pt idx="8">
                  <c:v>0.33242540799999998</c:v>
                </c:pt>
                <c:pt idx="9">
                  <c:v>0.33343654400000006</c:v>
                </c:pt>
                <c:pt idx="10">
                  <c:v>0.33432448000000003</c:v>
                </c:pt>
                <c:pt idx="11">
                  <c:v>0.33536518400000004</c:v>
                </c:pt>
                <c:pt idx="12">
                  <c:v>0.33625222400000004</c:v>
                </c:pt>
                <c:pt idx="13">
                  <c:v>0.33730054400000004</c:v>
                </c:pt>
                <c:pt idx="14">
                  <c:v>0.33818041600000004</c:v>
                </c:pt>
                <c:pt idx="15">
                  <c:v>0.33922828800000004</c:v>
                </c:pt>
                <c:pt idx="16">
                  <c:v>0.34013235200000003</c:v>
                </c:pt>
                <c:pt idx="17">
                  <c:v>0.34117529600000007</c:v>
                </c:pt>
                <c:pt idx="18">
                  <c:v>0.34208070400000007</c:v>
                </c:pt>
                <c:pt idx="19">
                  <c:v>0.343120064</c:v>
                </c:pt>
                <c:pt idx="20">
                  <c:v>0.34403936000000002</c:v>
                </c:pt>
                <c:pt idx="21">
                  <c:v>0.34506662400000004</c:v>
                </c:pt>
                <c:pt idx="22">
                  <c:v>0.34599756800000003</c:v>
                </c:pt>
                <c:pt idx="23">
                  <c:v>0.34703020800000006</c:v>
                </c:pt>
                <c:pt idx="24">
                  <c:v>0.34795622400000004</c:v>
                </c:pt>
                <c:pt idx="25">
                  <c:v>0.34899648</c:v>
                </c:pt>
                <c:pt idx="26">
                  <c:v>0.34990771200000004</c:v>
                </c:pt>
                <c:pt idx="27">
                  <c:v>0.35096454400000004</c:v>
                </c:pt>
                <c:pt idx="28">
                  <c:v>0.35187398400000003</c:v>
                </c:pt>
                <c:pt idx="29">
                  <c:v>0.35293260800000004</c:v>
                </c:pt>
                <c:pt idx="30">
                  <c:v>0.35386848000000004</c:v>
                </c:pt>
                <c:pt idx="31">
                  <c:v>0.354905152</c:v>
                </c:pt>
                <c:pt idx="32">
                  <c:v>0.35585536000000006</c:v>
                </c:pt>
                <c:pt idx="33">
                  <c:v>0.35691353600000003</c:v>
                </c:pt>
                <c:pt idx="34">
                  <c:v>0.35784627200000002</c:v>
                </c:pt>
                <c:pt idx="35">
                  <c:v>0.35892460800000003</c:v>
                </c:pt>
                <c:pt idx="36">
                  <c:v>0.35984076800000009</c:v>
                </c:pt>
                <c:pt idx="37">
                  <c:v>0.36091641600000002</c:v>
                </c:pt>
                <c:pt idx="38">
                  <c:v>0.36183033600000003</c:v>
                </c:pt>
                <c:pt idx="39">
                  <c:v>0.36292121600000005</c:v>
                </c:pt>
                <c:pt idx="40">
                  <c:v>0.36386560000000001</c:v>
                </c:pt>
                <c:pt idx="41">
                  <c:v>0.36493676800000008</c:v>
                </c:pt>
                <c:pt idx="42">
                  <c:v>0.36585830400000002</c:v>
                </c:pt>
                <c:pt idx="43">
                  <c:v>0.36695052800000005</c:v>
                </c:pt>
                <c:pt idx="44">
                  <c:v>0.36789491200000002</c:v>
                </c:pt>
                <c:pt idx="45">
                  <c:v>0.36896204800000004</c:v>
                </c:pt>
                <c:pt idx="46">
                  <c:v>0.369923008</c:v>
                </c:pt>
                <c:pt idx="47">
                  <c:v>0.37100134400000007</c:v>
                </c:pt>
                <c:pt idx="48">
                  <c:v>0.37194841600000006</c:v>
                </c:pt>
                <c:pt idx="49">
                  <c:v>0.37303168000000009</c:v>
                </c:pt>
                <c:pt idx="50">
                  <c:v>0.37398771200000003</c:v>
                </c:pt>
                <c:pt idx="51">
                  <c:v>0.37504992000000004</c:v>
                </c:pt>
                <c:pt idx="52">
                  <c:v>0.37604358399999999</c:v>
                </c:pt>
                <c:pt idx="53">
                  <c:v>0.37706278400000004</c:v>
                </c:pt>
                <c:pt idx="54">
                  <c:v>0.37810214400000003</c:v>
                </c:pt>
                <c:pt idx="55">
                  <c:v>0.37909491200000001</c:v>
                </c:pt>
                <c:pt idx="56">
                  <c:v>0.38017414400000005</c:v>
                </c:pt>
                <c:pt idx="57">
                  <c:v>0.38113913600000005</c:v>
                </c:pt>
                <c:pt idx="58">
                  <c:v>0.38224838400000005</c:v>
                </c:pt>
                <c:pt idx="59">
                  <c:v>0.38320620800000005</c:v>
                </c:pt>
                <c:pt idx="60">
                  <c:v>0.384313664</c:v>
                </c:pt>
                <c:pt idx="61">
                  <c:v>0.385247744</c:v>
                </c:pt>
                <c:pt idx="62">
                  <c:v>0.38644032000000006</c:v>
                </c:pt>
                <c:pt idx="63">
                  <c:v>0.38728300800000004</c:v>
                </c:pt>
              </c:numCache>
            </c:numRef>
          </c:xVal>
          <c:yVal>
            <c:numRef>
              <c:f>工作表1!$R$2:$R$65</c:f>
              <c:numCache>
                <c:formatCode>General</c:formatCode>
                <c:ptCount val="6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468-BDED-4ACF9214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5520"/>
        <c:axId val="692437488"/>
      </c:scatterChart>
      <c:valAx>
        <c:axId val="6924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7488"/>
        <c:crosses val="autoZero"/>
        <c:crossBetween val="midCat"/>
      </c:valAx>
      <c:valAx>
        <c:axId val="692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工作表1!$Q$2:$Q$45</c:f>
              <c:numCache>
                <c:formatCode>General</c:formatCode>
                <c:ptCount val="44"/>
                <c:pt idx="0">
                  <c:v>0.2499036</c:v>
                </c:pt>
                <c:pt idx="1">
                  <c:v>0.25454559999999998</c:v>
                </c:pt>
                <c:pt idx="2">
                  <c:v>0.25681280000000001</c:v>
                </c:pt>
                <c:pt idx="3">
                  <c:v>0.25868839999999999</c:v>
                </c:pt>
                <c:pt idx="4">
                  <c:v>0.2599244</c:v>
                </c:pt>
                <c:pt idx="5">
                  <c:v>0.26119560000000003</c:v>
                </c:pt>
                <c:pt idx="6">
                  <c:v>0.26215959999999999</c:v>
                </c:pt>
                <c:pt idx="7">
                  <c:v>0.26323479999999999</c:v>
                </c:pt>
                <c:pt idx="8">
                  <c:v>0.26404240000000001</c:v>
                </c:pt>
                <c:pt idx="9">
                  <c:v>0.26499879999999998</c:v>
                </c:pt>
                <c:pt idx="10">
                  <c:v>0.2657812</c:v>
                </c:pt>
                <c:pt idx="11">
                  <c:v>0.26667639999999998</c:v>
                </c:pt>
                <c:pt idx="12">
                  <c:v>0.26743040000000001</c:v>
                </c:pt>
                <c:pt idx="13">
                  <c:v>0.2682872</c:v>
                </c:pt>
                <c:pt idx="14">
                  <c:v>0.26904400000000001</c:v>
                </c:pt>
                <c:pt idx="15">
                  <c:v>0.2698816</c:v>
                </c:pt>
                <c:pt idx="16">
                  <c:v>0.27062120000000001</c:v>
                </c:pt>
                <c:pt idx="17">
                  <c:v>0.27145039999999998</c:v>
                </c:pt>
                <c:pt idx="18">
                  <c:v>0.2721732</c:v>
                </c:pt>
                <c:pt idx="19">
                  <c:v>0.27301560000000002</c:v>
                </c:pt>
                <c:pt idx="20">
                  <c:v>0.27373439999999999</c:v>
                </c:pt>
                <c:pt idx="21">
                  <c:v>0.27456120000000001</c:v>
                </c:pt>
                <c:pt idx="22">
                  <c:v>0.27530719999999997</c:v>
                </c:pt>
                <c:pt idx="23">
                  <c:v>0.27613840000000001</c:v>
                </c:pt>
                <c:pt idx="24">
                  <c:v>0.27686759999999999</c:v>
                </c:pt>
                <c:pt idx="25">
                  <c:v>0.2777268</c:v>
                </c:pt>
                <c:pt idx="26">
                  <c:v>0.27845999999999999</c:v>
                </c:pt>
                <c:pt idx="27">
                  <c:v>0.2793252</c:v>
                </c:pt>
                <c:pt idx="28">
                  <c:v>0.28003119999999998</c:v>
                </c:pt>
                <c:pt idx="29">
                  <c:v>0.28091359999999999</c:v>
                </c:pt>
                <c:pt idx="30">
                  <c:v>0.28163880000000002</c:v>
                </c:pt>
                <c:pt idx="31">
                  <c:v>0.28250360000000002</c:v>
                </c:pt>
                <c:pt idx="32">
                  <c:v>0.283246</c:v>
                </c:pt>
                <c:pt idx="33">
                  <c:v>0.28411520000000001</c:v>
                </c:pt>
                <c:pt idx="34">
                  <c:v>0.2848696</c:v>
                </c:pt>
                <c:pt idx="35">
                  <c:v>0.28573720000000002</c:v>
                </c:pt>
                <c:pt idx="36">
                  <c:v>0.28650639999999999</c:v>
                </c:pt>
                <c:pt idx="37">
                  <c:v>0.28745920000000003</c:v>
                </c:pt>
                <c:pt idx="38">
                  <c:v>0.28837839999999998</c:v>
                </c:pt>
                <c:pt idx="39">
                  <c:v>0.28975519999999999</c:v>
                </c:pt>
                <c:pt idx="40">
                  <c:v>0.29172399999999998</c:v>
                </c:pt>
                <c:pt idx="41">
                  <c:v>0.29808479999999998</c:v>
                </c:pt>
                <c:pt idx="42">
                  <c:v>0.30528680000000002</c:v>
                </c:pt>
                <c:pt idx="43">
                  <c:v>0.31781599999999999</c:v>
                </c:pt>
              </c:numCache>
            </c:numRef>
          </c:xVal>
          <c:yVal>
            <c:numRef>
              <c:f>工作表1!$R$2:$R$45</c:f>
              <c:numCache>
                <c:formatCode>General</c:formatCode>
                <c:ptCount val="4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7-40FD-B157-7185892F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69856"/>
        <c:axId val="825968544"/>
      </c:scatterChart>
      <c:valAx>
        <c:axId val="8259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8544"/>
        <c:crosses val="autoZero"/>
        <c:crossBetween val="midCat"/>
      </c:valAx>
      <c:valAx>
        <c:axId val="825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工作表1!$Z$59:$Z$63</c:f>
              <c:numCache>
                <c:formatCode>General</c:formatCode>
                <c:ptCount val="5"/>
                <c:pt idx="0">
                  <c:v>0.42192479999999999</c:v>
                </c:pt>
                <c:pt idx="1">
                  <c:v>0.42271120000000001</c:v>
                </c:pt>
                <c:pt idx="2">
                  <c:v>0.42336000000000001</c:v>
                </c:pt>
                <c:pt idx="3">
                  <c:v>0.42414239999999997</c:v>
                </c:pt>
                <c:pt idx="4">
                  <c:v>0.42480600000000002</c:v>
                </c:pt>
              </c:numCache>
            </c:numRef>
          </c:xVal>
          <c:yVal>
            <c:numRef>
              <c:f>工作表1!$AA$59:$AA$63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0.29499999999999998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A-4D0C-83FB-D6432334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58424"/>
        <c:axId val="825560064"/>
      </c:scatterChart>
      <c:valAx>
        <c:axId val="8255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 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0064"/>
        <c:crosses val="autoZero"/>
        <c:crossBetween val="midCat"/>
      </c:valAx>
      <c:valAx>
        <c:axId val="825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工作表1!$Y$2:$Y$6</c:f>
              <c:numCache>
                <c:formatCode>General</c:formatCode>
                <c:ptCount val="5"/>
                <c:pt idx="0">
                  <c:v>0.39421717802879996</c:v>
                </c:pt>
                <c:pt idx="1">
                  <c:v>0.39513644217600002</c:v>
                </c:pt>
                <c:pt idx="2">
                  <c:v>0.39584713378559999</c:v>
                </c:pt>
                <c:pt idx="3">
                  <c:v>0.39665309927040004</c:v>
                </c:pt>
                <c:pt idx="4">
                  <c:v>0.39733289124480003</c:v>
                </c:pt>
              </c:numCache>
            </c:numRef>
          </c:xVal>
          <c:yVal>
            <c:numRef>
              <c:f>工作表1!$AA$2:$AA$6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A0A-B699-10368DA0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4192"/>
        <c:axId val="829868784"/>
      </c:scatterChart>
      <c:valAx>
        <c:axId val="8298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8784"/>
        <c:crosses val="autoZero"/>
        <c:crossBetween val="midCat"/>
      </c:valAx>
      <c:valAx>
        <c:axId val="829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工作表1!$P$97:$P$101</c:f>
              <c:numCache>
                <c:formatCode>General</c:formatCode>
                <c:ptCount val="5"/>
                <c:pt idx="0">
                  <c:v>0.312056</c:v>
                </c:pt>
                <c:pt idx="1">
                  <c:v>0.31326480000000001</c:v>
                </c:pt>
                <c:pt idx="2">
                  <c:v>0.31417879999999998</c:v>
                </c:pt>
                <c:pt idx="3">
                  <c:v>0.31523079999999998</c:v>
                </c:pt>
                <c:pt idx="4">
                  <c:v>0.3161156</c:v>
                </c:pt>
              </c:numCache>
            </c:numRef>
          </c:xVal>
          <c:yVal>
            <c:numRef>
              <c:f>工作表1!$R$97:$R$101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4E17-A10F-2EB19950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4920"/>
        <c:axId val="692015248"/>
      </c:scatterChart>
      <c:valAx>
        <c:axId val="6920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5248"/>
        <c:crosses val="autoZero"/>
        <c:crossBetween val="midCat"/>
      </c:valAx>
      <c:valAx>
        <c:axId val="692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工作表1!$Q$129:$Q$133</c:f>
              <c:numCache>
                <c:formatCode>General</c:formatCode>
                <c:ptCount val="5"/>
                <c:pt idx="0">
                  <c:v>0.3023248</c:v>
                </c:pt>
                <c:pt idx="1">
                  <c:v>0.3033228</c:v>
                </c:pt>
                <c:pt idx="2">
                  <c:v>0.30419119999999999</c:v>
                </c:pt>
                <c:pt idx="3">
                  <c:v>0.30519360000000001</c:v>
                </c:pt>
                <c:pt idx="4">
                  <c:v>0.30608560000000001</c:v>
                </c:pt>
              </c:numCache>
            </c:numRef>
          </c:xVal>
          <c:yVal>
            <c:numRef>
              <c:f>工作表1!$R$129:$R$133</c:f>
              <c:numCache>
                <c:formatCode>General</c:formatCode>
                <c:ptCount val="5"/>
                <c:pt idx="0">
                  <c:v>0.16500000000000001</c:v>
                </c:pt>
                <c:pt idx="1">
                  <c:v>0.17</c:v>
                </c:pt>
                <c:pt idx="2">
                  <c:v>0.17499999999999999</c:v>
                </c:pt>
                <c:pt idx="3">
                  <c:v>0.18</c:v>
                </c:pt>
                <c:pt idx="4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F-4CA1-BB6F-89F13DDB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71872"/>
        <c:axId val="825568264"/>
      </c:scatterChart>
      <c:valAx>
        <c:axId val="825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905853176621657"/>
              <c:y val="0.8473591549295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8264"/>
        <c:crosses val="autoZero"/>
        <c:crossBetween val="midCat"/>
      </c:valAx>
      <c:valAx>
        <c:axId val="8255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1581969566465688E-2"/>
              <c:y val="0.38448255147683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工作表1!$Y$97:$Y$101</c:f>
              <c:numCache>
                <c:formatCode>General</c:formatCode>
                <c:ptCount val="5"/>
                <c:pt idx="0">
                  <c:v>0.50592693600000005</c:v>
                </c:pt>
                <c:pt idx="1">
                  <c:v>0.50762482919999996</c:v>
                </c:pt>
                <c:pt idx="2">
                  <c:v>0.50928453000000007</c:v>
                </c:pt>
                <c:pt idx="3">
                  <c:v>0.51063943320000005</c:v>
                </c:pt>
                <c:pt idx="4">
                  <c:v>0.5121675</c:v>
                </c:pt>
              </c:numCache>
            </c:numRef>
          </c:xVal>
          <c:yVal>
            <c:numRef>
              <c:f>工作表1!$AA$97:$AA$101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19E-A0D9-02B29031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55632"/>
        <c:axId val="830561536"/>
      </c:scatterChart>
      <c:valAx>
        <c:axId val="830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aseline="0"/>
                  <a:t>時間</a:t>
                </a:r>
                <a:r>
                  <a:rPr lang="en-US" altLang="zh-TW" baseline="0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61536"/>
        <c:crosses val="autoZero"/>
        <c:crossBetween val="midCat"/>
      </c:valAx>
      <c:valAx>
        <c:axId val="830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9446407538280331E-2"/>
              <c:y val="0.33781972332544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工作表1!$Z$146:$Z$150</c:f>
              <c:numCache>
                <c:formatCode>General</c:formatCode>
                <c:ptCount val="5"/>
                <c:pt idx="0">
                  <c:v>0.53602839999999996</c:v>
                </c:pt>
                <c:pt idx="1">
                  <c:v>0.53722919999999996</c:v>
                </c:pt>
                <c:pt idx="2">
                  <c:v>0.53874200000000005</c:v>
                </c:pt>
                <c:pt idx="3">
                  <c:v>0.54003000000000001</c:v>
                </c:pt>
                <c:pt idx="4">
                  <c:v>0.54176919999999995</c:v>
                </c:pt>
              </c:numCache>
            </c:numRef>
          </c:xVal>
          <c:yVal>
            <c:numRef>
              <c:f>工作表1!$AA$146:$AA$150</c:f>
              <c:numCache>
                <c:formatCode>General</c:formatCode>
                <c:ptCount val="5"/>
                <c:pt idx="0">
                  <c:v>0.25</c:v>
                </c:pt>
                <c:pt idx="1">
                  <c:v>0.255</c:v>
                </c:pt>
                <c:pt idx="2">
                  <c:v>0.26</c:v>
                </c:pt>
                <c:pt idx="3">
                  <c:v>0.26500000000000001</c:v>
                </c:pt>
                <c:pt idx="4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1-4D28-8DBF-CC3510A9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9704"/>
        <c:axId val="692755440"/>
      </c:scatterChart>
      <c:valAx>
        <c:axId val="69275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440"/>
        <c:crosses val="autoZero"/>
        <c:crossBetween val="midCat"/>
      </c:valAx>
      <c:valAx>
        <c:axId val="6927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(m)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2419687592101384E-2"/>
              <c:y val="0.3294509327273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工作表1!$G$2:$G$30</c:f>
              <c:numCache>
                <c:formatCode>General</c:formatCode>
                <c:ptCount val="29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  <c:pt idx="5">
                  <c:v>0.319047792</c:v>
                </c:pt>
                <c:pt idx="6">
                  <c:v>0.320553588</c:v>
                </c:pt>
                <c:pt idx="7">
                  <c:v>0.32186693999999999</c:v>
                </c:pt>
                <c:pt idx="8">
                  <c:v>0.32340614400000001</c:v>
                </c:pt>
                <c:pt idx="9">
                  <c:v>0.32474768400000004</c:v>
                </c:pt>
                <c:pt idx="10">
                  <c:v>0.32631194399999996</c:v>
                </c:pt>
                <c:pt idx="11">
                  <c:v>0.32767366799999997</c:v>
                </c:pt>
                <c:pt idx="12">
                  <c:v>0.32924001600000002</c:v>
                </c:pt>
                <c:pt idx="13">
                  <c:v>0.330658116</c:v>
                </c:pt>
                <c:pt idx="14">
                  <c:v>0.33228675600000002</c:v>
                </c:pt>
                <c:pt idx="15">
                  <c:v>0.33370137599999999</c:v>
                </c:pt>
                <c:pt idx="16">
                  <c:v>0.33532862399999996</c:v>
                </c:pt>
                <c:pt idx="17">
                  <c:v>0.33676133999999996</c:v>
                </c:pt>
                <c:pt idx="18">
                  <c:v>0.33845644800000002</c:v>
                </c:pt>
                <c:pt idx="19">
                  <c:v>0.33991108800000003</c:v>
                </c:pt>
                <c:pt idx="20">
                  <c:v>0.34163890800000002</c:v>
                </c:pt>
                <c:pt idx="21">
                  <c:v>0.343110252</c:v>
                </c:pt>
                <c:pt idx="22">
                  <c:v>0.34487530799999999</c:v>
                </c:pt>
                <c:pt idx="23">
                  <c:v>0.34641033599999999</c:v>
                </c:pt>
                <c:pt idx="24">
                  <c:v>0.34818443999999998</c:v>
                </c:pt>
                <c:pt idx="25">
                  <c:v>0.34975009200000001</c:v>
                </c:pt>
                <c:pt idx="26">
                  <c:v>0.351552384</c:v>
                </c:pt>
                <c:pt idx="27">
                  <c:v>0.35315875200000002</c:v>
                </c:pt>
                <c:pt idx="28">
                  <c:v>0.35497287599999999</c:v>
                </c:pt>
              </c:numCache>
            </c:numRef>
          </c:xVal>
          <c:yVal>
            <c:numRef>
              <c:f>工作表1!$I$2:$I$30</c:f>
              <c:numCache>
                <c:formatCode>General</c:formatCode>
                <c:ptCount val="2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E-4A88-AF5C-07A2BB6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13280"/>
        <c:axId val="695316888"/>
      </c:scatterChart>
      <c:valAx>
        <c:axId val="6953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6888"/>
        <c:crosses val="autoZero"/>
        <c:crossBetween val="midCat"/>
      </c:valAx>
      <c:valAx>
        <c:axId val="695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工作表1!$X$322:$X$326</c:f>
              <c:numCache>
                <c:formatCode>General</c:formatCode>
                <c:ptCount val="5"/>
                <c:pt idx="0">
                  <c:v>1.4854288965120002</c:v>
                </c:pt>
                <c:pt idx="1">
                  <c:v>1.4888010677760002</c:v>
                </c:pt>
                <c:pt idx="2">
                  <c:v>1.4915919744000001</c:v>
                </c:pt>
                <c:pt idx="3">
                  <c:v>1.4958983508479999</c:v>
                </c:pt>
                <c:pt idx="4">
                  <c:v>1.4977374888960004</c:v>
                </c:pt>
              </c:numCache>
            </c:numRef>
          </c:xVal>
          <c:yVal>
            <c:numRef>
              <c:f>工作表1!$Z$322:$Z$326</c:f>
              <c:numCache>
                <c:formatCode>General</c:formatCode>
                <c:ptCount val="5"/>
                <c:pt idx="0">
                  <c:v>0.47</c:v>
                </c:pt>
                <c:pt idx="1">
                  <c:v>0.47499999999999998</c:v>
                </c:pt>
                <c:pt idx="2">
                  <c:v>0.48</c:v>
                </c:pt>
                <c:pt idx="3">
                  <c:v>0.48499999999999999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175-884D-A83C62CB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6048"/>
        <c:axId val="751392112"/>
      </c:scatterChart>
      <c:valAx>
        <c:axId val="7513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2112"/>
        <c:crosses val="autoZero"/>
        <c:crossBetween val="midCat"/>
      </c:valAx>
      <c:valAx>
        <c:axId val="751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工作表1!$Y$354:$Y$358</c:f>
              <c:numCache>
                <c:formatCode>General</c:formatCode>
                <c:ptCount val="5"/>
                <c:pt idx="0">
                  <c:v>0.68845199999999995</c:v>
                </c:pt>
                <c:pt idx="1">
                  <c:v>0.68994840000000002</c:v>
                </c:pt>
                <c:pt idx="2">
                  <c:v>0.69121359999999998</c:v>
                </c:pt>
                <c:pt idx="3">
                  <c:v>0.6926892</c:v>
                </c:pt>
                <c:pt idx="4">
                  <c:v>0.69397759999999997</c:v>
                </c:pt>
              </c:numCache>
            </c:numRef>
          </c:xVal>
          <c:yVal>
            <c:numRef>
              <c:f>工作表1!$Z$354:$Z$358</c:f>
              <c:numCache>
                <c:formatCode>General</c:formatCode>
                <c:ptCount val="5"/>
                <c:pt idx="0">
                  <c:v>0.63</c:v>
                </c:pt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7-42C8-8067-95F34E10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74688"/>
        <c:axId val="700471408"/>
      </c:scatterChart>
      <c:valAx>
        <c:axId val="700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1408"/>
        <c:crosses val="autoZero"/>
        <c:crossBetween val="midCat"/>
      </c:valAx>
      <c:valAx>
        <c:axId val="700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工作表1!$O$229:$O$233</c:f>
              <c:numCache>
                <c:formatCode>General</c:formatCode>
                <c:ptCount val="5"/>
                <c:pt idx="0">
                  <c:v>2.2922040002400004</c:v>
                </c:pt>
                <c:pt idx="1">
                  <c:v>2.3021178919200005</c:v>
                </c:pt>
                <c:pt idx="2">
                  <c:v>2.3111884857600002</c:v>
                </c:pt>
                <c:pt idx="3">
                  <c:v>2.3221778025600002</c:v>
                </c:pt>
                <c:pt idx="4">
                  <c:v>2.33152166016</c:v>
                </c:pt>
              </c:numCache>
            </c:numRef>
          </c:xVal>
          <c:yVal>
            <c:numRef>
              <c:f>工作表1!$Q$229:$Q$233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2-41DB-9236-E336B633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4592"/>
        <c:axId val="880058528"/>
      </c:scatterChart>
      <c:valAx>
        <c:axId val="8800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8528"/>
        <c:crosses val="autoZero"/>
        <c:crossBetween val="midCat"/>
      </c:valAx>
      <c:valAx>
        <c:axId val="8800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工作表1!$S$288:$S$294</c:f>
              <c:numCache>
                <c:formatCode>General</c:formatCode>
                <c:ptCount val="7"/>
                <c:pt idx="0">
                  <c:v>0.86461664622173195</c:v>
                </c:pt>
                <c:pt idx="1">
                  <c:v>0.86882312214955482</c:v>
                </c:pt>
                <c:pt idx="2">
                  <c:v>0.87241784275470813</c:v>
                </c:pt>
                <c:pt idx="3">
                  <c:v>0.87665169499645423</c:v>
                </c:pt>
                <c:pt idx="4">
                  <c:v>0.88031169758096295</c:v>
                </c:pt>
                <c:pt idx="5">
                  <c:v>0.88456344972027434</c:v>
                </c:pt>
                <c:pt idx="6">
                  <c:v>0.88825188155385726</c:v>
                </c:pt>
              </c:numCache>
            </c:numRef>
          </c:xVal>
          <c:yVal>
            <c:numRef>
              <c:f>工作表1!$T$288:$T$294</c:f>
              <c:numCache>
                <c:formatCode>General</c:formatCode>
                <c:ptCount val="7"/>
                <c:pt idx="0">
                  <c:v>0.3</c:v>
                </c:pt>
                <c:pt idx="1">
                  <c:v>0.30499999999999999</c:v>
                </c:pt>
                <c:pt idx="2">
                  <c:v>0.31</c:v>
                </c:pt>
                <c:pt idx="3">
                  <c:v>0.315</c:v>
                </c:pt>
                <c:pt idx="4">
                  <c:v>0.32</c:v>
                </c:pt>
                <c:pt idx="5">
                  <c:v>0.32500000000000001</c:v>
                </c:pt>
                <c:pt idx="6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445E-9B72-0E725E04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08552"/>
        <c:axId val="532304944"/>
      </c:scatterChart>
      <c:valAx>
        <c:axId val="53230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304944"/>
        <c:crosses val="autoZero"/>
        <c:crossBetween val="midCat"/>
      </c:valAx>
      <c:valAx>
        <c:axId val="532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30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工作表1!$H$2:$H$28</c:f>
              <c:numCache>
                <c:formatCode>General</c:formatCode>
                <c:ptCount val="27"/>
                <c:pt idx="0">
                  <c:v>0.31719399999999998</c:v>
                </c:pt>
                <c:pt idx="1">
                  <c:v>0.31902599999999998</c:v>
                </c:pt>
                <c:pt idx="2">
                  <c:v>0.32511519999999999</c:v>
                </c:pt>
                <c:pt idx="3">
                  <c:v>0.32636480000000001</c:v>
                </c:pt>
                <c:pt idx="4">
                  <c:v>0.3275052</c:v>
                </c:pt>
                <c:pt idx="5">
                  <c:v>0.32880039999999999</c:v>
                </c:pt>
                <c:pt idx="6">
                  <c:v>0.32990760000000002</c:v>
                </c:pt>
                <c:pt idx="7">
                  <c:v>0.33124920000000002</c:v>
                </c:pt>
                <c:pt idx="8">
                  <c:v>0.33237119999999998</c:v>
                </c:pt>
                <c:pt idx="9">
                  <c:v>0.33370440000000001</c:v>
                </c:pt>
                <c:pt idx="10">
                  <c:v>0.33489160000000001</c:v>
                </c:pt>
                <c:pt idx="11">
                  <c:v>0.33624399999999999</c:v>
                </c:pt>
                <c:pt idx="12">
                  <c:v>0.33744400000000002</c:v>
                </c:pt>
                <c:pt idx="13">
                  <c:v>0.3388236</c:v>
                </c:pt>
                <c:pt idx="14">
                  <c:v>0.34003359999999999</c:v>
                </c:pt>
                <c:pt idx="15">
                  <c:v>0.3414644</c:v>
                </c:pt>
                <c:pt idx="16">
                  <c:v>0.34268280000000001</c:v>
                </c:pt>
                <c:pt idx="17">
                  <c:v>0.34411360000000002</c:v>
                </c:pt>
                <c:pt idx="18">
                  <c:v>0.34540159999999998</c:v>
                </c:pt>
                <c:pt idx="19">
                  <c:v>0.34685719999999998</c:v>
                </c:pt>
                <c:pt idx="20">
                  <c:v>0.34813840000000001</c:v>
                </c:pt>
                <c:pt idx="21">
                  <c:v>0.34968719999999998</c:v>
                </c:pt>
                <c:pt idx="22">
                  <c:v>0.35099639999999999</c:v>
                </c:pt>
                <c:pt idx="23">
                  <c:v>0.35257519999999998</c:v>
                </c:pt>
                <c:pt idx="24">
                  <c:v>0.3538752</c:v>
                </c:pt>
                <c:pt idx="25">
                  <c:v>0.35557240000000001</c:v>
                </c:pt>
                <c:pt idx="26">
                  <c:v>0.35725040000000002</c:v>
                </c:pt>
              </c:numCache>
            </c:numRef>
          </c:xVal>
          <c:yVal>
            <c:numRef>
              <c:f>工作表1!$I$2:$I$28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4BF5-B724-A308A4AD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7840"/>
        <c:axId val="696788168"/>
      </c:scatterChart>
      <c:valAx>
        <c:axId val="6967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8168"/>
        <c:crosses val="autoZero"/>
        <c:crossBetween val="midCat"/>
      </c:valAx>
      <c:valAx>
        <c:axId val="6967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工作表1!$G$2:$G$6</c:f>
              <c:numCache>
                <c:formatCode>General</c:formatCode>
                <c:ptCount val="5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</c:numCache>
            </c:numRef>
          </c:xVal>
          <c:yVal>
            <c:numRef>
              <c:f>工作表1!$I$2:$I$6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B9A-AEA4-47F37A36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38704"/>
        <c:axId val="546539032"/>
      </c:scatterChart>
      <c:valAx>
        <c:axId val="5465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 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114472533038633"/>
              <c:y val="0.82065073041168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9032"/>
        <c:crosses val="autoZero"/>
        <c:crossBetween val="midCat"/>
      </c:valAx>
      <c:valAx>
        <c:axId val="5465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 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工作表1!$H$24:$H$28</c:f>
              <c:numCache>
                <c:formatCode>General</c:formatCode>
                <c:ptCount val="5"/>
                <c:pt idx="0">
                  <c:v>0.35099639999999999</c:v>
                </c:pt>
                <c:pt idx="1">
                  <c:v>0.35257519999999998</c:v>
                </c:pt>
                <c:pt idx="2">
                  <c:v>0.3538752</c:v>
                </c:pt>
                <c:pt idx="3">
                  <c:v>0.35557240000000001</c:v>
                </c:pt>
                <c:pt idx="4">
                  <c:v>0.35725040000000002</c:v>
                </c:pt>
              </c:numCache>
            </c:numRef>
          </c:xVal>
          <c:yVal>
            <c:numRef>
              <c:f>工作表1!$I$24:$I$28</c:f>
              <c:numCache>
                <c:formatCode>General</c:formatCode>
                <c:ptCount val="5"/>
                <c:pt idx="0">
                  <c:v>0.115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F94-84F8-BAE84E8A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09080"/>
        <c:axId val="804415640"/>
      </c:scatterChart>
      <c:valAx>
        <c:axId val="8044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 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534635702182795"/>
              <c:y val="0.8595906432748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15640"/>
        <c:crosses val="autoZero"/>
        <c:crossBetween val="midCat"/>
      </c:valAx>
      <c:valAx>
        <c:axId val="804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4.6413502109704644E-2"/>
              <c:y val="0.40243173550674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工作表1!$G$127:$G$131</c:f>
              <c:numCache>
                <c:formatCode>General</c:formatCode>
                <c:ptCount val="5"/>
                <c:pt idx="0">
                  <c:v>0.28781960000000001</c:v>
                </c:pt>
                <c:pt idx="1">
                  <c:v>0.2893288</c:v>
                </c:pt>
                <c:pt idx="2">
                  <c:v>0.290634</c:v>
                </c:pt>
                <c:pt idx="3">
                  <c:v>0.29224040000000001</c:v>
                </c:pt>
                <c:pt idx="4">
                  <c:v>0.29380719999999999</c:v>
                </c:pt>
              </c:numCache>
            </c:numRef>
          </c:xVal>
          <c:yVal>
            <c:numRef>
              <c:f>工作表1!$H$127:$H$131</c:f>
              <c:numCache>
                <c:formatCode>General</c:formatCode>
                <c:ptCount val="5"/>
                <c:pt idx="0">
                  <c:v>0.155</c:v>
                </c:pt>
                <c:pt idx="1">
                  <c:v>0.16</c:v>
                </c:pt>
                <c:pt idx="2">
                  <c:v>0.16500000000000001</c:v>
                </c:pt>
                <c:pt idx="3">
                  <c:v>0.17</c:v>
                </c:pt>
                <c:pt idx="4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692-934F-0A986DF5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8016"/>
        <c:axId val="704428736"/>
      </c:scatterChart>
      <c:valAx>
        <c:axId val="7513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 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428736"/>
        <c:crosses val="autoZero"/>
        <c:crossBetween val="midCat"/>
      </c:valAx>
      <c:valAx>
        <c:axId val="704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50959570420667E-2"/>
                  <c:y val="0.3306841900703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工作表1!$F$125:$F$129</c:f>
              <c:numCache>
                <c:formatCode>General</c:formatCode>
                <c:ptCount val="5"/>
                <c:pt idx="0">
                  <c:v>0.34103119999999998</c:v>
                </c:pt>
                <c:pt idx="1">
                  <c:v>0.342474</c:v>
                </c:pt>
                <c:pt idx="2">
                  <c:v>0.34418599999999999</c:v>
                </c:pt>
                <c:pt idx="3">
                  <c:v>0.34563519999999998</c:v>
                </c:pt>
                <c:pt idx="4">
                  <c:v>0.34736400000000001</c:v>
                </c:pt>
              </c:numCache>
            </c:numRef>
          </c:xVal>
          <c:yVal>
            <c:numRef>
              <c:f>工作表1!$H$125:$H$129</c:f>
              <c:numCache>
                <c:formatCode>General</c:formatCode>
                <c:ptCount val="5"/>
                <c:pt idx="0">
                  <c:v>0.14499999999999999</c:v>
                </c:pt>
                <c:pt idx="1">
                  <c:v>0.15</c:v>
                </c:pt>
                <c:pt idx="2">
                  <c:v>0.155</c:v>
                </c:pt>
                <c:pt idx="3">
                  <c:v>0.16</c:v>
                </c:pt>
                <c:pt idx="4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D-475C-84A0-938ACB47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8456"/>
        <c:axId val="809486816"/>
      </c:scatterChart>
      <c:valAx>
        <c:axId val="8094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6816"/>
        <c:crosses val="autoZero"/>
        <c:crossBetween val="midCat"/>
      </c:valAx>
      <c:valAx>
        <c:axId val="809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撞前速度</a:t>
            </a:r>
            <a:r>
              <a:rPr lang="en-US" altLang="zh-TW"/>
              <a:t>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工作表1!$G$311:$G$315</c:f>
              <c:numCache>
                <c:formatCode>General</c:formatCode>
                <c:ptCount val="5"/>
                <c:pt idx="0">
                  <c:v>0.1879796</c:v>
                </c:pt>
                <c:pt idx="1">
                  <c:v>0.18978639999999999</c:v>
                </c:pt>
                <c:pt idx="2">
                  <c:v>0.19134200000000001</c:v>
                </c:pt>
                <c:pt idx="3">
                  <c:v>0.1931512</c:v>
                </c:pt>
                <c:pt idx="4">
                  <c:v>0.1947132</c:v>
                </c:pt>
              </c:numCache>
            </c:numRef>
          </c:xVal>
          <c:yVal>
            <c:numRef>
              <c:f>工作表1!$H$311:$H$315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0.42</c:v>
                </c:pt>
                <c:pt idx="2">
                  <c:v>0.42499999999999999</c:v>
                </c:pt>
                <c:pt idx="3">
                  <c:v>0.43</c:v>
                </c:pt>
                <c:pt idx="4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B-45FA-BD42-31E9199B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8808"/>
        <c:axId val="789819136"/>
      </c:scatterChart>
      <c:valAx>
        <c:axId val="7898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659388293886398"/>
              <c:y val="0.83296227581941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9136"/>
        <c:crosses val="autoZero"/>
        <c:crossBetween val="midCat"/>
      </c:valAx>
      <c:valAx>
        <c:axId val="7898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撞後速度</a:t>
            </a:r>
            <a:r>
              <a:rPr lang="en-US" altLang="zh-TW"/>
              <a:t>v'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工作表1!$F$229:$F$233</c:f>
              <c:numCache>
                <c:formatCode>General</c:formatCode>
                <c:ptCount val="5"/>
                <c:pt idx="0">
                  <c:v>0.45488869583999997</c:v>
                </c:pt>
                <c:pt idx="1">
                  <c:v>0.45859288512000002</c:v>
                </c:pt>
                <c:pt idx="2">
                  <c:v>0.46315500431999995</c:v>
                </c:pt>
                <c:pt idx="3">
                  <c:v>0.46731191231999991</c:v>
                </c:pt>
                <c:pt idx="4">
                  <c:v>0.47219540591999998</c:v>
                </c:pt>
              </c:numCache>
            </c:numRef>
          </c:xVal>
          <c:yVal>
            <c:numRef>
              <c:f>工作表1!$H$229:$H$233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793-8B2F-FCB180BB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20712"/>
        <c:axId val="795619072"/>
      </c:scatterChart>
      <c:valAx>
        <c:axId val="7956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19072"/>
        <c:crosses val="autoZero"/>
        <c:crossBetween val="midCat"/>
      </c:valAx>
      <c:valAx>
        <c:axId val="795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位移</a:t>
                </a:r>
                <a:r>
                  <a:rPr lang="en-US" altLang="zh-TW"/>
                  <a:t>x(m)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113</xdr:row>
      <xdr:rowOff>175260</xdr:rowOff>
    </xdr:from>
    <xdr:to>
      <xdr:col>2</xdr:col>
      <xdr:colOff>716280</xdr:colOff>
      <xdr:row>120</xdr:row>
      <xdr:rowOff>64770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EAE93A0-9E85-42E7-A096-641D3ECF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129540</xdr:rowOff>
    </xdr:from>
    <xdr:to>
      <xdr:col>3</xdr:col>
      <xdr:colOff>403860</xdr:colOff>
      <xdr:row>27</xdr:row>
      <xdr:rowOff>129540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08545C92-2E90-4F1D-952D-14C3C5B2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27</xdr:row>
      <xdr:rowOff>190500</xdr:rowOff>
    </xdr:from>
    <xdr:to>
      <xdr:col>3</xdr:col>
      <xdr:colOff>464820</xdr:colOff>
      <xdr:row>34</xdr:row>
      <xdr:rowOff>259080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0EDBCAF2-DA26-44AA-A46D-4468568C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472440</xdr:colOff>
      <xdr:row>4</xdr:row>
      <xdr:rowOff>144780</xdr:rowOff>
    </xdr:from>
    <xdr:to>
      <xdr:col>3</xdr:col>
      <xdr:colOff>678180</xdr:colOff>
      <xdr:row>10</xdr:row>
      <xdr:rowOff>228600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BDE14549-2F88-48B5-88D8-9545D389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662940</xdr:colOff>
      <xdr:row>7</xdr:row>
      <xdr:rowOff>182880</xdr:rowOff>
    </xdr:from>
    <xdr:to>
      <xdr:col>3</xdr:col>
      <xdr:colOff>838200</xdr:colOff>
      <xdr:row>14</xdr:row>
      <xdr:rowOff>220980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110690CD-B42A-4A47-97AE-7003A04C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99</xdr:row>
      <xdr:rowOff>228600</xdr:rowOff>
    </xdr:from>
    <xdr:to>
      <xdr:col>4</xdr:col>
      <xdr:colOff>144780</xdr:colOff>
      <xdr:row>105</xdr:row>
      <xdr:rowOff>259080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398525D-E743-44F5-83E1-B896D40F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358140</xdr:colOff>
      <xdr:row>104</xdr:row>
      <xdr:rowOff>152400</xdr:rowOff>
    </xdr:from>
    <xdr:to>
      <xdr:col>3</xdr:col>
      <xdr:colOff>845820</xdr:colOff>
      <xdr:row>111</xdr:row>
      <xdr:rowOff>102870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3ED459C-0ECD-4C6E-92F2-B88F3824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621030</xdr:colOff>
      <xdr:row>239</xdr:row>
      <xdr:rowOff>251460</xdr:rowOff>
    </xdr:from>
    <xdr:to>
      <xdr:col>4</xdr:col>
      <xdr:colOff>335280</xdr:colOff>
      <xdr:row>246</xdr:row>
      <xdr:rowOff>171450</xdr:rowOff>
    </xdr:to>
    <xdr:graphicFrame macro="">
      <xdr:nvGraphicFramePr>
        <xdr:cNvPr id="69" name="圖表 68">
          <a:extLst>
            <a:ext uri="{FF2B5EF4-FFF2-40B4-BE49-F238E27FC236}">
              <a16:creationId xmlns:a16="http://schemas.microsoft.com/office/drawing/2014/main" id="{221DC2B1-462D-4A8D-9E54-6597A776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480060</xdr:colOff>
      <xdr:row>230</xdr:row>
      <xdr:rowOff>121920</xdr:rowOff>
    </xdr:from>
    <xdr:to>
      <xdr:col>3</xdr:col>
      <xdr:colOff>693420</xdr:colOff>
      <xdr:row>238</xdr:row>
      <xdr:rowOff>156210</xdr:rowOff>
    </xdr:to>
    <xdr:graphicFrame macro="">
      <xdr:nvGraphicFramePr>
        <xdr:cNvPr id="70" name="圖表 69">
          <a:extLst>
            <a:ext uri="{FF2B5EF4-FFF2-40B4-BE49-F238E27FC236}">
              <a16:creationId xmlns:a16="http://schemas.microsoft.com/office/drawing/2014/main" id="{F8030B02-0D3D-404E-8161-2AF3FACD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613410</xdr:colOff>
      <xdr:row>3</xdr:row>
      <xdr:rowOff>160020</xdr:rowOff>
    </xdr:from>
    <xdr:to>
      <xdr:col>13</xdr:col>
      <xdr:colOff>777240</xdr:colOff>
      <xdr:row>10</xdr:row>
      <xdr:rowOff>194310</xdr:rowOff>
    </xdr:to>
    <xdr:graphicFrame macro="">
      <xdr:nvGraphicFramePr>
        <xdr:cNvPr id="72" name="圖表 71">
          <a:extLst>
            <a:ext uri="{FF2B5EF4-FFF2-40B4-BE49-F238E27FC236}">
              <a16:creationId xmlns:a16="http://schemas.microsoft.com/office/drawing/2014/main" id="{20D932AC-1065-4C47-834E-BE8C0330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582930</xdr:colOff>
      <xdr:row>6</xdr:row>
      <xdr:rowOff>281940</xdr:rowOff>
    </xdr:from>
    <xdr:to>
      <xdr:col>13</xdr:col>
      <xdr:colOff>784860</xdr:colOff>
      <xdr:row>13</xdr:row>
      <xdr:rowOff>110490</xdr:rowOff>
    </xdr:to>
    <xdr:graphicFrame macro="">
      <xdr:nvGraphicFramePr>
        <xdr:cNvPr id="73" name="圖表 72">
          <a:extLst>
            <a:ext uri="{FF2B5EF4-FFF2-40B4-BE49-F238E27FC236}">
              <a16:creationId xmlns:a16="http://schemas.microsoft.com/office/drawing/2014/main" id="{7F7A7E44-7A5E-4C83-931B-9B7A8035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217170</xdr:colOff>
      <xdr:row>18</xdr:row>
      <xdr:rowOff>152400</xdr:rowOff>
    </xdr:from>
    <xdr:to>
      <xdr:col>13</xdr:col>
      <xdr:colOff>784860</xdr:colOff>
      <xdr:row>23</xdr:row>
      <xdr:rowOff>266700</xdr:rowOff>
    </xdr:to>
    <xdr:graphicFrame macro="">
      <xdr:nvGraphicFramePr>
        <xdr:cNvPr id="74" name="圖表 73">
          <a:extLst>
            <a:ext uri="{FF2B5EF4-FFF2-40B4-BE49-F238E27FC236}">
              <a16:creationId xmlns:a16="http://schemas.microsoft.com/office/drawing/2014/main" id="{A99F0885-7726-4246-B3EC-73CB46BD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209550</xdr:colOff>
      <xdr:row>24</xdr:row>
      <xdr:rowOff>167640</xdr:rowOff>
    </xdr:from>
    <xdr:to>
      <xdr:col>13</xdr:col>
      <xdr:colOff>792480</xdr:colOff>
      <xdr:row>30</xdr:row>
      <xdr:rowOff>121920</xdr:rowOff>
    </xdr:to>
    <xdr:graphicFrame macro="">
      <xdr:nvGraphicFramePr>
        <xdr:cNvPr id="75" name="圖表 74">
          <a:extLst>
            <a:ext uri="{FF2B5EF4-FFF2-40B4-BE49-F238E27FC236}">
              <a16:creationId xmlns:a16="http://schemas.microsoft.com/office/drawing/2014/main" id="{9DD3F423-F188-4B20-BA2F-0071152B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613410</xdr:colOff>
      <xdr:row>3</xdr:row>
      <xdr:rowOff>83820</xdr:rowOff>
    </xdr:from>
    <xdr:to>
      <xdr:col>23</xdr:col>
      <xdr:colOff>45720</xdr:colOff>
      <xdr:row>10</xdr:row>
      <xdr:rowOff>171450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9C5EC4C8-A757-45B7-9ADC-73396223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666750</xdr:colOff>
      <xdr:row>10</xdr:row>
      <xdr:rowOff>95250</xdr:rowOff>
    </xdr:from>
    <xdr:to>
      <xdr:col>22</xdr:col>
      <xdr:colOff>845820</xdr:colOff>
      <xdr:row>17</xdr:row>
      <xdr:rowOff>45720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33C97BD6-B371-4D1F-B0F0-9B7D88E8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499110</xdr:colOff>
      <xdr:row>100</xdr:row>
      <xdr:rowOff>300990</xdr:rowOff>
    </xdr:from>
    <xdr:to>
      <xdr:col>13</xdr:col>
      <xdr:colOff>929640</xdr:colOff>
      <xdr:row>110</xdr:row>
      <xdr:rowOff>152400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F9F35170-71A3-4271-A848-31831D6F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247650</xdr:colOff>
      <xdr:row>108</xdr:row>
      <xdr:rowOff>45720</xdr:rowOff>
    </xdr:from>
    <xdr:to>
      <xdr:col>13</xdr:col>
      <xdr:colOff>891540</xdr:colOff>
      <xdr:row>115</xdr:row>
      <xdr:rowOff>76200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0AF7B9FC-81AF-4C09-8F5B-D42C3EA0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685800</xdr:colOff>
      <xdr:row>100</xdr:row>
      <xdr:rowOff>278130</xdr:rowOff>
    </xdr:from>
    <xdr:to>
      <xdr:col>23</xdr:col>
      <xdr:colOff>274320</xdr:colOff>
      <xdr:row>108</xdr:row>
      <xdr:rowOff>7620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549D92A2-A4B7-491F-B775-A1344FAC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567690</xdr:colOff>
      <xdr:row>108</xdr:row>
      <xdr:rowOff>297180</xdr:rowOff>
    </xdr:from>
    <xdr:to>
      <xdr:col>23</xdr:col>
      <xdr:colOff>152400</xdr:colOff>
      <xdr:row>116</xdr:row>
      <xdr:rowOff>129540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03C73E93-153F-4644-9450-1356D8F4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864870</xdr:colOff>
      <xdr:row>231</xdr:row>
      <xdr:rowOff>171450</xdr:rowOff>
    </xdr:from>
    <xdr:to>
      <xdr:col>22</xdr:col>
      <xdr:colOff>541020</xdr:colOff>
      <xdr:row>237</xdr:row>
      <xdr:rowOff>281940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DEB76548-0C75-4F2A-A94E-AEA982C8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826770</xdr:colOff>
      <xdr:row>238</xdr:row>
      <xdr:rowOff>217170</xdr:rowOff>
    </xdr:from>
    <xdr:to>
      <xdr:col>22</xdr:col>
      <xdr:colOff>510540</xdr:colOff>
      <xdr:row>246</xdr:row>
      <xdr:rowOff>30480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F3DDCDCB-90F4-4824-856D-A7D544D5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582930</xdr:colOff>
      <xdr:row>231</xdr:row>
      <xdr:rowOff>7620</xdr:rowOff>
    </xdr:from>
    <xdr:to>
      <xdr:col>13</xdr:col>
      <xdr:colOff>335280</xdr:colOff>
      <xdr:row>238</xdr:row>
      <xdr:rowOff>76200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269059A8-DAD6-4152-B69A-0A678189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678180</xdr:colOff>
      <xdr:row>238</xdr:row>
      <xdr:rowOff>140970</xdr:rowOff>
    </xdr:from>
    <xdr:to>
      <xdr:col>13</xdr:col>
      <xdr:colOff>525780</xdr:colOff>
      <xdr:row>247</xdr:row>
      <xdr:rowOff>140970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3"/>
  <sheetViews>
    <sheetView tabSelected="1" topLeftCell="N231" zoomScaleNormal="100" workbookViewId="0">
      <selection activeCell="W3" sqref="W3"/>
    </sheetView>
  </sheetViews>
  <sheetFormatPr defaultColWidth="13.77734375" defaultRowHeight="24" customHeight="1" x14ac:dyDescent="0.3"/>
  <cols>
    <col min="1" max="16384" width="13.77734375" style="1"/>
  </cols>
  <sheetData>
    <row r="1" spans="1:27" ht="18" customHeight="1" x14ac:dyDescent="0.3">
      <c r="A1" s="2" t="s">
        <v>17</v>
      </c>
      <c r="B1" s="3" t="s">
        <v>10</v>
      </c>
      <c r="C1" s="4" t="s">
        <v>11</v>
      </c>
      <c r="D1" s="1" t="s">
        <v>24</v>
      </c>
      <c r="E1" s="1" t="s">
        <v>1</v>
      </c>
      <c r="G1" s="1" t="s">
        <v>4</v>
      </c>
      <c r="H1" s="1" t="s">
        <v>5</v>
      </c>
      <c r="I1" s="1" t="s">
        <v>3</v>
      </c>
      <c r="K1" s="2" t="s">
        <v>18</v>
      </c>
      <c r="L1" s="3" t="s">
        <v>10</v>
      </c>
      <c r="M1" s="4" t="s">
        <v>11</v>
      </c>
      <c r="N1" s="1" t="s">
        <v>25</v>
      </c>
      <c r="O1" s="1" t="s">
        <v>1</v>
      </c>
      <c r="P1" s="1" t="s">
        <v>4</v>
      </c>
      <c r="Q1" s="1" t="s">
        <v>5</v>
      </c>
      <c r="R1" s="1" t="s">
        <v>3</v>
      </c>
      <c r="T1" s="2" t="s">
        <v>19</v>
      </c>
      <c r="U1" s="3" t="s">
        <v>10</v>
      </c>
      <c r="V1" s="4" t="s">
        <v>11</v>
      </c>
      <c r="W1" s="1" t="s">
        <v>25</v>
      </c>
      <c r="X1" s="1" t="s">
        <v>1</v>
      </c>
      <c r="Y1" s="1" t="s">
        <v>4</v>
      </c>
      <c r="Z1" s="1" t="s">
        <v>5</v>
      </c>
      <c r="AA1" s="1" t="s">
        <v>3</v>
      </c>
    </row>
    <row r="2" spans="1:27" ht="24" customHeight="1" x14ac:dyDescent="0.3">
      <c r="A2" s="5" t="s">
        <v>13</v>
      </c>
      <c r="B2" s="6">
        <v>3.2181000000000002</v>
      </c>
      <c r="C2" s="7">
        <v>0</v>
      </c>
      <c r="E2" s="1">
        <v>1</v>
      </c>
      <c r="G2" s="1">
        <v>0.31118542799999999</v>
      </c>
      <c r="H2" s="1">
        <v>0.31719399999999998</v>
      </c>
      <c r="I2" s="1">
        <v>5.0000000000000001E-3</v>
      </c>
      <c r="K2" s="5" t="s">
        <v>13</v>
      </c>
      <c r="L2" s="6">
        <v>4.9882999999999997</v>
      </c>
      <c r="M2" s="7">
        <v>0</v>
      </c>
      <c r="O2" s="1">
        <v>1</v>
      </c>
      <c r="P2" s="1">
        <v>0.32344121600000003</v>
      </c>
      <c r="Q2" s="1">
        <v>0.2499036</v>
      </c>
      <c r="R2" s="1">
        <v>0.01</v>
      </c>
      <c r="T2" s="5" t="s">
        <v>13</v>
      </c>
      <c r="U2" s="6">
        <v>6.9440999999999997</v>
      </c>
      <c r="V2" s="7">
        <v>0</v>
      </c>
      <c r="X2" s="1">
        <v>1</v>
      </c>
      <c r="Y2" s="1">
        <v>0.39421717802879996</v>
      </c>
      <c r="Z2" s="1">
        <v>0.3780924</v>
      </c>
      <c r="AA2" s="1">
        <v>5.0000000000000001E-3</v>
      </c>
    </row>
    <row r="3" spans="1:27" ht="24" customHeight="1" x14ac:dyDescent="0.3">
      <c r="A3" s="5" t="s">
        <v>12</v>
      </c>
      <c r="B3" s="6">
        <v>0</v>
      </c>
      <c r="C3" s="7">
        <v>3.0842999999999998</v>
      </c>
      <c r="E3" s="1">
        <v>2</v>
      </c>
      <c r="G3" s="1">
        <v>0.313273776</v>
      </c>
      <c r="H3" s="1">
        <v>0.31902599999999998</v>
      </c>
      <c r="I3" s="1">
        <v>0.01</v>
      </c>
      <c r="K3" s="5" t="s">
        <v>12</v>
      </c>
      <c r="L3" s="6">
        <v>0</v>
      </c>
      <c r="M3" s="7">
        <v>4.78</v>
      </c>
      <c r="O3" s="1">
        <v>2</v>
      </c>
      <c r="P3" s="1">
        <v>0.32540972800000001</v>
      </c>
      <c r="Q3" s="1">
        <v>0.25454559999999998</v>
      </c>
      <c r="R3" s="1">
        <v>1.4999999999999999E-2</v>
      </c>
      <c r="T3" s="5" t="s">
        <v>12</v>
      </c>
      <c r="U3" s="6">
        <v>0</v>
      </c>
      <c r="V3" s="7">
        <v>6.4370000000000003</v>
      </c>
      <c r="X3" s="1">
        <v>2</v>
      </c>
      <c r="Y3" s="1">
        <v>0.39513644217600002</v>
      </c>
      <c r="Z3" s="1">
        <v>0.37985479999999999</v>
      </c>
      <c r="AA3" s="1">
        <v>0.01</v>
      </c>
    </row>
    <row r="4" spans="1:27" ht="24" customHeight="1" thickBot="1" x14ac:dyDescent="0.35">
      <c r="A4" s="8" t="s">
        <v>9</v>
      </c>
      <c r="B4" s="22">
        <f>C3/B2</f>
        <v>0.95842267176284135</v>
      </c>
      <c r="C4" s="23"/>
      <c r="E4" s="1">
        <v>3</v>
      </c>
      <c r="G4" s="1">
        <v>0.31495078799999998</v>
      </c>
      <c r="H4" s="1">
        <v>0.32511519999999999</v>
      </c>
      <c r="I4" s="1">
        <v>1.4999999999999999E-2</v>
      </c>
      <c r="K4" s="8" t="s">
        <v>9</v>
      </c>
      <c r="L4" s="20">
        <f>(M3+M2)/(L3+L2)</f>
        <v>0.95824228695146652</v>
      </c>
      <c r="M4" s="21"/>
      <c r="O4" s="1">
        <v>3</v>
      </c>
      <c r="P4" s="1">
        <v>0.326564672</v>
      </c>
      <c r="Q4" s="1">
        <v>0.25681280000000001</v>
      </c>
      <c r="R4" s="1">
        <v>0.02</v>
      </c>
      <c r="T4" s="8" t="s">
        <v>9</v>
      </c>
      <c r="U4" s="18">
        <f>(V3+V2)/(U3+U2)</f>
        <v>0.92697397790930436</v>
      </c>
      <c r="V4" s="19"/>
      <c r="X4" s="1">
        <v>3</v>
      </c>
      <c r="Y4" s="1">
        <v>0.39584713378559999</v>
      </c>
      <c r="Z4" s="1">
        <v>0.3808608</v>
      </c>
      <c r="AA4" s="1">
        <v>1.4999999999999999E-2</v>
      </c>
    </row>
    <row r="5" spans="1:27" ht="24" customHeight="1" x14ac:dyDescent="0.3">
      <c r="D5" s="1" t="s">
        <v>23</v>
      </c>
      <c r="E5" s="1">
        <v>4</v>
      </c>
      <c r="G5" s="1">
        <v>0.31623142799999998</v>
      </c>
      <c r="H5" s="1">
        <v>0.32636480000000001</v>
      </c>
      <c r="I5" s="1">
        <v>0.02</v>
      </c>
      <c r="N5" s="1" t="s">
        <v>23</v>
      </c>
      <c r="O5" s="1">
        <v>4</v>
      </c>
      <c r="P5" s="1">
        <v>0.32769676800000008</v>
      </c>
      <c r="Q5" s="1">
        <v>0.25868839999999999</v>
      </c>
      <c r="R5" s="1">
        <v>2.5000000000000001E-2</v>
      </c>
      <c r="W5" s="1" t="s">
        <v>23</v>
      </c>
      <c r="X5" s="1">
        <v>4</v>
      </c>
      <c r="Y5" s="1">
        <v>0.39665309927040004</v>
      </c>
      <c r="Z5" s="1">
        <v>0.3856328</v>
      </c>
      <c r="AA5" s="1">
        <v>0.02</v>
      </c>
    </row>
    <row r="6" spans="1:27" ht="24" customHeight="1" x14ac:dyDescent="0.3">
      <c r="A6" s="1" t="s">
        <v>21</v>
      </c>
      <c r="B6" s="15">
        <f>B10*B2</f>
        <v>1.177695876</v>
      </c>
      <c r="C6" s="15">
        <f>B9*C3</f>
        <v>1.132369902</v>
      </c>
      <c r="D6" s="17">
        <f>(B6-C6)/B6*100</f>
        <v>3.8486993903679121</v>
      </c>
      <c r="E6" s="1">
        <v>5</v>
      </c>
      <c r="G6" s="1">
        <v>0.31774453199999997</v>
      </c>
      <c r="H6" s="1">
        <v>0.3275052</v>
      </c>
      <c r="I6" s="1">
        <v>2.5000000000000001E-2</v>
      </c>
      <c r="K6" s="1" t="s">
        <v>21</v>
      </c>
      <c r="L6" s="15">
        <f>L2*L10</f>
        <v>2.1098513679999997</v>
      </c>
      <c r="M6" s="16">
        <f>M3*L9</f>
        <v>1.7549292000000003</v>
      </c>
      <c r="N6" s="17">
        <f>(L6-M6)/L6*100</f>
        <v>16.822140809683777</v>
      </c>
      <c r="O6" s="1">
        <v>5</v>
      </c>
      <c r="P6" s="1">
        <v>0.32860172800000004</v>
      </c>
      <c r="Q6" s="1">
        <v>0.2599244</v>
      </c>
      <c r="R6" s="1">
        <v>0.03</v>
      </c>
      <c r="T6" s="1" t="s">
        <v>21</v>
      </c>
      <c r="U6" s="15">
        <f>U2*U10</f>
        <v>2.541262836</v>
      </c>
      <c r="V6" s="16">
        <f>V3*U9</f>
        <v>2.5256213199999999</v>
      </c>
      <c r="W6" s="17">
        <f>(U6-V6)/U6*100</f>
        <v>0.61550170169017804</v>
      </c>
      <c r="X6" s="1">
        <v>5</v>
      </c>
      <c r="Y6" s="1">
        <v>0.39733289124480003</v>
      </c>
      <c r="Z6" s="1">
        <v>0.38613839999999999</v>
      </c>
      <c r="AA6" s="1">
        <v>2.5000000000000001E-2</v>
      </c>
    </row>
    <row r="7" spans="1:27" ht="24" customHeight="1" x14ac:dyDescent="0.3">
      <c r="A7" s="1" t="s">
        <v>22</v>
      </c>
      <c r="B7" s="15">
        <f>B10*B2^2/2</f>
        <v>1.8949715492778003</v>
      </c>
      <c r="C7" s="15">
        <f>B9*C3^2/2</f>
        <v>1.7462842443692999</v>
      </c>
      <c r="D7" s="17">
        <f>(B7-C7)/B7*100</f>
        <v>7.8464135762443101</v>
      </c>
      <c r="E7" s="1">
        <v>6</v>
      </c>
      <c r="G7" s="1">
        <v>0.319047792</v>
      </c>
      <c r="H7" s="1">
        <v>0.32880039999999999</v>
      </c>
      <c r="I7" s="1">
        <v>0.03</v>
      </c>
      <c r="K7" s="1" t="s">
        <v>22</v>
      </c>
      <c r="L7" s="15">
        <f>L10*L2^2/2</f>
        <v>5.2622857894971995</v>
      </c>
      <c r="M7" s="16">
        <f>L9*M3^2/2</f>
        <v>4.1942807880000004</v>
      </c>
      <c r="N7" s="17">
        <f>(L7-M7)/L7*100</f>
        <v>20.295457985744342</v>
      </c>
      <c r="O7" s="1">
        <v>6</v>
      </c>
      <c r="P7" s="1">
        <v>0.32960928</v>
      </c>
      <c r="Q7" s="1">
        <v>0.26119560000000003</v>
      </c>
      <c r="R7" s="1">
        <v>3.5000000000000003E-2</v>
      </c>
      <c r="T7" s="1" t="s">
        <v>22</v>
      </c>
      <c r="U7" s="15">
        <f>U10*U2^2/2</f>
        <v>8.8233916297337984</v>
      </c>
      <c r="V7" s="16">
        <f>U9*V3^2/2</f>
        <v>8.1287122184200005</v>
      </c>
      <c r="W7" s="17">
        <f>(U7-V7)/U7*100</f>
        <v>7.8731562698952358</v>
      </c>
      <c r="X7" s="1">
        <v>6</v>
      </c>
      <c r="Y7" s="1">
        <v>0.39813996028799997</v>
      </c>
      <c r="Z7" s="1">
        <v>0.38694919999999999</v>
      </c>
      <c r="AA7" s="1">
        <v>0.03</v>
      </c>
    </row>
    <row r="8" spans="1:27" ht="24" customHeight="1" x14ac:dyDescent="0.3">
      <c r="E8" s="1">
        <v>7</v>
      </c>
      <c r="G8" s="1">
        <v>0.320553588</v>
      </c>
      <c r="H8" s="1">
        <v>0.32990760000000002</v>
      </c>
      <c r="I8" s="1">
        <v>3.5000000000000003E-2</v>
      </c>
      <c r="O8" s="1">
        <v>7</v>
      </c>
      <c r="P8" s="1">
        <v>0.33051200000000003</v>
      </c>
      <c r="Q8" s="1">
        <v>0.26215959999999999</v>
      </c>
      <c r="R8" s="1">
        <v>0.04</v>
      </c>
      <c r="V8" s="14"/>
      <c r="X8" s="1">
        <v>7</v>
      </c>
      <c r="Y8" s="1">
        <v>0.39882821287679998</v>
      </c>
      <c r="Z8" s="1">
        <v>0.38761119999999999</v>
      </c>
      <c r="AA8" s="1">
        <v>3.5000000000000003E-2</v>
      </c>
    </row>
    <row r="9" spans="1:27" ht="24" customHeight="1" x14ac:dyDescent="0.3">
      <c r="A9" s="1" t="s">
        <v>0</v>
      </c>
      <c r="B9" s="1">
        <v>0.36714000000000002</v>
      </c>
      <c r="E9" s="1">
        <v>8</v>
      </c>
      <c r="G9" s="1">
        <v>0.32186693999999999</v>
      </c>
      <c r="H9" s="1">
        <v>0.33124920000000002</v>
      </c>
      <c r="I9" s="1">
        <v>0.04</v>
      </c>
      <c r="K9" s="1" t="s">
        <v>0</v>
      </c>
      <c r="L9" s="1">
        <v>0.36714000000000002</v>
      </c>
      <c r="N9" s="14"/>
      <c r="O9" s="1">
        <v>8</v>
      </c>
      <c r="P9" s="1">
        <v>0.33153971200000004</v>
      </c>
      <c r="Q9" s="1">
        <v>0.26323479999999999</v>
      </c>
      <c r="R9" s="1">
        <v>4.4999999999999998E-2</v>
      </c>
      <c r="T9" s="1" t="s">
        <v>0</v>
      </c>
      <c r="U9" s="1">
        <v>0.39235999999999999</v>
      </c>
      <c r="W9" s="14"/>
      <c r="X9" s="1">
        <v>8</v>
      </c>
      <c r="Y9" s="1">
        <v>0.3996293962752</v>
      </c>
      <c r="Z9" s="1">
        <v>0.38830239999999999</v>
      </c>
      <c r="AA9" s="1">
        <v>0.04</v>
      </c>
    </row>
    <row r="10" spans="1:27" ht="24" customHeight="1" x14ac:dyDescent="0.3">
      <c r="A10" s="1" t="s">
        <v>8</v>
      </c>
      <c r="B10" s="1">
        <v>0.36596000000000001</v>
      </c>
      <c r="E10" s="1">
        <v>9</v>
      </c>
      <c r="G10" s="1">
        <v>0.32340614400000001</v>
      </c>
      <c r="H10" s="1">
        <v>0.33237119999999998</v>
      </c>
      <c r="I10" s="1">
        <v>4.4999999999999998E-2</v>
      </c>
      <c r="K10" s="1" t="s">
        <v>8</v>
      </c>
      <c r="L10" s="1">
        <v>0.42296</v>
      </c>
      <c r="N10" s="14"/>
      <c r="O10" s="1">
        <v>9</v>
      </c>
      <c r="P10" s="1">
        <v>0.33242540799999998</v>
      </c>
      <c r="Q10" s="1">
        <v>0.26404240000000001</v>
      </c>
      <c r="R10" s="1">
        <v>0.05</v>
      </c>
      <c r="T10" s="1" t="s">
        <v>8</v>
      </c>
      <c r="U10" s="1">
        <v>0.36596000000000001</v>
      </c>
      <c r="W10" s="14"/>
      <c r="X10" s="1">
        <v>9</v>
      </c>
      <c r="Y10" s="1">
        <v>0.40031691315840001</v>
      </c>
      <c r="Z10" s="1">
        <v>0.3889996</v>
      </c>
      <c r="AA10" s="1">
        <v>4.4999999999999998E-2</v>
      </c>
    </row>
    <row r="11" spans="1:27" ht="24" customHeight="1" x14ac:dyDescent="0.3">
      <c r="E11" s="1">
        <v>10</v>
      </c>
      <c r="G11" s="1">
        <v>0.32474768400000004</v>
      </c>
      <c r="H11" s="1">
        <v>0.33370440000000001</v>
      </c>
      <c r="I11" s="1">
        <v>0.05</v>
      </c>
      <c r="M11" s="14"/>
      <c r="O11" s="1">
        <v>10</v>
      </c>
      <c r="P11" s="1">
        <v>0.33343654400000006</v>
      </c>
      <c r="Q11" s="1">
        <v>0.26499879999999998</v>
      </c>
      <c r="R11" s="1">
        <v>5.5E-2</v>
      </c>
      <c r="X11" s="1">
        <v>10</v>
      </c>
      <c r="Y11" s="1">
        <v>0.40112839643519999</v>
      </c>
      <c r="Z11" s="1">
        <v>0.3896172</v>
      </c>
      <c r="AA11" s="1">
        <v>0.05</v>
      </c>
    </row>
    <row r="12" spans="1:27" ht="24" customHeight="1" x14ac:dyDescent="0.3">
      <c r="E12" s="1">
        <v>11</v>
      </c>
      <c r="G12" s="1">
        <v>0.32631194399999996</v>
      </c>
      <c r="H12" s="1">
        <v>0.33489160000000001</v>
      </c>
      <c r="I12" s="1">
        <v>5.5E-2</v>
      </c>
      <c r="O12" s="1">
        <v>11</v>
      </c>
      <c r="P12" s="1">
        <v>0.33432448000000003</v>
      </c>
      <c r="Q12" s="1">
        <v>0.2657812</v>
      </c>
      <c r="R12" s="1">
        <v>0.06</v>
      </c>
      <c r="X12" s="1">
        <v>11</v>
      </c>
      <c r="Y12" s="1">
        <v>0.40182805246080006</v>
      </c>
      <c r="Z12" s="1">
        <v>0.3903316</v>
      </c>
      <c r="AA12" s="1">
        <v>5.5E-2</v>
      </c>
    </row>
    <row r="13" spans="1:27" ht="24" customHeight="1" x14ac:dyDescent="0.3">
      <c r="E13" s="1">
        <v>12</v>
      </c>
      <c r="G13" s="1">
        <v>0.32767366799999997</v>
      </c>
      <c r="H13" s="1">
        <v>0.33624399999999999</v>
      </c>
      <c r="I13" s="1">
        <v>0.06</v>
      </c>
      <c r="O13" s="1">
        <v>12</v>
      </c>
      <c r="P13" s="1">
        <v>0.33536518400000004</v>
      </c>
      <c r="Q13" s="1">
        <v>0.26667639999999998</v>
      </c>
      <c r="R13" s="1">
        <v>6.5000000000000002E-2</v>
      </c>
      <c r="X13" s="1">
        <v>12</v>
      </c>
      <c r="Y13" s="1">
        <v>0.4026218788032</v>
      </c>
      <c r="Z13" s="1">
        <v>0.39093240000000001</v>
      </c>
      <c r="AA13" s="1">
        <v>0.06</v>
      </c>
    </row>
    <row r="14" spans="1:27" ht="24" customHeight="1" x14ac:dyDescent="0.3">
      <c r="E14" s="1">
        <v>13</v>
      </c>
      <c r="G14" s="1">
        <v>0.32924001600000002</v>
      </c>
      <c r="H14" s="1">
        <v>0.33744400000000002</v>
      </c>
      <c r="I14" s="1">
        <v>6.5000000000000002E-2</v>
      </c>
      <c r="O14" s="1">
        <v>13</v>
      </c>
      <c r="P14" s="1">
        <v>0.33625222400000004</v>
      </c>
      <c r="Q14" s="1">
        <v>0.26743040000000001</v>
      </c>
      <c r="R14" s="1">
        <v>7.0000000000000007E-2</v>
      </c>
      <c r="X14" s="1">
        <v>13</v>
      </c>
      <c r="Y14" s="1">
        <v>0.40332631691520004</v>
      </c>
      <c r="Z14" s="1">
        <v>0.3916384</v>
      </c>
      <c r="AA14" s="1">
        <v>6.5000000000000002E-2</v>
      </c>
    </row>
    <row r="15" spans="1:27" ht="24" customHeight="1" x14ac:dyDescent="0.3">
      <c r="E15" s="1">
        <v>14</v>
      </c>
      <c r="G15" s="1">
        <v>0.330658116</v>
      </c>
      <c r="H15" s="1">
        <v>0.3388236</v>
      </c>
      <c r="I15" s="1">
        <v>7.0000000000000007E-2</v>
      </c>
      <c r="O15" s="1">
        <v>14</v>
      </c>
      <c r="P15" s="1">
        <v>0.33730054400000004</v>
      </c>
      <c r="Q15" s="1">
        <v>0.2682872</v>
      </c>
      <c r="R15" s="1">
        <v>7.4999999999999997E-2</v>
      </c>
      <c r="X15" s="1">
        <v>14</v>
      </c>
      <c r="Y15" s="1">
        <v>0.40414552510079998</v>
      </c>
      <c r="Z15" s="1">
        <v>0.3922332</v>
      </c>
      <c r="AA15" s="1">
        <v>7.0000000000000007E-2</v>
      </c>
    </row>
    <row r="16" spans="1:27" ht="24" customHeight="1" x14ac:dyDescent="0.3">
      <c r="E16" s="1">
        <v>15</v>
      </c>
      <c r="G16" s="1">
        <v>0.33228675600000002</v>
      </c>
      <c r="H16" s="1">
        <v>0.34003359999999999</v>
      </c>
      <c r="I16" s="1">
        <v>7.4999999999999997E-2</v>
      </c>
      <c r="O16" s="1">
        <v>15</v>
      </c>
      <c r="P16" s="1">
        <v>0.33818041600000004</v>
      </c>
      <c r="Q16" s="1">
        <v>0.26904400000000001</v>
      </c>
      <c r="R16" s="1">
        <v>0.08</v>
      </c>
      <c r="X16" s="1">
        <v>15</v>
      </c>
      <c r="Y16" s="1">
        <v>0.4048334098368</v>
      </c>
      <c r="Z16" s="1">
        <v>0.3929436</v>
      </c>
      <c r="AA16" s="1">
        <v>7.4999999999999997E-2</v>
      </c>
    </row>
    <row r="17" spans="5:27" ht="24" customHeight="1" x14ac:dyDescent="0.3">
      <c r="E17" s="1">
        <v>16</v>
      </c>
      <c r="G17" s="1">
        <v>0.33370137599999999</v>
      </c>
      <c r="H17" s="1">
        <v>0.3414644</v>
      </c>
      <c r="I17" s="1">
        <v>0.08</v>
      </c>
      <c r="O17" s="1">
        <v>16</v>
      </c>
      <c r="P17" s="1">
        <v>0.33922828800000004</v>
      </c>
      <c r="Q17" s="1">
        <v>0.2698816</v>
      </c>
      <c r="R17" s="1">
        <v>8.5000000000000006E-2</v>
      </c>
      <c r="X17" s="1">
        <v>16</v>
      </c>
      <c r="Y17" s="1">
        <v>0.40564011102720005</v>
      </c>
      <c r="Z17" s="1">
        <v>0.39352999999999999</v>
      </c>
      <c r="AA17" s="1">
        <v>0.08</v>
      </c>
    </row>
    <row r="18" spans="5:27" ht="24" customHeight="1" x14ac:dyDescent="0.3">
      <c r="E18" s="1">
        <v>17</v>
      </c>
      <c r="G18" s="1">
        <v>0.33532862399999996</v>
      </c>
      <c r="H18" s="1">
        <v>0.34268280000000001</v>
      </c>
      <c r="I18" s="1">
        <v>8.5000000000000006E-2</v>
      </c>
      <c r="O18" s="1">
        <v>17</v>
      </c>
      <c r="P18" s="1">
        <v>0.34013235200000003</v>
      </c>
      <c r="Q18" s="1">
        <v>0.27062120000000001</v>
      </c>
      <c r="R18" s="1">
        <v>0.09</v>
      </c>
      <c r="X18" s="1">
        <v>17</v>
      </c>
      <c r="Y18" s="1">
        <v>0.40632983502720005</v>
      </c>
      <c r="Z18" s="1">
        <v>0.39424239999999999</v>
      </c>
      <c r="AA18" s="1">
        <v>8.5000000000000006E-2</v>
      </c>
    </row>
    <row r="19" spans="5:27" ht="24" customHeight="1" x14ac:dyDescent="0.3">
      <c r="E19" s="1">
        <v>18</v>
      </c>
      <c r="G19" s="1">
        <v>0.33676133999999996</v>
      </c>
      <c r="H19" s="1">
        <v>0.34411360000000002</v>
      </c>
      <c r="I19" s="1">
        <v>0.09</v>
      </c>
      <c r="O19" s="1">
        <v>18</v>
      </c>
      <c r="P19" s="1">
        <v>0.34117529600000007</v>
      </c>
      <c r="Q19" s="1">
        <v>0.27145039999999998</v>
      </c>
      <c r="R19" s="1">
        <v>9.5000000000000001E-2</v>
      </c>
      <c r="X19" s="1">
        <v>18</v>
      </c>
      <c r="Y19" s="1">
        <v>0.40716338947199998</v>
      </c>
      <c r="Z19" s="1">
        <v>0.39481119999999997</v>
      </c>
      <c r="AA19" s="1">
        <v>0.09</v>
      </c>
    </row>
    <row r="20" spans="5:27" ht="24" customHeight="1" x14ac:dyDescent="0.3">
      <c r="E20" s="1">
        <v>19</v>
      </c>
      <c r="G20" s="1">
        <v>0.33845644800000002</v>
      </c>
      <c r="H20" s="1">
        <v>0.34540159999999998</v>
      </c>
      <c r="I20" s="1">
        <v>9.5000000000000001E-2</v>
      </c>
      <c r="O20" s="1">
        <v>19</v>
      </c>
      <c r="P20" s="1">
        <v>0.34208070400000007</v>
      </c>
      <c r="Q20" s="1">
        <v>0.2721732</v>
      </c>
      <c r="R20" s="1">
        <v>0.1</v>
      </c>
      <c r="X20" s="1">
        <v>19</v>
      </c>
      <c r="Y20" s="1">
        <v>0.40785568844160008</v>
      </c>
      <c r="Z20" s="1">
        <v>0.39552759999999998</v>
      </c>
      <c r="AA20" s="1">
        <v>9.5000000000000001E-2</v>
      </c>
    </row>
    <row r="21" spans="5:27" ht="24" customHeight="1" x14ac:dyDescent="0.3">
      <c r="E21" s="1">
        <v>20</v>
      </c>
      <c r="G21" s="1">
        <v>0.33991108800000003</v>
      </c>
      <c r="H21" s="1">
        <v>0.34685719999999998</v>
      </c>
      <c r="I21" s="1">
        <v>0.1</v>
      </c>
      <c r="O21" s="1">
        <v>20</v>
      </c>
      <c r="P21" s="1">
        <v>0.343120064</v>
      </c>
      <c r="Q21" s="1">
        <v>0.27301560000000002</v>
      </c>
      <c r="R21" s="1">
        <v>0.105</v>
      </c>
      <c r="X21" s="1">
        <v>20</v>
      </c>
      <c r="Y21" s="1">
        <v>0.40868115012480005</v>
      </c>
      <c r="Z21" s="1">
        <v>0.39611400000000002</v>
      </c>
      <c r="AA21" s="1">
        <v>0.1</v>
      </c>
    </row>
    <row r="22" spans="5:27" ht="24" customHeight="1" x14ac:dyDescent="0.3">
      <c r="E22" s="1">
        <v>21</v>
      </c>
      <c r="G22" s="1">
        <v>0.34163890800000002</v>
      </c>
      <c r="H22" s="1">
        <v>0.34813840000000001</v>
      </c>
      <c r="I22" s="1">
        <v>0.105</v>
      </c>
      <c r="O22" s="1">
        <v>21</v>
      </c>
      <c r="P22" s="1">
        <v>0.34403936000000002</v>
      </c>
      <c r="Q22" s="1">
        <v>0.27373439999999999</v>
      </c>
      <c r="R22" s="1">
        <v>0.11</v>
      </c>
      <c r="X22" s="1">
        <v>21</v>
      </c>
      <c r="Y22" s="1">
        <v>0.40938485253120005</v>
      </c>
      <c r="Z22" s="1">
        <v>0.39682440000000002</v>
      </c>
      <c r="AA22" s="1">
        <v>0.105</v>
      </c>
    </row>
    <row r="23" spans="5:27" ht="24" customHeight="1" x14ac:dyDescent="0.3">
      <c r="E23" s="1">
        <v>22</v>
      </c>
      <c r="G23" s="1">
        <v>0.343110252</v>
      </c>
      <c r="H23" s="1">
        <v>0.34968719999999998</v>
      </c>
      <c r="I23" s="1">
        <v>0.11</v>
      </c>
      <c r="O23" s="1">
        <v>22</v>
      </c>
      <c r="P23" s="1">
        <v>0.34506662400000004</v>
      </c>
      <c r="Q23" s="1">
        <v>0.27456120000000001</v>
      </c>
      <c r="R23" s="1">
        <v>0.115</v>
      </c>
      <c r="X23" s="1">
        <v>22</v>
      </c>
      <c r="Y23" s="1">
        <v>0.41019854292480007</v>
      </c>
      <c r="Z23" s="1">
        <v>0.3974124</v>
      </c>
      <c r="AA23" s="1">
        <v>0.11</v>
      </c>
    </row>
    <row r="24" spans="5:27" ht="24" customHeight="1" x14ac:dyDescent="0.3">
      <c r="E24" s="1">
        <v>23</v>
      </c>
      <c r="G24" s="1">
        <v>0.34487530799999999</v>
      </c>
      <c r="H24" s="1">
        <v>0.35099639999999999</v>
      </c>
      <c r="I24" s="1">
        <v>0.115</v>
      </c>
      <c r="O24" s="1">
        <v>23</v>
      </c>
      <c r="P24" s="1">
        <v>0.34599756800000003</v>
      </c>
      <c r="Q24" s="1">
        <v>0.27530719999999997</v>
      </c>
      <c r="R24" s="1">
        <v>0.12</v>
      </c>
      <c r="X24" s="1">
        <v>23</v>
      </c>
      <c r="Y24" s="1">
        <v>0.4109040845952</v>
      </c>
      <c r="Z24" s="1">
        <v>0.39813559999999998</v>
      </c>
      <c r="AA24" s="1">
        <v>0.115</v>
      </c>
    </row>
    <row r="25" spans="5:27" ht="24" customHeight="1" x14ac:dyDescent="0.3">
      <c r="E25" s="1">
        <v>24</v>
      </c>
      <c r="G25" s="1">
        <v>0.34641033599999999</v>
      </c>
      <c r="H25" s="1">
        <v>0.35257519999999998</v>
      </c>
      <c r="I25" s="1">
        <v>0.12</v>
      </c>
      <c r="O25" s="1">
        <v>24</v>
      </c>
      <c r="P25" s="1">
        <v>0.34703020800000006</v>
      </c>
      <c r="Q25" s="1">
        <v>0.27613840000000001</v>
      </c>
      <c r="R25" s="1">
        <v>0.125</v>
      </c>
      <c r="X25" s="1">
        <v>24</v>
      </c>
      <c r="Y25" s="1">
        <v>0.41173028198400002</v>
      </c>
      <c r="Z25" s="1">
        <v>0.39872560000000001</v>
      </c>
      <c r="AA25" s="1">
        <v>0.12</v>
      </c>
    </row>
    <row r="26" spans="5:27" ht="24" customHeight="1" x14ac:dyDescent="0.3">
      <c r="E26" s="1">
        <v>25</v>
      </c>
      <c r="G26" s="1">
        <v>0.34818443999999998</v>
      </c>
      <c r="H26" s="1">
        <v>0.3538752</v>
      </c>
      <c r="I26" s="1">
        <v>0.125</v>
      </c>
      <c r="O26" s="1">
        <v>25</v>
      </c>
      <c r="P26" s="1">
        <v>0.34795622400000004</v>
      </c>
      <c r="Q26" s="1">
        <v>0.27686759999999999</v>
      </c>
      <c r="R26" s="1">
        <v>0.13</v>
      </c>
      <c r="X26" s="1">
        <v>25</v>
      </c>
      <c r="Y26" s="1">
        <v>0.41243913432960005</v>
      </c>
      <c r="Z26" s="1">
        <v>0.39943800000000002</v>
      </c>
      <c r="AA26" s="1">
        <v>0.125</v>
      </c>
    </row>
    <row r="27" spans="5:27" ht="24" customHeight="1" x14ac:dyDescent="0.3">
      <c r="E27" s="1">
        <v>26</v>
      </c>
      <c r="G27" s="1">
        <v>0.34975009200000001</v>
      </c>
      <c r="H27" s="1">
        <v>0.35557240000000001</v>
      </c>
      <c r="I27" s="1">
        <v>0.13</v>
      </c>
      <c r="O27" s="1">
        <v>26</v>
      </c>
      <c r="P27" s="1">
        <v>0.34899648</v>
      </c>
      <c r="Q27" s="1">
        <v>0.2777268</v>
      </c>
      <c r="R27" s="1">
        <v>0.13500000000000001</v>
      </c>
      <c r="X27" s="1">
        <v>26</v>
      </c>
      <c r="Y27" s="1">
        <v>0.41326533171839996</v>
      </c>
      <c r="Z27" s="1">
        <v>0.40003040000000001</v>
      </c>
      <c r="AA27" s="1">
        <v>0.13</v>
      </c>
    </row>
    <row r="28" spans="5:27" ht="24" customHeight="1" x14ac:dyDescent="0.3">
      <c r="E28" s="1">
        <v>27</v>
      </c>
      <c r="G28" s="1">
        <v>0.351552384</v>
      </c>
      <c r="H28" s="1">
        <v>0.35725040000000002</v>
      </c>
      <c r="I28" s="1">
        <v>0.13500000000000001</v>
      </c>
      <c r="O28" s="1">
        <v>27</v>
      </c>
      <c r="P28" s="1">
        <v>0.34990771200000004</v>
      </c>
      <c r="Q28" s="1">
        <v>0.27845999999999999</v>
      </c>
      <c r="R28" s="1">
        <v>0.14000000000000001</v>
      </c>
      <c r="X28" s="1">
        <v>27</v>
      </c>
      <c r="Y28" s="1">
        <v>0.41397639118080004</v>
      </c>
      <c r="Z28" s="1">
        <v>0.40075759999999999</v>
      </c>
      <c r="AA28" s="1">
        <v>0.13500000000000001</v>
      </c>
    </row>
    <row r="29" spans="5:27" ht="24" customHeight="1" x14ac:dyDescent="0.3">
      <c r="E29" s="1">
        <v>28</v>
      </c>
      <c r="G29" s="1">
        <v>0.35315875200000002</v>
      </c>
      <c r="H29" s="1">
        <v>0</v>
      </c>
      <c r="I29" s="1">
        <v>0.14000000000000001</v>
      </c>
      <c r="O29" s="1">
        <v>28</v>
      </c>
      <c r="P29" s="1">
        <v>0.35096454400000004</v>
      </c>
      <c r="Q29" s="1">
        <v>0.2793252</v>
      </c>
      <c r="R29" s="1">
        <v>0.14499999999999999</v>
      </c>
      <c r="X29" s="1">
        <v>28</v>
      </c>
      <c r="Y29" s="1">
        <v>0.41479412795520004</v>
      </c>
      <c r="Z29" s="1">
        <v>0.4013564</v>
      </c>
      <c r="AA29" s="1">
        <v>0.14000000000000001</v>
      </c>
    </row>
    <row r="30" spans="5:27" ht="24" customHeight="1" x14ac:dyDescent="0.3">
      <c r="E30" s="1">
        <v>29</v>
      </c>
      <c r="G30" s="1">
        <v>0.35497287599999999</v>
      </c>
      <c r="H30" s="1">
        <v>0</v>
      </c>
      <c r="I30" s="1">
        <v>0.14499999999999999</v>
      </c>
      <c r="O30" s="1">
        <v>29</v>
      </c>
      <c r="P30" s="1">
        <v>0.35187398400000003</v>
      </c>
      <c r="Q30" s="1">
        <v>0.28003119999999998</v>
      </c>
      <c r="R30" s="1">
        <v>0.15</v>
      </c>
      <c r="X30" s="1">
        <v>29</v>
      </c>
      <c r="Y30" s="1">
        <v>0.41552652288000003</v>
      </c>
      <c r="Z30" s="1">
        <v>0.40207720000000002</v>
      </c>
      <c r="AA30" s="1">
        <v>0.14499999999999999</v>
      </c>
    </row>
    <row r="31" spans="5:27" ht="24" customHeight="1" x14ac:dyDescent="0.3">
      <c r="E31" s="1">
        <v>30</v>
      </c>
      <c r="G31" s="1">
        <v>0.35663248800000003</v>
      </c>
      <c r="H31" s="1">
        <v>0</v>
      </c>
      <c r="I31" s="1">
        <v>0.15</v>
      </c>
      <c r="O31" s="1">
        <v>30</v>
      </c>
      <c r="P31" s="1">
        <v>0.35293260800000004</v>
      </c>
      <c r="Q31" s="1">
        <v>0.28091359999999999</v>
      </c>
      <c r="R31" s="1">
        <v>0.155</v>
      </c>
      <c r="X31" s="1">
        <v>30</v>
      </c>
      <c r="Y31" s="1">
        <v>0.41636817008639998</v>
      </c>
      <c r="Z31" s="1">
        <v>0.40267799999999998</v>
      </c>
      <c r="AA31" s="1">
        <v>0.15</v>
      </c>
    </row>
    <row r="32" spans="5:27" ht="24" customHeight="1" x14ac:dyDescent="0.3">
      <c r="E32" s="1">
        <v>31</v>
      </c>
      <c r="G32" s="1">
        <v>0.35849115599999998</v>
      </c>
      <c r="H32" s="1">
        <v>0</v>
      </c>
      <c r="I32" s="1">
        <v>0.155</v>
      </c>
      <c r="O32" s="1">
        <v>31</v>
      </c>
      <c r="P32" s="1">
        <v>0.35386848000000004</v>
      </c>
      <c r="Q32" s="1">
        <v>0.28163880000000002</v>
      </c>
      <c r="R32" s="1">
        <v>0.16</v>
      </c>
      <c r="X32" s="1">
        <v>31</v>
      </c>
      <c r="Y32" s="1">
        <v>0.41708511519360009</v>
      </c>
      <c r="Z32" s="1">
        <v>0.40340320000000002</v>
      </c>
      <c r="AA32" s="1">
        <v>0.155</v>
      </c>
    </row>
    <row r="33" spans="5:27" ht="24" customHeight="1" x14ac:dyDescent="0.3">
      <c r="E33" s="1">
        <v>32</v>
      </c>
      <c r="G33" s="1">
        <v>0.36016468799999996</v>
      </c>
      <c r="H33" s="1">
        <v>0</v>
      </c>
      <c r="I33" s="1">
        <v>0.16</v>
      </c>
      <c r="O33" s="1">
        <v>32</v>
      </c>
      <c r="P33" s="1">
        <v>0.354905152</v>
      </c>
      <c r="Q33" s="1">
        <v>0.28250360000000002</v>
      </c>
      <c r="R33" s="1">
        <v>0.16500000000000001</v>
      </c>
      <c r="X33" s="1">
        <v>32</v>
      </c>
      <c r="Y33" s="1">
        <v>0.41791278399360005</v>
      </c>
      <c r="Z33" s="1">
        <v>0.40401880000000001</v>
      </c>
      <c r="AA33" s="1">
        <v>0.16</v>
      </c>
    </row>
    <row r="34" spans="5:27" ht="24" customHeight="1" x14ac:dyDescent="0.3">
      <c r="E34" s="1">
        <v>33</v>
      </c>
      <c r="G34" s="1">
        <v>0.36206963999999997</v>
      </c>
      <c r="H34" s="1">
        <v>0</v>
      </c>
      <c r="I34" s="1">
        <v>0.16500000000000001</v>
      </c>
      <c r="O34" s="1">
        <v>33</v>
      </c>
      <c r="P34" s="1">
        <v>0.35585536000000006</v>
      </c>
      <c r="Q34" s="1">
        <v>0.283246</v>
      </c>
      <c r="R34" s="1">
        <v>0.17</v>
      </c>
      <c r="X34" s="1">
        <v>33</v>
      </c>
      <c r="Y34" s="1">
        <v>0.41862972910080004</v>
      </c>
      <c r="Z34" s="1">
        <v>0.40473920000000002</v>
      </c>
      <c r="AA34" s="1">
        <v>0.16500000000000001</v>
      </c>
    </row>
    <row r="35" spans="5:27" ht="24" customHeight="1" x14ac:dyDescent="0.3">
      <c r="E35" s="1">
        <v>34</v>
      </c>
      <c r="G35" s="1">
        <v>0.36376370400000002</v>
      </c>
      <c r="H35" s="1">
        <v>0</v>
      </c>
      <c r="I35" s="1">
        <v>0.17</v>
      </c>
      <c r="O35" s="1">
        <v>34</v>
      </c>
      <c r="P35" s="1">
        <v>0.35691353600000003</v>
      </c>
      <c r="Q35" s="1">
        <v>0.28411520000000001</v>
      </c>
      <c r="R35" s="1">
        <v>0.17499999999999999</v>
      </c>
      <c r="X35" s="1">
        <v>34</v>
      </c>
      <c r="Y35" s="1">
        <v>0.41948094048000006</v>
      </c>
      <c r="Z35" s="1">
        <v>0.40535719999999997</v>
      </c>
      <c r="AA35" s="1">
        <v>0.17</v>
      </c>
    </row>
    <row r="36" spans="5:27" ht="24" customHeight="1" x14ac:dyDescent="0.3">
      <c r="E36" s="1">
        <v>35</v>
      </c>
      <c r="G36" s="1">
        <v>0.365737908</v>
      </c>
      <c r="H36" s="1">
        <v>0</v>
      </c>
      <c r="I36" s="1">
        <v>0.17499999999999999</v>
      </c>
      <c r="O36" s="1">
        <v>35</v>
      </c>
      <c r="P36" s="1">
        <v>0.35784627200000002</v>
      </c>
      <c r="Q36" s="1">
        <v>0.2848696</v>
      </c>
      <c r="R36" s="1">
        <v>0.18</v>
      </c>
      <c r="X36" s="1">
        <v>35</v>
      </c>
      <c r="Y36" s="1">
        <v>0.42019604632319996</v>
      </c>
      <c r="Z36" s="1">
        <v>0.406082</v>
      </c>
      <c r="AA36" s="1">
        <v>0.17499999999999999</v>
      </c>
    </row>
    <row r="37" spans="5:27" ht="24" customHeight="1" x14ac:dyDescent="0.3">
      <c r="E37" s="1">
        <v>36</v>
      </c>
      <c r="G37" s="1">
        <v>0.367457376</v>
      </c>
      <c r="H37" s="1">
        <v>0</v>
      </c>
      <c r="I37" s="1">
        <v>0.18</v>
      </c>
      <c r="O37" s="1">
        <v>36</v>
      </c>
      <c r="P37" s="1">
        <v>0.35892460800000003</v>
      </c>
      <c r="Q37" s="1">
        <v>0.28573720000000002</v>
      </c>
      <c r="R37" s="1">
        <v>0.185</v>
      </c>
      <c r="X37" s="1">
        <v>36</v>
      </c>
      <c r="Y37" s="1">
        <v>0.42105314334720007</v>
      </c>
      <c r="Z37" s="1">
        <v>0.40669959999999999</v>
      </c>
      <c r="AA37" s="1">
        <v>0.18</v>
      </c>
    </row>
    <row r="38" spans="5:27" ht="24" customHeight="1" x14ac:dyDescent="0.3">
      <c r="E38" s="1">
        <v>37</v>
      </c>
      <c r="G38" s="1">
        <v>0.36948726000000004</v>
      </c>
      <c r="H38" s="1">
        <v>0</v>
      </c>
      <c r="I38" s="1">
        <v>0.185</v>
      </c>
      <c r="O38" s="1">
        <v>37</v>
      </c>
      <c r="P38" s="1">
        <v>0.35984076800000009</v>
      </c>
      <c r="Q38" s="1">
        <v>0.28650639999999999</v>
      </c>
      <c r="R38" s="1">
        <v>0.19</v>
      </c>
      <c r="X38" s="1">
        <v>37</v>
      </c>
      <c r="Y38" s="1">
        <v>0.42176972060160001</v>
      </c>
      <c r="Z38" s="1">
        <v>0.407412</v>
      </c>
      <c r="AA38" s="1">
        <v>0.185</v>
      </c>
    </row>
    <row r="39" spans="5:27" ht="24" customHeight="1" x14ac:dyDescent="0.3">
      <c r="E39" s="1">
        <v>38</v>
      </c>
      <c r="G39" s="1">
        <v>0.37130730000000001</v>
      </c>
      <c r="H39" s="1">
        <v>0</v>
      </c>
      <c r="I39" s="1">
        <v>0.19</v>
      </c>
      <c r="O39" s="1">
        <v>38</v>
      </c>
      <c r="P39" s="1">
        <v>0.36091641600000002</v>
      </c>
      <c r="Q39" s="1">
        <v>0.28745920000000003</v>
      </c>
      <c r="R39" s="1">
        <v>0.19500000000000001</v>
      </c>
      <c r="X39" s="1">
        <v>38</v>
      </c>
      <c r="Y39" s="1">
        <v>0.42262644977280001</v>
      </c>
      <c r="Z39" s="1">
        <v>0.4080548</v>
      </c>
      <c r="AA39" s="1">
        <v>0.19</v>
      </c>
    </row>
    <row r="40" spans="5:27" ht="24" customHeight="1" x14ac:dyDescent="0.3">
      <c r="E40" s="1">
        <v>39</v>
      </c>
      <c r="G40" s="1">
        <v>0.37334797200000003</v>
      </c>
      <c r="H40" s="1">
        <v>0</v>
      </c>
      <c r="I40" s="1">
        <v>0.19500000000000001</v>
      </c>
      <c r="O40" s="1">
        <v>39</v>
      </c>
      <c r="P40" s="1">
        <v>0.36183033600000003</v>
      </c>
      <c r="Q40" s="1">
        <v>0.28837839999999998</v>
      </c>
      <c r="R40" s="1">
        <v>0.2</v>
      </c>
      <c r="X40" s="1">
        <v>39</v>
      </c>
      <c r="Y40" s="1">
        <v>0.42336068396160004</v>
      </c>
      <c r="Z40" s="1">
        <v>0.40878239999999999</v>
      </c>
      <c r="AA40" s="1">
        <v>0.19500000000000001</v>
      </c>
    </row>
    <row r="41" spans="5:27" ht="24" customHeight="1" x14ac:dyDescent="0.3">
      <c r="E41" s="1">
        <v>40</v>
      </c>
      <c r="G41" s="1">
        <v>0.37525083599999998</v>
      </c>
      <c r="H41" s="1">
        <v>0</v>
      </c>
      <c r="I41" s="1">
        <v>0.2</v>
      </c>
      <c r="O41" s="1">
        <v>40</v>
      </c>
      <c r="P41" s="1">
        <v>0.36292121600000005</v>
      </c>
      <c r="Q41" s="1">
        <v>0.28975519999999999</v>
      </c>
      <c r="R41" s="1">
        <v>0.20499999999999999</v>
      </c>
      <c r="X41" s="1">
        <v>40</v>
      </c>
      <c r="Y41" s="1">
        <v>0.42421005607679996</v>
      </c>
      <c r="Z41" s="1">
        <v>0.40940840000000001</v>
      </c>
      <c r="AA41" s="1">
        <v>0.2</v>
      </c>
    </row>
    <row r="42" spans="5:27" ht="24" customHeight="1" x14ac:dyDescent="0.3">
      <c r="E42" s="1">
        <v>41</v>
      </c>
      <c r="G42" s="1">
        <v>0.37738129199999998</v>
      </c>
      <c r="H42" s="1">
        <v>0</v>
      </c>
      <c r="I42" s="1">
        <v>0.20499999999999999</v>
      </c>
      <c r="O42" s="1">
        <v>41</v>
      </c>
      <c r="P42" s="1">
        <v>0.36386560000000001</v>
      </c>
      <c r="Q42" s="1">
        <v>0.29172399999999998</v>
      </c>
      <c r="R42" s="1">
        <v>0.21</v>
      </c>
      <c r="X42" s="1">
        <v>41</v>
      </c>
      <c r="Y42" s="1">
        <v>0.42495017591040002</v>
      </c>
      <c r="Z42" s="1">
        <v>0.41013519999999998</v>
      </c>
      <c r="AA42" s="1">
        <v>0.20499999999999999</v>
      </c>
    </row>
    <row r="43" spans="5:27" ht="24" customHeight="1" x14ac:dyDescent="0.3">
      <c r="E43" s="1">
        <v>42</v>
      </c>
      <c r="G43" s="1">
        <v>0.37929633600000001</v>
      </c>
      <c r="H43" s="1">
        <v>0</v>
      </c>
      <c r="I43" s="1">
        <v>0.21</v>
      </c>
      <c r="O43" s="1">
        <v>42</v>
      </c>
      <c r="P43" s="1">
        <v>0.36493676800000008</v>
      </c>
      <c r="Q43" s="1">
        <v>0.29808479999999998</v>
      </c>
      <c r="R43" s="1">
        <v>0.215</v>
      </c>
      <c r="X43" s="1">
        <v>42</v>
      </c>
      <c r="Y43" s="1">
        <v>0.42579954802560005</v>
      </c>
      <c r="Z43" s="1">
        <v>0.41077200000000003</v>
      </c>
      <c r="AA43" s="1">
        <v>0.21</v>
      </c>
    </row>
    <row r="44" spans="5:27" ht="24" customHeight="1" x14ac:dyDescent="0.3">
      <c r="E44" s="1">
        <v>43</v>
      </c>
      <c r="G44" s="1">
        <v>0.38151901199999999</v>
      </c>
      <c r="H44" s="1">
        <v>0</v>
      </c>
      <c r="I44" s="1">
        <v>0.215</v>
      </c>
      <c r="O44" s="1">
        <v>43</v>
      </c>
      <c r="P44" s="1">
        <v>0.36585830400000002</v>
      </c>
      <c r="Q44" s="1">
        <v>0.30528680000000002</v>
      </c>
      <c r="R44" s="1">
        <v>0.22</v>
      </c>
      <c r="X44" s="1">
        <v>43</v>
      </c>
      <c r="Y44" s="1">
        <v>0.42654739276800002</v>
      </c>
      <c r="Z44" s="1">
        <v>0.41149239999999998</v>
      </c>
      <c r="AA44" s="1">
        <v>0.215</v>
      </c>
    </row>
    <row r="45" spans="5:27" ht="24" customHeight="1" x14ac:dyDescent="0.3">
      <c r="E45" s="1">
        <v>44</v>
      </c>
      <c r="G45" s="1">
        <v>0.38345076</v>
      </c>
      <c r="H45" s="1">
        <v>0</v>
      </c>
      <c r="I45" s="1">
        <v>0.22</v>
      </c>
      <c r="O45" s="1">
        <v>44</v>
      </c>
      <c r="P45" s="1">
        <v>0.36695052800000005</v>
      </c>
      <c r="Q45" s="1">
        <v>0.31781599999999999</v>
      </c>
      <c r="R45" s="1">
        <v>0.22500000000000001</v>
      </c>
      <c r="X45" s="1">
        <v>44</v>
      </c>
      <c r="Y45" s="1">
        <v>0.42738499359360005</v>
      </c>
      <c r="Z45" s="1">
        <v>0.41212480000000001</v>
      </c>
      <c r="AA45" s="1">
        <v>0.22</v>
      </c>
    </row>
    <row r="46" spans="5:27" ht="24" customHeight="1" x14ac:dyDescent="0.3">
      <c r="E46" s="1">
        <v>45</v>
      </c>
      <c r="G46" s="1">
        <v>0.385739208</v>
      </c>
      <c r="H46" s="1">
        <v>0</v>
      </c>
      <c r="I46" s="1">
        <v>0.22500000000000001</v>
      </c>
      <c r="O46" s="1">
        <v>45</v>
      </c>
      <c r="P46" s="1">
        <v>0.36789491200000002</v>
      </c>
      <c r="Q46" s="1">
        <v>0</v>
      </c>
      <c r="R46" s="1">
        <v>0.23</v>
      </c>
      <c r="X46" s="1">
        <v>45</v>
      </c>
      <c r="Y46" s="1">
        <v>0.42814424177280003</v>
      </c>
      <c r="Z46" s="1">
        <v>0.41287760000000001</v>
      </c>
      <c r="AA46" s="1">
        <v>0.22500000000000001</v>
      </c>
    </row>
    <row r="47" spans="5:27" ht="24" customHeight="1" x14ac:dyDescent="0.3">
      <c r="E47" s="1">
        <v>46</v>
      </c>
      <c r="G47" s="1">
        <v>0.38772037199999998</v>
      </c>
      <c r="H47" s="1">
        <v>0</v>
      </c>
      <c r="I47" s="1">
        <v>0.23</v>
      </c>
      <c r="O47" s="1">
        <v>46</v>
      </c>
      <c r="P47" s="1">
        <v>0.36896204800000004</v>
      </c>
      <c r="Q47" s="1">
        <v>0</v>
      </c>
      <c r="R47" s="1">
        <v>0.23499999999999999</v>
      </c>
      <c r="X47" s="1">
        <v>46</v>
      </c>
      <c r="Y47" s="1">
        <v>0.42898956750720002</v>
      </c>
      <c r="Z47" s="1">
        <v>0.41349760000000002</v>
      </c>
      <c r="AA47" s="1">
        <v>0.23</v>
      </c>
    </row>
    <row r="48" spans="5:27" ht="24" customHeight="1" x14ac:dyDescent="0.3">
      <c r="E48" s="1">
        <v>47</v>
      </c>
      <c r="G48" s="1">
        <v>0.39011948400000002</v>
      </c>
      <c r="H48" s="1">
        <v>0</v>
      </c>
      <c r="I48" s="1">
        <v>0.23499999999999999</v>
      </c>
      <c r="O48" s="1">
        <v>47</v>
      </c>
      <c r="P48" s="1">
        <v>0.369923008</v>
      </c>
      <c r="Q48" s="1">
        <v>0</v>
      </c>
      <c r="R48" s="1">
        <v>0.24</v>
      </c>
      <c r="X48" s="1">
        <v>47</v>
      </c>
      <c r="Y48" s="1">
        <v>0.42975065495040005</v>
      </c>
      <c r="Z48" s="1">
        <v>0.41426039999999997</v>
      </c>
      <c r="AA48" s="1">
        <v>0.23499999999999999</v>
      </c>
    </row>
    <row r="49" spans="5:27" ht="24" customHeight="1" x14ac:dyDescent="0.3">
      <c r="E49" s="1">
        <v>48</v>
      </c>
      <c r="G49" s="1">
        <v>0.39224089200000001</v>
      </c>
      <c r="H49" s="1">
        <v>0</v>
      </c>
      <c r="I49" s="1">
        <v>0.24</v>
      </c>
      <c r="O49" s="1">
        <v>48</v>
      </c>
      <c r="P49" s="1">
        <v>0.37100134400000007</v>
      </c>
      <c r="Q49" s="1">
        <v>0</v>
      </c>
      <c r="R49" s="1">
        <v>0.245</v>
      </c>
      <c r="X49" s="1">
        <v>48</v>
      </c>
      <c r="Y49" s="1">
        <v>0.43058641651200008</v>
      </c>
      <c r="Z49" s="1">
        <v>0.41488639999999999</v>
      </c>
      <c r="AA49" s="1">
        <v>0.24</v>
      </c>
    </row>
    <row r="50" spans="5:27" ht="24" customHeight="1" x14ac:dyDescent="0.3">
      <c r="E50" s="1">
        <v>49</v>
      </c>
      <c r="G50" s="1">
        <v>0.39468594000000001</v>
      </c>
      <c r="H50" s="1">
        <v>0</v>
      </c>
      <c r="I50" s="1">
        <v>0.245</v>
      </c>
      <c r="O50" s="1">
        <v>49</v>
      </c>
      <c r="P50" s="1">
        <v>0.37194841600000006</v>
      </c>
      <c r="Q50" s="1">
        <v>0</v>
      </c>
      <c r="R50" s="1">
        <v>0.25</v>
      </c>
      <c r="X50" s="1">
        <v>49</v>
      </c>
      <c r="Y50" s="1">
        <v>0.43135302174720003</v>
      </c>
      <c r="Z50" s="1">
        <v>0.41564040000000002</v>
      </c>
      <c r="AA50" s="1">
        <v>0.245</v>
      </c>
    </row>
    <row r="51" spans="5:27" ht="24" customHeight="1" x14ac:dyDescent="0.3">
      <c r="E51" s="1">
        <v>50</v>
      </c>
      <c r="G51" s="1">
        <v>0.39684249599999999</v>
      </c>
      <c r="H51" s="1">
        <v>0</v>
      </c>
      <c r="I51" s="1">
        <v>0.25</v>
      </c>
      <c r="O51" s="1">
        <v>50</v>
      </c>
      <c r="P51" s="1">
        <v>0.37303168000000009</v>
      </c>
      <c r="Q51" s="1">
        <v>0</v>
      </c>
      <c r="R51" s="1">
        <v>0.255</v>
      </c>
      <c r="X51" s="1">
        <v>50</v>
      </c>
      <c r="Y51" s="1">
        <v>0.43219724392319997</v>
      </c>
      <c r="Z51" s="1">
        <v>0.41627760000000003</v>
      </c>
      <c r="AA51" s="1">
        <v>0.25</v>
      </c>
    </row>
    <row r="52" spans="5:27" ht="24" customHeight="1" x14ac:dyDescent="0.3">
      <c r="E52" s="1">
        <v>51</v>
      </c>
      <c r="G52" s="1">
        <v>0.39944170800000001</v>
      </c>
      <c r="H52" s="1">
        <v>0</v>
      </c>
      <c r="I52" s="1">
        <v>0.255</v>
      </c>
      <c r="O52" s="1">
        <v>51</v>
      </c>
      <c r="P52" s="1">
        <v>0.37398771200000003</v>
      </c>
      <c r="Q52" s="1">
        <v>0</v>
      </c>
      <c r="R52" s="1">
        <v>0.26</v>
      </c>
      <c r="X52" s="1">
        <v>51</v>
      </c>
      <c r="Y52" s="1">
        <v>0.43295759566080005</v>
      </c>
      <c r="Z52" s="1">
        <v>0.4170468</v>
      </c>
      <c r="AA52" s="1">
        <v>0.255</v>
      </c>
    </row>
    <row r="53" spans="5:27" ht="24" customHeight="1" x14ac:dyDescent="0.3">
      <c r="E53" s="1">
        <v>52</v>
      </c>
      <c r="G53" s="1">
        <v>0.40174825200000003</v>
      </c>
      <c r="H53" s="1">
        <v>0</v>
      </c>
      <c r="I53" s="1">
        <v>0.26</v>
      </c>
      <c r="O53" s="1">
        <v>52</v>
      </c>
      <c r="P53" s="1">
        <v>0.37504992000000004</v>
      </c>
      <c r="Q53" s="1">
        <v>0</v>
      </c>
      <c r="R53" s="1">
        <v>0.26500000000000001</v>
      </c>
      <c r="X53" s="1">
        <v>52</v>
      </c>
      <c r="Y53" s="1">
        <v>0.43381910691840003</v>
      </c>
      <c r="Z53" s="1">
        <v>0.41768119999999997</v>
      </c>
      <c r="AA53" s="1">
        <v>0.26</v>
      </c>
    </row>
    <row r="54" spans="5:27" ht="24" customHeight="1" x14ac:dyDescent="0.3">
      <c r="E54" s="1">
        <v>53</v>
      </c>
      <c r="G54" s="1">
        <v>0.40440279600000001</v>
      </c>
      <c r="H54" s="1">
        <v>0</v>
      </c>
      <c r="I54" s="1">
        <v>0.26500000000000001</v>
      </c>
      <c r="O54" s="1">
        <v>53</v>
      </c>
      <c r="P54" s="1">
        <v>0.37604358399999999</v>
      </c>
      <c r="Q54" s="1">
        <v>0</v>
      </c>
      <c r="R54" s="1">
        <v>0.27</v>
      </c>
      <c r="X54" s="1">
        <v>53</v>
      </c>
      <c r="Y54" s="1">
        <v>0.43458534430079998</v>
      </c>
      <c r="Z54" s="1">
        <v>0.41845719999999997</v>
      </c>
      <c r="AA54" s="1">
        <v>0.26500000000000001</v>
      </c>
    </row>
    <row r="55" spans="5:27" ht="24" customHeight="1" x14ac:dyDescent="0.3">
      <c r="E55" s="1">
        <v>54</v>
      </c>
      <c r="G55" s="1">
        <v>0.40685689200000003</v>
      </c>
      <c r="H55" s="1">
        <v>0</v>
      </c>
      <c r="I55" s="1">
        <v>0.27</v>
      </c>
      <c r="O55" s="1">
        <v>54</v>
      </c>
      <c r="P55" s="1">
        <v>0.37706278400000004</v>
      </c>
      <c r="Q55" s="1">
        <v>0</v>
      </c>
      <c r="R55" s="1">
        <v>0.27500000000000002</v>
      </c>
      <c r="X55" s="1">
        <v>54</v>
      </c>
      <c r="Y55" s="1">
        <v>0.43544538414720008</v>
      </c>
      <c r="Z55" s="1">
        <v>0.4190892</v>
      </c>
      <c r="AA55" s="1">
        <v>0.27</v>
      </c>
    </row>
    <row r="56" spans="5:27" ht="24" customHeight="1" x14ac:dyDescent="0.3">
      <c r="E56" s="1">
        <v>55</v>
      </c>
      <c r="G56" s="1">
        <v>0.40969169999999999</v>
      </c>
      <c r="H56" s="1">
        <v>0</v>
      </c>
      <c r="I56" s="1">
        <v>0.27500000000000002</v>
      </c>
      <c r="O56" s="1">
        <v>55</v>
      </c>
      <c r="P56" s="1">
        <v>0.37810214400000003</v>
      </c>
      <c r="Q56" s="1">
        <v>0</v>
      </c>
      <c r="R56" s="1">
        <v>0.28000000000000003</v>
      </c>
      <c r="X56" s="1">
        <v>55</v>
      </c>
      <c r="Y56" s="1">
        <v>0.43620794300159998</v>
      </c>
      <c r="Z56" s="1">
        <v>0.41986319999999999</v>
      </c>
      <c r="AA56" s="1">
        <v>0.27500000000000002</v>
      </c>
    </row>
    <row r="57" spans="5:27" ht="24" customHeight="1" x14ac:dyDescent="0.3">
      <c r="E57" s="1">
        <v>56</v>
      </c>
      <c r="G57" s="1">
        <v>0.41227003200000001</v>
      </c>
      <c r="H57" s="1">
        <v>0</v>
      </c>
      <c r="I57" s="1">
        <v>0.28000000000000003</v>
      </c>
      <c r="O57" s="1">
        <v>56</v>
      </c>
      <c r="P57" s="1">
        <v>0.37909491200000001</v>
      </c>
      <c r="Q57" s="1">
        <v>0</v>
      </c>
      <c r="R57" s="1">
        <v>0.28499999999999998</v>
      </c>
      <c r="X57" s="1">
        <v>56</v>
      </c>
      <c r="Y57" s="1">
        <v>0.43708490407680001</v>
      </c>
      <c r="Z57" s="1">
        <v>0.42050999999999999</v>
      </c>
      <c r="AA57" s="1">
        <v>0.28000000000000003</v>
      </c>
    </row>
    <row r="58" spans="5:27" ht="24" customHeight="1" x14ac:dyDescent="0.3">
      <c r="E58" s="1">
        <v>57</v>
      </c>
      <c r="G58" s="1">
        <v>0.41533869600000001</v>
      </c>
      <c r="H58" s="1">
        <v>0</v>
      </c>
      <c r="I58" s="1">
        <v>0.28499999999999998</v>
      </c>
      <c r="O58" s="1">
        <v>57</v>
      </c>
      <c r="P58" s="1">
        <v>0.38017414400000005</v>
      </c>
      <c r="Q58" s="1">
        <v>0</v>
      </c>
      <c r="R58" s="1">
        <v>0.28999999999999998</v>
      </c>
      <c r="X58" s="1">
        <v>57</v>
      </c>
      <c r="Y58" s="1">
        <v>0.43783937016960001</v>
      </c>
      <c r="Z58" s="1">
        <v>0.42129879999999997</v>
      </c>
      <c r="AA58" s="1">
        <v>0.28499999999999998</v>
      </c>
    </row>
    <row r="59" spans="5:27" ht="24" customHeight="1" x14ac:dyDescent="0.3">
      <c r="E59" s="1">
        <v>58</v>
      </c>
      <c r="G59" s="1">
        <v>0.41814357600000002</v>
      </c>
      <c r="H59" s="1">
        <v>0</v>
      </c>
      <c r="I59" s="1">
        <v>0.28999999999999998</v>
      </c>
      <c r="O59" s="1">
        <v>58</v>
      </c>
      <c r="P59" s="1">
        <v>0.38113913600000005</v>
      </c>
      <c r="Q59" s="1">
        <v>0</v>
      </c>
      <c r="R59" s="1">
        <v>0.29499999999999998</v>
      </c>
      <c r="X59" s="1">
        <v>58</v>
      </c>
      <c r="Y59" s="1">
        <v>0.43872221688960006</v>
      </c>
      <c r="Z59" s="1">
        <v>0.42192479999999999</v>
      </c>
      <c r="AA59" s="1">
        <v>0.28999999999999998</v>
      </c>
    </row>
    <row r="60" spans="5:27" ht="24" customHeight="1" x14ac:dyDescent="0.3">
      <c r="E60" s="1">
        <v>59</v>
      </c>
      <c r="G60" s="1">
        <v>0.42142869599999999</v>
      </c>
      <c r="H60" s="1">
        <v>0</v>
      </c>
      <c r="I60" s="1">
        <v>0.29499999999999998</v>
      </c>
      <c r="O60" s="1">
        <v>59</v>
      </c>
      <c r="P60" s="1">
        <v>0.38224838400000005</v>
      </c>
      <c r="Q60" s="1">
        <v>0</v>
      </c>
      <c r="R60" s="1">
        <v>0.3</v>
      </c>
      <c r="X60" s="1">
        <v>59</v>
      </c>
      <c r="Y60" s="1">
        <v>0.43947116519039997</v>
      </c>
      <c r="Z60" s="1">
        <v>0.42271120000000001</v>
      </c>
      <c r="AA60" s="1">
        <v>0.29499999999999998</v>
      </c>
    </row>
    <row r="61" spans="5:27" ht="24" customHeight="1" x14ac:dyDescent="0.3">
      <c r="E61" s="1">
        <v>60</v>
      </c>
      <c r="G61" s="1">
        <v>0.42466857600000002</v>
      </c>
      <c r="H61" s="1">
        <v>0</v>
      </c>
      <c r="I61" s="1">
        <v>0.3</v>
      </c>
      <c r="O61" s="1">
        <v>60</v>
      </c>
      <c r="P61" s="1">
        <v>0.38320620800000005</v>
      </c>
      <c r="Q61" s="1">
        <v>0</v>
      </c>
      <c r="R61" s="1">
        <v>0.30499999999999999</v>
      </c>
      <c r="X61" s="1">
        <v>60</v>
      </c>
      <c r="Y61" s="1">
        <v>0.44035254049919997</v>
      </c>
      <c r="Z61" s="1">
        <v>0.42336000000000001</v>
      </c>
      <c r="AA61" s="1">
        <v>0.3</v>
      </c>
    </row>
    <row r="62" spans="5:27" ht="24" customHeight="1" x14ac:dyDescent="0.3">
      <c r="E62" s="1">
        <v>61</v>
      </c>
      <c r="G62" s="1">
        <v>0.42821469600000001</v>
      </c>
      <c r="H62" s="1">
        <v>0</v>
      </c>
      <c r="I62" s="1">
        <v>0.30499999999999999</v>
      </c>
      <c r="O62" s="1">
        <v>61</v>
      </c>
      <c r="P62" s="1">
        <v>0.384313664</v>
      </c>
      <c r="Q62" s="1">
        <v>0</v>
      </c>
      <c r="R62" s="1">
        <v>0.31</v>
      </c>
      <c r="X62" s="1">
        <v>61</v>
      </c>
      <c r="Y62" s="1">
        <v>0.44109560315520002</v>
      </c>
      <c r="Z62" s="1">
        <v>0.42414239999999997</v>
      </c>
      <c r="AA62" s="1">
        <v>0.30499999999999999</v>
      </c>
    </row>
    <row r="63" spans="5:27" ht="24" customHeight="1" x14ac:dyDescent="0.3">
      <c r="E63" s="1">
        <v>62</v>
      </c>
      <c r="G63" s="1">
        <v>0.43208584799999999</v>
      </c>
      <c r="H63" s="1">
        <v>0</v>
      </c>
      <c r="I63" s="1">
        <v>0.31</v>
      </c>
      <c r="O63" s="1">
        <v>62</v>
      </c>
      <c r="P63" s="1">
        <v>0.385247744</v>
      </c>
      <c r="Q63" s="1">
        <v>0</v>
      </c>
      <c r="R63" s="1">
        <v>0.315</v>
      </c>
      <c r="X63" s="1">
        <v>62</v>
      </c>
      <c r="Y63" s="1">
        <v>0.44198801404799998</v>
      </c>
      <c r="Z63" s="1">
        <v>0.42480600000000002</v>
      </c>
      <c r="AA63" s="1">
        <v>0.31</v>
      </c>
    </row>
    <row r="64" spans="5:27" ht="24" customHeight="1" x14ac:dyDescent="0.3">
      <c r="E64" s="1">
        <v>63</v>
      </c>
      <c r="G64" s="1">
        <v>0.43605791999999999</v>
      </c>
      <c r="H64" s="1">
        <v>0</v>
      </c>
      <c r="I64" s="1">
        <v>0.315</v>
      </c>
      <c r="O64" s="1">
        <v>63</v>
      </c>
      <c r="P64" s="1">
        <v>0.38644032000000006</v>
      </c>
      <c r="Q64" s="1">
        <v>0</v>
      </c>
      <c r="R64" s="1">
        <v>0.32</v>
      </c>
      <c r="X64" s="1">
        <v>63</v>
      </c>
      <c r="Y64" s="1">
        <v>0.44275609069440003</v>
      </c>
      <c r="Z64" s="1">
        <v>0</v>
      </c>
      <c r="AA64" s="1">
        <v>0.315</v>
      </c>
    </row>
    <row r="65" spans="5:27" ht="24" customHeight="1" x14ac:dyDescent="0.3">
      <c r="E65" s="1">
        <v>64</v>
      </c>
      <c r="G65" s="1">
        <v>0.44078550000000005</v>
      </c>
      <c r="H65" s="1">
        <v>0</v>
      </c>
      <c r="I65" s="1">
        <v>0.32</v>
      </c>
      <c r="O65" s="1">
        <v>64</v>
      </c>
      <c r="P65" s="1">
        <v>0.38728300800000004</v>
      </c>
      <c r="Q65" s="1">
        <v>0</v>
      </c>
      <c r="R65" s="1">
        <v>0.32500000000000001</v>
      </c>
      <c r="X65" s="1">
        <v>64</v>
      </c>
      <c r="Y65" s="1">
        <v>0.4436330517696</v>
      </c>
      <c r="Z65" s="1">
        <v>0</v>
      </c>
      <c r="AA65" s="1">
        <v>0.32</v>
      </c>
    </row>
    <row r="66" spans="5:27" ht="24" customHeight="1" x14ac:dyDescent="0.3">
      <c r="E66" s="1">
        <v>65</v>
      </c>
      <c r="G66" s="1">
        <v>0.44543060400000001</v>
      </c>
      <c r="H66" s="1">
        <v>0</v>
      </c>
      <c r="I66" s="1">
        <v>0.32500000000000001</v>
      </c>
      <c r="X66" s="1">
        <v>65</v>
      </c>
      <c r="Y66" s="1">
        <v>0.44438200007040002</v>
      </c>
      <c r="Z66" s="1">
        <v>0</v>
      </c>
      <c r="AA66" s="1">
        <v>0.32500000000000001</v>
      </c>
    </row>
    <row r="67" spans="5:27" ht="24" customHeight="1" x14ac:dyDescent="0.3">
      <c r="E67" s="1">
        <v>66</v>
      </c>
      <c r="G67" s="1">
        <v>0.45156166799999997</v>
      </c>
      <c r="H67" s="1">
        <v>0</v>
      </c>
      <c r="I67" s="1">
        <v>0.33</v>
      </c>
      <c r="X67" s="1">
        <v>66</v>
      </c>
      <c r="Y67" s="1">
        <v>0.44526705390720001</v>
      </c>
      <c r="Z67" s="1">
        <v>0</v>
      </c>
      <c r="AA67" s="1">
        <v>0.33</v>
      </c>
    </row>
    <row r="68" spans="5:27" ht="24" customHeight="1" x14ac:dyDescent="0.3">
      <c r="E68" s="1">
        <v>67</v>
      </c>
      <c r="G68" s="1">
        <v>0.45774597599999994</v>
      </c>
      <c r="H68" s="1">
        <v>0</v>
      </c>
      <c r="I68" s="1">
        <v>0.33500000000000002</v>
      </c>
      <c r="X68" s="1">
        <v>67</v>
      </c>
      <c r="Y68" s="1">
        <v>0.44605058037120004</v>
      </c>
      <c r="Z68" s="1">
        <v>0</v>
      </c>
      <c r="AA68" s="1">
        <v>0.33500000000000002</v>
      </c>
    </row>
    <row r="69" spans="5:27" ht="24" customHeight="1" x14ac:dyDescent="0.3">
      <c r="E69" s="1">
        <v>68</v>
      </c>
      <c r="G69" s="1">
        <v>0.46708525200000001</v>
      </c>
      <c r="H69" s="1">
        <v>0</v>
      </c>
      <c r="I69" s="1">
        <v>0.34</v>
      </c>
      <c r="X69" s="1">
        <v>68</v>
      </c>
      <c r="Y69" s="1">
        <v>0.44690841310080004</v>
      </c>
      <c r="Z69" s="1">
        <v>0</v>
      </c>
      <c r="AA69" s="1">
        <v>0.34</v>
      </c>
    </row>
    <row r="70" spans="5:27" ht="24" customHeight="1" x14ac:dyDescent="0.3">
      <c r="E70" s="1">
        <v>69</v>
      </c>
      <c r="G70" s="1">
        <v>0.48268713600000002</v>
      </c>
      <c r="H70" s="1">
        <v>0</v>
      </c>
      <c r="I70" s="1">
        <v>0.34499999999999997</v>
      </c>
      <c r="X70" s="1">
        <v>69</v>
      </c>
      <c r="Y70" s="1">
        <v>0.44770738938240007</v>
      </c>
      <c r="Z70" s="1">
        <v>0</v>
      </c>
      <c r="AA70" s="1">
        <v>0.34499999999999997</v>
      </c>
    </row>
    <row r="71" spans="5:27" ht="24" customHeight="1" x14ac:dyDescent="0.3">
      <c r="E71" s="1">
        <v>70</v>
      </c>
      <c r="G71" s="1">
        <v>0.497856456</v>
      </c>
      <c r="H71" s="1">
        <v>0</v>
      </c>
      <c r="I71" s="1">
        <v>0.35</v>
      </c>
      <c r="X71" s="1">
        <v>70</v>
      </c>
      <c r="Y71" s="1">
        <v>0.44856890063999999</v>
      </c>
      <c r="Z71" s="1">
        <v>0</v>
      </c>
      <c r="AA71" s="1">
        <v>0.35</v>
      </c>
    </row>
    <row r="72" spans="5:27" ht="24" customHeight="1" x14ac:dyDescent="0.3">
      <c r="E72" s="1">
        <v>71</v>
      </c>
      <c r="G72" s="1">
        <v>0.51525889199999997</v>
      </c>
      <c r="H72" s="1">
        <v>0</v>
      </c>
      <c r="I72" s="1">
        <v>0.35499999999999998</v>
      </c>
      <c r="X72" s="1">
        <v>71</v>
      </c>
      <c r="Y72" s="1">
        <v>0.44936199127680004</v>
      </c>
      <c r="Z72" s="1">
        <v>0</v>
      </c>
      <c r="AA72" s="1">
        <v>0.35499999999999998</v>
      </c>
    </row>
    <row r="73" spans="5:27" ht="24" customHeight="1" x14ac:dyDescent="0.3">
      <c r="E73" s="1">
        <v>72</v>
      </c>
      <c r="G73" s="1">
        <v>0.52792261200000001</v>
      </c>
      <c r="H73" s="1">
        <v>0</v>
      </c>
      <c r="I73" s="1">
        <v>0.36</v>
      </c>
      <c r="X73" s="1">
        <v>72</v>
      </c>
      <c r="Y73" s="1">
        <v>0.45022975603200005</v>
      </c>
      <c r="Z73" s="1">
        <v>0</v>
      </c>
      <c r="AA73" s="1">
        <v>0.36</v>
      </c>
    </row>
    <row r="74" spans="5:27" ht="24" customHeight="1" x14ac:dyDescent="0.3">
      <c r="E74" s="1">
        <v>73</v>
      </c>
      <c r="G74" s="1">
        <v>0.54372285600000003</v>
      </c>
      <c r="H74" s="1">
        <v>0</v>
      </c>
      <c r="I74" s="1">
        <v>0.36499999999999999</v>
      </c>
      <c r="X74" s="1">
        <v>73</v>
      </c>
      <c r="Y74" s="1">
        <v>0.45103020372480002</v>
      </c>
      <c r="Z74" s="1">
        <v>0</v>
      </c>
      <c r="AA74" s="1">
        <v>0.36499999999999999</v>
      </c>
    </row>
    <row r="75" spans="5:27" ht="24" customHeight="1" x14ac:dyDescent="0.3">
      <c r="X75" s="1">
        <v>74</v>
      </c>
      <c r="Y75" s="1">
        <v>0.45188399007360003</v>
      </c>
      <c r="Z75" s="1">
        <v>0</v>
      </c>
      <c r="AA75" s="1">
        <v>0.37</v>
      </c>
    </row>
    <row r="76" spans="5:27" ht="24" customHeight="1" x14ac:dyDescent="0.3">
      <c r="X76" s="1">
        <v>75</v>
      </c>
      <c r="Y76" s="1">
        <v>0.45270246255360003</v>
      </c>
      <c r="Z76" s="1">
        <v>0</v>
      </c>
      <c r="AA76" s="1">
        <v>0.375</v>
      </c>
    </row>
    <row r="77" spans="5:27" ht="24" customHeight="1" x14ac:dyDescent="0.3">
      <c r="X77" s="1">
        <v>76</v>
      </c>
      <c r="Y77" s="1">
        <v>0.45354079908480005</v>
      </c>
      <c r="Z77" s="1">
        <v>0</v>
      </c>
      <c r="AA77" s="1">
        <v>0.38</v>
      </c>
    </row>
    <row r="78" spans="5:27" ht="24" customHeight="1" x14ac:dyDescent="0.3">
      <c r="X78" s="1">
        <v>77</v>
      </c>
      <c r="Y78" s="1">
        <v>0.45437839991040002</v>
      </c>
      <c r="Z78" s="1">
        <v>0</v>
      </c>
      <c r="AA78" s="1">
        <v>0.38500000000000001</v>
      </c>
    </row>
    <row r="79" spans="5:27" ht="24" customHeight="1" x14ac:dyDescent="0.3">
      <c r="X79" s="1">
        <v>78</v>
      </c>
      <c r="Y79" s="1">
        <v>0.45520459729920004</v>
      </c>
      <c r="Z79" s="1">
        <v>0</v>
      </c>
      <c r="AA79" s="1">
        <v>0.39</v>
      </c>
    </row>
    <row r="80" spans="5:27" ht="24" customHeight="1" x14ac:dyDescent="0.3">
      <c r="X80" s="1">
        <v>79</v>
      </c>
      <c r="Y80" s="1">
        <v>0.45606316573440003</v>
      </c>
      <c r="Z80" s="1">
        <v>0</v>
      </c>
      <c r="AA80" s="1">
        <v>0.39500000000000002</v>
      </c>
    </row>
    <row r="81" spans="1:27" ht="24" customHeight="1" x14ac:dyDescent="0.3">
      <c r="X81" s="1">
        <v>80</v>
      </c>
      <c r="Y81" s="1">
        <v>0.45687280974720007</v>
      </c>
      <c r="Z81" s="1">
        <v>0</v>
      </c>
      <c r="AA81" s="1">
        <v>0.4</v>
      </c>
    </row>
    <row r="82" spans="1:27" ht="24" customHeight="1" x14ac:dyDescent="0.3">
      <c r="X82" s="1">
        <v>81</v>
      </c>
      <c r="Y82" s="1">
        <v>0.45775234579200003</v>
      </c>
      <c r="Z82" s="1">
        <v>0</v>
      </c>
      <c r="AA82" s="1">
        <v>0.40500000000000003</v>
      </c>
    </row>
    <row r="83" spans="1:27" ht="24" customHeight="1" x14ac:dyDescent="0.3">
      <c r="X83" s="1">
        <v>82</v>
      </c>
      <c r="Y83" s="1">
        <v>0.45855978268800002</v>
      </c>
      <c r="Z83" s="1">
        <v>0</v>
      </c>
      <c r="AA83" s="1">
        <v>0.41</v>
      </c>
    </row>
    <row r="95" spans="1:27" ht="24" customHeight="1" thickBot="1" x14ac:dyDescent="0.35">
      <c r="A95" s="1" t="s">
        <v>17</v>
      </c>
      <c r="K95" s="1" t="s">
        <v>18</v>
      </c>
      <c r="T95" s="1" t="s">
        <v>19</v>
      </c>
    </row>
    <row r="96" spans="1:27" ht="24" customHeight="1" thickBot="1" x14ac:dyDescent="0.35">
      <c r="A96" s="13" t="s">
        <v>16</v>
      </c>
      <c r="B96" s="11" t="s">
        <v>10</v>
      </c>
      <c r="C96" s="12" t="s">
        <v>11</v>
      </c>
      <c r="D96" s="1" t="s">
        <v>25</v>
      </c>
      <c r="E96" s="1" t="s">
        <v>2</v>
      </c>
      <c r="F96" s="1" t="s">
        <v>7</v>
      </c>
      <c r="G96" s="1" t="s">
        <v>6</v>
      </c>
      <c r="H96" s="1" t="s">
        <v>3</v>
      </c>
      <c r="K96" s="13" t="s">
        <v>16</v>
      </c>
      <c r="L96" s="11" t="s">
        <v>10</v>
      </c>
      <c r="M96" s="12" t="s">
        <v>11</v>
      </c>
      <c r="N96" s="1" t="s">
        <v>25</v>
      </c>
      <c r="O96" s="1" t="s">
        <v>1</v>
      </c>
      <c r="P96" s="1" t="s">
        <v>4</v>
      </c>
      <c r="Q96" s="1" t="s">
        <v>5</v>
      </c>
      <c r="R96" s="1" t="s">
        <v>3</v>
      </c>
      <c r="T96" s="13" t="s">
        <v>16</v>
      </c>
      <c r="U96" s="11" t="s">
        <v>10</v>
      </c>
      <c r="V96" s="12" t="s">
        <v>11</v>
      </c>
      <c r="W96" s="1" t="s">
        <v>25</v>
      </c>
      <c r="X96" s="1" t="s">
        <v>1</v>
      </c>
      <c r="Y96" s="1" t="s">
        <v>4</v>
      </c>
      <c r="Z96" s="1" t="s">
        <v>5</v>
      </c>
      <c r="AA96" s="1" t="s">
        <v>3</v>
      </c>
    </row>
    <row r="97" spans="1:27" ht="24" customHeight="1" x14ac:dyDescent="0.3">
      <c r="A97" s="9" t="s">
        <v>14</v>
      </c>
      <c r="B97" s="6">
        <v>0</v>
      </c>
      <c r="C97" s="7">
        <v>3.1513</v>
      </c>
      <c r="E97" s="1">
        <v>1</v>
      </c>
      <c r="F97" s="1">
        <v>0.29900280000000001</v>
      </c>
      <c r="G97" s="1">
        <v>0.2493204</v>
      </c>
      <c r="H97" s="1">
        <v>5.0000000000000001E-3</v>
      </c>
      <c r="K97" s="9" t="s">
        <v>14</v>
      </c>
      <c r="L97" s="6">
        <v>0</v>
      </c>
      <c r="M97" s="7">
        <v>4.9442000000000004</v>
      </c>
      <c r="O97" s="1">
        <v>1</v>
      </c>
      <c r="P97" s="1">
        <v>0.312056</v>
      </c>
      <c r="Q97" s="1">
        <v>0.27020959999999999</v>
      </c>
      <c r="R97" s="1">
        <v>5.0000000000000001E-3</v>
      </c>
      <c r="T97" s="9" t="s">
        <v>14</v>
      </c>
      <c r="U97" s="2">
        <v>0</v>
      </c>
      <c r="V97" s="4">
        <v>3.2210999999999999</v>
      </c>
      <c r="X97" s="1">
        <v>1</v>
      </c>
      <c r="Y97" s="1">
        <v>0.50592693600000005</v>
      </c>
      <c r="Z97" s="1">
        <v>0.47240720000000003</v>
      </c>
      <c r="AA97" s="1">
        <v>5.0000000000000001E-3</v>
      </c>
    </row>
    <row r="98" spans="1:27" ht="24" customHeight="1" x14ac:dyDescent="0.3">
      <c r="A98" s="9" t="s">
        <v>15</v>
      </c>
      <c r="B98" s="6">
        <v>3.3548</v>
      </c>
      <c r="C98" s="7">
        <v>0</v>
      </c>
      <c r="E98" s="1">
        <v>2</v>
      </c>
      <c r="F98" s="1">
        <v>0.30063079999999998</v>
      </c>
      <c r="G98" s="1">
        <v>0.25141920000000001</v>
      </c>
      <c r="H98" s="1">
        <v>0.01</v>
      </c>
      <c r="K98" s="9" t="s">
        <v>15</v>
      </c>
      <c r="L98" s="6">
        <v>5.3209</v>
      </c>
      <c r="M98" s="7">
        <v>0</v>
      </c>
      <c r="O98" s="1">
        <v>2</v>
      </c>
      <c r="P98" s="1">
        <v>0.31326480000000001</v>
      </c>
      <c r="Q98" s="1">
        <v>0.27262560000000002</v>
      </c>
      <c r="R98" s="1">
        <v>0.01</v>
      </c>
      <c r="T98" s="9" t="s">
        <v>15</v>
      </c>
      <c r="U98" s="5">
        <v>3.488</v>
      </c>
      <c r="V98" s="7">
        <v>0</v>
      </c>
      <c r="X98" s="1">
        <v>2</v>
      </c>
      <c r="Y98" s="1">
        <v>0.50762482919999996</v>
      </c>
      <c r="Z98" s="1">
        <v>0.47608319999999998</v>
      </c>
      <c r="AA98" s="1">
        <v>0.01</v>
      </c>
    </row>
    <row r="99" spans="1:27" ht="24" customHeight="1" thickBot="1" x14ac:dyDescent="0.35">
      <c r="A99" s="10" t="s">
        <v>9</v>
      </c>
      <c r="B99" s="18">
        <f>C97/B98</f>
        <v>0.93934064623822577</v>
      </c>
      <c r="C99" s="19"/>
      <c r="E99" s="1">
        <v>3</v>
      </c>
      <c r="F99" s="1">
        <v>0.30235119999999999</v>
      </c>
      <c r="G99" s="1">
        <v>0.25292039999999999</v>
      </c>
      <c r="H99" s="1">
        <v>1.4999999999999999E-2</v>
      </c>
      <c r="K99" s="10" t="s">
        <v>9</v>
      </c>
      <c r="L99" s="18">
        <f>M97/L98</f>
        <v>0.92920370613993886</v>
      </c>
      <c r="M99" s="19"/>
      <c r="O99" s="1">
        <v>3</v>
      </c>
      <c r="P99" s="1">
        <v>0.31417879999999998</v>
      </c>
      <c r="Q99" s="1">
        <v>0.27421760000000001</v>
      </c>
      <c r="R99" s="1">
        <v>1.4999999999999999E-2</v>
      </c>
      <c r="T99" s="10" t="s">
        <v>9</v>
      </c>
      <c r="U99" s="24">
        <f>V97/U98</f>
        <v>0.92348050458715591</v>
      </c>
      <c r="V99" s="19"/>
      <c r="X99" s="1">
        <v>3</v>
      </c>
      <c r="Y99" s="1">
        <v>0.50928453000000007</v>
      </c>
      <c r="Z99" s="1">
        <v>0.47849639999999999</v>
      </c>
      <c r="AA99" s="1">
        <v>1.4999999999999999E-2</v>
      </c>
    </row>
    <row r="100" spans="1:27" ht="24" customHeight="1" x14ac:dyDescent="0.3">
      <c r="D100" s="1" t="s">
        <v>23</v>
      </c>
      <c r="E100" s="1">
        <v>4</v>
      </c>
      <c r="F100" s="1">
        <v>0.30375439999999998</v>
      </c>
      <c r="G100" s="1">
        <v>0.25429439999999998</v>
      </c>
      <c r="H100" s="1">
        <v>0.02</v>
      </c>
      <c r="O100" s="1">
        <v>4</v>
      </c>
      <c r="P100" s="1">
        <v>0.31523079999999998</v>
      </c>
      <c r="Q100" s="1">
        <v>0.27580199999999999</v>
      </c>
      <c r="R100" s="1">
        <v>0.02</v>
      </c>
      <c r="W100" s="1" t="s">
        <v>23</v>
      </c>
      <c r="X100" s="1">
        <v>4</v>
      </c>
      <c r="Y100" s="1">
        <v>0.51063943320000005</v>
      </c>
      <c r="Z100" s="1">
        <v>0.48084919999999998</v>
      </c>
      <c r="AA100" s="1">
        <v>0.02</v>
      </c>
    </row>
    <row r="101" spans="1:27" ht="24" customHeight="1" x14ac:dyDescent="0.3">
      <c r="A101" s="1" t="s">
        <v>21</v>
      </c>
      <c r="B101" s="15">
        <f>B105*B98</f>
        <v>1.2277226080000001</v>
      </c>
      <c r="C101" s="15">
        <f>B104*C97</f>
        <v>1.156968282</v>
      </c>
      <c r="D101" s="17">
        <f>(B101-C101)/B101*100</f>
        <v>5.7630547437145569</v>
      </c>
      <c r="E101" s="1">
        <v>5</v>
      </c>
      <c r="F101" s="1">
        <v>0.30536720000000001</v>
      </c>
      <c r="G101" s="1">
        <v>0.25555080000000002</v>
      </c>
      <c r="H101" s="1">
        <v>2.5000000000000001E-2</v>
      </c>
      <c r="N101" s="1" t="s">
        <v>23</v>
      </c>
      <c r="O101" s="1">
        <v>5</v>
      </c>
      <c r="P101" s="1">
        <v>0.3161156</v>
      </c>
      <c r="Q101" s="1">
        <v>0.27699439999999997</v>
      </c>
      <c r="R101" s="1">
        <v>2.5000000000000001E-2</v>
      </c>
      <c r="T101" s="1" t="s">
        <v>21</v>
      </c>
      <c r="U101" s="15">
        <f>U98*U105</f>
        <v>1.2764684800000001</v>
      </c>
      <c r="V101" s="16">
        <f>V97*U104</f>
        <v>1.2638307959999999</v>
      </c>
      <c r="W101" s="17">
        <f>(U101-V101)/U101*100</f>
        <v>0.9900506121389071</v>
      </c>
      <c r="X101" s="1">
        <v>5</v>
      </c>
      <c r="Y101" s="1">
        <v>0.5121675</v>
      </c>
      <c r="Z101" s="1">
        <v>0.48254279999999999</v>
      </c>
      <c r="AA101" s="1">
        <v>2.5000000000000001E-2</v>
      </c>
    </row>
    <row r="102" spans="1:27" ht="24" customHeight="1" x14ac:dyDescent="0.3">
      <c r="A102" s="1" t="s">
        <v>22</v>
      </c>
      <c r="B102" s="15">
        <f>B105*B98^2/2</f>
        <v>2.0593819026592</v>
      </c>
      <c r="C102" s="15">
        <f>B104*C97^2/2</f>
        <v>1.8229770735333</v>
      </c>
      <c r="D102" s="17">
        <f>(B102-C102)/B102*100</f>
        <v>11.479406943444516</v>
      </c>
      <c r="E102" s="1">
        <v>6</v>
      </c>
      <c r="F102" s="1">
        <v>0.30673840000000002</v>
      </c>
      <c r="G102" s="1">
        <v>0.25672400000000001</v>
      </c>
      <c r="H102" s="1">
        <v>0.03</v>
      </c>
      <c r="K102" s="1" t="s">
        <v>21</v>
      </c>
      <c r="L102" s="15">
        <f>L98*L106</f>
        <v>2.2505278639999999</v>
      </c>
      <c r="M102" s="16">
        <f>M97*L105</f>
        <v>1.8152135880000002</v>
      </c>
      <c r="N102" s="17">
        <f>(L102-M102)/L102*100</f>
        <v>19.34276322294847</v>
      </c>
      <c r="O102" s="1">
        <v>6</v>
      </c>
      <c r="P102" s="1">
        <v>0.3171252</v>
      </c>
      <c r="Q102" s="1">
        <v>0.27822760000000002</v>
      </c>
      <c r="R102" s="1">
        <v>0.03</v>
      </c>
      <c r="T102" s="1" t="s">
        <v>22</v>
      </c>
      <c r="U102" s="15">
        <f>U105*U98^2/2</f>
        <v>2.22616102912</v>
      </c>
      <c r="V102" s="16">
        <f>U104*V97^2/2</f>
        <v>2.0354626884977995</v>
      </c>
      <c r="W102" s="17">
        <f>(U102-V102)/U102*100</f>
        <v>8.5662419801492717</v>
      </c>
      <c r="X102" s="1">
        <v>6</v>
      </c>
      <c r="Y102" s="1">
        <v>0.51347419920000004</v>
      </c>
      <c r="Z102" s="1">
        <v>0.48436200000000001</v>
      </c>
      <c r="AA102" s="1">
        <v>0.03</v>
      </c>
    </row>
    <row r="103" spans="1:27" ht="24" customHeight="1" x14ac:dyDescent="0.3">
      <c r="E103" s="1">
        <v>7</v>
      </c>
      <c r="F103" s="1">
        <v>0.30828319999999998</v>
      </c>
      <c r="G103" s="1">
        <v>0.25790200000000002</v>
      </c>
      <c r="H103" s="1">
        <v>3.5000000000000003E-2</v>
      </c>
      <c r="K103" s="1" t="s">
        <v>22</v>
      </c>
      <c r="L103" s="15">
        <f>L106*L98^2/2</f>
        <v>5.9874168557788003</v>
      </c>
      <c r="M103" s="16">
        <f>L105*M97^2/2</f>
        <v>4.4873895108948005</v>
      </c>
      <c r="N103" s="17">
        <f>(L103-M103)/L103*100</f>
        <v>25.052996659757156</v>
      </c>
      <c r="O103" s="1">
        <v>7</v>
      </c>
      <c r="P103" s="1">
        <v>0.3180016</v>
      </c>
      <c r="Q103" s="1">
        <v>0.27920240000000002</v>
      </c>
      <c r="R103" s="1">
        <v>3.5000000000000003E-2</v>
      </c>
      <c r="V103" s="14"/>
      <c r="X103" s="1">
        <v>7</v>
      </c>
      <c r="Y103" s="1">
        <v>0.51495665760000009</v>
      </c>
      <c r="Z103" s="1">
        <v>0.48570439999999998</v>
      </c>
      <c r="AA103" s="1">
        <v>3.5000000000000003E-2</v>
      </c>
    </row>
    <row r="104" spans="1:27" ht="24" customHeight="1" x14ac:dyDescent="0.3">
      <c r="A104" s="1" t="s">
        <v>0</v>
      </c>
      <c r="B104" s="1">
        <v>0.36714000000000002</v>
      </c>
      <c r="E104" s="1">
        <v>8</v>
      </c>
      <c r="F104" s="1">
        <v>0.3096508</v>
      </c>
      <c r="G104" s="1">
        <v>0.25912360000000001</v>
      </c>
      <c r="H104" s="1">
        <v>0.04</v>
      </c>
      <c r="O104" s="1">
        <v>8</v>
      </c>
      <c r="P104" s="1">
        <v>0.3190288</v>
      </c>
      <c r="Q104" s="1">
        <v>0.28028039999999999</v>
      </c>
      <c r="R104" s="1">
        <v>0.04</v>
      </c>
      <c r="T104" s="1" t="s">
        <v>0</v>
      </c>
      <c r="U104" s="1">
        <v>0.39235999999999999</v>
      </c>
      <c r="W104" s="14"/>
      <c r="X104" s="1">
        <v>8</v>
      </c>
      <c r="Y104" s="1">
        <v>0.51625594080000003</v>
      </c>
      <c r="Z104" s="1">
        <v>0.48725039999999997</v>
      </c>
      <c r="AA104" s="1">
        <v>0.04</v>
      </c>
    </row>
    <row r="105" spans="1:27" ht="24" customHeight="1" x14ac:dyDescent="0.3">
      <c r="A105" s="1" t="s">
        <v>8</v>
      </c>
      <c r="B105" s="1">
        <v>0.36596000000000001</v>
      </c>
      <c r="E105" s="1">
        <v>9</v>
      </c>
      <c r="F105" s="1">
        <v>0.31122319999999998</v>
      </c>
      <c r="G105" s="1">
        <v>0.2601928</v>
      </c>
      <c r="H105" s="1">
        <v>4.4999999999999998E-2</v>
      </c>
      <c r="K105" s="1" t="s">
        <v>0</v>
      </c>
      <c r="L105" s="1">
        <v>0.36714000000000002</v>
      </c>
      <c r="N105" s="14"/>
      <c r="O105" s="1">
        <v>9</v>
      </c>
      <c r="P105" s="1">
        <v>0.3199092</v>
      </c>
      <c r="Q105" s="1">
        <v>0.28113840000000001</v>
      </c>
      <c r="R105" s="1">
        <v>4.4999999999999998E-2</v>
      </c>
      <c r="T105" s="1" t="s">
        <v>8</v>
      </c>
      <c r="U105" s="1">
        <v>0.36596000000000001</v>
      </c>
      <c r="W105" s="14"/>
      <c r="X105" s="1">
        <v>9</v>
      </c>
      <c r="Y105" s="1">
        <v>0.51772912920000003</v>
      </c>
      <c r="Z105" s="1">
        <v>0.4884404</v>
      </c>
      <c r="AA105" s="1">
        <v>4.4999999999999998E-2</v>
      </c>
    </row>
    <row r="106" spans="1:27" ht="24" customHeight="1" x14ac:dyDescent="0.3">
      <c r="E106" s="1">
        <v>10</v>
      </c>
      <c r="F106" s="1">
        <v>0.31255040000000001</v>
      </c>
      <c r="G106" s="1">
        <v>0.26145679999999999</v>
      </c>
      <c r="H106" s="1">
        <v>0.05</v>
      </c>
      <c r="K106" s="1" t="s">
        <v>8</v>
      </c>
      <c r="L106" s="1">
        <v>0.42296</v>
      </c>
      <c r="N106" s="14"/>
      <c r="O106" s="1">
        <v>10</v>
      </c>
      <c r="P106" s="1">
        <v>0.3209592</v>
      </c>
      <c r="Q106" s="1">
        <v>0.28213240000000001</v>
      </c>
      <c r="R106" s="1">
        <v>0.05</v>
      </c>
      <c r="X106" s="1">
        <v>10</v>
      </c>
      <c r="Y106" s="1">
        <v>0.51903916560000007</v>
      </c>
      <c r="Z106" s="1">
        <v>0.48983759999999998</v>
      </c>
      <c r="AA106" s="1">
        <v>0.05</v>
      </c>
    </row>
    <row r="107" spans="1:27" ht="24" customHeight="1" x14ac:dyDescent="0.3">
      <c r="E107" s="1">
        <v>11</v>
      </c>
      <c r="F107" s="1">
        <v>0.3140984</v>
      </c>
      <c r="G107" s="1">
        <v>0.26257439999999999</v>
      </c>
      <c r="H107" s="1">
        <v>5.5E-2</v>
      </c>
      <c r="O107" s="1">
        <v>11</v>
      </c>
      <c r="P107" s="1">
        <v>0.32185639999999999</v>
      </c>
      <c r="Q107" s="1">
        <v>0.28291919999999998</v>
      </c>
      <c r="R107" s="1">
        <v>5.5E-2</v>
      </c>
      <c r="X107" s="1">
        <v>11</v>
      </c>
      <c r="Y107" s="1">
        <v>0.52052421959999995</v>
      </c>
      <c r="Z107" s="1">
        <v>0.49096519999999999</v>
      </c>
      <c r="AA107" s="1">
        <v>5.5E-2</v>
      </c>
    </row>
    <row r="108" spans="1:27" ht="24" customHeight="1" x14ac:dyDescent="0.3">
      <c r="E108" s="1">
        <v>12</v>
      </c>
      <c r="F108" s="1">
        <v>0.31542439999999999</v>
      </c>
      <c r="G108" s="1">
        <v>0.26384439999999998</v>
      </c>
      <c r="H108" s="1">
        <v>0.06</v>
      </c>
      <c r="O108" s="1">
        <v>12</v>
      </c>
      <c r="P108" s="1">
        <v>0.32287080000000001</v>
      </c>
      <c r="Q108" s="1">
        <v>0.28387119999999999</v>
      </c>
      <c r="R108" s="1">
        <v>0.06</v>
      </c>
      <c r="X108" s="1">
        <v>12</v>
      </c>
      <c r="Y108" s="1">
        <v>0.52181386200000002</v>
      </c>
      <c r="Z108" s="1">
        <v>0.49226560000000003</v>
      </c>
      <c r="AA108" s="1">
        <v>0.06</v>
      </c>
    </row>
    <row r="109" spans="1:27" ht="24" customHeight="1" x14ac:dyDescent="0.3">
      <c r="E109" s="1">
        <v>13</v>
      </c>
      <c r="F109" s="1">
        <v>0.31701839999999998</v>
      </c>
      <c r="G109" s="1">
        <v>0.26494960000000001</v>
      </c>
      <c r="H109" s="1">
        <v>6.5000000000000002E-2</v>
      </c>
      <c r="O109" s="1">
        <v>13</v>
      </c>
      <c r="P109" s="1">
        <v>0.32376959999999999</v>
      </c>
      <c r="Q109" s="1">
        <v>0.2846456</v>
      </c>
      <c r="R109" s="1">
        <v>6.5000000000000002E-2</v>
      </c>
      <c r="X109" s="1">
        <v>13</v>
      </c>
      <c r="Y109" s="1">
        <v>0.52331671440000005</v>
      </c>
      <c r="Z109" s="1">
        <v>0.4933244</v>
      </c>
      <c r="AA109" s="1">
        <v>6.5000000000000002E-2</v>
      </c>
    </row>
    <row r="110" spans="1:27" ht="24" customHeight="1" x14ac:dyDescent="0.3">
      <c r="E110" s="1">
        <v>14</v>
      </c>
      <c r="F110" s="1">
        <v>0.3183568</v>
      </c>
      <c r="G110" s="1">
        <v>0.26625359999999998</v>
      </c>
      <c r="H110" s="1">
        <v>7.0000000000000007E-2</v>
      </c>
      <c r="O110" s="1">
        <v>14</v>
      </c>
      <c r="P110" s="1">
        <v>0.3248008</v>
      </c>
      <c r="Q110" s="1">
        <v>0.28557640000000001</v>
      </c>
      <c r="R110" s="1">
        <v>7.0000000000000007E-2</v>
      </c>
      <c r="X110" s="1">
        <v>14</v>
      </c>
      <c r="Y110" s="1">
        <v>0.52463120040000011</v>
      </c>
      <c r="Z110" s="1">
        <v>0.49457400000000001</v>
      </c>
      <c r="AA110" s="1">
        <v>7.0000000000000007E-2</v>
      </c>
    </row>
    <row r="111" spans="1:27" ht="24" customHeight="1" x14ac:dyDescent="0.3">
      <c r="E111" s="1">
        <v>15</v>
      </c>
      <c r="F111" s="1">
        <v>0.31993880000000002</v>
      </c>
      <c r="G111" s="1">
        <v>0.2673796</v>
      </c>
      <c r="H111" s="1">
        <v>7.4999999999999997E-2</v>
      </c>
      <c r="O111" s="1">
        <v>15</v>
      </c>
      <c r="P111" s="1">
        <v>0.32571040000000001</v>
      </c>
      <c r="Q111" s="1">
        <v>0.28634320000000002</v>
      </c>
      <c r="R111" s="1">
        <v>7.4999999999999997E-2</v>
      </c>
      <c r="X111" s="1">
        <v>15</v>
      </c>
      <c r="Y111" s="1">
        <v>0.52613627760000004</v>
      </c>
      <c r="Z111" s="1">
        <v>0.49558479999999999</v>
      </c>
      <c r="AA111" s="1">
        <v>7.4999999999999997E-2</v>
      </c>
    </row>
    <row r="112" spans="1:27" ht="24" customHeight="1" x14ac:dyDescent="0.3">
      <c r="E112" s="1">
        <v>16</v>
      </c>
      <c r="F112" s="1">
        <v>0.32129600000000003</v>
      </c>
      <c r="G112" s="1">
        <v>0.2686984</v>
      </c>
      <c r="H112" s="1">
        <v>0.08</v>
      </c>
      <c r="O112" s="1">
        <v>16</v>
      </c>
      <c r="P112" s="1">
        <v>0.32674399999999998</v>
      </c>
      <c r="Q112" s="1">
        <v>0.28730080000000002</v>
      </c>
      <c r="R112" s="1">
        <v>0.08</v>
      </c>
      <c r="X112" s="1">
        <v>16</v>
      </c>
      <c r="Y112" s="1">
        <v>0.52744112280000011</v>
      </c>
      <c r="Z112" s="1">
        <v>0.49679279999999998</v>
      </c>
      <c r="AA112" s="1">
        <v>0.08</v>
      </c>
    </row>
    <row r="113" spans="5:27" ht="24" customHeight="1" x14ac:dyDescent="0.3">
      <c r="E113" s="1">
        <v>17</v>
      </c>
      <c r="F113" s="1">
        <v>0.32286959999999998</v>
      </c>
      <c r="G113" s="1">
        <v>0.26981519999999998</v>
      </c>
      <c r="H113" s="1">
        <v>8.5000000000000006E-2</v>
      </c>
      <c r="O113" s="1">
        <v>17</v>
      </c>
      <c r="P113" s="1">
        <v>0.32765759999999999</v>
      </c>
      <c r="Q113" s="1">
        <v>0.28806559999999998</v>
      </c>
      <c r="R113" s="1">
        <v>8.5000000000000006E-2</v>
      </c>
      <c r="X113" s="1">
        <v>17</v>
      </c>
      <c r="Y113" s="1">
        <v>0.52900256159999992</v>
      </c>
      <c r="Z113" s="1">
        <v>0.49774079999999998</v>
      </c>
      <c r="AA113" s="1">
        <v>8.5000000000000006E-2</v>
      </c>
    </row>
    <row r="114" spans="5:27" ht="24" customHeight="1" x14ac:dyDescent="0.3">
      <c r="E114" s="1">
        <v>18</v>
      </c>
      <c r="F114" s="1">
        <v>0.32422879999999998</v>
      </c>
      <c r="G114" s="1">
        <v>0.27115080000000003</v>
      </c>
      <c r="H114" s="1">
        <v>0.09</v>
      </c>
      <c r="O114" s="1">
        <v>18</v>
      </c>
      <c r="P114" s="1">
        <v>0.32870159999999998</v>
      </c>
      <c r="Q114" s="1">
        <v>0.28900680000000001</v>
      </c>
      <c r="R114" s="1">
        <v>0.09</v>
      </c>
      <c r="X114" s="1">
        <v>18</v>
      </c>
      <c r="Y114" s="1">
        <v>0.53030147399999994</v>
      </c>
      <c r="Z114" s="1">
        <v>0.49892799999999998</v>
      </c>
      <c r="AA114" s="1">
        <v>0.09</v>
      </c>
    </row>
    <row r="115" spans="5:27" ht="24" customHeight="1" x14ac:dyDescent="0.3">
      <c r="E115" s="1">
        <v>19</v>
      </c>
      <c r="F115" s="1">
        <v>0.32581640000000001</v>
      </c>
      <c r="G115" s="1">
        <v>0.27228599999999997</v>
      </c>
      <c r="H115" s="1">
        <v>9.5000000000000001E-2</v>
      </c>
      <c r="O115" s="1">
        <v>19</v>
      </c>
      <c r="P115" s="1">
        <v>0.32962399999999997</v>
      </c>
      <c r="Q115" s="1">
        <v>0.28978120000000002</v>
      </c>
      <c r="R115" s="1">
        <v>9.5000000000000001E-2</v>
      </c>
      <c r="X115" s="1">
        <v>19</v>
      </c>
      <c r="Y115" s="1">
        <v>0.53187922800000009</v>
      </c>
      <c r="Z115" s="1">
        <v>0.49987999999999999</v>
      </c>
      <c r="AA115" s="1">
        <v>9.5000000000000001E-2</v>
      </c>
    </row>
    <row r="116" spans="5:27" ht="24" customHeight="1" x14ac:dyDescent="0.3">
      <c r="E116" s="1">
        <v>20</v>
      </c>
      <c r="F116" s="1">
        <v>0.32719280000000001</v>
      </c>
      <c r="G116" s="1">
        <v>0.27367999999999998</v>
      </c>
      <c r="H116" s="1">
        <v>0.1</v>
      </c>
      <c r="O116" s="1">
        <v>20</v>
      </c>
      <c r="P116" s="1">
        <v>0.33067679999999999</v>
      </c>
      <c r="Q116" s="1">
        <v>0.29075000000000001</v>
      </c>
      <c r="R116" s="1">
        <v>0.1</v>
      </c>
      <c r="X116" s="1">
        <v>20</v>
      </c>
      <c r="Y116" s="1">
        <v>0.53320113000000002</v>
      </c>
      <c r="Z116" s="1">
        <v>0.50105040000000001</v>
      </c>
      <c r="AA116" s="1">
        <v>0.1</v>
      </c>
    </row>
    <row r="117" spans="5:27" ht="24" customHeight="1" x14ac:dyDescent="0.3">
      <c r="E117" s="1">
        <v>21</v>
      </c>
      <c r="F117" s="1">
        <v>0.32879520000000001</v>
      </c>
      <c r="G117" s="1">
        <v>0.27477679999999999</v>
      </c>
      <c r="H117" s="1">
        <v>0.105</v>
      </c>
      <c r="O117" s="1">
        <v>21</v>
      </c>
      <c r="P117" s="1">
        <v>0.33159280000000002</v>
      </c>
      <c r="Q117" s="1">
        <v>0.29152640000000002</v>
      </c>
      <c r="R117" s="1">
        <v>0.105</v>
      </c>
      <c r="X117" s="1">
        <v>21</v>
      </c>
      <c r="Y117" s="1">
        <v>0.53477109720000005</v>
      </c>
      <c r="Z117" s="1">
        <v>0.50201519999999999</v>
      </c>
      <c r="AA117" s="1">
        <v>0.105</v>
      </c>
    </row>
    <row r="118" spans="5:27" ht="24" customHeight="1" x14ac:dyDescent="0.3">
      <c r="E118" s="1">
        <v>22</v>
      </c>
      <c r="F118" s="1">
        <v>0.33018199999999998</v>
      </c>
      <c r="G118" s="1">
        <v>0.27616279999999999</v>
      </c>
      <c r="H118" s="1">
        <v>0.11</v>
      </c>
      <c r="O118" s="1">
        <v>22</v>
      </c>
      <c r="P118" s="1">
        <v>0.3326556</v>
      </c>
      <c r="Q118" s="1">
        <v>0.29250359999999997</v>
      </c>
      <c r="R118" s="1">
        <v>0.11</v>
      </c>
      <c r="X118" s="1">
        <v>22</v>
      </c>
      <c r="Y118" s="1">
        <v>0.53610857280000002</v>
      </c>
      <c r="Z118" s="1">
        <v>0.50321879999999997</v>
      </c>
      <c r="AA118" s="1">
        <v>0.11</v>
      </c>
    </row>
    <row r="119" spans="5:27" ht="24" customHeight="1" x14ac:dyDescent="0.3">
      <c r="E119" s="1">
        <v>23</v>
      </c>
      <c r="F119" s="1">
        <v>0.33178079999999999</v>
      </c>
      <c r="G119" s="1">
        <v>0.27731240000000001</v>
      </c>
      <c r="H119" s="1">
        <v>0.115</v>
      </c>
      <c r="O119" s="1">
        <v>23</v>
      </c>
      <c r="P119" s="1">
        <v>0.33359240000000001</v>
      </c>
      <c r="Q119" s="1">
        <v>0.29328880000000002</v>
      </c>
      <c r="R119" s="1">
        <v>0.115</v>
      </c>
      <c r="X119" s="1">
        <v>23</v>
      </c>
      <c r="Y119" s="1">
        <v>0.5377148784000001</v>
      </c>
      <c r="Z119" s="1">
        <v>0.50419159999999996</v>
      </c>
      <c r="AA119" s="1">
        <v>0.115</v>
      </c>
    </row>
    <row r="120" spans="5:27" ht="24" customHeight="1" x14ac:dyDescent="0.3">
      <c r="E120" s="1">
        <v>24</v>
      </c>
      <c r="F120" s="1">
        <v>0.33321719999999999</v>
      </c>
      <c r="G120" s="1">
        <v>0.27870040000000001</v>
      </c>
      <c r="H120" s="1">
        <v>0.12</v>
      </c>
      <c r="O120" s="1">
        <v>24</v>
      </c>
      <c r="P120" s="1">
        <v>0.33465800000000001</v>
      </c>
      <c r="Q120" s="1">
        <v>0.29426760000000002</v>
      </c>
      <c r="R120" s="1">
        <v>0.12</v>
      </c>
      <c r="X120" s="1">
        <v>24</v>
      </c>
      <c r="Y120" s="1">
        <v>0.53908795079999994</v>
      </c>
      <c r="Z120" s="1">
        <v>0.50537880000000002</v>
      </c>
      <c r="AA120" s="1">
        <v>0.12</v>
      </c>
    </row>
    <row r="121" spans="5:27" ht="24" customHeight="1" x14ac:dyDescent="0.3">
      <c r="E121" s="1">
        <v>25</v>
      </c>
      <c r="F121" s="1">
        <v>0.33486199999999999</v>
      </c>
      <c r="G121" s="1">
        <v>0.27988160000000001</v>
      </c>
      <c r="H121" s="1">
        <v>0.125</v>
      </c>
      <c r="O121" s="1">
        <v>25</v>
      </c>
      <c r="P121" s="1">
        <v>0.33558840000000001</v>
      </c>
      <c r="Q121" s="1">
        <v>0.29508200000000001</v>
      </c>
      <c r="R121" s="1">
        <v>0.125</v>
      </c>
      <c r="X121" s="1">
        <v>25</v>
      </c>
      <c r="Y121" s="1">
        <v>0.54067645800000008</v>
      </c>
      <c r="Z121" s="1">
        <v>0.50636199999999998</v>
      </c>
      <c r="AA121" s="1">
        <v>0.125</v>
      </c>
    </row>
    <row r="122" spans="5:27" ht="24" customHeight="1" x14ac:dyDescent="0.3">
      <c r="E122" s="1">
        <v>26</v>
      </c>
      <c r="F122" s="1">
        <v>0.33628160000000001</v>
      </c>
      <c r="G122" s="1">
        <v>0.28126119999999999</v>
      </c>
      <c r="H122" s="1">
        <v>0.13</v>
      </c>
      <c r="O122" s="1">
        <v>26</v>
      </c>
      <c r="P122" s="1">
        <v>0.336698</v>
      </c>
      <c r="Q122" s="1">
        <v>0.29605920000000002</v>
      </c>
      <c r="R122" s="1">
        <v>0.13</v>
      </c>
      <c r="X122" s="1">
        <v>26</v>
      </c>
      <c r="Y122" s="1">
        <v>0.54208253160000008</v>
      </c>
      <c r="Z122" s="1">
        <v>0.5075828</v>
      </c>
      <c r="AA122" s="1">
        <v>0.13</v>
      </c>
    </row>
    <row r="123" spans="5:27" ht="24" customHeight="1" x14ac:dyDescent="0.3">
      <c r="E123" s="1">
        <v>27</v>
      </c>
      <c r="F123" s="1">
        <v>0.33791159999999998</v>
      </c>
      <c r="G123" s="1">
        <v>0.28248600000000001</v>
      </c>
      <c r="H123" s="1">
        <v>0.13500000000000001</v>
      </c>
      <c r="O123" s="1">
        <v>27</v>
      </c>
      <c r="P123" s="1">
        <v>0.33762039999999999</v>
      </c>
      <c r="Q123" s="1">
        <v>0.29687599999999997</v>
      </c>
      <c r="R123" s="1">
        <v>0.13500000000000001</v>
      </c>
      <c r="X123" s="1">
        <v>27</v>
      </c>
      <c r="Y123" s="1">
        <v>0.54373036679999998</v>
      </c>
      <c r="Z123" s="1">
        <v>0.50858080000000006</v>
      </c>
      <c r="AA123" s="1">
        <v>0.13500000000000001</v>
      </c>
    </row>
    <row r="124" spans="5:27" ht="24" customHeight="1" x14ac:dyDescent="0.3">
      <c r="E124" s="1">
        <v>28</v>
      </c>
      <c r="F124" s="1">
        <v>0.33934199999999998</v>
      </c>
      <c r="G124" s="1">
        <v>0.2838852</v>
      </c>
      <c r="H124" s="1">
        <v>0.14000000000000001</v>
      </c>
      <c r="O124" s="1">
        <v>28</v>
      </c>
      <c r="P124" s="1">
        <v>0.33873760000000003</v>
      </c>
      <c r="Q124" s="1">
        <v>0.29786079999999998</v>
      </c>
      <c r="R124" s="1">
        <v>0.14000000000000001</v>
      </c>
      <c r="X124" s="1">
        <v>28</v>
      </c>
      <c r="Y124" s="1">
        <v>0.54511456320000007</v>
      </c>
      <c r="Z124" s="1">
        <v>0.50979960000000002</v>
      </c>
      <c r="AA124" s="1">
        <v>0.14000000000000001</v>
      </c>
    </row>
    <row r="125" spans="5:27" ht="24" customHeight="1" x14ac:dyDescent="0.3">
      <c r="E125" s="1">
        <v>29</v>
      </c>
      <c r="F125" s="1">
        <v>0.34103119999999998</v>
      </c>
      <c r="G125" s="1">
        <v>0.28512880000000002</v>
      </c>
      <c r="H125" s="1">
        <v>0.14499999999999999</v>
      </c>
      <c r="O125" s="1">
        <v>29</v>
      </c>
      <c r="P125" s="1">
        <v>0.33967920000000001</v>
      </c>
      <c r="Q125" s="1">
        <v>0.29868159999999999</v>
      </c>
      <c r="R125" s="1">
        <v>0.14499999999999999</v>
      </c>
      <c r="X125" s="1">
        <v>29</v>
      </c>
      <c r="Y125" s="1">
        <v>0.5467616568</v>
      </c>
      <c r="Z125" s="1">
        <v>0.51080599999999998</v>
      </c>
      <c r="AA125" s="1">
        <v>0.14499999999999999</v>
      </c>
    </row>
    <row r="126" spans="5:27" ht="24" customHeight="1" x14ac:dyDescent="0.3">
      <c r="E126" s="1">
        <v>30</v>
      </c>
      <c r="F126" s="1">
        <v>0.342474</v>
      </c>
      <c r="G126" s="1">
        <v>0.28656120000000002</v>
      </c>
      <c r="H126" s="1">
        <v>0.15</v>
      </c>
      <c r="O126" s="1">
        <v>30</v>
      </c>
      <c r="P126" s="1">
        <v>0.34079320000000002</v>
      </c>
      <c r="Q126" s="1">
        <v>0.29964800000000003</v>
      </c>
      <c r="R126" s="1">
        <v>0.15</v>
      </c>
      <c r="X126" s="1">
        <v>30</v>
      </c>
      <c r="Y126" s="1">
        <v>0.54816365160000013</v>
      </c>
      <c r="Z126" s="1">
        <v>0.51203719999999997</v>
      </c>
      <c r="AA126" s="1">
        <v>0.15</v>
      </c>
    </row>
    <row r="127" spans="5:27" ht="24" customHeight="1" x14ac:dyDescent="0.3">
      <c r="E127" s="1">
        <v>31</v>
      </c>
      <c r="F127" s="1">
        <v>0.34418599999999999</v>
      </c>
      <c r="G127" s="1">
        <v>0.28781960000000001</v>
      </c>
      <c r="H127" s="1">
        <v>0.155</v>
      </c>
      <c r="O127" s="1">
        <v>31</v>
      </c>
      <c r="P127" s="1">
        <v>0.3417424</v>
      </c>
      <c r="Q127" s="1">
        <v>0.30049999999999999</v>
      </c>
      <c r="R127" s="1">
        <v>0.155</v>
      </c>
      <c r="X127" s="1">
        <v>31</v>
      </c>
      <c r="Y127" s="1">
        <v>0.54986599440000006</v>
      </c>
      <c r="Z127" s="1">
        <v>0.5130768</v>
      </c>
      <c r="AA127" s="1">
        <v>0.155</v>
      </c>
    </row>
    <row r="128" spans="5:27" ht="24" customHeight="1" x14ac:dyDescent="0.3">
      <c r="E128" s="1">
        <v>32</v>
      </c>
      <c r="F128" s="1">
        <v>0.34563519999999998</v>
      </c>
      <c r="G128" s="1">
        <v>0.2893288</v>
      </c>
      <c r="H128" s="1">
        <v>0.16</v>
      </c>
      <c r="O128" s="1">
        <v>32</v>
      </c>
      <c r="P128" s="1">
        <v>0.34287519999999999</v>
      </c>
      <c r="Q128" s="1">
        <v>0.30148960000000002</v>
      </c>
      <c r="R128" s="1">
        <v>0.16</v>
      </c>
      <c r="X128" s="1">
        <v>32</v>
      </c>
      <c r="Y128" s="1">
        <v>0.5513050692</v>
      </c>
      <c r="Z128" s="1">
        <v>0.51431000000000004</v>
      </c>
      <c r="AA128" s="1">
        <v>0.16</v>
      </c>
    </row>
    <row r="129" spans="5:27" ht="24" customHeight="1" x14ac:dyDescent="0.3">
      <c r="E129" s="1">
        <v>33</v>
      </c>
      <c r="F129" s="1">
        <v>0.34736400000000001</v>
      </c>
      <c r="G129" s="1">
        <v>0.290634</v>
      </c>
      <c r="H129" s="1">
        <v>0.16500000000000001</v>
      </c>
      <c r="O129" s="1">
        <v>33</v>
      </c>
      <c r="P129" s="1">
        <v>0.34384759999999998</v>
      </c>
      <c r="Q129" s="1">
        <v>0.3023248</v>
      </c>
      <c r="R129" s="1">
        <v>0.16500000000000001</v>
      </c>
      <c r="X129" s="1">
        <v>33</v>
      </c>
      <c r="Y129" s="1">
        <v>0.55299183839999999</v>
      </c>
      <c r="Z129" s="1">
        <v>0.51535399999999998</v>
      </c>
      <c r="AA129" s="1">
        <v>0.16500000000000001</v>
      </c>
    </row>
    <row r="130" spans="5:27" ht="24" customHeight="1" x14ac:dyDescent="0.3">
      <c r="E130" s="1">
        <v>34</v>
      </c>
      <c r="F130" s="1">
        <v>0.34885840000000001</v>
      </c>
      <c r="G130" s="1">
        <v>0.29224040000000001</v>
      </c>
      <c r="H130" s="1">
        <v>0.17</v>
      </c>
      <c r="O130" s="1">
        <v>34</v>
      </c>
      <c r="P130" s="1">
        <v>0.34496320000000003</v>
      </c>
      <c r="Q130" s="1">
        <v>0.3033228</v>
      </c>
      <c r="R130" s="1">
        <v>0.17</v>
      </c>
      <c r="X130" s="1">
        <v>34</v>
      </c>
      <c r="Y130" s="1">
        <v>0.55448356679999999</v>
      </c>
      <c r="Z130" s="1">
        <v>0.51660360000000005</v>
      </c>
      <c r="AA130" s="1">
        <v>0.17</v>
      </c>
    </row>
    <row r="131" spans="5:27" ht="24" customHeight="1" x14ac:dyDescent="0.3">
      <c r="E131" s="1">
        <v>35</v>
      </c>
      <c r="F131" s="1">
        <v>0.35058319999999998</v>
      </c>
      <c r="G131" s="1">
        <v>0.29380719999999999</v>
      </c>
      <c r="H131" s="1">
        <v>0.17499999999999999</v>
      </c>
      <c r="O131" s="1">
        <v>35</v>
      </c>
      <c r="P131" s="1">
        <v>0.3459468</v>
      </c>
      <c r="Q131" s="1">
        <v>0.30419119999999999</v>
      </c>
      <c r="R131" s="1">
        <v>0.17499999999999999</v>
      </c>
      <c r="X131" s="1">
        <v>35</v>
      </c>
      <c r="Y131" s="1">
        <v>0.55615587480000006</v>
      </c>
      <c r="Z131" s="1">
        <v>0.51765879999999997</v>
      </c>
      <c r="AA131" s="1">
        <v>0.17499999999999999</v>
      </c>
    </row>
    <row r="132" spans="5:27" ht="24" customHeight="1" x14ac:dyDescent="0.3">
      <c r="E132" s="1">
        <v>36</v>
      </c>
      <c r="F132" s="1">
        <v>0.3520972</v>
      </c>
      <c r="G132" s="1">
        <v>0</v>
      </c>
      <c r="H132" s="1">
        <v>0.18</v>
      </c>
      <c r="O132" s="1">
        <v>36</v>
      </c>
      <c r="P132" s="1">
        <v>0.34710039999999998</v>
      </c>
      <c r="Q132" s="1">
        <v>0.30519360000000001</v>
      </c>
      <c r="R132" s="1">
        <v>0.18</v>
      </c>
      <c r="X132" s="1">
        <v>36</v>
      </c>
      <c r="Y132" s="1">
        <v>0.55764612000000002</v>
      </c>
      <c r="Z132" s="1">
        <v>0.51888959999999995</v>
      </c>
      <c r="AA132" s="1">
        <v>0.18</v>
      </c>
    </row>
    <row r="133" spans="5:27" ht="24" customHeight="1" x14ac:dyDescent="0.3">
      <c r="E133" s="1">
        <v>37</v>
      </c>
      <c r="F133" s="1">
        <v>0.3538404</v>
      </c>
      <c r="G133" s="1">
        <v>0</v>
      </c>
      <c r="H133" s="1">
        <v>0.185</v>
      </c>
      <c r="O133" s="1">
        <v>37</v>
      </c>
      <c r="P133" s="1">
        <v>0.34806920000000002</v>
      </c>
      <c r="Q133" s="1">
        <v>0.30608560000000001</v>
      </c>
      <c r="R133" s="1">
        <v>0.185</v>
      </c>
      <c r="X133" s="1">
        <v>37</v>
      </c>
      <c r="Y133" s="1">
        <v>0.5593792392000001</v>
      </c>
      <c r="Z133" s="1">
        <v>0.51999680000000004</v>
      </c>
      <c r="AA133" s="1">
        <v>0.185</v>
      </c>
    </row>
    <row r="134" spans="5:27" ht="24" customHeight="1" x14ac:dyDescent="0.3">
      <c r="E134" s="1">
        <v>38</v>
      </c>
      <c r="F134" s="1">
        <v>0.35538360000000002</v>
      </c>
      <c r="G134" s="1">
        <v>0</v>
      </c>
      <c r="H134" s="1">
        <v>0.19</v>
      </c>
      <c r="O134" s="1">
        <v>38</v>
      </c>
      <c r="P134" s="1">
        <v>0.34921439999999998</v>
      </c>
      <c r="Q134" s="1">
        <v>0</v>
      </c>
      <c r="R134" s="1">
        <v>0.19</v>
      </c>
      <c r="X134" s="1">
        <v>38</v>
      </c>
      <c r="Y134" s="1">
        <v>0.56086763039999998</v>
      </c>
      <c r="Z134" s="1">
        <v>0.52125679999999996</v>
      </c>
      <c r="AA134" s="1">
        <v>0.19</v>
      </c>
    </row>
    <row r="135" spans="5:27" ht="24" customHeight="1" x14ac:dyDescent="0.3">
      <c r="E135" s="1">
        <v>39</v>
      </c>
      <c r="F135" s="1">
        <v>0.35712280000000002</v>
      </c>
      <c r="G135" s="1">
        <v>0</v>
      </c>
      <c r="H135" s="1">
        <v>0.19500000000000001</v>
      </c>
      <c r="O135" s="1">
        <v>39</v>
      </c>
      <c r="P135" s="1">
        <v>0.35019080000000002</v>
      </c>
      <c r="Q135" s="1">
        <v>0</v>
      </c>
      <c r="R135" s="1">
        <v>0.19500000000000001</v>
      </c>
      <c r="X135" s="1">
        <v>39</v>
      </c>
      <c r="Y135" s="1">
        <v>0.56262262680000008</v>
      </c>
      <c r="Z135" s="1">
        <v>0.5223428</v>
      </c>
      <c r="AA135" s="1">
        <v>0.19500000000000001</v>
      </c>
    </row>
    <row r="136" spans="5:27" ht="24" customHeight="1" x14ac:dyDescent="0.3">
      <c r="E136" s="1">
        <v>40</v>
      </c>
      <c r="F136" s="1">
        <v>0.35870800000000003</v>
      </c>
      <c r="G136" s="1">
        <v>0</v>
      </c>
      <c r="H136" s="1">
        <v>0.2</v>
      </c>
      <c r="O136" s="1">
        <v>40</v>
      </c>
      <c r="P136" s="1">
        <v>0.35137879999999999</v>
      </c>
      <c r="Q136" s="1">
        <v>0</v>
      </c>
      <c r="R136" s="1">
        <v>0.2</v>
      </c>
      <c r="X136" s="1">
        <v>40</v>
      </c>
      <c r="Y136" s="1">
        <v>0.5641221420000001</v>
      </c>
      <c r="Z136" s="1">
        <v>0.52361360000000001</v>
      </c>
      <c r="AA136" s="1">
        <v>0.2</v>
      </c>
    </row>
    <row r="137" spans="5:27" ht="24" customHeight="1" x14ac:dyDescent="0.3">
      <c r="E137" s="1">
        <v>41</v>
      </c>
      <c r="F137" s="1">
        <v>0.36046600000000001</v>
      </c>
      <c r="G137" s="1">
        <v>0</v>
      </c>
      <c r="H137" s="1">
        <v>0.20499999999999999</v>
      </c>
      <c r="O137" s="1">
        <v>41</v>
      </c>
      <c r="P137" s="1">
        <v>0.35236840000000003</v>
      </c>
      <c r="Q137" s="1">
        <v>0</v>
      </c>
      <c r="R137" s="1">
        <v>0.20499999999999999</v>
      </c>
      <c r="X137" s="1">
        <v>41</v>
      </c>
      <c r="Y137" s="1">
        <v>0.56587491360000008</v>
      </c>
      <c r="Z137" s="1">
        <v>0.5247288</v>
      </c>
      <c r="AA137" s="1">
        <v>0.20499999999999999</v>
      </c>
    </row>
    <row r="138" spans="5:27" ht="24" customHeight="1" x14ac:dyDescent="0.3">
      <c r="E138" s="1">
        <v>42</v>
      </c>
      <c r="F138" s="1">
        <v>0.36203999999999997</v>
      </c>
      <c r="G138" s="1">
        <v>0</v>
      </c>
      <c r="H138" s="1">
        <v>0.21</v>
      </c>
      <c r="O138" s="1">
        <v>42</v>
      </c>
      <c r="P138" s="1">
        <v>0.35355560000000003</v>
      </c>
      <c r="Q138" s="1">
        <v>0</v>
      </c>
      <c r="R138" s="1">
        <v>0.21</v>
      </c>
      <c r="X138" s="1">
        <v>42</v>
      </c>
      <c r="Y138" s="1">
        <v>0.56742893640000003</v>
      </c>
      <c r="Z138" s="1">
        <v>0.52599960000000001</v>
      </c>
      <c r="AA138" s="1">
        <v>0.21</v>
      </c>
    </row>
    <row r="139" spans="5:27" ht="24" customHeight="1" x14ac:dyDescent="0.3">
      <c r="E139" s="1">
        <v>43</v>
      </c>
      <c r="F139" s="1">
        <v>0.36382799999999998</v>
      </c>
      <c r="G139" s="1">
        <v>0</v>
      </c>
      <c r="H139" s="1">
        <v>0.215</v>
      </c>
      <c r="O139" s="1">
        <v>43</v>
      </c>
      <c r="P139" s="1">
        <v>0.35456840000000001</v>
      </c>
      <c r="Q139" s="1">
        <v>0</v>
      </c>
      <c r="R139" s="1">
        <v>0.215</v>
      </c>
      <c r="X139" s="1">
        <v>43</v>
      </c>
      <c r="Y139" s="1">
        <v>0.56924177760000005</v>
      </c>
      <c r="Z139" s="1">
        <v>0.52710840000000003</v>
      </c>
      <c r="AA139" s="1">
        <v>0.215</v>
      </c>
    </row>
    <row r="140" spans="5:27" ht="24" customHeight="1" x14ac:dyDescent="0.3">
      <c r="E140" s="1">
        <v>44</v>
      </c>
      <c r="F140" s="1">
        <v>0.365398</v>
      </c>
      <c r="G140" s="1">
        <v>0</v>
      </c>
      <c r="H140" s="1">
        <v>0.22</v>
      </c>
      <c r="O140" s="1">
        <v>44</v>
      </c>
      <c r="P140" s="1">
        <v>0.35573959999999999</v>
      </c>
      <c r="Q140" s="1">
        <v>0</v>
      </c>
      <c r="R140" s="1">
        <v>0.22</v>
      </c>
      <c r="X140" s="1">
        <v>44</v>
      </c>
      <c r="Y140" s="1">
        <v>0.57078875519999994</v>
      </c>
      <c r="Z140" s="1">
        <v>0.52844840000000004</v>
      </c>
      <c r="AA140" s="1">
        <v>0.22</v>
      </c>
    </row>
    <row r="141" spans="5:27" ht="24" customHeight="1" x14ac:dyDescent="0.3">
      <c r="E141" s="1">
        <v>45</v>
      </c>
      <c r="F141" s="1">
        <v>0.367228</v>
      </c>
      <c r="G141" s="1">
        <v>0</v>
      </c>
      <c r="H141" s="1">
        <v>0.22500000000000001</v>
      </c>
      <c r="O141" s="1">
        <v>45</v>
      </c>
      <c r="P141" s="1">
        <v>0.3567708</v>
      </c>
      <c r="Q141" s="1">
        <v>0</v>
      </c>
      <c r="R141" s="1">
        <v>0.22500000000000001</v>
      </c>
      <c r="X141" s="1">
        <v>45</v>
      </c>
      <c r="Y141" s="1">
        <v>0.57260345040000005</v>
      </c>
      <c r="Z141" s="1">
        <v>0.5295552</v>
      </c>
      <c r="AA141" s="1">
        <v>0.22500000000000001</v>
      </c>
    </row>
    <row r="142" spans="5:27" ht="24" customHeight="1" x14ac:dyDescent="0.3">
      <c r="E142" s="1">
        <v>46</v>
      </c>
      <c r="F142" s="1">
        <v>0.36880600000000002</v>
      </c>
      <c r="G142" s="1">
        <v>0</v>
      </c>
      <c r="H142" s="1">
        <v>0.23</v>
      </c>
      <c r="O142" s="1">
        <v>46</v>
      </c>
      <c r="P142" s="1">
        <v>0.35796240000000001</v>
      </c>
      <c r="Q142" s="1">
        <v>0</v>
      </c>
      <c r="R142" s="1">
        <v>0.23</v>
      </c>
      <c r="X142" s="1">
        <v>46</v>
      </c>
      <c r="Y142" s="1">
        <v>0.57417490080000011</v>
      </c>
      <c r="Z142" s="1">
        <v>0.53092280000000003</v>
      </c>
      <c r="AA142" s="1">
        <v>0.23</v>
      </c>
    </row>
    <row r="143" spans="5:27" ht="24" customHeight="1" x14ac:dyDescent="0.3">
      <c r="E143" s="1">
        <v>47</v>
      </c>
      <c r="F143" s="1">
        <v>0.37065680000000001</v>
      </c>
      <c r="G143" s="1">
        <v>0</v>
      </c>
      <c r="H143" s="1">
        <v>0.23499999999999999</v>
      </c>
      <c r="O143" s="1">
        <v>47</v>
      </c>
      <c r="P143" s="1">
        <v>0.3590064</v>
      </c>
      <c r="Q143" s="1">
        <v>0</v>
      </c>
      <c r="R143" s="1">
        <v>0.23499999999999999</v>
      </c>
      <c r="X143" s="1">
        <v>47</v>
      </c>
      <c r="Y143" s="1">
        <v>0.57606561000000012</v>
      </c>
      <c r="Z143" s="1">
        <v>0.53205239999999998</v>
      </c>
      <c r="AA143" s="1">
        <v>0.23499999999999999</v>
      </c>
    </row>
    <row r="144" spans="5:27" ht="24" customHeight="1" x14ac:dyDescent="0.3">
      <c r="E144" s="1">
        <v>48</v>
      </c>
      <c r="F144" s="1">
        <v>0.3722936</v>
      </c>
      <c r="G144" s="1">
        <v>0</v>
      </c>
      <c r="H144" s="1">
        <v>0.24</v>
      </c>
      <c r="O144" s="1">
        <v>48</v>
      </c>
      <c r="P144" s="1">
        <v>0.36021520000000001</v>
      </c>
      <c r="Q144" s="1">
        <v>0</v>
      </c>
      <c r="R144" s="1">
        <v>0.24</v>
      </c>
      <c r="X144" s="1">
        <v>48</v>
      </c>
      <c r="Y144" s="1">
        <v>0.57767043240000004</v>
      </c>
      <c r="Z144" s="1">
        <v>0.53342880000000004</v>
      </c>
      <c r="AA144" s="1">
        <v>0.24</v>
      </c>
    </row>
    <row r="145" spans="5:27" ht="24" customHeight="1" x14ac:dyDescent="0.3">
      <c r="E145" s="1">
        <v>49</v>
      </c>
      <c r="F145" s="1">
        <v>0.37411519999999998</v>
      </c>
      <c r="G145" s="1">
        <v>0</v>
      </c>
      <c r="H145" s="1">
        <v>0.245</v>
      </c>
      <c r="O145" s="1">
        <v>49</v>
      </c>
      <c r="P145" s="1">
        <v>0.3612572</v>
      </c>
      <c r="Q145" s="1">
        <v>0</v>
      </c>
      <c r="R145" s="1">
        <v>0.245</v>
      </c>
      <c r="X145" s="1">
        <v>49</v>
      </c>
      <c r="Y145" s="1">
        <v>0.57961194120000004</v>
      </c>
      <c r="Z145" s="1">
        <v>0.5345936</v>
      </c>
      <c r="AA145" s="1">
        <v>0.245</v>
      </c>
    </row>
    <row r="146" spans="5:27" ht="24" customHeight="1" x14ac:dyDescent="0.3">
      <c r="E146" s="1">
        <v>50</v>
      </c>
      <c r="F146" s="1">
        <v>0.37579760000000001</v>
      </c>
      <c r="G146" s="1">
        <v>0</v>
      </c>
      <c r="H146" s="1">
        <v>0.25</v>
      </c>
      <c r="O146" s="1">
        <v>50</v>
      </c>
      <c r="P146" s="1">
        <v>0.36246400000000001</v>
      </c>
      <c r="Q146" s="1">
        <v>0</v>
      </c>
      <c r="R146" s="1">
        <v>0.25</v>
      </c>
      <c r="X146" s="1">
        <v>50</v>
      </c>
      <c r="Y146" s="1">
        <v>0.58123604519999994</v>
      </c>
      <c r="Z146" s="1">
        <v>0.53602839999999996</v>
      </c>
      <c r="AA146" s="1">
        <v>0.25</v>
      </c>
    </row>
    <row r="147" spans="5:27" ht="24" customHeight="1" x14ac:dyDescent="0.3">
      <c r="E147" s="1">
        <v>51</v>
      </c>
      <c r="F147" s="1">
        <v>0.37766119999999997</v>
      </c>
      <c r="G147" s="1">
        <v>0</v>
      </c>
      <c r="H147" s="1">
        <v>0.255</v>
      </c>
      <c r="O147" s="1">
        <v>51</v>
      </c>
      <c r="P147" s="1">
        <v>0.36353999999999997</v>
      </c>
      <c r="Q147" s="1">
        <v>0</v>
      </c>
      <c r="R147" s="1">
        <v>0.255</v>
      </c>
      <c r="X147" s="1">
        <v>51</v>
      </c>
      <c r="Y147" s="1">
        <v>0.58321760040000004</v>
      </c>
      <c r="Z147" s="1">
        <v>0.53722919999999996</v>
      </c>
      <c r="AA147" s="1">
        <v>0.255</v>
      </c>
    </row>
    <row r="148" spans="5:27" ht="24" customHeight="1" x14ac:dyDescent="0.3">
      <c r="E148" s="1">
        <v>52</v>
      </c>
      <c r="F148" s="1">
        <v>0.37933159999999999</v>
      </c>
      <c r="G148" s="1">
        <v>0</v>
      </c>
      <c r="H148" s="1">
        <v>0.26</v>
      </c>
      <c r="O148" s="1">
        <v>52</v>
      </c>
      <c r="P148" s="1">
        <v>0.36479080000000003</v>
      </c>
      <c r="Q148" s="1">
        <v>0</v>
      </c>
      <c r="R148" s="1">
        <v>0.26</v>
      </c>
      <c r="X148" s="1">
        <v>52</v>
      </c>
      <c r="Y148" s="1">
        <v>0.58492105560000007</v>
      </c>
      <c r="Z148" s="1">
        <v>0.53874200000000005</v>
      </c>
      <c r="AA148" s="1">
        <v>0.26</v>
      </c>
    </row>
    <row r="149" spans="5:27" ht="24" customHeight="1" x14ac:dyDescent="0.3">
      <c r="E149" s="1">
        <v>53</v>
      </c>
      <c r="F149" s="1">
        <v>0.38124520000000001</v>
      </c>
      <c r="G149" s="1">
        <v>0</v>
      </c>
      <c r="H149" s="1">
        <v>0.26500000000000001</v>
      </c>
      <c r="O149" s="1">
        <v>53</v>
      </c>
      <c r="P149" s="1">
        <v>0.3658556</v>
      </c>
      <c r="Q149" s="1">
        <v>0</v>
      </c>
      <c r="R149" s="1">
        <v>0.26500000000000001</v>
      </c>
      <c r="X149" s="1">
        <v>53</v>
      </c>
      <c r="Y149" s="1">
        <v>0.5869107684</v>
      </c>
      <c r="Z149" s="1">
        <v>0.54003000000000001</v>
      </c>
      <c r="AA149" s="1">
        <v>0.26500000000000001</v>
      </c>
    </row>
    <row r="150" spans="5:27" ht="24" customHeight="1" x14ac:dyDescent="0.3">
      <c r="E150" s="1">
        <v>54</v>
      </c>
      <c r="F150" s="1">
        <v>0.38288440000000001</v>
      </c>
      <c r="G150" s="1">
        <v>0</v>
      </c>
      <c r="H150" s="1">
        <v>0.27</v>
      </c>
      <c r="O150" s="1">
        <v>54</v>
      </c>
      <c r="P150" s="1">
        <v>0.36709799999999998</v>
      </c>
      <c r="Q150" s="1">
        <v>0</v>
      </c>
      <c r="R150" s="1">
        <v>0.27</v>
      </c>
      <c r="X150" s="1">
        <v>54</v>
      </c>
      <c r="Y150" s="1">
        <v>0.5886494496000001</v>
      </c>
      <c r="Z150" s="1">
        <v>0.54176919999999995</v>
      </c>
      <c r="AA150" s="1">
        <v>0.27</v>
      </c>
    </row>
    <row r="151" spans="5:27" ht="24" customHeight="1" x14ac:dyDescent="0.3">
      <c r="E151" s="1">
        <v>55</v>
      </c>
      <c r="F151" s="1">
        <v>0.38480599999999998</v>
      </c>
      <c r="G151" s="1">
        <v>0</v>
      </c>
      <c r="H151" s="1">
        <v>0.27500000000000002</v>
      </c>
      <c r="O151" s="1">
        <v>55</v>
      </c>
      <c r="P151" s="1">
        <v>0.368174</v>
      </c>
      <c r="Q151" s="1">
        <v>0</v>
      </c>
      <c r="R151" s="1">
        <v>0.27500000000000002</v>
      </c>
      <c r="X151" s="1">
        <v>55</v>
      </c>
      <c r="Y151" s="1">
        <v>0.59064917400000005</v>
      </c>
      <c r="Z151" s="1">
        <v>0</v>
      </c>
      <c r="AA151" s="1">
        <v>0.27500000000000002</v>
      </c>
    </row>
    <row r="152" spans="5:27" ht="24" customHeight="1" x14ac:dyDescent="0.3">
      <c r="E152" s="1">
        <v>56</v>
      </c>
      <c r="F152" s="1">
        <v>0.38644319999999999</v>
      </c>
      <c r="G152" s="1">
        <v>0</v>
      </c>
      <c r="H152" s="1">
        <v>0.28000000000000003</v>
      </c>
      <c r="O152" s="1">
        <v>56</v>
      </c>
      <c r="P152" s="1">
        <v>0.36945840000000002</v>
      </c>
      <c r="Q152" s="1">
        <v>0</v>
      </c>
      <c r="R152" s="1">
        <v>0.28000000000000003</v>
      </c>
      <c r="X152" s="1">
        <v>56</v>
      </c>
      <c r="Y152" s="1">
        <v>0.59244718320000012</v>
      </c>
      <c r="Z152" s="1">
        <v>0</v>
      </c>
      <c r="AA152" s="1">
        <v>0.28000000000000003</v>
      </c>
    </row>
    <row r="153" spans="5:27" ht="24" customHeight="1" x14ac:dyDescent="0.3">
      <c r="E153" s="1">
        <v>57</v>
      </c>
      <c r="F153" s="1">
        <v>0.38839639999999997</v>
      </c>
      <c r="G153" s="1">
        <v>0</v>
      </c>
      <c r="H153" s="1">
        <v>0.28499999999999998</v>
      </c>
      <c r="O153" s="1">
        <v>57</v>
      </c>
      <c r="P153" s="1">
        <v>0.37053839999999999</v>
      </c>
      <c r="Q153" s="1">
        <v>0</v>
      </c>
      <c r="R153" s="1">
        <v>0.28499999999999998</v>
      </c>
      <c r="X153" s="1">
        <v>57</v>
      </c>
      <c r="Y153" s="1">
        <v>0.5944298508000001</v>
      </c>
      <c r="Z153" s="1">
        <v>0</v>
      </c>
      <c r="AA153" s="1">
        <v>0.28499999999999998</v>
      </c>
    </row>
    <row r="154" spans="5:27" ht="24" customHeight="1" x14ac:dyDescent="0.3">
      <c r="E154" s="1">
        <v>58</v>
      </c>
      <c r="F154" s="1">
        <v>0.39009440000000001</v>
      </c>
      <c r="G154" s="1">
        <v>0</v>
      </c>
      <c r="H154" s="1">
        <v>0.28999999999999998</v>
      </c>
      <c r="O154" s="1">
        <v>58</v>
      </c>
      <c r="P154" s="1">
        <v>0.37183840000000001</v>
      </c>
      <c r="Q154" s="1">
        <v>0</v>
      </c>
      <c r="R154" s="1">
        <v>0.28999999999999998</v>
      </c>
      <c r="X154" s="1">
        <v>58</v>
      </c>
      <c r="Y154" s="1">
        <v>0.59627420999999992</v>
      </c>
      <c r="Z154" s="1">
        <v>0</v>
      </c>
      <c r="AA154" s="1">
        <v>0.28999999999999998</v>
      </c>
    </row>
    <row r="155" spans="5:27" ht="24" customHeight="1" x14ac:dyDescent="0.3">
      <c r="E155" s="1">
        <v>59</v>
      </c>
      <c r="F155" s="1">
        <v>0.39203080000000001</v>
      </c>
      <c r="G155" s="1">
        <v>0</v>
      </c>
      <c r="H155" s="1">
        <v>0.29499999999999998</v>
      </c>
      <c r="O155" s="1">
        <v>59</v>
      </c>
      <c r="P155" s="1">
        <v>0.37292399999999998</v>
      </c>
      <c r="Q155" s="1">
        <v>0</v>
      </c>
      <c r="R155" s="1">
        <v>0.29499999999999998</v>
      </c>
      <c r="X155" s="1">
        <v>59</v>
      </c>
      <c r="Y155" s="1">
        <v>0.59829321600000007</v>
      </c>
      <c r="Z155" s="1">
        <v>0</v>
      </c>
      <c r="AA155" s="1">
        <v>0.29499999999999998</v>
      </c>
    </row>
    <row r="156" spans="5:27" ht="24" customHeight="1" x14ac:dyDescent="0.3">
      <c r="E156" s="1">
        <v>60</v>
      </c>
      <c r="F156" s="1">
        <v>0.39369720000000002</v>
      </c>
      <c r="G156" s="1">
        <v>0</v>
      </c>
      <c r="H156" s="1">
        <v>0.3</v>
      </c>
      <c r="O156" s="1">
        <v>60</v>
      </c>
      <c r="P156" s="1">
        <v>0.37423640000000002</v>
      </c>
      <c r="Q156" s="1">
        <v>0</v>
      </c>
      <c r="R156" s="1">
        <v>0.3</v>
      </c>
      <c r="X156" s="1">
        <v>60</v>
      </c>
      <c r="Y156" s="1">
        <v>0.60012645119999997</v>
      </c>
      <c r="Z156" s="1">
        <v>0</v>
      </c>
      <c r="AA156" s="1">
        <v>0.3</v>
      </c>
    </row>
    <row r="157" spans="5:27" ht="24" customHeight="1" x14ac:dyDescent="0.3">
      <c r="E157" s="1">
        <v>61</v>
      </c>
      <c r="F157" s="1">
        <v>0.3956672</v>
      </c>
      <c r="G157" s="1">
        <v>0</v>
      </c>
      <c r="H157" s="1">
        <v>0.30499999999999999</v>
      </c>
      <c r="O157" s="1">
        <v>61</v>
      </c>
      <c r="P157" s="1">
        <v>0.37535839999999998</v>
      </c>
      <c r="Q157" s="1">
        <v>0</v>
      </c>
      <c r="R157" s="1">
        <v>0.30499999999999999</v>
      </c>
      <c r="X157" s="1">
        <v>61</v>
      </c>
      <c r="Y157" s="1">
        <v>0.60219032400000005</v>
      </c>
      <c r="Z157" s="1">
        <v>0</v>
      </c>
      <c r="AA157" s="1">
        <v>0.30499999999999999</v>
      </c>
    </row>
    <row r="158" spans="5:27" ht="24" customHeight="1" x14ac:dyDescent="0.3">
      <c r="E158" s="1">
        <v>62</v>
      </c>
      <c r="F158" s="1">
        <v>0.39740839999999999</v>
      </c>
      <c r="G158" s="1">
        <v>0</v>
      </c>
      <c r="H158" s="1">
        <v>0.31</v>
      </c>
      <c r="O158" s="1">
        <v>62</v>
      </c>
      <c r="P158" s="1">
        <v>0.37666640000000001</v>
      </c>
      <c r="Q158" s="1">
        <v>0</v>
      </c>
      <c r="R158" s="1">
        <v>0.31</v>
      </c>
      <c r="X158" s="1">
        <v>62</v>
      </c>
      <c r="Y158" s="1">
        <v>0.60399018719999997</v>
      </c>
      <c r="Z158" s="1">
        <v>0</v>
      </c>
      <c r="AA158" s="1">
        <v>0.31</v>
      </c>
    </row>
    <row r="159" spans="5:27" ht="24" customHeight="1" x14ac:dyDescent="0.3">
      <c r="E159" s="1">
        <v>63</v>
      </c>
      <c r="F159" s="1">
        <v>0.39935359999999998</v>
      </c>
      <c r="G159" s="1">
        <v>0</v>
      </c>
      <c r="H159" s="1">
        <v>0.315</v>
      </c>
      <c r="O159" s="1">
        <v>63</v>
      </c>
      <c r="P159" s="1">
        <v>0.37780079999999999</v>
      </c>
      <c r="Q159" s="1">
        <v>0</v>
      </c>
      <c r="R159" s="1">
        <v>0.315</v>
      </c>
      <c r="X159" s="1">
        <v>63</v>
      </c>
      <c r="Y159" s="1">
        <v>0.60612673679999995</v>
      </c>
      <c r="Z159" s="1">
        <v>0</v>
      </c>
      <c r="AA159" s="1">
        <v>0.315</v>
      </c>
    </row>
    <row r="160" spans="5:27" ht="24" customHeight="1" x14ac:dyDescent="0.3">
      <c r="E160" s="1">
        <v>64</v>
      </c>
      <c r="F160" s="1">
        <v>0.40110400000000002</v>
      </c>
      <c r="G160" s="1">
        <v>0</v>
      </c>
      <c r="H160" s="1">
        <v>0.32</v>
      </c>
      <c r="O160" s="1">
        <v>64</v>
      </c>
      <c r="P160" s="1">
        <v>0.37911719999999999</v>
      </c>
      <c r="Q160" s="1">
        <v>0</v>
      </c>
      <c r="R160" s="1">
        <v>0.32</v>
      </c>
      <c r="X160" s="1">
        <v>64</v>
      </c>
      <c r="Y160" s="1">
        <v>0.60792289200000016</v>
      </c>
      <c r="Z160" s="1">
        <v>0</v>
      </c>
      <c r="AA160" s="1">
        <v>0.32</v>
      </c>
    </row>
    <row r="161" spans="5:27" ht="24" customHeight="1" x14ac:dyDescent="0.3">
      <c r="E161" s="1">
        <v>65</v>
      </c>
      <c r="F161" s="1">
        <v>0.40307399999999999</v>
      </c>
      <c r="G161" s="1">
        <v>0</v>
      </c>
      <c r="H161" s="1">
        <v>0.32500000000000001</v>
      </c>
      <c r="O161" s="1">
        <v>65</v>
      </c>
      <c r="P161" s="1">
        <v>0.38027040000000001</v>
      </c>
      <c r="Q161" s="1">
        <v>0</v>
      </c>
      <c r="R161" s="1">
        <v>0.32500000000000001</v>
      </c>
      <c r="X161" s="1">
        <v>65</v>
      </c>
      <c r="Y161" s="1">
        <v>0.61008651000000003</v>
      </c>
      <c r="Z161" s="1">
        <v>0</v>
      </c>
      <c r="AA161" s="1">
        <v>0.32500000000000001</v>
      </c>
    </row>
    <row r="162" spans="5:27" ht="24" customHeight="1" x14ac:dyDescent="0.3">
      <c r="E162" s="1">
        <v>66</v>
      </c>
      <c r="F162" s="1">
        <v>0.4048216</v>
      </c>
      <c r="G162" s="1">
        <v>0</v>
      </c>
      <c r="H162" s="1">
        <v>0.33</v>
      </c>
      <c r="O162" s="1">
        <v>66</v>
      </c>
      <c r="P162" s="1">
        <v>0.38156839999999997</v>
      </c>
      <c r="Q162" s="1">
        <v>0</v>
      </c>
      <c r="R162" s="1">
        <v>0.33</v>
      </c>
      <c r="X162" s="1">
        <v>66</v>
      </c>
      <c r="Y162" s="1">
        <v>0.61195015079999993</v>
      </c>
      <c r="Z162" s="1">
        <v>0</v>
      </c>
      <c r="AA162" s="1">
        <v>0.33</v>
      </c>
    </row>
    <row r="163" spans="5:27" ht="24" customHeight="1" x14ac:dyDescent="0.3">
      <c r="E163" s="1">
        <v>67</v>
      </c>
      <c r="F163" s="1">
        <v>0.40683360000000002</v>
      </c>
      <c r="G163" s="1">
        <v>0</v>
      </c>
      <c r="H163" s="1">
        <v>0.33500000000000002</v>
      </c>
      <c r="O163" s="1">
        <v>67</v>
      </c>
      <c r="P163" s="1">
        <v>0.38276520000000003</v>
      </c>
      <c r="Q163" s="1">
        <v>0</v>
      </c>
      <c r="R163" s="1">
        <v>0.33500000000000002</v>
      </c>
      <c r="X163" s="1">
        <v>67</v>
      </c>
      <c r="Y163" s="1">
        <v>0.61413675840000004</v>
      </c>
      <c r="Z163" s="1">
        <v>0</v>
      </c>
      <c r="AA163" s="1">
        <v>0.33500000000000002</v>
      </c>
    </row>
    <row r="164" spans="5:27" ht="24" customHeight="1" x14ac:dyDescent="0.3">
      <c r="E164" s="1">
        <v>68</v>
      </c>
      <c r="F164" s="1">
        <v>0.40861520000000001</v>
      </c>
      <c r="G164" s="1">
        <v>0</v>
      </c>
      <c r="H164" s="1">
        <v>0.34</v>
      </c>
      <c r="O164" s="1">
        <v>68</v>
      </c>
      <c r="P164" s="1">
        <v>0.38405240000000002</v>
      </c>
      <c r="Q164" s="1">
        <v>0</v>
      </c>
      <c r="R164" s="1">
        <v>0.34</v>
      </c>
      <c r="X164" s="1">
        <v>68</v>
      </c>
      <c r="Y164" s="1">
        <v>0.61603154640000002</v>
      </c>
      <c r="Z164" s="1">
        <v>0</v>
      </c>
      <c r="AA164" s="1">
        <v>0.34</v>
      </c>
    </row>
    <row r="165" spans="5:27" ht="24" customHeight="1" x14ac:dyDescent="0.3">
      <c r="E165" s="1">
        <v>69</v>
      </c>
      <c r="F165" s="1">
        <v>0.41061639999999999</v>
      </c>
      <c r="G165" s="1">
        <v>0</v>
      </c>
      <c r="H165" s="1">
        <v>0.34499999999999997</v>
      </c>
      <c r="O165" s="1">
        <v>69</v>
      </c>
      <c r="P165" s="1">
        <v>0.38526880000000002</v>
      </c>
      <c r="Q165" s="1">
        <v>0</v>
      </c>
      <c r="R165" s="1">
        <v>0.34499999999999997</v>
      </c>
      <c r="X165" s="1">
        <v>69</v>
      </c>
      <c r="Y165" s="1">
        <v>0.61826747039999996</v>
      </c>
      <c r="Z165" s="1">
        <v>0</v>
      </c>
      <c r="AA165" s="1">
        <v>0.34499999999999997</v>
      </c>
    </row>
    <row r="166" spans="5:27" ht="24" customHeight="1" x14ac:dyDescent="0.3">
      <c r="E166" s="1">
        <v>70</v>
      </c>
      <c r="F166" s="1">
        <v>0.41249000000000002</v>
      </c>
      <c r="G166" s="1">
        <v>0</v>
      </c>
      <c r="H166" s="1">
        <v>0.35</v>
      </c>
      <c r="O166" s="1">
        <v>70</v>
      </c>
      <c r="P166" s="1">
        <v>0.38655319999999999</v>
      </c>
      <c r="Q166" s="1">
        <v>0</v>
      </c>
      <c r="R166" s="1">
        <v>0.35</v>
      </c>
      <c r="X166" s="1">
        <v>70</v>
      </c>
      <c r="Y166" s="1">
        <v>0.62020082160000001</v>
      </c>
      <c r="Z166" s="1">
        <v>0</v>
      </c>
      <c r="AA166" s="1">
        <v>0.35</v>
      </c>
    </row>
    <row r="167" spans="5:27" ht="24" customHeight="1" x14ac:dyDescent="0.3">
      <c r="E167" s="1">
        <v>71</v>
      </c>
      <c r="F167" s="1">
        <v>0.41444160000000002</v>
      </c>
      <c r="G167" s="1">
        <v>0</v>
      </c>
      <c r="H167" s="1">
        <v>0.35499999999999998</v>
      </c>
      <c r="O167" s="1">
        <v>71</v>
      </c>
      <c r="P167" s="1">
        <v>0.38776119999999997</v>
      </c>
      <c r="Q167" s="1">
        <v>0</v>
      </c>
      <c r="R167" s="1">
        <v>0.35499999999999998</v>
      </c>
      <c r="X167" s="1">
        <v>71</v>
      </c>
      <c r="Y167" s="1">
        <v>0.62249051159999991</v>
      </c>
      <c r="Z167" s="1">
        <v>0</v>
      </c>
      <c r="AA167" s="1">
        <v>0.35499999999999998</v>
      </c>
    </row>
    <row r="168" spans="5:27" ht="24" customHeight="1" x14ac:dyDescent="0.3">
      <c r="E168" s="1">
        <v>72</v>
      </c>
      <c r="F168" s="1">
        <v>0.41645399999999999</v>
      </c>
      <c r="G168" s="1">
        <v>0</v>
      </c>
      <c r="H168" s="1">
        <v>0.36</v>
      </c>
      <c r="O168" s="1">
        <v>72</v>
      </c>
      <c r="P168" s="1">
        <v>0.3890844</v>
      </c>
      <c r="Q168" s="1">
        <v>0</v>
      </c>
      <c r="R168" s="1">
        <v>0.36</v>
      </c>
      <c r="X168" s="1">
        <v>72</v>
      </c>
      <c r="Y168" s="1">
        <v>0.62443016639999993</v>
      </c>
      <c r="Z168" s="1">
        <v>0</v>
      </c>
      <c r="AA168" s="1">
        <v>0.36</v>
      </c>
    </row>
    <row r="169" spans="5:27" ht="24" customHeight="1" x14ac:dyDescent="0.3">
      <c r="E169" s="1">
        <v>73</v>
      </c>
      <c r="F169" s="1">
        <v>0.41837800000000003</v>
      </c>
      <c r="G169" s="1">
        <v>0</v>
      </c>
      <c r="H169" s="1">
        <v>0.36499999999999999</v>
      </c>
      <c r="O169" s="1">
        <v>73</v>
      </c>
      <c r="P169" s="1">
        <v>0.39026080000000002</v>
      </c>
      <c r="Q169" s="1">
        <v>0</v>
      </c>
      <c r="R169" s="1">
        <v>0.36499999999999999</v>
      </c>
      <c r="X169" s="1">
        <v>73</v>
      </c>
      <c r="Y169" s="1">
        <v>0.62675879040000004</v>
      </c>
      <c r="Z169" s="1">
        <v>0</v>
      </c>
      <c r="AA169" s="1">
        <v>0.36499999999999999</v>
      </c>
    </row>
    <row r="170" spans="5:27" ht="24" customHeight="1" x14ac:dyDescent="0.3">
      <c r="E170" s="1">
        <v>74</v>
      </c>
      <c r="F170" s="1">
        <v>0.42052440000000002</v>
      </c>
      <c r="G170" s="1">
        <v>0</v>
      </c>
      <c r="H170" s="1">
        <v>0.37</v>
      </c>
      <c r="O170" s="1">
        <v>74</v>
      </c>
      <c r="P170" s="1">
        <v>0.39162599999999997</v>
      </c>
      <c r="Q170" s="1">
        <v>0</v>
      </c>
      <c r="R170" s="1">
        <v>0.37</v>
      </c>
      <c r="X170" s="1">
        <v>74</v>
      </c>
      <c r="Y170" s="1">
        <v>0.6287236596000001</v>
      </c>
      <c r="Z170" s="1">
        <v>0</v>
      </c>
      <c r="AA170" s="1">
        <v>0.37</v>
      </c>
    </row>
    <row r="171" spans="5:27" ht="24" customHeight="1" x14ac:dyDescent="0.3">
      <c r="E171" s="1">
        <v>75</v>
      </c>
      <c r="F171" s="1">
        <v>0.42242560000000001</v>
      </c>
      <c r="G171" s="1">
        <v>0</v>
      </c>
      <c r="H171" s="1">
        <v>0.375</v>
      </c>
      <c r="O171" s="1">
        <v>75</v>
      </c>
      <c r="P171" s="1">
        <v>0.3928064</v>
      </c>
      <c r="Q171" s="1">
        <v>0</v>
      </c>
      <c r="R171" s="1">
        <v>0.375</v>
      </c>
      <c r="X171" s="1">
        <v>75</v>
      </c>
      <c r="Y171" s="1">
        <v>0.6311108700000001</v>
      </c>
      <c r="Z171" s="1">
        <v>0</v>
      </c>
      <c r="AA171" s="1">
        <v>0.375</v>
      </c>
    </row>
    <row r="172" spans="5:27" ht="24" customHeight="1" x14ac:dyDescent="0.3">
      <c r="E172" s="1">
        <v>76</v>
      </c>
      <c r="F172" s="1">
        <v>0.4246664</v>
      </c>
      <c r="G172" s="1">
        <v>0</v>
      </c>
      <c r="H172" s="1">
        <v>0.38</v>
      </c>
      <c r="O172" s="1">
        <v>76</v>
      </c>
      <c r="P172" s="1">
        <v>0.39416960000000001</v>
      </c>
      <c r="Q172" s="1">
        <v>0</v>
      </c>
      <c r="R172" s="1">
        <v>0.38</v>
      </c>
      <c r="X172" s="1">
        <v>76</v>
      </c>
      <c r="Y172" s="1">
        <v>0.63318772080000008</v>
      </c>
      <c r="Z172" s="1">
        <v>0</v>
      </c>
      <c r="AA172" s="1">
        <v>0.38</v>
      </c>
    </row>
    <row r="173" spans="5:27" ht="24" customHeight="1" x14ac:dyDescent="0.3">
      <c r="E173" s="1">
        <v>77</v>
      </c>
      <c r="F173" s="1">
        <v>0.42656280000000002</v>
      </c>
      <c r="G173" s="1">
        <v>0</v>
      </c>
      <c r="H173" s="1">
        <v>0.38500000000000001</v>
      </c>
      <c r="O173" s="1">
        <v>77</v>
      </c>
      <c r="P173" s="1">
        <v>0.39535199999999998</v>
      </c>
      <c r="Q173" s="1">
        <v>0</v>
      </c>
      <c r="R173" s="1">
        <v>0.38500000000000001</v>
      </c>
      <c r="X173" s="1">
        <v>77</v>
      </c>
      <c r="Y173" s="1">
        <v>0.63552450240000002</v>
      </c>
      <c r="Z173" s="1">
        <v>0</v>
      </c>
      <c r="AA173" s="1">
        <v>0.38500000000000001</v>
      </c>
    </row>
    <row r="174" spans="5:27" ht="24" customHeight="1" x14ac:dyDescent="0.3">
      <c r="E174" s="1">
        <v>78</v>
      </c>
      <c r="F174" s="1">
        <v>0.42883640000000001</v>
      </c>
      <c r="G174" s="1">
        <v>0</v>
      </c>
      <c r="H174" s="1">
        <v>0.39</v>
      </c>
      <c r="O174" s="1">
        <v>78</v>
      </c>
      <c r="P174" s="1">
        <v>0.3967388</v>
      </c>
      <c r="Q174" s="1">
        <v>0</v>
      </c>
      <c r="R174" s="1">
        <v>0.39</v>
      </c>
      <c r="X174" s="1">
        <v>78</v>
      </c>
      <c r="Y174" s="1">
        <v>0.63762842159999999</v>
      </c>
      <c r="Z174" s="1">
        <v>0</v>
      </c>
      <c r="AA174" s="1">
        <v>0.39</v>
      </c>
    </row>
    <row r="175" spans="5:27" ht="24" customHeight="1" x14ac:dyDescent="0.3">
      <c r="E175" s="1">
        <v>79</v>
      </c>
      <c r="F175" s="1">
        <v>0.43071880000000001</v>
      </c>
      <c r="G175" s="1">
        <v>0</v>
      </c>
      <c r="H175" s="1">
        <v>0.39500000000000002</v>
      </c>
      <c r="O175" s="1">
        <v>79</v>
      </c>
      <c r="P175" s="1">
        <v>0.397928</v>
      </c>
      <c r="Q175" s="1">
        <v>0</v>
      </c>
      <c r="R175" s="1">
        <v>0.39500000000000002</v>
      </c>
      <c r="X175" s="1">
        <v>79</v>
      </c>
      <c r="Y175" s="1">
        <v>0.63997818120000005</v>
      </c>
      <c r="Z175" s="1">
        <v>0</v>
      </c>
      <c r="AA175" s="1">
        <v>0.39500000000000002</v>
      </c>
    </row>
    <row r="176" spans="5:27" ht="24" customHeight="1" x14ac:dyDescent="0.3">
      <c r="E176" s="1">
        <v>80</v>
      </c>
      <c r="F176" s="1">
        <v>0.4331952</v>
      </c>
      <c r="G176" s="1">
        <v>0</v>
      </c>
      <c r="H176" s="1">
        <v>0.4</v>
      </c>
      <c r="O176" s="1">
        <v>80</v>
      </c>
      <c r="P176" s="1">
        <v>0.39932440000000002</v>
      </c>
      <c r="Q176" s="1">
        <v>0</v>
      </c>
      <c r="R176" s="1">
        <v>0.4</v>
      </c>
      <c r="X176" s="1">
        <v>80</v>
      </c>
      <c r="Y176" s="1">
        <v>0.64219445279999998</v>
      </c>
      <c r="Z176" s="1">
        <v>0</v>
      </c>
      <c r="AA176" s="1">
        <v>0.4</v>
      </c>
    </row>
    <row r="177" spans="15:27" ht="24" customHeight="1" x14ac:dyDescent="0.3">
      <c r="O177" s="1">
        <v>81</v>
      </c>
      <c r="P177" s="1">
        <v>0.4005012</v>
      </c>
      <c r="Q177" s="1">
        <v>0</v>
      </c>
      <c r="R177" s="1">
        <v>0.40500000000000003</v>
      </c>
      <c r="X177" s="1">
        <v>81</v>
      </c>
      <c r="Y177" s="1">
        <v>0.64450787400000009</v>
      </c>
      <c r="Z177" s="1">
        <v>0</v>
      </c>
      <c r="AA177" s="1">
        <v>0.40500000000000003</v>
      </c>
    </row>
    <row r="178" spans="15:27" ht="24" customHeight="1" x14ac:dyDescent="0.3">
      <c r="O178" s="1">
        <v>82</v>
      </c>
      <c r="P178" s="1">
        <v>0.40189760000000002</v>
      </c>
      <c r="Q178" s="1">
        <v>0</v>
      </c>
      <c r="R178" s="1">
        <v>0.41</v>
      </c>
      <c r="X178" s="1">
        <v>82</v>
      </c>
      <c r="Y178" s="1">
        <v>0.64674750600000008</v>
      </c>
      <c r="Z178" s="1">
        <v>0</v>
      </c>
      <c r="AA178" s="1">
        <v>0.41</v>
      </c>
    </row>
    <row r="179" spans="15:27" ht="24" customHeight="1" x14ac:dyDescent="0.3">
      <c r="O179" s="1">
        <v>83</v>
      </c>
      <c r="P179" s="1">
        <v>0.40306999999999998</v>
      </c>
      <c r="Q179" s="1">
        <v>0</v>
      </c>
      <c r="R179" s="1">
        <v>0.41499999999999998</v>
      </c>
      <c r="X179" s="1">
        <v>83</v>
      </c>
      <c r="Y179" s="1">
        <v>0.64914991920000009</v>
      </c>
      <c r="Z179" s="1">
        <v>0</v>
      </c>
      <c r="AA179" s="1">
        <v>0.41499999999999998</v>
      </c>
    </row>
    <row r="180" spans="15:27" ht="24" customHeight="1" x14ac:dyDescent="0.3">
      <c r="O180" s="1">
        <v>84</v>
      </c>
      <c r="P180" s="1">
        <v>0.40449000000000002</v>
      </c>
      <c r="Q180" s="1">
        <v>0</v>
      </c>
      <c r="R180" s="1">
        <v>0.42</v>
      </c>
      <c r="X180" s="1">
        <v>84</v>
      </c>
      <c r="Y180" s="1">
        <v>0.65132169480000002</v>
      </c>
      <c r="Z180" s="1">
        <v>0</v>
      </c>
      <c r="AA180" s="1">
        <v>0.42</v>
      </c>
    </row>
    <row r="181" spans="15:27" ht="24" customHeight="1" x14ac:dyDescent="0.3">
      <c r="O181" s="1">
        <v>85</v>
      </c>
      <c r="P181" s="1">
        <v>0.40571079999999998</v>
      </c>
      <c r="Q181" s="1">
        <v>0</v>
      </c>
      <c r="R181" s="1">
        <v>0.42499999999999999</v>
      </c>
      <c r="X181" s="1">
        <v>85</v>
      </c>
      <c r="Y181" s="1">
        <v>0.65380420080000012</v>
      </c>
      <c r="Z181" s="1">
        <v>0</v>
      </c>
      <c r="AA181" s="1">
        <v>0.42499999999999999</v>
      </c>
    </row>
    <row r="182" spans="15:27" ht="24" customHeight="1" x14ac:dyDescent="0.3">
      <c r="O182" s="1">
        <v>86</v>
      </c>
      <c r="P182" s="1">
        <v>0.40711999999999998</v>
      </c>
      <c r="Q182" s="1">
        <v>0</v>
      </c>
      <c r="R182" s="1">
        <v>0.43</v>
      </c>
      <c r="X182" s="1">
        <v>86</v>
      </c>
      <c r="Y182" s="1">
        <v>0.65595113280000006</v>
      </c>
      <c r="Z182" s="1">
        <v>0</v>
      </c>
      <c r="AA182" s="1">
        <v>0.43</v>
      </c>
    </row>
    <row r="183" spans="15:27" ht="24" customHeight="1" x14ac:dyDescent="0.3">
      <c r="O183" s="1">
        <v>87</v>
      </c>
      <c r="P183" s="1">
        <v>0.40833399999999997</v>
      </c>
      <c r="Q183" s="1">
        <v>0</v>
      </c>
      <c r="R183" s="1">
        <v>0.435</v>
      </c>
      <c r="X183" s="1">
        <v>87</v>
      </c>
      <c r="Y183" s="1">
        <v>0.65848221360000003</v>
      </c>
      <c r="Z183" s="1">
        <v>0</v>
      </c>
      <c r="AA183" s="1">
        <v>0.435</v>
      </c>
    </row>
    <row r="184" spans="15:27" ht="24" customHeight="1" x14ac:dyDescent="0.3">
      <c r="O184" s="1">
        <v>88</v>
      </c>
      <c r="P184" s="1">
        <v>0.40975200000000001</v>
      </c>
      <c r="Q184" s="1">
        <v>0</v>
      </c>
      <c r="R184" s="1">
        <v>0.44</v>
      </c>
      <c r="X184" s="1">
        <v>88</v>
      </c>
      <c r="Y184" s="1">
        <v>0.66063656159999995</v>
      </c>
      <c r="Z184" s="1">
        <v>0</v>
      </c>
      <c r="AA184" s="1">
        <v>0.44</v>
      </c>
    </row>
    <row r="185" spans="15:27" ht="24" customHeight="1" x14ac:dyDescent="0.3">
      <c r="O185" s="1">
        <v>89</v>
      </c>
      <c r="P185" s="1">
        <v>0.4110528</v>
      </c>
      <c r="Q185" s="1">
        <v>0</v>
      </c>
      <c r="R185" s="1">
        <v>0.44500000000000001</v>
      </c>
      <c r="X185" s="1">
        <v>89</v>
      </c>
      <c r="Y185" s="1">
        <v>0.66313834920000003</v>
      </c>
      <c r="Z185" s="1">
        <v>0</v>
      </c>
      <c r="AA185" s="1">
        <v>0.44500000000000001</v>
      </c>
    </row>
    <row r="186" spans="15:27" ht="24" customHeight="1" x14ac:dyDescent="0.3">
      <c r="O186" s="1">
        <v>90</v>
      </c>
      <c r="P186" s="1">
        <v>0.41240919999999998</v>
      </c>
      <c r="Q186" s="1">
        <v>0</v>
      </c>
      <c r="R186" s="1">
        <v>0.45</v>
      </c>
      <c r="X186" s="1">
        <v>90</v>
      </c>
      <c r="Y186" s="1">
        <v>0.66537612720000006</v>
      </c>
      <c r="Z186" s="1">
        <v>0</v>
      </c>
      <c r="AA186" s="1">
        <v>0.45</v>
      </c>
    </row>
    <row r="187" spans="15:27" ht="24" customHeight="1" x14ac:dyDescent="0.3">
      <c r="O187" s="1">
        <v>91</v>
      </c>
      <c r="P187" s="1">
        <v>0.41374519999999998</v>
      </c>
      <c r="Q187" s="1">
        <v>0</v>
      </c>
      <c r="R187" s="1">
        <v>0.45500000000000002</v>
      </c>
      <c r="X187" s="1">
        <v>91</v>
      </c>
      <c r="Y187" s="1">
        <v>0.66785863320000005</v>
      </c>
      <c r="Z187" s="1">
        <v>0</v>
      </c>
      <c r="AA187" s="1">
        <v>0.45500000000000002</v>
      </c>
    </row>
    <row r="188" spans="15:27" ht="24" customHeight="1" x14ac:dyDescent="0.3">
      <c r="O188" s="1">
        <v>92</v>
      </c>
      <c r="P188" s="1">
        <v>0.41510799999999998</v>
      </c>
      <c r="Q188" s="1">
        <v>0</v>
      </c>
      <c r="R188" s="1">
        <v>0.46</v>
      </c>
      <c r="X188" s="1">
        <v>92</v>
      </c>
      <c r="Y188" s="1">
        <v>0.67021210080000004</v>
      </c>
      <c r="Z188" s="1">
        <v>0</v>
      </c>
      <c r="AA188" s="1">
        <v>0.46</v>
      </c>
    </row>
    <row r="189" spans="15:27" ht="24" customHeight="1" x14ac:dyDescent="0.3">
      <c r="O189" s="1">
        <v>93</v>
      </c>
      <c r="P189" s="1">
        <v>0.41642319999999999</v>
      </c>
      <c r="Q189" s="1">
        <v>0</v>
      </c>
      <c r="R189" s="1">
        <v>0.46500000000000002</v>
      </c>
      <c r="X189" s="1">
        <v>93</v>
      </c>
      <c r="Y189" s="1">
        <v>0.67263045840000002</v>
      </c>
      <c r="Z189" s="1">
        <v>0</v>
      </c>
      <c r="AA189" s="1">
        <v>0.46500000000000002</v>
      </c>
    </row>
    <row r="190" spans="15:27" ht="24" customHeight="1" x14ac:dyDescent="0.3">
      <c r="O190" s="1">
        <v>94</v>
      </c>
      <c r="P190" s="1">
        <v>0.41782639999999999</v>
      </c>
      <c r="Q190" s="1">
        <v>0</v>
      </c>
      <c r="R190" s="1">
        <v>0.47</v>
      </c>
      <c r="X190" s="1">
        <v>94</v>
      </c>
      <c r="Y190" s="1">
        <v>0.67512742559999994</v>
      </c>
      <c r="Z190" s="1">
        <v>0</v>
      </c>
      <c r="AA190" s="1">
        <v>0.47</v>
      </c>
    </row>
    <row r="191" spans="15:27" ht="24" customHeight="1" x14ac:dyDescent="0.3">
      <c r="O191" s="1">
        <v>95</v>
      </c>
      <c r="P191" s="1">
        <v>0.41912880000000002</v>
      </c>
      <c r="Q191" s="1">
        <v>0</v>
      </c>
      <c r="R191" s="1">
        <v>0.47499999999999998</v>
      </c>
      <c r="X191" s="1">
        <v>95</v>
      </c>
      <c r="Y191" s="1">
        <v>0.67748756760000006</v>
      </c>
      <c r="Z191" s="1">
        <v>0</v>
      </c>
      <c r="AA191" s="1">
        <v>0.47499999999999998</v>
      </c>
    </row>
    <row r="192" spans="15:27" ht="24" customHeight="1" x14ac:dyDescent="0.3">
      <c r="O192" s="1">
        <v>96</v>
      </c>
      <c r="P192" s="1">
        <v>0.42054839999999999</v>
      </c>
      <c r="Q192" s="1">
        <v>0</v>
      </c>
      <c r="R192" s="1">
        <v>0.48</v>
      </c>
      <c r="X192" s="1">
        <v>96</v>
      </c>
      <c r="Y192" s="1">
        <v>0.68011171920000002</v>
      </c>
      <c r="Z192" s="1">
        <v>0</v>
      </c>
      <c r="AA192" s="1">
        <v>0.48</v>
      </c>
    </row>
    <row r="193" spans="15:18" ht="24" customHeight="1" x14ac:dyDescent="0.3">
      <c r="O193" s="1">
        <v>97</v>
      </c>
      <c r="P193" s="1">
        <v>0.42187599999999997</v>
      </c>
      <c r="Q193" s="1">
        <v>0</v>
      </c>
      <c r="R193" s="1">
        <v>0.48499999999999999</v>
      </c>
    </row>
    <row r="194" spans="15:18" ht="24" customHeight="1" x14ac:dyDescent="0.3">
      <c r="O194" s="1">
        <v>98</v>
      </c>
      <c r="P194" s="1">
        <v>0.42329</v>
      </c>
      <c r="Q194" s="1">
        <v>0</v>
      </c>
      <c r="R194" s="1">
        <v>0.49</v>
      </c>
    </row>
    <row r="195" spans="15:18" ht="24" customHeight="1" x14ac:dyDescent="0.3">
      <c r="O195" s="1">
        <v>99</v>
      </c>
      <c r="P195" s="1">
        <v>0.42464279999999999</v>
      </c>
      <c r="Q195" s="1">
        <v>0</v>
      </c>
      <c r="R195" s="1">
        <v>0.495</v>
      </c>
    </row>
    <row r="196" spans="15:18" ht="24" customHeight="1" x14ac:dyDescent="0.3">
      <c r="O196" s="1">
        <v>100</v>
      </c>
      <c r="P196" s="1">
        <v>0.42603999999999997</v>
      </c>
      <c r="Q196" s="1">
        <v>0</v>
      </c>
      <c r="R196" s="1">
        <v>0.5</v>
      </c>
    </row>
    <row r="197" spans="15:18" ht="24" customHeight="1" x14ac:dyDescent="0.3">
      <c r="O197" s="1">
        <v>101</v>
      </c>
      <c r="P197" s="1">
        <v>0.42742039999999998</v>
      </c>
      <c r="Q197" s="1">
        <v>0</v>
      </c>
      <c r="R197" s="1">
        <v>0.505</v>
      </c>
    </row>
    <row r="198" spans="15:18" ht="24" customHeight="1" x14ac:dyDescent="0.3">
      <c r="O198" s="1">
        <v>102</v>
      </c>
      <c r="P198" s="1">
        <v>0.4287976</v>
      </c>
      <c r="Q198" s="1">
        <v>0</v>
      </c>
      <c r="R198" s="1">
        <v>0.51</v>
      </c>
    </row>
    <row r="199" spans="15:18" ht="24" customHeight="1" x14ac:dyDescent="0.3">
      <c r="O199" s="1">
        <v>103</v>
      </c>
      <c r="P199" s="1">
        <v>0.43022640000000001</v>
      </c>
      <c r="Q199" s="1">
        <v>0</v>
      </c>
      <c r="R199" s="1">
        <v>0.51500000000000001</v>
      </c>
    </row>
    <row r="200" spans="15:18" ht="24" customHeight="1" x14ac:dyDescent="0.3">
      <c r="O200" s="1">
        <v>104</v>
      </c>
      <c r="P200" s="1">
        <v>0.43159120000000001</v>
      </c>
      <c r="Q200" s="1">
        <v>0</v>
      </c>
      <c r="R200" s="1">
        <v>0.52</v>
      </c>
    </row>
    <row r="201" spans="15:18" ht="24" customHeight="1" x14ac:dyDescent="0.3">
      <c r="O201" s="1">
        <v>105</v>
      </c>
      <c r="P201" s="1">
        <v>0.43304680000000001</v>
      </c>
      <c r="Q201" s="1">
        <v>0</v>
      </c>
      <c r="R201" s="1">
        <v>0.52500000000000002</v>
      </c>
    </row>
    <row r="202" spans="15:18" ht="24" customHeight="1" x14ac:dyDescent="0.3">
      <c r="O202" s="1">
        <v>106</v>
      </c>
      <c r="P202" s="1">
        <v>0.43438280000000001</v>
      </c>
      <c r="Q202" s="1">
        <v>0</v>
      </c>
      <c r="R202" s="1">
        <v>0.53</v>
      </c>
    </row>
    <row r="227" spans="1:26" ht="24" customHeight="1" x14ac:dyDescent="0.3">
      <c r="A227" s="1" t="s">
        <v>17</v>
      </c>
      <c r="J227" s="1" t="s">
        <v>18</v>
      </c>
      <c r="S227" s="1" t="s">
        <v>19</v>
      </c>
    </row>
    <row r="228" spans="1:26" ht="24" customHeight="1" x14ac:dyDescent="0.3">
      <c r="A228" s="1" t="s">
        <v>20</v>
      </c>
      <c r="B228" s="1" t="s">
        <v>10</v>
      </c>
      <c r="C228" s="1" t="s">
        <v>11</v>
      </c>
      <c r="D228" s="1" t="s">
        <v>25</v>
      </c>
      <c r="E228" s="1" t="s">
        <v>2</v>
      </c>
      <c r="F228" s="1" t="s">
        <v>4</v>
      </c>
      <c r="G228" s="1" t="s">
        <v>5</v>
      </c>
      <c r="H228" s="1" t="s">
        <v>3</v>
      </c>
      <c r="J228" s="1" t="s">
        <v>20</v>
      </c>
      <c r="K228" s="1" t="s">
        <v>10</v>
      </c>
      <c r="L228" s="1" t="s">
        <v>11</v>
      </c>
      <c r="M228" s="1" t="s">
        <v>25</v>
      </c>
      <c r="N228" s="1" t="s">
        <v>1</v>
      </c>
      <c r="O228" s="1" t="s">
        <v>4</v>
      </c>
      <c r="P228" s="1" t="s">
        <v>5</v>
      </c>
      <c r="Q228" s="1" t="s">
        <v>3</v>
      </c>
      <c r="S228" s="1" t="s">
        <v>20</v>
      </c>
      <c r="T228" s="1" t="s">
        <v>10</v>
      </c>
      <c r="U228" s="1" t="s">
        <v>11</v>
      </c>
      <c r="V228" s="1" t="s">
        <v>25</v>
      </c>
      <c r="W228" s="1" t="s">
        <v>1</v>
      </c>
      <c r="X228" s="1" t="s">
        <v>4</v>
      </c>
      <c r="Y228" s="1" t="s">
        <v>5</v>
      </c>
      <c r="Z228" s="1" t="s">
        <v>3</v>
      </c>
    </row>
    <row r="229" spans="1:26" ht="24" customHeight="1" x14ac:dyDescent="0.3">
      <c r="A229" s="1" t="s">
        <v>14</v>
      </c>
      <c r="B229" s="1">
        <v>0</v>
      </c>
      <c r="C229" s="1">
        <v>1.1516999999999999</v>
      </c>
      <c r="E229" s="1">
        <v>1</v>
      </c>
      <c r="F229" s="1">
        <v>0.45488869583999997</v>
      </c>
      <c r="G229" s="1">
        <v>9.4410400000000005E-2</v>
      </c>
      <c r="H229" s="1">
        <v>5.0000000000000001E-3</v>
      </c>
      <c r="J229" s="1" t="s">
        <v>14</v>
      </c>
      <c r="K229" s="1">
        <v>0</v>
      </c>
      <c r="L229" s="1">
        <v>0.50629999999999997</v>
      </c>
      <c r="N229" s="1">
        <v>1</v>
      </c>
      <c r="O229" s="1">
        <v>2.2922040002400004</v>
      </c>
      <c r="P229" s="1">
        <v>0.27183600000000002</v>
      </c>
      <c r="Q229" s="1">
        <v>5.0000000000000001E-3</v>
      </c>
      <c r="S229" s="1" t="s">
        <v>14</v>
      </c>
      <c r="T229" s="1">
        <v>0</v>
      </c>
      <c r="U229" s="1">
        <v>1.5602</v>
      </c>
      <c r="W229" s="1">
        <v>1</v>
      </c>
      <c r="X229" s="1">
        <v>1.2504022755839999</v>
      </c>
      <c r="Y229" s="1">
        <v>0.56303599999999998</v>
      </c>
      <c r="Z229" s="1">
        <v>5.0000000000000001E-3</v>
      </c>
    </row>
    <row r="230" spans="1:26" ht="24" customHeight="1" x14ac:dyDescent="0.3">
      <c r="A230" s="1" t="s">
        <v>15</v>
      </c>
      <c r="B230" s="1">
        <v>2.9685999999999999</v>
      </c>
      <c r="C230" s="1">
        <v>1.1516999999999999</v>
      </c>
      <c r="E230" s="1">
        <v>2</v>
      </c>
      <c r="F230" s="1">
        <v>0.45859288512000002</v>
      </c>
      <c r="G230" s="1">
        <v>9.8662E-2</v>
      </c>
      <c r="H230" s="1">
        <v>0.01</v>
      </c>
      <c r="J230" s="1" t="s">
        <v>15</v>
      </c>
      <c r="K230" s="1">
        <v>1.2690999999999999</v>
      </c>
      <c r="L230" s="1">
        <v>0.50629999999999997</v>
      </c>
      <c r="N230" s="1">
        <v>2</v>
      </c>
      <c r="O230" s="1">
        <v>2.3021178919200005</v>
      </c>
      <c r="P230" s="1">
        <v>0.2744336</v>
      </c>
      <c r="Q230" s="1">
        <v>0.01</v>
      </c>
      <c r="S230" s="1" t="s">
        <v>15</v>
      </c>
      <c r="T230" s="1">
        <v>3.6227999999999998</v>
      </c>
      <c r="U230" s="1">
        <v>1.5602</v>
      </c>
      <c r="W230" s="1">
        <v>2</v>
      </c>
      <c r="X230" s="1">
        <v>1.252433774592</v>
      </c>
      <c r="Y230" s="1">
        <v>0.56789639999999997</v>
      </c>
      <c r="Z230" s="1">
        <v>0.01</v>
      </c>
    </row>
    <row r="231" spans="1:26" ht="24" customHeight="1" x14ac:dyDescent="0.3">
      <c r="D231" s="1" t="s">
        <v>23</v>
      </c>
      <c r="E231" s="1">
        <v>3</v>
      </c>
      <c r="F231" s="1">
        <v>0.46315500431999995</v>
      </c>
      <c r="G231" s="1">
        <v>0.10082960000000001</v>
      </c>
      <c r="H231" s="1">
        <v>1.4999999999999999E-2</v>
      </c>
      <c r="N231" s="1">
        <v>3</v>
      </c>
      <c r="O231" s="1">
        <v>2.3111884857600002</v>
      </c>
      <c r="P231" s="1">
        <v>0.27641399999999999</v>
      </c>
      <c r="Q231" s="1">
        <v>1.4999999999999999E-2</v>
      </c>
      <c r="V231" s="1" t="s">
        <v>23</v>
      </c>
      <c r="W231" s="1">
        <v>3</v>
      </c>
      <c r="X231" s="1">
        <v>1.2542846215679999</v>
      </c>
      <c r="Y231" s="1">
        <v>0.57090479999999999</v>
      </c>
      <c r="Z231" s="1">
        <v>1.4999999999999999E-2</v>
      </c>
    </row>
    <row r="232" spans="1:26" ht="24" customHeight="1" x14ac:dyDescent="0.3">
      <c r="A232" s="1" t="s">
        <v>21</v>
      </c>
      <c r="B232" s="15">
        <f>B236*B230</f>
        <v>1.0863888559999999</v>
      </c>
      <c r="C232" s="15">
        <f>B235*C229+C230*B236</f>
        <v>0.84431126999999995</v>
      </c>
      <c r="D232" s="17">
        <f>(B232-C232)/B232*100</f>
        <v>22.282775146581582</v>
      </c>
      <c r="E232" s="1">
        <v>4</v>
      </c>
      <c r="F232" s="1">
        <v>0.46731191231999991</v>
      </c>
      <c r="G232" s="1">
        <v>0.1027256</v>
      </c>
      <c r="H232" s="1">
        <v>0.02</v>
      </c>
      <c r="M232" s="1" t="s">
        <v>23</v>
      </c>
      <c r="N232" s="1">
        <v>4</v>
      </c>
      <c r="O232" s="1">
        <v>2.3221778025600002</v>
      </c>
      <c r="P232" s="1">
        <v>0.27805760000000002</v>
      </c>
      <c r="Q232" s="1">
        <v>0.02</v>
      </c>
      <c r="S232" s="1" t="s">
        <v>21</v>
      </c>
      <c r="T232" s="15">
        <f>T230*T236</f>
        <v>1.3257998879999999</v>
      </c>
      <c r="U232" s="16">
        <f>U229*T235+U230*T236</f>
        <v>1.183130864</v>
      </c>
      <c r="V232" s="17">
        <f>(T232-U232)/T232*100</f>
        <v>10.760977225244714</v>
      </c>
      <c r="W232" s="1">
        <v>4</v>
      </c>
      <c r="X232" s="1">
        <v>1.2565360811520001</v>
      </c>
      <c r="Y232" s="1">
        <v>0.57253160000000003</v>
      </c>
      <c r="Z232" s="1">
        <v>0.02</v>
      </c>
    </row>
    <row r="233" spans="1:26" ht="24" customHeight="1" x14ac:dyDescent="0.3">
      <c r="A233" s="1" t="s">
        <v>22</v>
      </c>
      <c r="B233" s="15">
        <f>B236*B230^2/2</f>
        <v>1.6125269789608001</v>
      </c>
      <c r="C233" s="15">
        <f>(B235+B236)*C229^2/2</f>
        <v>0.48619664482949998</v>
      </c>
      <c r="D233" s="17">
        <f>(B233-C233)/B233*100</f>
        <v>69.848774552421361</v>
      </c>
      <c r="E233" s="1">
        <v>5</v>
      </c>
      <c r="F233" s="1">
        <v>0.47219540591999998</v>
      </c>
      <c r="G233" s="1">
        <v>0.1040172</v>
      </c>
      <c r="H233" s="1">
        <v>2.5000000000000001E-2</v>
      </c>
      <c r="J233" s="1" t="s">
        <v>21</v>
      </c>
      <c r="K233" s="15">
        <f>K230*K237</f>
        <v>0.53677853599999992</v>
      </c>
      <c r="L233" s="16">
        <f>L229*K236+K237*L230</f>
        <v>0.40002762999999997</v>
      </c>
      <c r="M233" s="17">
        <f>(K233-L233)/K233*100</f>
        <v>25.476224705080231</v>
      </c>
      <c r="N233" s="1">
        <v>5</v>
      </c>
      <c r="O233" s="1">
        <v>2.33152166016</v>
      </c>
      <c r="P233" s="1">
        <v>0.27910360000000001</v>
      </c>
      <c r="Q233" s="1">
        <v>2.5000000000000001E-2</v>
      </c>
      <c r="S233" s="1" t="s">
        <v>22</v>
      </c>
      <c r="T233" s="15">
        <f>T236*T230^2/2</f>
        <v>2.4015539171231999</v>
      </c>
      <c r="U233" s="16">
        <f>(T235+T236)*U230^2/2</f>
        <v>0.92296038700640004</v>
      </c>
      <c r="V233" s="17">
        <f>(T233-U233)/T233*100</f>
        <v>61.568200471134702</v>
      </c>
      <c r="W233" s="1">
        <v>5</v>
      </c>
      <c r="X233" s="1">
        <v>1.2585349624320001</v>
      </c>
      <c r="Y233" s="1">
        <v>0.57406279999999998</v>
      </c>
      <c r="Z233" s="1">
        <v>2.5000000000000001E-2</v>
      </c>
    </row>
    <row r="234" spans="1:26" ht="24" customHeight="1" x14ac:dyDescent="0.3">
      <c r="E234" s="1">
        <v>6</v>
      </c>
      <c r="F234" s="1">
        <v>0.47635790303999992</v>
      </c>
      <c r="G234" s="1">
        <v>0.1053528</v>
      </c>
      <c r="H234" s="1">
        <v>0.03</v>
      </c>
      <c r="J234" s="1" t="s">
        <v>22</v>
      </c>
      <c r="K234" s="15">
        <f>K237*K230^2/2</f>
        <v>0.34061282001879994</v>
      </c>
      <c r="L234" s="16">
        <f>(K236+K237)*L229^2/2</f>
        <v>0.10126699453449999</v>
      </c>
      <c r="M234" s="17">
        <f>(K234-L234)/K234*100</f>
        <v>70.269177029534418</v>
      </c>
      <c r="N234" s="1">
        <v>6</v>
      </c>
      <c r="O234" s="1">
        <v>2.3426960911200001</v>
      </c>
      <c r="P234" s="1">
        <v>0.28038600000000002</v>
      </c>
      <c r="Q234" s="1">
        <v>0.03</v>
      </c>
      <c r="U234" s="14"/>
      <c r="W234" s="1">
        <v>6</v>
      </c>
      <c r="X234" s="1">
        <v>1.260778058496</v>
      </c>
      <c r="Y234" s="1">
        <v>0.57509440000000001</v>
      </c>
      <c r="Z234" s="1">
        <v>0.03</v>
      </c>
    </row>
    <row r="235" spans="1:26" ht="24" customHeight="1" x14ac:dyDescent="0.3">
      <c r="A235" s="1" t="s">
        <v>0</v>
      </c>
      <c r="B235" s="1">
        <v>0.36714000000000002</v>
      </c>
      <c r="E235" s="1">
        <v>7</v>
      </c>
      <c r="F235" s="1">
        <v>0.48129868512000001</v>
      </c>
      <c r="G235" s="1">
        <v>0.10632560000000001</v>
      </c>
      <c r="H235" s="1">
        <v>3.5000000000000003E-2</v>
      </c>
      <c r="N235" s="1">
        <v>7</v>
      </c>
      <c r="O235" s="1">
        <v>2.35227501432</v>
      </c>
      <c r="P235" s="1">
        <v>0.28124280000000002</v>
      </c>
      <c r="Q235" s="1">
        <v>3.5000000000000003E-2</v>
      </c>
      <c r="S235" s="1" t="s">
        <v>0</v>
      </c>
      <c r="T235" s="1">
        <v>0.39235999999999999</v>
      </c>
      <c r="V235" s="14"/>
      <c r="W235" s="1">
        <v>7</v>
      </c>
      <c r="X235" s="1">
        <v>1.2628037030399999</v>
      </c>
      <c r="Y235" s="1">
        <v>0.57610919999999999</v>
      </c>
      <c r="Z235" s="1">
        <v>3.5000000000000003E-2</v>
      </c>
    </row>
    <row r="236" spans="1:26" ht="24" customHeight="1" x14ac:dyDescent="0.3">
      <c r="A236" s="1" t="s">
        <v>8</v>
      </c>
      <c r="B236" s="1">
        <v>0.36596000000000001</v>
      </c>
      <c r="E236" s="1">
        <v>8</v>
      </c>
      <c r="F236" s="1">
        <v>0.48552964896</v>
      </c>
      <c r="G236" s="1">
        <v>0.1073592</v>
      </c>
      <c r="H236" s="1">
        <v>0.04</v>
      </c>
      <c r="J236" s="1" t="s">
        <v>0</v>
      </c>
      <c r="K236" s="1">
        <v>0.36714000000000002</v>
      </c>
      <c r="M236" s="14"/>
      <c r="N236" s="1">
        <v>8</v>
      </c>
      <c r="O236" s="1">
        <v>2.3632937143200006</v>
      </c>
      <c r="P236" s="1">
        <v>0.28228920000000002</v>
      </c>
      <c r="Q236" s="1">
        <v>0.04</v>
      </c>
      <c r="S236" s="1" t="s">
        <v>8</v>
      </c>
      <c r="T236" s="1">
        <v>0.36596000000000001</v>
      </c>
      <c r="V236" s="14"/>
      <c r="W236" s="1">
        <v>8</v>
      </c>
      <c r="X236" s="1">
        <v>1.2650685442559999</v>
      </c>
      <c r="Y236" s="1">
        <v>0.57703000000000004</v>
      </c>
      <c r="Z236" s="1">
        <v>0.04</v>
      </c>
    </row>
    <row r="237" spans="1:26" ht="24" customHeight="1" x14ac:dyDescent="0.3">
      <c r="E237" s="1">
        <v>9</v>
      </c>
      <c r="F237" s="1">
        <v>0.49045645823999995</v>
      </c>
      <c r="G237" s="1">
        <v>0.108166</v>
      </c>
      <c r="H237" s="1">
        <v>4.4999999999999998E-2</v>
      </c>
      <c r="J237" s="1" t="s">
        <v>8</v>
      </c>
      <c r="K237" s="1">
        <v>0.42296</v>
      </c>
      <c r="M237" s="14"/>
      <c r="N237" s="1">
        <v>9</v>
      </c>
      <c r="O237" s="1">
        <v>2.3730665666400004</v>
      </c>
      <c r="P237" s="1">
        <v>0.28310200000000002</v>
      </c>
      <c r="Q237" s="1">
        <v>4.4999999999999998E-2</v>
      </c>
      <c r="W237" s="1">
        <v>9</v>
      </c>
      <c r="X237" s="1">
        <v>1.2671100794880001</v>
      </c>
      <c r="Y237" s="1">
        <v>0.57774879999999995</v>
      </c>
      <c r="Z237" s="1">
        <v>4.4999999999999998E-2</v>
      </c>
    </row>
    <row r="238" spans="1:26" ht="24" customHeight="1" x14ac:dyDescent="0.3">
      <c r="E238" s="1">
        <v>10</v>
      </c>
      <c r="F238" s="1">
        <v>0.49473632687999991</v>
      </c>
      <c r="G238" s="1">
        <v>0.10903839999999999</v>
      </c>
      <c r="H238" s="1">
        <v>0.05</v>
      </c>
      <c r="N238" s="1">
        <v>10</v>
      </c>
      <c r="O238" s="1">
        <v>2.3844936931200005</v>
      </c>
      <c r="P238" s="1">
        <v>0.28397319999999998</v>
      </c>
      <c r="Q238" s="1">
        <v>0.05</v>
      </c>
      <c r="W238" s="1">
        <v>10</v>
      </c>
      <c r="X238" s="1">
        <v>1.2694058657279998</v>
      </c>
      <c r="Y238" s="1">
        <v>0.57852320000000002</v>
      </c>
      <c r="Z238" s="1">
        <v>0.05</v>
      </c>
    </row>
    <row r="239" spans="1:26" ht="24" customHeight="1" x14ac:dyDescent="0.3">
      <c r="E239" s="1">
        <v>11</v>
      </c>
      <c r="F239" s="1">
        <v>0.49977352127999997</v>
      </c>
      <c r="G239" s="1">
        <v>0.1097568</v>
      </c>
      <c r="H239" s="1">
        <v>5.5E-2</v>
      </c>
      <c r="N239" s="1">
        <v>11</v>
      </c>
      <c r="O239" s="1">
        <v>2.3941137528000001</v>
      </c>
      <c r="P239" s="1">
        <v>0.2847712</v>
      </c>
      <c r="Q239" s="1">
        <v>5.5E-2</v>
      </c>
      <c r="W239" s="1">
        <v>11</v>
      </c>
      <c r="X239" s="1">
        <v>1.2714039106560002</v>
      </c>
      <c r="Y239" s="1">
        <v>0.57920400000000005</v>
      </c>
      <c r="Z239" s="1">
        <v>5.5E-2</v>
      </c>
    </row>
    <row r="240" spans="1:26" ht="24" customHeight="1" x14ac:dyDescent="0.3">
      <c r="E240" s="1">
        <v>12</v>
      </c>
      <c r="F240" s="1">
        <v>0.50415678863999991</v>
      </c>
      <c r="G240" s="1">
        <v>0.1105264</v>
      </c>
      <c r="H240" s="1">
        <v>0.06</v>
      </c>
      <c r="N240" s="1">
        <v>12</v>
      </c>
      <c r="O240" s="1">
        <v>2.40552618768</v>
      </c>
      <c r="P240" s="1">
        <v>0.28555239999999998</v>
      </c>
      <c r="Q240" s="1">
        <v>0.06</v>
      </c>
      <c r="W240" s="1">
        <v>12</v>
      </c>
      <c r="X240" s="1">
        <v>1.273731478272</v>
      </c>
      <c r="Y240" s="1">
        <v>0.57984279999999999</v>
      </c>
      <c r="Z240" s="1">
        <v>0.06</v>
      </c>
    </row>
    <row r="241" spans="5:26" ht="24" customHeight="1" x14ac:dyDescent="0.3">
      <c r="E241" s="1">
        <v>13</v>
      </c>
      <c r="F241" s="1">
        <v>0.50914228368000003</v>
      </c>
      <c r="G241" s="1">
        <v>0.1111776</v>
      </c>
      <c r="H241" s="1">
        <v>6.5000000000000002E-2</v>
      </c>
      <c r="N241" s="1">
        <v>13</v>
      </c>
      <c r="O241" s="1">
        <v>2.4152990400000003</v>
      </c>
      <c r="P241" s="1">
        <v>0.28631760000000001</v>
      </c>
      <c r="Q241" s="1">
        <v>6.5000000000000002E-2</v>
      </c>
      <c r="W241" s="1">
        <v>13</v>
      </c>
      <c r="X241" s="1">
        <v>1.2757763589120001</v>
      </c>
      <c r="Y241" s="1">
        <v>0.58049399999999995</v>
      </c>
      <c r="Z241" s="1">
        <v>6.5000000000000002E-2</v>
      </c>
    </row>
    <row r="242" spans="5:26" ht="24" customHeight="1" x14ac:dyDescent="0.3">
      <c r="E242" s="1">
        <v>14</v>
      </c>
      <c r="F242" s="1">
        <v>0.51361218239999995</v>
      </c>
      <c r="G242" s="1">
        <v>0.11189200000000001</v>
      </c>
      <c r="H242" s="1">
        <v>7.0000000000000007E-2</v>
      </c>
      <c r="N242" s="1">
        <v>14</v>
      </c>
      <c r="O242" s="1">
        <v>2.4270523200000005</v>
      </c>
      <c r="P242" s="1">
        <v>0.2870296</v>
      </c>
      <c r="Q242" s="1">
        <v>7.0000000000000007E-2</v>
      </c>
      <c r="W242" s="1">
        <v>14</v>
      </c>
      <c r="X242" s="1">
        <v>1.2781131264000003</v>
      </c>
      <c r="Y242" s="1">
        <v>0.58103559999999999</v>
      </c>
      <c r="Z242" s="1">
        <v>7.0000000000000007E-2</v>
      </c>
    </row>
    <row r="243" spans="5:26" ht="24" customHeight="1" x14ac:dyDescent="0.3">
      <c r="E243" s="1">
        <v>15</v>
      </c>
      <c r="F243" s="1">
        <v>0.51876814559999995</v>
      </c>
      <c r="G243" s="1">
        <v>0.11250159999999999</v>
      </c>
      <c r="H243" s="1">
        <v>7.4999999999999997E-2</v>
      </c>
      <c r="N243" s="1">
        <v>15</v>
      </c>
      <c r="O243" s="1">
        <v>2.4370984360800003</v>
      </c>
      <c r="P243" s="1">
        <v>0.28777960000000002</v>
      </c>
      <c r="Q243" s="1">
        <v>7.4999999999999997E-2</v>
      </c>
      <c r="W243" s="1">
        <v>15</v>
      </c>
      <c r="X243" s="1">
        <v>1.2801362618880001</v>
      </c>
      <c r="Y243" s="1">
        <v>0.58166759999999995</v>
      </c>
      <c r="Z243" s="1">
        <v>7.4999999999999997E-2</v>
      </c>
    </row>
    <row r="244" spans="5:26" ht="24" customHeight="1" x14ac:dyDescent="0.3">
      <c r="E244" s="1">
        <v>16</v>
      </c>
      <c r="F244" s="1">
        <v>0.52315141296000001</v>
      </c>
      <c r="G244" s="1">
        <v>0.11316320000000001</v>
      </c>
      <c r="H244" s="1">
        <v>0.08</v>
      </c>
      <c r="N244" s="1">
        <v>16</v>
      </c>
      <c r="O244" s="1">
        <v>2.4487929496800001</v>
      </c>
      <c r="P244" s="1">
        <v>0.28845159999999997</v>
      </c>
      <c r="Q244" s="1">
        <v>0.08</v>
      </c>
      <c r="W244" s="1">
        <v>16</v>
      </c>
      <c r="X244" s="1">
        <v>1.2825483010559999</v>
      </c>
      <c r="Y244" s="1">
        <v>0.5821672</v>
      </c>
      <c r="Z244" s="1">
        <v>0.08</v>
      </c>
    </row>
    <row r="245" spans="5:26" ht="24" customHeight="1" x14ac:dyDescent="0.3">
      <c r="E245" s="1">
        <v>17</v>
      </c>
      <c r="F245" s="1">
        <v>0.52829060880000001</v>
      </c>
      <c r="G245" s="1">
        <v>0.11376840000000001</v>
      </c>
      <c r="H245" s="1">
        <v>8.5000000000000006E-2</v>
      </c>
      <c r="N245" s="1">
        <v>17</v>
      </c>
      <c r="O245" s="1">
        <v>2.4591475893600001</v>
      </c>
      <c r="P245" s="1">
        <v>0.28918519999999998</v>
      </c>
      <c r="Q245" s="1">
        <v>8.5000000000000006E-2</v>
      </c>
      <c r="W245" s="1">
        <v>17</v>
      </c>
      <c r="X245" s="1">
        <v>1.2845714365440004</v>
      </c>
      <c r="Y245" s="1">
        <v>0.58274879999999996</v>
      </c>
      <c r="Z245" s="1">
        <v>8.5000000000000006E-2</v>
      </c>
    </row>
    <row r="246" spans="5:26" ht="24" customHeight="1" x14ac:dyDescent="0.3">
      <c r="E246" s="1">
        <v>18</v>
      </c>
      <c r="F246" s="1">
        <v>0.53271160271999995</v>
      </c>
      <c r="G246" s="1">
        <v>0.1144236</v>
      </c>
      <c r="H246" s="1">
        <v>0.09</v>
      </c>
      <c r="N246" s="1">
        <v>18</v>
      </c>
      <c r="O246" s="1">
        <v>2.4708068431200001</v>
      </c>
      <c r="P246" s="1">
        <v>0.28984919999999997</v>
      </c>
      <c r="Q246" s="1">
        <v>0.09</v>
      </c>
      <c r="S246" s="1" t="s">
        <v>21</v>
      </c>
      <c r="W246" s="1">
        <v>18</v>
      </c>
      <c r="X246" s="1">
        <v>1.2869960209919997</v>
      </c>
      <c r="Y246" s="1">
        <v>0.58322719999999995</v>
      </c>
      <c r="Z246" s="1">
        <v>0.09</v>
      </c>
    </row>
    <row r="247" spans="5:26" ht="24" customHeight="1" x14ac:dyDescent="0.3">
      <c r="E247" s="1">
        <v>19</v>
      </c>
      <c r="F247" s="1">
        <v>0.53804362319999999</v>
      </c>
      <c r="G247" s="1">
        <v>0.11499959999999999</v>
      </c>
      <c r="H247" s="1">
        <v>9.5000000000000001E-2</v>
      </c>
      <c r="N247" s="1">
        <v>19</v>
      </c>
      <c r="O247" s="1">
        <v>2.4811761744000003</v>
      </c>
      <c r="P247" s="1">
        <v>0.290578</v>
      </c>
      <c r="Q247" s="1">
        <v>9.5000000000000001E-2</v>
      </c>
      <c r="W247" s="1">
        <v>19</v>
      </c>
      <c r="X247" s="1">
        <v>1.2890459197440001</v>
      </c>
      <c r="Y247" s="1">
        <v>0.58378839999999999</v>
      </c>
      <c r="Z247" s="1">
        <v>9.5000000000000001E-2</v>
      </c>
    </row>
    <row r="248" spans="5:26" ht="24" customHeight="1" x14ac:dyDescent="0.3">
      <c r="E248" s="1">
        <v>20</v>
      </c>
      <c r="F248" s="1">
        <v>0.54253448111999991</v>
      </c>
      <c r="G248" s="1">
        <v>0.115648</v>
      </c>
      <c r="H248" s="1">
        <v>0.1</v>
      </c>
      <c r="N248" s="1">
        <v>20</v>
      </c>
      <c r="O248" s="1">
        <v>2.4932849911199999</v>
      </c>
      <c r="P248" s="1">
        <v>0.29122999999999999</v>
      </c>
      <c r="Q248" s="1">
        <v>0.1</v>
      </c>
      <c r="W248" s="1">
        <v>20</v>
      </c>
      <c r="X248" s="1">
        <v>1.2914562862080001</v>
      </c>
      <c r="Y248" s="1">
        <v>0.58425199999999999</v>
      </c>
      <c r="Z248" s="1">
        <v>0.1</v>
      </c>
    </row>
    <row r="249" spans="5:26" ht="24" customHeight="1" x14ac:dyDescent="0.3">
      <c r="E249" s="1">
        <v>21</v>
      </c>
      <c r="F249" s="1">
        <v>0.54785951519999998</v>
      </c>
      <c r="G249" s="1">
        <v>0.1162284</v>
      </c>
      <c r="H249" s="1">
        <v>0.105</v>
      </c>
      <c r="N249" s="1">
        <v>21</v>
      </c>
      <c r="O249" s="1">
        <v>2.5036895822399998</v>
      </c>
      <c r="P249" s="1">
        <v>0.29194439999999999</v>
      </c>
      <c r="Q249" s="1">
        <v>0.105</v>
      </c>
      <c r="W249" s="1">
        <v>21</v>
      </c>
      <c r="X249" s="1">
        <v>1.293515384832</v>
      </c>
      <c r="Y249" s="1">
        <v>0.5847812</v>
      </c>
      <c r="Z249" s="1">
        <v>0.105</v>
      </c>
    </row>
    <row r="250" spans="5:26" ht="24" customHeight="1" x14ac:dyDescent="0.3">
      <c r="E250" s="1">
        <v>22</v>
      </c>
      <c r="F250" s="1">
        <v>0.55245516912000003</v>
      </c>
      <c r="G250" s="1">
        <v>0.1168704</v>
      </c>
      <c r="H250" s="1">
        <v>0.11</v>
      </c>
      <c r="N250" s="1">
        <v>22</v>
      </c>
      <c r="O250" s="1">
        <v>2.5159511916000001</v>
      </c>
      <c r="P250" s="1">
        <v>0.2926144</v>
      </c>
      <c r="Q250" s="1">
        <v>0.11</v>
      </c>
      <c r="W250" s="1">
        <v>22</v>
      </c>
      <c r="X250" s="1">
        <v>1.29596087808</v>
      </c>
      <c r="Y250" s="1">
        <v>0.58523080000000005</v>
      </c>
      <c r="Z250" s="1">
        <v>0.11</v>
      </c>
    </row>
    <row r="251" spans="5:26" ht="24" customHeight="1" x14ac:dyDescent="0.3">
      <c r="E251" s="1">
        <v>23</v>
      </c>
      <c r="F251" s="1">
        <v>0.55778718959999984</v>
      </c>
      <c r="G251" s="1">
        <v>0.11743960000000001</v>
      </c>
      <c r="H251" s="1">
        <v>0.115</v>
      </c>
      <c r="N251" s="1">
        <v>23</v>
      </c>
      <c r="O251" s="1">
        <v>2.52649094544</v>
      </c>
      <c r="P251" s="1">
        <v>0.29334559999999998</v>
      </c>
      <c r="Q251" s="1">
        <v>0.115</v>
      </c>
      <c r="W251" s="1">
        <v>23</v>
      </c>
      <c r="X251" s="1">
        <v>1.2980684851200002</v>
      </c>
      <c r="Y251" s="1">
        <v>0.58575600000000005</v>
      </c>
      <c r="Z251" s="1">
        <v>0.115</v>
      </c>
    </row>
    <row r="252" spans="5:26" ht="24" customHeight="1" x14ac:dyDescent="0.3">
      <c r="E252" s="1">
        <v>24</v>
      </c>
      <c r="F252" s="1">
        <v>0.5624247619199999</v>
      </c>
      <c r="G252" s="1">
        <v>0.118108</v>
      </c>
      <c r="H252" s="1">
        <v>0.12</v>
      </c>
      <c r="N252" s="1">
        <v>24</v>
      </c>
      <c r="O252" s="1">
        <v>2.5387584314400002</v>
      </c>
      <c r="P252" s="1">
        <v>0.29399360000000002</v>
      </c>
      <c r="Q252" s="1">
        <v>0.12</v>
      </c>
      <c r="W252" s="1">
        <v>24</v>
      </c>
      <c r="X252" s="1">
        <v>1.3004755061759996</v>
      </c>
      <c r="Y252" s="1">
        <v>0.58619239999999995</v>
      </c>
      <c r="Z252" s="1">
        <v>0.12</v>
      </c>
    </row>
    <row r="253" spans="5:26" ht="24" customHeight="1" x14ac:dyDescent="0.3">
      <c r="E253" s="1">
        <v>25</v>
      </c>
      <c r="F253" s="1">
        <v>0.56783782463999999</v>
      </c>
      <c r="G253" s="1">
        <v>0.11867080000000001</v>
      </c>
      <c r="H253" s="1">
        <v>0.125</v>
      </c>
      <c r="N253" s="1">
        <v>25</v>
      </c>
      <c r="O253" s="1">
        <v>2.5496654752800003</v>
      </c>
      <c r="P253" s="1">
        <v>0.2947496</v>
      </c>
      <c r="Q253" s="1">
        <v>0.125</v>
      </c>
      <c r="W253" s="1">
        <v>25</v>
      </c>
      <c r="X253" s="1">
        <v>1.3026082037760001</v>
      </c>
      <c r="Y253" s="1">
        <v>0.58669680000000002</v>
      </c>
      <c r="Z253" s="1">
        <v>0.125</v>
      </c>
    </row>
    <row r="254" spans="5:26" ht="24" customHeight="1" x14ac:dyDescent="0.3">
      <c r="E254" s="1">
        <v>26</v>
      </c>
      <c r="F254" s="1">
        <v>0.57254945279999991</v>
      </c>
      <c r="G254" s="1">
        <v>0.1193452</v>
      </c>
      <c r="H254" s="1">
        <v>0.13</v>
      </c>
      <c r="N254" s="1">
        <v>26</v>
      </c>
      <c r="O254" s="1">
        <v>2.5623942775199997</v>
      </c>
      <c r="P254" s="1">
        <v>0.2953884</v>
      </c>
      <c r="Q254" s="1">
        <v>0.13</v>
      </c>
      <c r="W254" s="1">
        <v>26</v>
      </c>
      <c r="X254" s="1">
        <v>1.305095514624</v>
      </c>
      <c r="Y254" s="1">
        <v>0.58713119999999996</v>
      </c>
      <c r="Z254" s="1">
        <v>0.13</v>
      </c>
    </row>
    <row r="255" spans="5:26" ht="24" customHeight="1" x14ac:dyDescent="0.3">
      <c r="E255" s="1">
        <v>27</v>
      </c>
      <c r="F255" s="1">
        <v>0.57802818767999997</v>
      </c>
      <c r="G255" s="1">
        <v>0.1199128</v>
      </c>
      <c r="H255" s="1">
        <v>0.13500000000000001</v>
      </c>
      <c r="N255" s="1">
        <v>27</v>
      </c>
      <c r="O255" s="1">
        <v>2.5732866297600001</v>
      </c>
      <c r="P255" s="1">
        <v>0.29615360000000002</v>
      </c>
      <c r="Q255" s="1">
        <v>0.13500000000000001</v>
      </c>
      <c r="W255" s="1">
        <v>27</v>
      </c>
      <c r="X255" s="1">
        <v>1.3071847219200001</v>
      </c>
      <c r="Y255" s="1">
        <v>0.58762720000000002</v>
      </c>
      <c r="Z255" s="1">
        <v>0.13500000000000001</v>
      </c>
    </row>
    <row r="256" spans="5:26" ht="24" customHeight="1" x14ac:dyDescent="0.3">
      <c r="E256" s="1">
        <v>28</v>
      </c>
      <c r="F256" s="1">
        <v>0.58277055599999994</v>
      </c>
      <c r="G256" s="1">
        <v>0.120576</v>
      </c>
      <c r="H256" s="1">
        <v>0.14000000000000001</v>
      </c>
      <c r="N256" s="1">
        <v>28</v>
      </c>
      <c r="O256" s="1">
        <v>2.5859860488000002</v>
      </c>
      <c r="P256" s="1">
        <v>0.29679680000000003</v>
      </c>
      <c r="Q256" s="1">
        <v>0.14000000000000001</v>
      </c>
      <c r="W256" s="1">
        <v>28</v>
      </c>
      <c r="X256" s="1">
        <v>1.3096536330240003</v>
      </c>
      <c r="Y256" s="1">
        <v>0.58806559999999997</v>
      </c>
      <c r="Z256" s="1">
        <v>0.14000000000000001</v>
      </c>
    </row>
    <row r="257" spans="5:26" ht="24" customHeight="1" x14ac:dyDescent="0.3">
      <c r="E257" s="1">
        <v>29</v>
      </c>
      <c r="F257" s="1">
        <v>0.58824230448000003</v>
      </c>
      <c r="G257" s="1">
        <v>0.12114800000000001</v>
      </c>
      <c r="H257" s="1">
        <v>0.14499999999999999</v>
      </c>
      <c r="N257" s="1">
        <v>29</v>
      </c>
      <c r="O257" s="1">
        <v>2.5970194404000004</v>
      </c>
      <c r="P257" s="1">
        <v>0.29755280000000001</v>
      </c>
      <c r="Q257" s="1">
        <v>0.14499999999999999</v>
      </c>
      <c r="W257" s="1">
        <v>29</v>
      </c>
      <c r="X257" s="1">
        <v>1.3117645854719999</v>
      </c>
      <c r="Y257" s="1">
        <v>0.58855519999999995</v>
      </c>
      <c r="Z257" s="1">
        <v>0.14499999999999999</v>
      </c>
    </row>
    <row r="258" spans="5:26" ht="24" customHeight="1" x14ac:dyDescent="0.3">
      <c r="E258" s="1">
        <v>30</v>
      </c>
      <c r="F258" s="1">
        <v>0.59316631919999996</v>
      </c>
      <c r="G258" s="1">
        <v>0.1218216</v>
      </c>
      <c r="H258" s="1">
        <v>0.15</v>
      </c>
      <c r="N258" s="1">
        <v>30</v>
      </c>
      <c r="O258" s="1">
        <v>2.6102771402400005</v>
      </c>
      <c r="P258" s="1">
        <v>0.29820479999999999</v>
      </c>
      <c r="Q258" s="1">
        <v>0.15</v>
      </c>
      <c r="W258" s="1">
        <v>30</v>
      </c>
      <c r="X258" s="1">
        <v>1.314299568384</v>
      </c>
      <c r="Y258" s="1">
        <v>0.58899360000000001</v>
      </c>
      <c r="Z258" s="1">
        <v>0.15</v>
      </c>
    </row>
    <row r="259" spans="5:26" ht="24" customHeight="1" x14ac:dyDescent="0.3">
      <c r="E259" s="1">
        <v>31</v>
      </c>
      <c r="F259" s="1">
        <v>0.59883787871999994</v>
      </c>
      <c r="G259" s="1">
        <v>0.1223976</v>
      </c>
      <c r="H259" s="1">
        <v>0.155</v>
      </c>
      <c r="N259" s="1">
        <v>31</v>
      </c>
      <c r="O259" s="1">
        <v>2.6215103376000002</v>
      </c>
      <c r="P259" s="1">
        <v>0.29897760000000001</v>
      </c>
      <c r="Q259" s="1">
        <v>0.155</v>
      </c>
      <c r="W259" s="1">
        <v>31</v>
      </c>
      <c r="X259" s="1">
        <v>1.3164540111360001</v>
      </c>
      <c r="Y259" s="1">
        <v>0.58947720000000003</v>
      </c>
      <c r="Z259" s="1">
        <v>0.155</v>
      </c>
    </row>
    <row r="260" spans="5:26" ht="24" customHeight="1" x14ac:dyDescent="0.3">
      <c r="E260" s="1">
        <v>32</v>
      </c>
      <c r="F260" s="1">
        <v>0.6037381396799999</v>
      </c>
      <c r="G260" s="1">
        <v>0.12307360000000001</v>
      </c>
      <c r="H260" s="1">
        <v>0.16</v>
      </c>
      <c r="N260" s="1">
        <v>32</v>
      </c>
      <c r="O260" s="1">
        <v>2.6351088825600004</v>
      </c>
      <c r="P260" s="1">
        <v>0.29962559999999999</v>
      </c>
      <c r="Q260" s="1">
        <v>0.16</v>
      </c>
      <c r="W260" s="1">
        <v>32</v>
      </c>
      <c r="X260" s="1">
        <v>1.3189714306560001</v>
      </c>
      <c r="Y260" s="1">
        <v>0.58991559999999998</v>
      </c>
      <c r="Z260" s="1">
        <v>0.16</v>
      </c>
    </row>
    <row r="261" spans="5:26" ht="24" customHeight="1" x14ac:dyDescent="0.3">
      <c r="E261" s="1">
        <v>33</v>
      </c>
      <c r="F261" s="1">
        <v>0.60938734271999995</v>
      </c>
      <c r="G261" s="1">
        <v>0.12364319999999999</v>
      </c>
      <c r="H261" s="1">
        <v>0.16500000000000001</v>
      </c>
      <c r="N261" s="1">
        <v>33</v>
      </c>
      <c r="O261" s="1">
        <v>2.6465066258400003</v>
      </c>
      <c r="P261" s="1">
        <v>0.30039840000000001</v>
      </c>
      <c r="Q261" s="1">
        <v>0.16500000000000001</v>
      </c>
      <c r="W261" s="1">
        <v>33</v>
      </c>
      <c r="X261" s="1">
        <v>1.3211827453439999</v>
      </c>
      <c r="Y261" s="1">
        <v>0.59038880000000005</v>
      </c>
      <c r="Z261" s="1">
        <v>0.16500000000000001</v>
      </c>
    </row>
    <row r="262" spans="5:26" ht="24" customHeight="1" x14ac:dyDescent="0.3">
      <c r="E262" s="1">
        <v>34</v>
      </c>
      <c r="F262" s="1">
        <v>0.61434070031999999</v>
      </c>
      <c r="G262" s="1">
        <v>0.124324</v>
      </c>
      <c r="H262" s="1">
        <v>0.17</v>
      </c>
      <c r="N262" s="1">
        <v>34</v>
      </c>
      <c r="O262" s="1">
        <v>2.6604136944000003</v>
      </c>
      <c r="P262" s="1">
        <v>0.30104120000000001</v>
      </c>
      <c r="Q262" s="1">
        <v>0.17</v>
      </c>
      <c r="W262" s="1">
        <v>34</v>
      </c>
      <c r="X262" s="1">
        <v>1.3236784197120002</v>
      </c>
      <c r="Y262" s="1">
        <v>0.59084360000000002</v>
      </c>
      <c r="Z262" s="1">
        <v>0.17</v>
      </c>
    </row>
    <row r="263" spans="5:26" ht="24" customHeight="1" x14ac:dyDescent="0.3">
      <c r="E263" s="1">
        <v>35</v>
      </c>
      <c r="F263" s="1">
        <v>0.62022604367999989</v>
      </c>
      <c r="G263" s="1">
        <v>0.1248952</v>
      </c>
      <c r="H263" s="1">
        <v>0.17499999999999999</v>
      </c>
      <c r="N263" s="1">
        <v>35</v>
      </c>
      <c r="O263" s="1">
        <v>2.6723844100800003</v>
      </c>
      <c r="P263" s="1">
        <v>0.3018168</v>
      </c>
      <c r="Q263" s="1">
        <v>0.17499999999999999</v>
      </c>
      <c r="W263" s="1">
        <v>35</v>
      </c>
      <c r="X263" s="1">
        <v>1.32588555264</v>
      </c>
      <c r="Y263" s="1">
        <v>0.59131480000000003</v>
      </c>
      <c r="Z263" s="1">
        <v>0.17499999999999999</v>
      </c>
    </row>
    <row r="264" spans="5:26" ht="24" customHeight="1" x14ac:dyDescent="0.3">
      <c r="E264" s="1">
        <v>36</v>
      </c>
      <c r="F264" s="1">
        <v>0.62524367615999998</v>
      </c>
      <c r="G264" s="1">
        <v>0.12559519999999999</v>
      </c>
      <c r="H264" s="1">
        <v>0.18</v>
      </c>
      <c r="N264" s="1">
        <v>36</v>
      </c>
      <c r="O264" s="1">
        <v>2.6863414300800006</v>
      </c>
      <c r="P264" s="1">
        <v>0.30246600000000001</v>
      </c>
      <c r="Q264" s="1">
        <v>0.18</v>
      </c>
      <c r="W264" s="1">
        <v>36</v>
      </c>
      <c r="X264" s="1">
        <v>1.328459844096</v>
      </c>
      <c r="Y264" s="1">
        <v>0.59176359999999995</v>
      </c>
      <c r="Z264" s="1">
        <v>0.18</v>
      </c>
    </row>
    <row r="265" spans="5:26" ht="24" customHeight="1" x14ac:dyDescent="0.3">
      <c r="E265" s="1">
        <v>37</v>
      </c>
      <c r="F265" s="1">
        <v>0.63125477471999991</v>
      </c>
      <c r="G265" s="1">
        <v>0.12614719999999999</v>
      </c>
      <c r="H265" s="1">
        <v>0.185</v>
      </c>
      <c r="N265" s="1">
        <v>37</v>
      </c>
      <c r="O265" s="1">
        <v>2.69862948432</v>
      </c>
      <c r="P265" s="1">
        <v>0.30326239999999999</v>
      </c>
      <c r="Q265" s="1">
        <v>0.185</v>
      </c>
      <c r="W265" s="1">
        <v>37</v>
      </c>
      <c r="X265" s="1">
        <v>1.3306669770240001</v>
      </c>
      <c r="Y265" s="1">
        <v>0.59224480000000002</v>
      </c>
      <c r="Z265" s="1">
        <v>0.185</v>
      </c>
    </row>
    <row r="266" spans="5:26" ht="24" customHeight="1" x14ac:dyDescent="0.3">
      <c r="E266" s="1">
        <v>38</v>
      </c>
      <c r="F266" s="1">
        <v>0.63634646303999998</v>
      </c>
      <c r="G266" s="1">
        <v>0.12683639999999999</v>
      </c>
      <c r="H266" s="1">
        <v>0.19</v>
      </c>
      <c r="N266" s="1">
        <v>38</v>
      </c>
      <c r="O266" s="1">
        <v>2.71263351744</v>
      </c>
      <c r="P266" s="1">
        <v>0.30389319999999997</v>
      </c>
      <c r="Q266" s="1">
        <v>0.19</v>
      </c>
      <c r="W266" s="1">
        <v>38</v>
      </c>
      <c r="X266" s="1">
        <v>1.333264686336</v>
      </c>
      <c r="Y266" s="1">
        <v>0.59269439999999995</v>
      </c>
      <c r="Z266" s="1">
        <v>0.19</v>
      </c>
    </row>
    <row r="267" spans="5:26" ht="24" customHeight="1" x14ac:dyDescent="0.3">
      <c r="E267" s="1">
        <v>39</v>
      </c>
      <c r="F267" s="1">
        <v>0.64246235759999992</v>
      </c>
      <c r="G267" s="1">
        <v>0.1274084</v>
      </c>
      <c r="H267" s="1">
        <v>0.19500000000000001</v>
      </c>
      <c r="N267" s="1">
        <v>39</v>
      </c>
      <c r="O267" s="1">
        <v>2.7253535047200002</v>
      </c>
      <c r="P267" s="1">
        <v>0.30468119999999999</v>
      </c>
      <c r="Q267" s="1">
        <v>0.19500000000000001</v>
      </c>
      <c r="W267" s="1">
        <v>39</v>
      </c>
      <c r="X267" s="1">
        <v>1.3354843645440002</v>
      </c>
      <c r="Y267" s="1">
        <v>0.59317520000000001</v>
      </c>
      <c r="Z267" s="1">
        <v>0.19500000000000001</v>
      </c>
    </row>
    <row r="268" spans="5:26" ht="24" customHeight="1" x14ac:dyDescent="0.3">
      <c r="E268" s="1">
        <v>40</v>
      </c>
      <c r="F268" s="1">
        <v>0.64774966511999998</v>
      </c>
      <c r="G268" s="1">
        <v>0.12809480000000001</v>
      </c>
      <c r="H268" s="1">
        <v>0.2</v>
      </c>
      <c r="N268" s="1">
        <v>40</v>
      </c>
      <c r="O268" s="1">
        <v>2.7393692911199996</v>
      </c>
      <c r="P268" s="1">
        <v>0.30533480000000002</v>
      </c>
      <c r="Q268" s="1">
        <v>0.2</v>
      </c>
      <c r="W268" s="1">
        <v>40</v>
      </c>
      <c r="X268" s="1">
        <v>1.338063674112</v>
      </c>
      <c r="Y268" s="1">
        <v>0.59360959999999996</v>
      </c>
      <c r="Z268" s="1">
        <v>0.2</v>
      </c>
    </row>
    <row r="269" spans="5:26" ht="24" customHeight="1" x14ac:dyDescent="0.3">
      <c r="E269" s="1">
        <v>41</v>
      </c>
      <c r="F269" s="1">
        <v>0.65389350528000001</v>
      </c>
      <c r="G269" s="1">
        <v>0.1286812</v>
      </c>
      <c r="H269" s="1">
        <v>0.20499999999999999</v>
      </c>
      <c r="N269" s="1">
        <v>41</v>
      </c>
      <c r="O269" s="1">
        <v>2.7525388413600003</v>
      </c>
      <c r="P269" s="1">
        <v>0.30611640000000001</v>
      </c>
      <c r="Q269" s="1">
        <v>0.20499999999999999</v>
      </c>
      <c r="W269" s="1">
        <v>41</v>
      </c>
      <c r="X269" s="1">
        <v>1.3403418969600001</v>
      </c>
      <c r="Y269" s="1">
        <v>0.59411159999999996</v>
      </c>
      <c r="Z269" s="1">
        <v>0.20499999999999999</v>
      </c>
    </row>
    <row r="270" spans="5:26" ht="24" customHeight="1" x14ac:dyDescent="0.3">
      <c r="E270" s="1">
        <v>42</v>
      </c>
      <c r="F270" s="1">
        <v>0.65925626591999997</v>
      </c>
      <c r="G270" s="1">
        <v>0.1293956</v>
      </c>
      <c r="H270" s="1">
        <v>0.21</v>
      </c>
      <c r="N270" s="1">
        <v>42</v>
      </c>
      <c r="O270" s="1">
        <v>2.7669571776000002</v>
      </c>
      <c r="P270" s="1">
        <v>0.30678240000000001</v>
      </c>
      <c r="Q270" s="1">
        <v>0.21</v>
      </c>
      <c r="W270" s="1">
        <v>42</v>
      </c>
      <c r="X270" s="1">
        <v>1.3429948055040002</v>
      </c>
      <c r="Y270" s="1">
        <v>0.59453840000000002</v>
      </c>
      <c r="Z270" s="1">
        <v>0.21</v>
      </c>
    </row>
    <row r="271" spans="5:26" ht="24" customHeight="1" x14ac:dyDescent="0.3">
      <c r="E271" s="1">
        <v>43</v>
      </c>
      <c r="F271" s="1">
        <v>0.66547835375999997</v>
      </c>
      <c r="G271" s="1">
        <v>0.13041759999999999</v>
      </c>
      <c r="H271" s="1">
        <v>0.215</v>
      </c>
      <c r="N271" s="1">
        <v>43</v>
      </c>
      <c r="O271" s="1">
        <v>2.7800444548800005</v>
      </c>
      <c r="P271" s="1">
        <v>0.30754720000000002</v>
      </c>
      <c r="Q271" s="1">
        <v>0.215</v>
      </c>
      <c r="W271" s="1">
        <v>43</v>
      </c>
      <c r="X271" s="1">
        <v>1.3452512831999999</v>
      </c>
      <c r="Y271" s="1">
        <v>0.59504400000000002</v>
      </c>
      <c r="Z271" s="1">
        <v>0.215</v>
      </c>
    </row>
    <row r="272" spans="5:26" ht="24" customHeight="1" x14ac:dyDescent="0.3">
      <c r="E272" s="1">
        <v>44</v>
      </c>
      <c r="F272" s="1">
        <v>0.67097944511999996</v>
      </c>
      <c r="G272" s="1">
        <v>0.13193840000000001</v>
      </c>
      <c r="H272" s="1">
        <v>0.22</v>
      </c>
      <c r="N272" s="1">
        <v>44</v>
      </c>
      <c r="O272" s="1">
        <v>2.7948682792800001</v>
      </c>
      <c r="P272" s="1">
        <v>0.30822840000000001</v>
      </c>
      <c r="Q272" s="1">
        <v>0.22</v>
      </c>
      <c r="W272" s="1">
        <v>44</v>
      </c>
      <c r="X272" s="1">
        <v>1.3478740830720002</v>
      </c>
      <c r="Y272" s="1">
        <v>0.59547280000000002</v>
      </c>
      <c r="Z272" s="1">
        <v>0.22</v>
      </c>
    </row>
    <row r="273" spans="5:26" ht="24" customHeight="1" x14ac:dyDescent="0.3">
      <c r="E273" s="1">
        <v>45</v>
      </c>
      <c r="F273" s="1">
        <v>0.67721830031999997</v>
      </c>
      <c r="G273" s="1">
        <v>0.133156</v>
      </c>
      <c r="H273" s="1">
        <v>0.22500000000000001</v>
      </c>
      <c r="N273" s="1">
        <v>45</v>
      </c>
      <c r="O273" s="1">
        <v>2.80787622192</v>
      </c>
      <c r="P273" s="1">
        <v>0.30899720000000003</v>
      </c>
      <c r="Q273" s="1">
        <v>0.22500000000000001</v>
      </c>
      <c r="W273" s="1">
        <v>45</v>
      </c>
      <c r="X273" s="1">
        <v>1.3501422696959999</v>
      </c>
      <c r="Y273" s="1">
        <v>0.59597520000000004</v>
      </c>
      <c r="Z273" s="1">
        <v>0.22500000000000001</v>
      </c>
    </row>
    <row r="274" spans="5:26" ht="24" customHeight="1" x14ac:dyDescent="0.3">
      <c r="E274" s="1">
        <v>46</v>
      </c>
      <c r="F274" s="1">
        <v>0.68290383263999999</v>
      </c>
      <c r="G274" s="1">
        <v>0.1345364</v>
      </c>
      <c r="H274" s="1">
        <v>0.23</v>
      </c>
      <c r="N274" s="1">
        <v>46</v>
      </c>
      <c r="O274" s="1">
        <v>2.8233817365600005</v>
      </c>
      <c r="P274" s="1">
        <v>0.30968240000000002</v>
      </c>
      <c r="Q274" s="1">
        <v>0.23</v>
      </c>
      <c r="W274" s="1">
        <v>46</v>
      </c>
      <c r="X274" s="1">
        <v>1.3528537228800002</v>
      </c>
      <c r="Y274" s="1">
        <v>0.59640519999999997</v>
      </c>
      <c r="Z274" s="1">
        <v>0.23</v>
      </c>
    </row>
    <row r="275" spans="5:26" ht="24" customHeight="1" x14ac:dyDescent="0.3">
      <c r="E275" s="1">
        <v>47</v>
      </c>
      <c r="F275" s="1">
        <v>0.68925726479999994</v>
      </c>
      <c r="G275" s="1">
        <v>0.13574520000000001</v>
      </c>
      <c r="H275" s="1">
        <v>0.23499999999999999</v>
      </c>
      <c r="N275" s="1">
        <v>47</v>
      </c>
      <c r="O275" s="1">
        <v>2.8364690138399999</v>
      </c>
      <c r="P275" s="1">
        <v>0.31045919999999999</v>
      </c>
      <c r="Q275" s="1">
        <v>0.23499999999999999</v>
      </c>
      <c r="W275" s="1">
        <v>47</v>
      </c>
      <c r="X275" s="1">
        <v>1.3551361274880003</v>
      </c>
      <c r="Y275" s="1">
        <v>0.59691399999999994</v>
      </c>
      <c r="Z275" s="1">
        <v>0.23499999999999999</v>
      </c>
    </row>
    <row r="276" spans="5:26" ht="24" customHeight="1" x14ac:dyDescent="0.3">
      <c r="E276" s="1">
        <v>48</v>
      </c>
      <c r="F276" s="1">
        <v>0.69495537263999996</v>
      </c>
      <c r="G276" s="1">
        <v>0.13716800000000001</v>
      </c>
      <c r="H276" s="1">
        <v>0.24</v>
      </c>
      <c r="N276" s="1">
        <v>48</v>
      </c>
      <c r="O276" s="1">
        <v>2.8522360389599997</v>
      </c>
      <c r="P276" s="1">
        <v>0.3113012</v>
      </c>
      <c r="Q276" s="1">
        <v>0.24</v>
      </c>
      <c r="W276" s="1">
        <v>48</v>
      </c>
      <c r="X276" s="1">
        <v>1.3578827074559998</v>
      </c>
      <c r="Y276" s="1">
        <v>0.5973752</v>
      </c>
      <c r="Z276" s="1">
        <v>0.24</v>
      </c>
    </row>
    <row r="277" spans="5:26" ht="24" customHeight="1" x14ac:dyDescent="0.3">
      <c r="E277" s="1">
        <v>49</v>
      </c>
      <c r="F277" s="1">
        <v>0.70146809472000005</v>
      </c>
      <c r="G277" s="1">
        <v>0.13836879999999999</v>
      </c>
      <c r="H277" s="1">
        <v>0.245</v>
      </c>
      <c r="N277" s="1">
        <v>49</v>
      </c>
      <c r="O277" s="1">
        <v>2.8659286101600001</v>
      </c>
      <c r="P277" s="1">
        <v>0.3129152</v>
      </c>
      <c r="Q277" s="1">
        <v>0.245</v>
      </c>
      <c r="W277" s="1">
        <v>49</v>
      </c>
      <c r="X277" s="1">
        <v>1.3601684574720003</v>
      </c>
      <c r="Y277" s="1">
        <v>0.59820640000000003</v>
      </c>
      <c r="Z277" s="1">
        <v>0.245</v>
      </c>
    </row>
    <row r="278" spans="5:26" ht="24" customHeight="1" x14ac:dyDescent="0.3">
      <c r="E278" s="1">
        <v>50</v>
      </c>
      <c r="F278" s="1">
        <v>0.70714244879999999</v>
      </c>
      <c r="G278" s="1">
        <v>0.13977239999999999</v>
      </c>
      <c r="H278" s="1">
        <v>0.25</v>
      </c>
      <c r="N278" s="1">
        <v>50</v>
      </c>
      <c r="O278" s="1">
        <v>2.8819101326400003</v>
      </c>
      <c r="P278" s="1">
        <v>0.31422159999999999</v>
      </c>
      <c r="Q278" s="1">
        <v>0.25</v>
      </c>
      <c r="W278" s="1">
        <v>50</v>
      </c>
      <c r="X278" s="1">
        <v>1.3629326008320002</v>
      </c>
      <c r="Y278" s="1">
        <v>0.59928479999999995</v>
      </c>
      <c r="Z278" s="1">
        <v>0.25</v>
      </c>
    </row>
    <row r="279" spans="5:26" ht="24" customHeight="1" x14ac:dyDescent="0.3">
      <c r="E279" s="1">
        <v>51</v>
      </c>
      <c r="F279" s="1">
        <v>0.71384520095999993</v>
      </c>
      <c r="G279" s="1">
        <v>0.14103360000000001</v>
      </c>
      <c r="H279" s="1">
        <v>0.255</v>
      </c>
      <c r="N279" s="1">
        <v>51</v>
      </c>
      <c r="O279" s="1">
        <v>2.8958113245599995</v>
      </c>
      <c r="P279" s="1">
        <v>0.31569599999999998</v>
      </c>
      <c r="Q279" s="1">
        <v>0.255</v>
      </c>
      <c r="W279" s="1">
        <v>51</v>
      </c>
      <c r="X279" s="1">
        <v>1.365297804288</v>
      </c>
      <c r="Y279" s="1">
        <v>0.6004372</v>
      </c>
      <c r="Z279" s="1">
        <v>0.255</v>
      </c>
    </row>
    <row r="280" spans="5:26" ht="24" customHeight="1" x14ac:dyDescent="0.3">
      <c r="E280" s="1">
        <v>52</v>
      </c>
      <c r="F280" s="1">
        <v>0.71960898096000003</v>
      </c>
      <c r="G280" s="1">
        <v>0.1424484</v>
      </c>
      <c r="H280" s="1">
        <v>0.26</v>
      </c>
      <c r="N280" s="1">
        <v>52</v>
      </c>
      <c r="O280" s="1">
        <v>2.9123217446399998</v>
      </c>
      <c r="P280" s="1">
        <v>0.31701879999999999</v>
      </c>
      <c r="Q280" s="1">
        <v>0.26</v>
      </c>
      <c r="W280" s="1">
        <v>52</v>
      </c>
      <c r="X280" s="1">
        <v>1.3680443842559997</v>
      </c>
      <c r="Y280" s="1">
        <v>0.60137600000000002</v>
      </c>
      <c r="Z280" s="1">
        <v>0.26</v>
      </c>
    </row>
    <row r="281" spans="5:26" ht="24" customHeight="1" x14ac:dyDescent="0.3">
      <c r="E281" s="1">
        <v>53</v>
      </c>
      <c r="F281" s="1">
        <v>0.72642770735999984</v>
      </c>
      <c r="G281" s="1">
        <v>0.14368</v>
      </c>
      <c r="H281" s="1">
        <v>0.26500000000000001</v>
      </c>
      <c r="N281" s="1">
        <v>53</v>
      </c>
      <c r="O281" s="1">
        <v>2.9265961032000001</v>
      </c>
      <c r="P281" s="1">
        <v>0.31850879999999998</v>
      </c>
      <c r="Q281" s="1">
        <v>0.26500000000000001</v>
      </c>
      <c r="W281" s="1">
        <v>53</v>
      </c>
      <c r="X281" s="1">
        <v>1.3704313328640003</v>
      </c>
      <c r="Y281" s="1">
        <v>0.60252519999999998</v>
      </c>
      <c r="Z281" s="1">
        <v>0.26500000000000001</v>
      </c>
    </row>
    <row r="282" spans="5:26" ht="24" customHeight="1" x14ac:dyDescent="0.3">
      <c r="E282" s="1">
        <v>54</v>
      </c>
      <c r="F282" s="1">
        <v>0.73245557327999999</v>
      </c>
      <c r="G282" s="1">
        <v>0.1451616</v>
      </c>
      <c r="H282" s="1">
        <v>0.27</v>
      </c>
      <c r="N282" s="1">
        <v>54</v>
      </c>
      <c r="O282" s="1">
        <v>2.9435590245599998</v>
      </c>
      <c r="P282" s="1">
        <v>0.31980399999999998</v>
      </c>
      <c r="Q282" s="1">
        <v>0.27</v>
      </c>
      <c r="W282" s="1">
        <v>54</v>
      </c>
      <c r="X282" s="1">
        <v>1.373195476224</v>
      </c>
      <c r="Y282" s="1">
        <v>0.60342799999999996</v>
      </c>
      <c r="Z282" s="1">
        <v>0.27</v>
      </c>
    </row>
    <row r="283" spans="5:26" ht="24" customHeight="1" x14ac:dyDescent="0.3">
      <c r="E283" s="1">
        <v>55</v>
      </c>
      <c r="F283" s="1">
        <v>0.73925334048000002</v>
      </c>
      <c r="G283" s="1">
        <v>0.14640800000000001</v>
      </c>
      <c r="H283" s="1">
        <v>0.27500000000000002</v>
      </c>
      <c r="N283" s="1">
        <v>55</v>
      </c>
      <c r="O283" s="1">
        <v>2.95796854584</v>
      </c>
      <c r="P283" s="1">
        <v>0.32136360000000003</v>
      </c>
      <c r="Q283" s="1">
        <v>0.27500000000000002</v>
      </c>
      <c r="W283" s="1">
        <v>55</v>
      </c>
      <c r="X283" s="1">
        <v>1.3756125335040001</v>
      </c>
      <c r="Y283" s="1">
        <v>0.60456160000000003</v>
      </c>
      <c r="Z283" s="1">
        <v>0.27500000000000002</v>
      </c>
    </row>
    <row r="284" spans="5:26" ht="24" customHeight="1" x14ac:dyDescent="0.3">
      <c r="E284" s="1">
        <v>56</v>
      </c>
      <c r="F284" s="1">
        <v>0.74546564735999998</v>
      </c>
      <c r="G284" s="1">
        <v>0.1478988</v>
      </c>
      <c r="H284" s="1">
        <v>0.28000000000000003</v>
      </c>
      <c r="N284" s="1">
        <v>56</v>
      </c>
      <c r="O284" s="1">
        <v>2.9752546824000006</v>
      </c>
      <c r="P284" s="1">
        <v>0.32267079999999998</v>
      </c>
      <c r="Q284" s="1">
        <v>0.28000000000000003</v>
      </c>
      <c r="W284" s="1">
        <v>56</v>
      </c>
      <c r="X284" s="1">
        <v>1.3783549317119999</v>
      </c>
      <c r="Y284" s="1">
        <v>0.60550519999999997</v>
      </c>
      <c r="Z284" s="1">
        <v>0.28000000000000003</v>
      </c>
    </row>
    <row r="285" spans="5:26" ht="24" customHeight="1" x14ac:dyDescent="0.3">
      <c r="E285" s="1">
        <v>57</v>
      </c>
      <c r="F285" s="1">
        <v>0.75251911680000005</v>
      </c>
      <c r="G285" s="1">
        <v>0.14911360000000001</v>
      </c>
      <c r="H285" s="1">
        <v>0.28499999999999998</v>
      </c>
      <c r="N285" s="1">
        <v>57</v>
      </c>
      <c r="O285" s="1">
        <v>2.9899815422399998</v>
      </c>
      <c r="P285" s="1">
        <v>0.32424320000000001</v>
      </c>
      <c r="Q285" s="1">
        <v>0.28499999999999998</v>
      </c>
      <c r="W285" s="1">
        <v>57</v>
      </c>
      <c r="X285" s="1">
        <v>1.3808296972800003</v>
      </c>
      <c r="Y285" s="1">
        <v>0.60662640000000001</v>
      </c>
      <c r="Z285" s="1">
        <v>0.28499999999999998</v>
      </c>
    </row>
    <row r="286" spans="5:26" ht="24" customHeight="1" x14ac:dyDescent="0.3">
      <c r="E286" s="1">
        <v>58</v>
      </c>
      <c r="F286" s="1">
        <v>0.75874539647999983</v>
      </c>
      <c r="G286" s="1">
        <v>0.15064</v>
      </c>
      <c r="H286" s="1">
        <v>0.28999999999999998</v>
      </c>
      <c r="N286" s="1">
        <v>58</v>
      </c>
      <c r="O286" s="1">
        <v>3.0078641577599994</v>
      </c>
      <c r="P286" s="1">
        <v>0.32552520000000001</v>
      </c>
      <c r="Q286" s="1">
        <v>0.28999999999999998</v>
      </c>
      <c r="W286" s="1">
        <v>58</v>
      </c>
      <c r="X286" s="1">
        <v>1.383611404032</v>
      </c>
      <c r="Y286" s="1">
        <v>0.6075836</v>
      </c>
      <c r="Z286" s="1">
        <v>0.28999999999999998</v>
      </c>
    </row>
    <row r="287" spans="5:26" ht="24" customHeight="1" x14ac:dyDescent="0.3">
      <c r="E287" s="1">
        <v>59</v>
      </c>
      <c r="F287" s="1">
        <v>0.76602801983999991</v>
      </c>
      <c r="G287" s="1">
        <v>0.15189240000000001</v>
      </c>
      <c r="H287" s="1">
        <v>0.29499999999999998</v>
      </c>
      <c r="N287" s="1">
        <v>59</v>
      </c>
      <c r="O287" s="1">
        <v>3.0236546894400003</v>
      </c>
      <c r="P287" s="1">
        <v>0.32713360000000002</v>
      </c>
      <c r="Q287" s="1">
        <v>0.29499999999999998</v>
      </c>
      <c r="W287" s="1">
        <v>59</v>
      </c>
      <c r="X287" s="1">
        <v>1.386058569984</v>
      </c>
      <c r="Y287" s="1">
        <v>0.60869079999999998</v>
      </c>
      <c r="Z287" s="1">
        <v>0.29499999999999998</v>
      </c>
    </row>
    <row r="288" spans="5:26" ht="24" customHeight="1" x14ac:dyDescent="0.3">
      <c r="E288" s="1">
        <v>60</v>
      </c>
      <c r="F288" s="1">
        <v>0.77224451856000009</v>
      </c>
      <c r="G288" s="1">
        <v>0.153396</v>
      </c>
      <c r="H288" s="1">
        <v>0.3</v>
      </c>
      <c r="N288" s="1">
        <v>60</v>
      </c>
      <c r="O288" s="1">
        <v>3.0413228075999998</v>
      </c>
      <c r="P288" s="1">
        <v>0.32845960000000002</v>
      </c>
      <c r="Q288" s="1">
        <v>0.3</v>
      </c>
      <c r="S288" s="1">
        <f>P288*3.3407/1.2691</f>
        <v>0.86461664622173195</v>
      </c>
      <c r="T288" s="1">
        <v>0.3</v>
      </c>
      <c r="W288" s="1">
        <v>60</v>
      </c>
      <c r="X288" s="1">
        <v>1.3888837670400001</v>
      </c>
      <c r="Y288" s="1">
        <v>0.60967479999999996</v>
      </c>
      <c r="Z288" s="1">
        <v>0.3</v>
      </c>
    </row>
    <row r="289" spans="5:26" ht="24" customHeight="1" x14ac:dyDescent="0.3">
      <c r="E289" s="1">
        <v>61</v>
      </c>
      <c r="F289" s="1">
        <v>0.77962495152</v>
      </c>
      <c r="G289" s="1">
        <v>0.1546836</v>
      </c>
      <c r="H289" s="1">
        <v>0.30499999999999999</v>
      </c>
      <c r="N289" s="1">
        <v>61</v>
      </c>
      <c r="O289" s="1">
        <v>3.0573425282400004</v>
      </c>
      <c r="P289" s="1">
        <v>0.33005760000000001</v>
      </c>
      <c r="Q289" s="1">
        <v>0.30499999999999999</v>
      </c>
      <c r="S289" s="1">
        <f t="shared" ref="S289:S294" si="0">P289*3.3407/1.2691</f>
        <v>0.86882312214955482</v>
      </c>
      <c r="T289" s="1">
        <v>0.30499999999999999</v>
      </c>
      <c r="W289" s="1">
        <v>61</v>
      </c>
      <c r="X289" s="1">
        <v>1.391302497024</v>
      </c>
      <c r="Y289" s="1">
        <v>0.61079000000000006</v>
      </c>
      <c r="Z289" s="1">
        <v>0.30499999999999999</v>
      </c>
    </row>
    <row r="290" spans="5:26" ht="24" customHeight="1" x14ac:dyDescent="0.3">
      <c r="E290" s="1">
        <v>62</v>
      </c>
      <c r="F290" s="1">
        <v>0.78592388975999994</v>
      </c>
      <c r="G290" s="1">
        <v>0.15620600000000001</v>
      </c>
      <c r="H290" s="1">
        <v>0.31</v>
      </c>
      <c r="N290" s="1">
        <v>62</v>
      </c>
      <c r="O290" s="1">
        <v>3.0753926279999999</v>
      </c>
      <c r="P290" s="1">
        <v>0.33142319999999997</v>
      </c>
      <c r="Q290" s="1">
        <v>0.31</v>
      </c>
      <c r="S290" s="1">
        <f t="shared" si="0"/>
        <v>0.87241784275470813</v>
      </c>
      <c r="T290" s="1">
        <v>0.31</v>
      </c>
      <c r="W290" s="1">
        <v>62</v>
      </c>
      <c r="X290" s="1">
        <v>1.3941845660159999</v>
      </c>
      <c r="Y290" s="1">
        <v>0.61177720000000002</v>
      </c>
      <c r="Z290" s="1">
        <v>0.31</v>
      </c>
    </row>
    <row r="291" spans="5:26" ht="24" customHeight="1" x14ac:dyDescent="0.3">
      <c r="E291" s="1">
        <v>63</v>
      </c>
      <c r="F291" s="1">
        <v>0.79353207936000003</v>
      </c>
      <c r="G291" s="1">
        <v>0.1575212</v>
      </c>
      <c r="H291" s="1">
        <v>0.315</v>
      </c>
      <c r="N291" s="1">
        <v>63</v>
      </c>
      <c r="O291" s="1">
        <v>3.0925230336</v>
      </c>
      <c r="P291" s="1">
        <v>0.33303159999999998</v>
      </c>
      <c r="Q291" s="1">
        <v>0.315</v>
      </c>
      <c r="S291" s="1">
        <f t="shared" si="0"/>
        <v>0.87665169499645423</v>
      </c>
      <c r="T291" s="1">
        <v>0.315</v>
      </c>
      <c r="W291" s="1">
        <v>63</v>
      </c>
      <c r="X291" s="1">
        <v>1.3965932597760002</v>
      </c>
      <c r="Y291" s="1">
        <v>0.61289879999999997</v>
      </c>
      <c r="Z291" s="1">
        <v>0.315</v>
      </c>
    </row>
    <row r="292" spans="5:26" ht="24" customHeight="1" x14ac:dyDescent="0.3">
      <c r="E292" s="1">
        <v>64</v>
      </c>
      <c r="F292" s="1">
        <v>0.80019710495999985</v>
      </c>
      <c r="G292" s="1">
        <v>0.15905</v>
      </c>
      <c r="H292" s="1">
        <v>0.32</v>
      </c>
      <c r="N292" s="1">
        <v>64</v>
      </c>
      <c r="O292" s="1">
        <v>3.1106201464800005</v>
      </c>
      <c r="P292" s="1">
        <v>0.334422</v>
      </c>
      <c r="Q292" s="1">
        <v>0.32</v>
      </c>
      <c r="S292" s="1">
        <f t="shared" si="0"/>
        <v>0.88031169758096295</v>
      </c>
      <c r="T292" s="1">
        <v>0.32</v>
      </c>
      <c r="W292" s="1">
        <v>64</v>
      </c>
      <c r="X292" s="1">
        <v>1.399481183232</v>
      </c>
      <c r="Y292" s="1">
        <v>0.61388319999999996</v>
      </c>
      <c r="Z292" s="1">
        <v>0.32</v>
      </c>
    </row>
    <row r="293" spans="5:26" ht="24" customHeight="1" x14ac:dyDescent="0.3">
      <c r="E293" s="1">
        <v>65</v>
      </c>
      <c r="F293" s="1">
        <v>0.80784162383999991</v>
      </c>
      <c r="G293" s="1">
        <v>0.16037760000000001</v>
      </c>
      <c r="H293" s="1">
        <v>0.32500000000000001</v>
      </c>
      <c r="N293" s="1">
        <v>65</v>
      </c>
      <c r="O293" s="1">
        <v>3.1281295953599999</v>
      </c>
      <c r="P293" s="1">
        <v>0.33603719999999998</v>
      </c>
      <c r="Q293" s="1">
        <v>0.32500000000000001</v>
      </c>
      <c r="S293" s="1">
        <f t="shared" si="0"/>
        <v>0.88456344972027434</v>
      </c>
      <c r="T293" s="1">
        <v>0.32500000000000001</v>
      </c>
      <c r="W293" s="1">
        <v>65</v>
      </c>
      <c r="X293" s="1">
        <v>1.4019735121920001</v>
      </c>
      <c r="Y293" s="1">
        <v>0.61503479999999999</v>
      </c>
      <c r="Z293" s="1">
        <v>0.32500000000000001</v>
      </c>
    </row>
    <row r="294" spans="5:26" ht="24" customHeight="1" x14ac:dyDescent="0.3">
      <c r="E294" s="1">
        <v>66</v>
      </c>
      <c r="F294" s="1">
        <v>0.81448149839999995</v>
      </c>
      <c r="G294" s="1">
        <v>0.1619148</v>
      </c>
      <c r="H294" s="1">
        <v>0.33</v>
      </c>
      <c r="N294" s="1">
        <v>66</v>
      </c>
      <c r="O294" s="1">
        <v>3.1473109483200004</v>
      </c>
      <c r="P294" s="1">
        <v>0.33743840000000003</v>
      </c>
      <c r="Q294" s="1">
        <v>0.33</v>
      </c>
      <c r="S294" s="1">
        <f t="shared" si="0"/>
        <v>0.88825188155385726</v>
      </c>
      <c r="T294" s="1">
        <v>0.33</v>
      </c>
      <c r="W294" s="1">
        <v>66</v>
      </c>
      <c r="X294" s="1">
        <v>1.4048513994239999</v>
      </c>
      <c r="Y294" s="1">
        <v>0.61600840000000001</v>
      </c>
      <c r="Z294" s="1">
        <v>0.33</v>
      </c>
    </row>
    <row r="295" spans="5:26" ht="24" customHeight="1" x14ac:dyDescent="0.3">
      <c r="E295" s="1">
        <v>67</v>
      </c>
      <c r="F295" s="1">
        <v>0.82241525423999995</v>
      </c>
      <c r="G295" s="1">
        <v>0.16324040000000001</v>
      </c>
      <c r="H295" s="1">
        <v>0.33500000000000002</v>
      </c>
      <c r="N295" s="1">
        <v>67</v>
      </c>
      <c r="O295" s="1">
        <v>3.1647322475999999</v>
      </c>
      <c r="P295" s="1">
        <v>0.33905760000000001</v>
      </c>
      <c r="Q295" s="1">
        <v>0.33500000000000002</v>
      </c>
      <c r="W295" s="1">
        <v>67</v>
      </c>
      <c r="X295" s="1">
        <v>1.407352928256</v>
      </c>
      <c r="Y295" s="1">
        <v>0.61714480000000005</v>
      </c>
      <c r="Z295" s="1">
        <v>0.33500000000000002</v>
      </c>
    </row>
    <row r="296" spans="5:26" ht="24" customHeight="1" x14ac:dyDescent="0.3">
      <c r="E296" s="1">
        <v>68</v>
      </c>
      <c r="F296" s="1">
        <v>0.82933598207999992</v>
      </c>
      <c r="G296" s="1">
        <v>0.16482959999999999</v>
      </c>
      <c r="H296" s="1">
        <v>0.34</v>
      </c>
      <c r="N296" s="1">
        <v>68</v>
      </c>
      <c r="O296" s="1">
        <v>2.5240443782400006</v>
      </c>
      <c r="P296" s="1">
        <v>0.3404604</v>
      </c>
      <c r="Q296" s="1">
        <v>0.34</v>
      </c>
      <c r="W296" s="1">
        <v>68</v>
      </c>
      <c r="X296" s="1">
        <v>1.4102784875520002</v>
      </c>
      <c r="Y296" s="1">
        <v>0.61816079999999995</v>
      </c>
      <c r="Z296" s="1">
        <v>0.34</v>
      </c>
    </row>
    <row r="297" spans="5:26" ht="24" customHeight="1" x14ac:dyDescent="0.3">
      <c r="E297" s="1">
        <v>69</v>
      </c>
      <c r="F297" s="1">
        <v>0.83727532703999985</v>
      </c>
      <c r="G297" s="1">
        <v>0.1661868</v>
      </c>
      <c r="H297" s="1">
        <v>0.34499999999999997</v>
      </c>
      <c r="W297" s="1">
        <v>69</v>
      </c>
      <c r="X297" s="1">
        <v>1.4127975797760002</v>
      </c>
      <c r="Y297" s="1">
        <v>0.61930359999999995</v>
      </c>
      <c r="Z297" s="1">
        <v>0.34499999999999997</v>
      </c>
    </row>
    <row r="298" spans="5:26" ht="24" customHeight="1" x14ac:dyDescent="0.3">
      <c r="E298" s="1">
        <v>70</v>
      </c>
      <c r="F298" s="1">
        <v>0.84445035983999994</v>
      </c>
      <c r="G298" s="1">
        <v>0.1677748</v>
      </c>
      <c r="H298" s="1">
        <v>0.35</v>
      </c>
      <c r="W298" s="1">
        <v>70</v>
      </c>
      <c r="X298" s="1">
        <v>1.4157599385600002</v>
      </c>
      <c r="Y298" s="1">
        <v>0.62029480000000004</v>
      </c>
      <c r="Z298" s="1">
        <v>0.35</v>
      </c>
    </row>
    <row r="299" spans="5:26" ht="24" customHeight="1" x14ac:dyDescent="0.3">
      <c r="E299" s="1">
        <v>71</v>
      </c>
      <c r="F299" s="1">
        <v>0.85266916079999988</v>
      </c>
      <c r="G299" s="1">
        <v>0.16912920000000001</v>
      </c>
      <c r="H299" s="1">
        <v>0.35499999999999998</v>
      </c>
      <c r="W299" s="1">
        <v>71</v>
      </c>
      <c r="X299" s="1">
        <v>1.4182564492799998</v>
      </c>
      <c r="Y299" s="1">
        <v>0.6214944</v>
      </c>
      <c r="Z299" s="1">
        <v>0.35499999999999998</v>
      </c>
    </row>
    <row r="300" spans="5:26" ht="24" customHeight="1" x14ac:dyDescent="0.3">
      <c r="E300" s="1">
        <v>72</v>
      </c>
      <c r="F300" s="1">
        <v>0.85992663311999995</v>
      </c>
      <c r="G300" s="1">
        <v>0.1707612</v>
      </c>
      <c r="H300" s="1">
        <v>0.36</v>
      </c>
      <c r="W300" s="1">
        <v>72</v>
      </c>
      <c r="X300" s="1">
        <v>1.4212405532160004</v>
      </c>
      <c r="Y300" s="1">
        <v>0.62249160000000003</v>
      </c>
      <c r="Z300" s="1">
        <v>0.36</v>
      </c>
    </row>
    <row r="301" spans="5:26" ht="24" customHeight="1" x14ac:dyDescent="0.3">
      <c r="E301" s="1">
        <v>73</v>
      </c>
      <c r="F301" s="1">
        <v>0.86841091727999997</v>
      </c>
      <c r="G301" s="1">
        <v>0.172152</v>
      </c>
      <c r="H301" s="1">
        <v>0.36499999999999999</v>
      </c>
      <c r="W301" s="1">
        <v>73</v>
      </c>
      <c r="X301" s="1">
        <v>1.4237445911039999</v>
      </c>
      <c r="Y301" s="1">
        <v>0.62368880000000004</v>
      </c>
      <c r="Z301" s="1">
        <v>0.36499999999999999</v>
      </c>
    </row>
    <row r="302" spans="5:26" ht="24" customHeight="1" x14ac:dyDescent="0.3">
      <c r="E302" s="1">
        <v>74</v>
      </c>
      <c r="F302" s="1">
        <v>0.87592269455999983</v>
      </c>
      <c r="G302" s="1">
        <v>0.17380080000000001</v>
      </c>
      <c r="H302" s="1">
        <v>0.37</v>
      </c>
      <c r="W302" s="1">
        <v>74</v>
      </c>
      <c r="X302" s="1">
        <v>1.4267696762880002</v>
      </c>
      <c r="Y302" s="1">
        <v>0.62466719999999998</v>
      </c>
      <c r="Z302" s="1">
        <v>0.37</v>
      </c>
    </row>
    <row r="303" spans="5:26" ht="24" customHeight="1" x14ac:dyDescent="0.3">
      <c r="E303" s="1">
        <v>75</v>
      </c>
      <c r="F303" s="1">
        <v>0.88453273391999998</v>
      </c>
      <c r="G303" s="1">
        <v>0.17520359999999999</v>
      </c>
      <c r="H303" s="1">
        <v>0.375</v>
      </c>
      <c r="W303" s="1">
        <v>75</v>
      </c>
      <c r="X303" s="1">
        <v>1.4294108759040003</v>
      </c>
      <c r="Y303" s="1">
        <v>0.62588999999999995</v>
      </c>
      <c r="Z303" s="1">
        <v>0.375</v>
      </c>
    </row>
    <row r="304" spans="5:26" ht="24" customHeight="1" x14ac:dyDescent="0.3">
      <c r="E304" s="1">
        <v>76</v>
      </c>
      <c r="F304" s="1">
        <v>0.8926383551999999</v>
      </c>
      <c r="G304" s="1">
        <v>0.1769096</v>
      </c>
      <c r="H304" s="1">
        <v>0.38</v>
      </c>
      <c r="W304" s="1">
        <v>76</v>
      </c>
      <c r="X304" s="1">
        <v>1.4323682165760001</v>
      </c>
      <c r="Y304" s="1">
        <v>0.62689360000000005</v>
      </c>
      <c r="Z304" s="1">
        <v>0.38</v>
      </c>
    </row>
    <row r="305" spans="5:26" ht="24" customHeight="1" x14ac:dyDescent="0.3">
      <c r="E305" s="1">
        <v>77</v>
      </c>
      <c r="F305" s="1">
        <v>0.90116874959999993</v>
      </c>
      <c r="G305" s="1">
        <v>0.17830840000000001</v>
      </c>
      <c r="H305" s="1">
        <v>0.38500000000000001</v>
      </c>
      <c r="W305" s="1">
        <v>77</v>
      </c>
      <c r="X305" s="1">
        <v>1.4350010526720001</v>
      </c>
      <c r="Y305" s="1">
        <v>0.62809919999999997</v>
      </c>
      <c r="Z305" s="1">
        <v>0.38500000000000001</v>
      </c>
    </row>
    <row r="306" spans="5:26" ht="24" customHeight="1" x14ac:dyDescent="0.3">
      <c r="E306" s="1">
        <v>78</v>
      </c>
      <c r="F306" s="1">
        <v>0.90997440815999986</v>
      </c>
      <c r="G306" s="1">
        <v>0.1800628</v>
      </c>
      <c r="H306" s="1">
        <v>0.39</v>
      </c>
      <c r="W306" s="1">
        <v>78</v>
      </c>
      <c r="X306" s="1">
        <v>1.4379993745920003</v>
      </c>
      <c r="Y306" s="1">
        <v>0.62912760000000001</v>
      </c>
      <c r="Z306" s="1">
        <v>0.39</v>
      </c>
    </row>
    <row r="307" spans="5:26" ht="24" customHeight="1" x14ac:dyDescent="0.3">
      <c r="E307" s="1">
        <v>79</v>
      </c>
      <c r="F307" s="1">
        <v>0.91859422847999994</v>
      </c>
      <c r="G307" s="1">
        <v>0.1814868</v>
      </c>
      <c r="H307" s="1">
        <v>0.39500000000000002</v>
      </c>
      <c r="W307" s="1">
        <v>79</v>
      </c>
      <c r="X307" s="1">
        <v>1.4407576634880002</v>
      </c>
      <c r="Y307" s="1">
        <v>0.63033600000000001</v>
      </c>
      <c r="Z307" s="1">
        <v>0.39500000000000002</v>
      </c>
    </row>
    <row r="308" spans="5:26" ht="24" customHeight="1" x14ac:dyDescent="0.3">
      <c r="E308" s="1">
        <v>80</v>
      </c>
      <c r="F308" s="1">
        <v>0.92815302096000007</v>
      </c>
      <c r="G308" s="1">
        <v>0.18325559999999999</v>
      </c>
      <c r="H308" s="1">
        <v>0.4</v>
      </c>
      <c r="W308" s="1">
        <v>80</v>
      </c>
      <c r="X308" s="1">
        <v>1.4437250403840001</v>
      </c>
      <c r="Y308" s="1">
        <v>0.63138079999999996</v>
      </c>
      <c r="Z308" s="1">
        <v>0.4</v>
      </c>
    </row>
    <row r="309" spans="5:26" ht="24" customHeight="1" x14ac:dyDescent="0.3">
      <c r="E309" s="1">
        <v>81</v>
      </c>
      <c r="F309" s="1">
        <v>0.9368678563199998</v>
      </c>
      <c r="G309" s="1">
        <v>0.1847172</v>
      </c>
      <c r="H309" s="1">
        <v>0.40500000000000003</v>
      </c>
      <c r="W309" s="1">
        <v>81</v>
      </c>
      <c r="X309" s="1">
        <v>1.4464866746880001</v>
      </c>
      <c r="Y309" s="1">
        <v>0.63259120000000002</v>
      </c>
      <c r="Z309" s="1">
        <v>0.40500000000000003</v>
      </c>
    </row>
    <row r="310" spans="5:26" ht="24" customHeight="1" x14ac:dyDescent="0.3">
      <c r="E310" s="1">
        <v>82</v>
      </c>
      <c r="F310" s="1">
        <v>0.94708476767999994</v>
      </c>
      <c r="G310" s="1">
        <v>0.18649080000000001</v>
      </c>
      <c r="H310" s="1">
        <v>0.41</v>
      </c>
      <c r="W310" s="1">
        <v>82</v>
      </c>
      <c r="X310" s="1">
        <v>1.4495652864000002</v>
      </c>
      <c r="Y310" s="1">
        <v>0.63364039999999999</v>
      </c>
      <c r="Z310" s="1">
        <v>0.41</v>
      </c>
    </row>
    <row r="311" spans="5:26" ht="24" customHeight="1" x14ac:dyDescent="0.3">
      <c r="E311" s="1">
        <v>83</v>
      </c>
      <c r="F311" s="1">
        <v>0.95612237471999995</v>
      </c>
      <c r="G311" s="1">
        <v>0.1879796</v>
      </c>
      <c r="H311" s="1">
        <v>0.41499999999999998</v>
      </c>
      <c r="W311" s="1">
        <v>83</v>
      </c>
      <c r="X311" s="1">
        <v>1.452265867008</v>
      </c>
      <c r="Y311" s="1">
        <v>0.63485080000000005</v>
      </c>
      <c r="Z311" s="1">
        <v>0.41499999999999998</v>
      </c>
    </row>
    <row r="312" spans="5:26" ht="24" customHeight="1" x14ac:dyDescent="0.3">
      <c r="E312" s="1">
        <v>84</v>
      </c>
      <c r="F312" s="1">
        <v>0.96689819807999999</v>
      </c>
      <c r="G312" s="1">
        <v>0.18978639999999999</v>
      </c>
      <c r="H312" s="1">
        <v>0.42</v>
      </c>
      <c r="W312" s="1">
        <v>84</v>
      </c>
      <c r="X312" s="1">
        <v>1.455466586112</v>
      </c>
      <c r="Y312" s="1">
        <v>0.63589600000000002</v>
      </c>
      <c r="Z312" s="1">
        <v>0.42</v>
      </c>
    </row>
    <row r="313" spans="5:26" ht="24" customHeight="1" x14ac:dyDescent="0.3">
      <c r="E313" s="1">
        <v>85</v>
      </c>
      <c r="F313" s="1">
        <v>0.97616356175999985</v>
      </c>
      <c r="G313" s="1">
        <v>0.19134200000000001</v>
      </c>
      <c r="H313" s="1">
        <v>0.42499999999999999</v>
      </c>
      <c r="W313" s="1">
        <v>85</v>
      </c>
      <c r="X313" s="1">
        <v>1.4581211673599999</v>
      </c>
      <c r="Y313" s="1">
        <v>0.6371424</v>
      </c>
      <c r="Z313" s="1">
        <v>0.42499999999999999</v>
      </c>
    </row>
    <row r="314" spans="5:26" ht="24" customHeight="1" x14ac:dyDescent="0.3">
      <c r="E314" s="1">
        <v>86</v>
      </c>
      <c r="F314" s="1">
        <v>0.98844006384000005</v>
      </c>
      <c r="G314" s="1">
        <v>0.1931512</v>
      </c>
      <c r="H314" s="1">
        <v>0.43</v>
      </c>
      <c r="W314" s="1">
        <v>86</v>
      </c>
      <c r="X314" s="1">
        <v>1.4613436316160002</v>
      </c>
      <c r="Y314" s="1">
        <v>0.63820840000000001</v>
      </c>
      <c r="Z314" s="1">
        <v>0.43</v>
      </c>
    </row>
    <row r="315" spans="5:26" ht="24" customHeight="1" x14ac:dyDescent="0.3">
      <c r="E315" s="1">
        <v>87</v>
      </c>
      <c r="F315" s="1">
        <v>0.99721777680000001</v>
      </c>
      <c r="G315" s="1">
        <v>0.1947132</v>
      </c>
      <c r="H315" s="1">
        <v>0.435</v>
      </c>
      <c r="W315" s="1">
        <v>87</v>
      </c>
      <c r="X315" s="1">
        <v>1.4640684664320001</v>
      </c>
      <c r="Y315" s="1">
        <v>0.63944999999999996</v>
      </c>
      <c r="Z315" s="1">
        <v>0.435</v>
      </c>
    </row>
    <row r="316" spans="5:26" ht="24" customHeight="1" x14ac:dyDescent="0.3">
      <c r="E316" s="1">
        <v>88</v>
      </c>
      <c r="F316" s="1">
        <v>0</v>
      </c>
      <c r="G316" s="1">
        <v>0.1965808</v>
      </c>
      <c r="H316" s="1">
        <v>0.44</v>
      </c>
      <c r="W316" s="1">
        <v>88</v>
      </c>
      <c r="X316" s="1">
        <v>1.4672775490560002</v>
      </c>
      <c r="Y316" s="1">
        <v>0.64050359999999995</v>
      </c>
      <c r="Z316" s="1">
        <v>0.44</v>
      </c>
    </row>
    <row r="317" spans="5:26" ht="24" customHeight="1" x14ac:dyDescent="0.3">
      <c r="E317" s="1">
        <v>89</v>
      </c>
      <c r="F317" s="1">
        <v>0</v>
      </c>
      <c r="G317" s="1">
        <v>0.19821</v>
      </c>
      <c r="H317" s="1">
        <v>0.44500000000000001</v>
      </c>
      <c r="W317" s="1">
        <v>89</v>
      </c>
      <c r="X317" s="1">
        <v>1.4700935462400002</v>
      </c>
      <c r="Y317" s="1">
        <v>0.64177320000000004</v>
      </c>
      <c r="Z317" s="1">
        <v>0.44500000000000001</v>
      </c>
    </row>
    <row r="318" spans="5:26" ht="24" customHeight="1" x14ac:dyDescent="0.3">
      <c r="E318" s="1">
        <v>90</v>
      </c>
      <c r="F318" s="1">
        <v>0</v>
      </c>
      <c r="G318" s="1">
        <v>0.20004839999999999</v>
      </c>
      <c r="H318" s="1">
        <v>0.45</v>
      </c>
      <c r="W318" s="1">
        <v>90</v>
      </c>
      <c r="X318" s="1">
        <v>1.4732357207040001</v>
      </c>
      <c r="Y318" s="1">
        <v>0.64284520000000001</v>
      </c>
      <c r="Z318" s="1">
        <v>0.45</v>
      </c>
    </row>
    <row r="319" spans="5:26" ht="24" customHeight="1" x14ac:dyDescent="0.3">
      <c r="E319" s="1">
        <v>91</v>
      </c>
      <c r="F319" s="1">
        <v>0</v>
      </c>
      <c r="G319" s="1">
        <v>0.20168</v>
      </c>
      <c r="H319" s="1">
        <v>0.45500000000000002</v>
      </c>
      <c r="W319" s="1">
        <v>91</v>
      </c>
      <c r="X319" s="1">
        <v>1.4762357153280001</v>
      </c>
      <c r="Y319" s="1">
        <v>0.6441192</v>
      </c>
      <c r="Z319" s="1">
        <v>0.45500000000000002</v>
      </c>
    </row>
    <row r="320" spans="5:26" ht="24" customHeight="1" x14ac:dyDescent="0.3">
      <c r="E320" s="1">
        <v>92</v>
      </c>
      <c r="F320" s="1">
        <v>0</v>
      </c>
      <c r="G320" s="1">
        <v>0.2035756</v>
      </c>
      <c r="H320" s="1">
        <v>0.46</v>
      </c>
      <c r="W320" s="1">
        <v>92</v>
      </c>
      <c r="X320" s="1">
        <v>1.4792875637760001</v>
      </c>
      <c r="Y320" s="1">
        <v>0.64519559999999998</v>
      </c>
      <c r="Z320" s="1">
        <v>0.46</v>
      </c>
    </row>
    <row r="321" spans="5:26" ht="24" customHeight="1" x14ac:dyDescent="0.3">
      <c r="E321" s="1">
        <v>93</v>
      </c>
      <c r="F321" s="1">
        <v>0</v>
      </c>
      <c r="G321" s="1">
        <v>0.2052592</v>
      </c>
      <c r="H321" s="1">
        <v>0.46500000000000002</v>
      </c>
      <c r="W321" s="1">
        <v>93</v>
      </c>
      <c r="X321" s="1">
        <v>1.4824698831360001</v>
      </c>
      <c r="Y321" s="1">
        <v>0.64651119999999995</v>
      </c>
      <c r="Z321" s="1">
        <v>0.46500000000000002</v>
      </c>
    </row>
    <row r="322" spans="5:26" ht="24" customHeight="1" x14ac:dyDescent="0.3">
      <c r="E322" s="1">
        <v>94</v>
      </c>
      <c r="F322" s="1">
        <v>0</v>
      </c>
      <c r="G322" s="1">
        <v>0.20718639999999999</v>
      </c>
      <c r="H322" s="1">
        <v>0.47</v>
      </c>
      <c r="W322" s="1">
        <v>94</v>
      </c>
      <c r="X322" s="1">
        <v>1.4854288965120002</v>
      </c>
      <c r="Y322" s="1">
        <v>0.64758199999999999</v>
      </c>
      <c r="Z322" s="1">
        <v>0.47</v>
      </c>
    </row>
    <row r="323" spans="5:26" ht="24" customHeight="1" x14ac:dyDescent="0.3">
      <c r="E323" s="1">
        <v>95</v>
      </c>
      <c r="F323" s="1">
        <v>0</v>
      </c>
      <c r="G323" s="1">
        <v>0.2088884</v>
      </c>
      <c r="H323" s="1">
        <v>0.47499999999999998</v>
      </c>
      <c r="W323" s="1">
        <v>95</v>
      </c>
      <c r="X323" s="1">
        <v>1.4888010677760002</v>
      </c>
      <c r="Y323" s="1">
        <v>0.64892479999999997</v>
      </c>
      <c r="Z323" s="1">
        <v>0.47499999999999998</v>
      </c>
    </row>
    <row r="324" spans="5:26" ht="24" customHeight="1" x14ac:dyDescent="0.3">
      <c r="E324" s="1">
        <v>96</v>
      </c>
      <c r="F324" s="1">
        <v>0</v>
      </c>
      <c r="G324" s="1">
        <v>0.21085599999999999</v>
      </c>
      <c r="H324" s="1">
        <v>0.48</v>
      </c>
      <c r="W324" s="1">
        <v>96</v>
      </c>
      <c r="X324" s="1">
        <v>1.4915919744000001</v>
      </c>
      <c r="Y324" s="1">
        <v>0.6500032</v>
      </c>
      <c r="Z324" s="1">
        <v>0.48</v>
      </c>
    </row>
    <row r="325" spans="5:26" ht="24" customHeight="1" x14ac:dyDescent="0.3">
      <c r="E325" s="1">
        <v>97</v>
      </c>
      <c r="F325" s="1">
        <v>0</v>
      </c>
      <c r="G325" s="1">
        <v>0.21260599999999999</v>
      </c>
      <c r="H325" s="1">
        <v>0.48499999999999999</v>
      </c>
      <c r="W325" s="1">
        <v>97</v>
      </c>
      <c r="X325" s="1">
        <v>1.4958983508479999</v>
      </c>
      <c r="Y325" s="1">
        <v>0.65134440000000005</v>
      </c>
      <c r="Z325" s="1">
        <v>0.48499999999999999</v>
      </c>
    </row>
    <row r="326" spans="5:26" ht="24" customHeight="1" x14ac:dyDescent="0.3">
      <c r="E326" s="1">
        <v>98</v>
      </c>
      <c r="F326" s="1">
        <v>0</v>
      </c>
      <c r="G326" s="1">
        <v>0.21461079999999999</v>
      </c>
      <c r="H326" s="1">
        <v>0.49</v>
      </c>
      <c r="W326" s="1">
        <v>98</v>
      </c>
      <c r="X326" s="1">
        <v>1.4977374888960004</v>
      </c>
      <c r="Y326" s="1">
        <v>0.65244199999999997</v>
      </c>
      <c r="Z326" s="1">
        <v>0.49</v>
      </c>
    </row>
    <row r="327" spans="5:26" ht="24" customHeight="1" x14ac:dyDescent="0.3">
      <c r="E327" s="1">
        <v>99</v>
      </c>
      <c r="F327" s="1">
        <v>0</v>
      </c>
      <c r="G327" s="1">
        <v>0.21636359999999999</v>
      </c>
      <c r="H327" s="1">
        <v>0.495</v>
      </c>
      <c r="W327" s="1">
        <v>99</v>
      </c>
      <c r="X327" s="1">
        <v>0</v>
      </c>
      <c r="Y327" s="1">
        <v>0.65377039999999997</v>
      </c>
      <c r="Z327" s="1">
        <v>0.495</v>
      </c>
    </row>
    <row r="328" spans="5:26" ht="24" customHeight="1" x14ac:dyDescent="0.3">
      <c r="E328" s="1">
        <v>100</v>
      </c>
      <c r="F328" s="1">
        <v>0</v>
      </c>
      <c r="G328" s="1">
        <v>0.21842159999999999</v>
      </c>
      <c r="H328" s="1">
        <v>0.5</v>
      </c>
      <c r="W328" s="1">
        <v>100</v>
      </c>
      <c r="X328" s="1">
        <v>0</v>
      </c>
      <c r="Y328" s="1">
        <v>0.65488639999999998</v>
      </c>
      <c r="Z328" s="1">
        <v>0.5</v>
      </c>
    </row>
    <row r="329" spans="5:26" ht="24" customHeight="1" x14ac:dyDescent="0.3">
      <c r="E329" s="1">
        <v>101</v>
      </c>
      <c r="F329" s="1">
        <v>0</v>
      </c>
      <c r="G329" s="1">
        <v>0.22023280000000001</v>
      </c>
      <c r="H329" s="1">
        <v>0.505</v>
      </c>
      <c r="W329" s="1">
        <v>101</v>
      </c>
      <c r="X329" s="1">
        <v>0</v>
      </c>
      <c r="Y329" s="1">
        <v>0.65622959999999997</v>
      </c>
      <c r="Z329" s="1">
        <v>0.505</v>
      </c>
    </row>
    <row r="330" spans="5:26" ht="24" customHeight="1" x14ac:dyDescent="0.3">
      <c r="E330" s="1">
        <v>102</v>
      </c>
      <c r="F330" s="1">
        <v>0</v>
      </c>
      <c r="G330" s="1">
        <v>0.2223184</v>
      </c>
      <c r="H330" s="1">
        <v>0.51</v>
      </c>
      <c r="W330" s="1">
        <v>102</v>
      </c>
      <c r="X330" s="1">
        <v>0</v>
      </c>
      <c r="Y330" s="1">
        <v>0.65737920000000005</v>
      </c>
      <c r="Z330" s="1">
        <v>0.51</v>
      </c>
    </row>
    <row r="331" spans="5:26" ht="24" customHeight="1" x14ac:dyDescent="0.3">
      <c r="E331" s="1">
        <v>103</v>
      </c>
      <c r="F331" s="1">
        <v>0</v>
      </c>
      <c r="G331" s="1">
        <v>0.22413959999999999</v>
      </c>
      <c r="H331" s="1">
        <v>0.51500000000000001</v>
      </c>
      <c r="W331" s="1">
        <v>103</v>
      </c>
      <c r="X331" s="1">
        <v>0</v>
      </c>
      <c r="Y331" s="1">
        <v>0.65870759999999995</v>
      </c>
      <c r="Z331" s="1">
        <v>0.51500000000000001</v>
      </c>
    </row>
    <row r="332" spans="5:26" ht="24" customHeight="1" x14ac:dyDescent="0.3">
      <c r="E332" s="1">
        <v>104</v>
      </c>
      <c r="F332" s="1">
        <v>0</v>
      </c>
      <c r="G332" s="1">
        <v>0.2263288</v>
      </c>
      <c r="H332" s="1">
        <v>0.52</v>
      </c>
      <c r="W332" s="1">
        <v>104</v>
      </c>
      <c r="X332" s="1">
        <v>0</v>
      </c>
      <c r="Y332" s="1">
        <v>0.65984880000000001</v>
      </c>
      <c r="Z332" s="1">
        <v>0.52</v>
      </c>
    </row>
    <row r="333" spans="5:26" ht="24" customHeight="1" x14ac:dyDescent="0.3">
      <c r="E333" s="1">
        <v>105</v>
      </c>
      <c r="F333" s="1">
        <v>0</v>
      </c>
      <c r="G333" s="1">
        <v>0.22815479999999999</v>
      </c>
      <c r="H333" s="1">
        <v>0.52500000000000002</v>
      </c>
      <c r="W333" s="1">
        <v>105</v>
      </c>
      <c r="X333" s="1">
        <v>0</v>
      </c>
      <c r="Y333" s="1">
        <v>0.66120080000000003</v>
      </c>
      <c r="Z333" s="1">
        <v>0.52500000000000002</v>
      </c>
    </row>
    <row r="334" spans="5:26" ht="24" customHeight="1" x14ac:dyDescent="0.3">
      <c r="E334" s="1">
        <v>106</v>
      </c>
      <c r="F334" s="1">
        <v>0</v>
      </c>
      <c r="G334" s="1">
        <v>0.2303992</v>
      </c>
      <c r="H334" s="1">
        <v>0.53</v>
      </c>
      <c r="W334" s="1">
        <v>106</v>
      </c>
      <c r="X334" s="1">
        <v>0</v>
      </c>
      <c r="Y334" s="1">
        <v>0.66237959999999996</v>
      </c>
      <c r="Z334" s="1">
        <v>0.53</v>
      </c>
    </row>
    <row r="335" spans="5:26" ht="24" customHeight="1" x14ac:dyDescent="0.3">
      <c r="E335" s="1">
        <v>107</v>
      </c>
      <c r="F335" s="1">
        <v>0</v>
      </c>
      <c r="G335" s="1">
        <v>0.23227800000000001</v>
      </c>
      <c r="H335" s="1">
        <v>0.53500000000000003</v>
      </c>
      <c r="W335" s="1">
        <v>107</v>
      </c>
      <c r="X335" s="1">
        <v>0</v>
      </c>
      <c r="Y335" s="1">
        <v>0.6637016</v>
      </c>
      <c r="Z335" s="1">
        <v>0.53500000000000003</v>
      </c>
    </row>
    <row r="336" spans="5:26" ht="24" customHeight="1" x14ac:dyDescent="0.3">
      <c r="E336" s="1">
        <v>108</v>
      </c>
      <c r="F336" s="1">
        <v>0</v>
      </c>
      <c r="G336" s="1">
        <v>0.23455280000000001</v>
      </c>
      <c r="H336" s="1">
        <v>0.54</v>
      </c>
      <c r="W336" s="1">
        <v>108</v>
      </c>
      <c r="X336" s="1">
        <v>0</v>
      </c>
      <c r="Y336" s="1">
        <v>0.66487240000000003</v>
      </c>
      <c r="Z336" s="1">
        <v>0.54</v>
      </c>
    </row>
    <row r="337" spans="5:26" ht="24" customHeight="1" x14ac:dyDescent="0.3">
      <c r="E337" s="1">
        <v>109</v>
      </c>
      <c r="F337" s="1">
        <v>0</v>
      </c>
      <c r="G337" s="1">
        <v>0.23647119999999999</v>
      </c>
      <c r="H337" s="1">
        <v>0.54500000000000004</v>
      </c>
      <c r="W337" s="1">
        <v>109</v>
      </c>
      <c r="X337" s="1">
        <v>0</v>
      </c>
      <c r="Y337" s="1">
        <v>0.66622199999999998</v>
      </c>
      <c r="Z337" s="1">
        <v>0.54500000000000004</v>
      </c>
    </row>
    <row r="338" spans="5:26" ht="24" customHeight="1" x14ac:dyDescent="0.3">
      <c r="E338" s="1">
        <v>110</v>
      </c>
      <c r="F338" s="1">
        <v>0</v>
      </c>
      <c r="G338" s="1">
        <v>0.2388112</v>
      </c>
      <c r="H338" s="1">
        <v>0.55000000000000004</v>
      </c>
      <c r="W338" s="1">
        <v>110</v>
      </c>
      <c r="X338" s="1">
        <v>0</v>
      </c>
      <c r="Y338" s="1">
        <v>0.66741159999999999</v>
      </c>
      <c r="Z338" s="1">
        <v>0.55000000000000004</v>
      </c>
    </row>
    <row r="339" spans="5:26" ht="24" customHeight="1" x14ac:dyDescent="0.3">
      <c r="E339" s="1">
        <v>111</v>
      </c>
      <c r="F339" s="1">
        <v>0</v>
      </c>
      <c r="G339" s="1">
        <v>0.2408064</v>
      </c>
      <c r="H339" s="1">
        <v>0.55500000000000005</v>
      </c>
      <c r="W339" s="1">
        <v>111</v>
      </c>
      <c r="X339" s="1">
        <v>0</v>
      </c>
      <c r="Y339" s="1">
        <v>0.66876519999999995</v>
      </c>
      <c r="Z339" s="1">
        <v>0.55500000000000005</v>
      </c>
    </row>
    <row r="340" spans="5:26" ht="24" customHeight="1" x14ac:dyDescent="0.3">
      <c r="E340" s="1">
        <v>112</v>
      </c>
      <c r="F340" s="1">
        <v>0</v>
      </c>
      <c r="G340" s="1">
        <v>0.24315519999999999</v>
      </c>
      <c r="H340" s="1">
        <v>0.56000000000000005</v>
      </c>
      <c r="W340" s="1">
        <v>112</v>
      </c>
      <c r="X340" s="1">
        <v>0</v>
      </c>
      <c r="Y340" s="1">
        <v>0.66995280000000001</v>
      </c>
      <c r="Z340" s="1">
        <v>0.56000000000000005</v>
      </c>
    </row>
    <row r="341" spans="5:26" ht="24" customHeight="1" x14ac:dyDescent="0.3">
      <c r="E341" s="1">
        <v>113</v>
      </c>
      <c r="F341" s="1">
        <v>0</v>
      </c>
      <c r="G341" s="1">
        <v>0.24521519999999999</v>
      </c>
      <c r="H341" s="1">
        <v>0.56499999999999995</v>
      </c>
      <c r="W341" s="1">
        <v>113</v>
      </c>
      <c r="X341" s="1">
        <v>0</v>
      </c>
      <c r="Y341" s="1">
        <v>0.67132320000000001</v>
      </c>
      <c r="Z341" s="1">
        <v>0.56499999999999995</v>
      </c>
    </row>
    <row r="342" spans="5:26" ht="24" customHeight="1" x14ac:dyDescent="0.3">
      <c r="E342" s="1">
        <v>114</v>
      </c>
      <c r="F342" s="1">
        <v>0</v>
      </c>
      <c r="G342" s="1">
        <v>0.2476844</v>
      </c>
      <c r="H342" s="1">
        <v>0.56999999999999995</v>
      </c>
      <c r="W342" s="1">
        <v>114</v>
      </c>
      <c r="X342" s="1">
        <v>0</v>
      </c>
      <c r="Y342" s="1">
        <v>0.67252959999999995</v>
      </c>
      <c r="Z342" s="1">
        <v>0.56999999999999995</v>
      </c>
    </row>
    <row r="343" spans="5:26" ht="24" customHeight="1" x14ac:dyDescent="0.3">
      <c r="E343" s="1">
        <v>115</v>
      </c>
      <c r="F343" s="1">
        <v>0</v>
      </c>
      <c r="G343" s="1">
        <v>0.24975520000000001</v>
      </c>
      <c r="H343" s="1">
        <v>0.57499999999999996</v>
      </c>
      <c r="W343" s="1">
        <v>115</v>
      </c>
      <c r="X343" s="1">
        <v>0</v>
      </c>
      <c r="Y343" s="1">
        <v>0.67391120000000004</v>
      </c>
      <c r="Z343" s="1">
        <v>0.57499999999999996</v>
      </c>
    </row>
    <row r="344" spans="5:26" ht="24" customHeight="1" x14ac:dyDescent="0.3">
      <c r="E344" s="1">
        <v>116</v>
      </c>
      <c r="F344" s="1">
        <v>0</v>
      </c>
      <c r="G344" s="1">
        <v>0.25226599999999999</v>
      </c>
      <c r="H344" s="1">
        <v>0.57999999999999996</v>
      </c>
      <c r="W344" s="1">
        <v>116</v>
      </c>
      <c r="X344" s="1">
        <v>0</v>
      </c>
      <c r="Y344" s="1">
        <v>0.6751064</v>
      </c>
      <c r="Z344" s="1">
        <v>0.57999999999999996</v>
      </c>
    </row>
    <row r="345" spans="5:26" ht="24" customHeight="1" x14ac:dyDescent="0.3">
      <c r="E345" s="1">
        <v>117</v>
      </c>
      <c r="F345" s="1">
        <v>0</v>
      </c>
      <c r="G345" s="1">
        <v>0.25441839999999999</v>
      </c>
      <c r="H345" s="1">
        <v>0.58499999999999996</v>
      </c>
      <c r="W345" s="1">
        <v>117</v>
      </c>
      <c r="X345" s="1">
        <v>0</v>
      </c>
      <c r="Y345" s="1">
        <v>0.67651079999999997</v>
      </c>
      <c r="Z345" s="1">
        <v>0.58499999999999996</v>
      </c>
    </row>
    <row r="346" spans="5:26" ht="24" customHeight="1" x14ac:dyDescent="0.3">
      <c r="E346" s="1">
        <v>118</v>
      </c>
      <c r="F346" s="1">
        <v>0</v>
      </c>
      <c r="G346" s="1">
        <v>0.2570808</v>
      </c>
      <c r="H346" s="1">
        <v>0.59</v>
      </c>
      <c r="W346" s="1">
        <v>118</v>
      </c>
      <c r="X346" s="1">
        <v>0</v>
      </c>
      <c r="Y346" s="1">
        <v>0.677732</v>
      </c>
      <c r="Z346" s="1">
        <v>0.59</v>
      </c>
    </row>
    <row r="347" spans="5:26" ht="24" customHeight="1" x14ac:dyDescent="0.3">
      <c r="E347" s="1">
        <v>119</v>
      </c>
      <c r="F347" s="1">
        <v>0</v>
      </c>
      <c r="G347" s="1">
        <v>0.25932680000000002</v>
      </c>
      <c r="H347" s="1">
        <v>0.59499999999999997</v>
      </c>
      <c r="W347" s="1">
        <v>119</v>
      </c>
      <c r="X347" s="1">
        <v>0</v>
      </c>
      <c r="Y347" s="1">
        <v>0.67914479999999999</v>
      </c>
      <c r="Z347" s="1">
        <v>0.59499999999999997</v>
      </c>
    </row>
    <row r="348" spans="5:26" ht="24" customHeight="1" x14ac:dyDescent="0.3">
      <c r="E348" s="1">
        <v>120</v>
      </c>
      <c r="F348" s="1">
        <v>0</v>
      </c>
      <c r="G348" s="1">
        <v>0.26207320000000001</v>
      </c>
      <c r="H348" s="1">
        <v>0.6</v>
      </c>
      <c r="W348" s="1">
        <v>120</v>
      </c>
      <c r="X348" s="1">
        <v>0</v>
      </c>
      <c r="Y348" s="1">
        <v>0.68036600000000003</v>
      </c>
      <c r="Z348" s="1">
        <v>0.6</v>
      </c>
    </row>
    <row r="349" spans="5:26" ht="24" customHeight="1" x14ac:dyDescent="0.3">
      <c r="E349" s="1">
        <v>121</v>
      </c>
      <c r="F349" s="1">
        <v>0</v>
      </c>
      <c r="G349" s="1">
        <v>0.26443840000000002</v>
      </c>
      <c r="H349" s="1">
        <v>0.60499999999999998</v>
      </c>
      <c r="W349" s="1">
        <v>121</v>
      </c>
      <c r="X349" s="1">
        <v>0</v>
      </c>
      <c r="Y349" s="1">
        <v>0.68182920000000002</v>
      </c>
      <c r="Z349" s="1">
        <v>0.60499999999999998</v>
      </c>
    </row>
    <row r="350" spans="5:26" ht="24" customHeight="1" x14ac:dyDescent="0.3">
      <c r="E350" s="1">
        <v>122</v>
      </c>
      <c r="F350" s="1">
        <v>0</v>
      </c>
      <c r="G350" s="1">
        <v>0.26727960000000001</v>
      </c>
      <c r="H350" s="1">
        <v>0.61</v>
      </c>
      <c r="W350" s="1">
        <v>122</v>
      </c>
      <c r="X350" s="1">
        <v>0</v>
      </c>
      <c r="Y350" s="1">
        <v>0.68303959999999997</v>
      </c>
      <c r="Z350" s="1">
        <v>0.61</v>
      </c>
    </row>
    <row r="351" spans="5:26" ht="24" customHeight="1" x14ac:dyDescent="0.3">
      <c r="E351" s="1">
        <v>123</v>
      </c>
      <c r="F351" s="1">
        <v>0</v>
      </c>
      <c r="G351" s="1">
        <v>0.26975080000000001</v>
      </c>
      <c r="H351" s="1">
        <v>0.61499999999999999</v>
      </c>
      <c r="W351" s="1">
        <v>123</v>
      </c>
      <c r="X351" s="1">
        <v>0</v>
      </c>
      <c r="Y351" s="1">
        <v>0.68451519999999999</v>
      </c>
      <c r="Z351" s="1">
        <v>0.61499999999999999</v>
      </c>
    </row>
    <row r="352" spans="5:26" ht="24" customHeight="1" x14ac:dyDescent="0.3">
      <c r="E352" s="1">
        <v>124</v>
      </c>
      <c r="F352" s="1">
        <v>0</v>
      </c>
      <c r="G352" s="1">
        <v>0.272754</v>
      </c>
      <c r="H352" s="1">
        <v>0.62</v>
      </c>
      <c r="W352" s="1">
        <v>124</v>
      </c>
      <c r="X352" s="1">
        <v>0</v>
      </c>
      <c r="Y352" s="1">
        <v>0.68574239999999997</v>
      </c>
      <c r="Z352" s="1">
        <v>0.62</v>
      </c>
    </row>
    <row r="353" spans="5:26" ht="24" customHeight="1" x14ac:dyDescent="0.3">
      <c r="E353" s="1">
        <v>125</v>
      </c>
      <c r="F353" s="1">
        <v>0</v>
      </c>
      <c r="G353" s="1">
        <v>0.27535280000000001</v>
      </c>
      <c r="H353" s="1">
        <v>0.625</v>
      </c>
      <c r="W353" s="1">
        <v>125</v>
      </c>
      <c r="X353" s="1">
        <v>0</v>
      </c>
      <c r="Y353" s="1">
        <v>0.68721480000000001</v>
      </c>
      <c r="Z353" s="1">
        <v>0.625</v>
      </c>
    </row>
    <row r="354" spans="5:26" ht="24" customHeight="1" x14ac:dyDescent="0.3">
      <c r="E354" s="1">
        <v>126</v>
      </c>
      <c r="F354" s="1">
        <v>0</v>
      </c>
      <c r="G354" s="1">
        <v>0.27851199999999998</v>
      </c>
      <c r="H354" s="1">
        <v>0.63</v>
      </c>
      <c r="W354" s="1">
        <v>126</v>
      </c>
      <c r="X354" s="1">
        <v>0</v>
      </c>
      <c r="Y354" s="1">
        <v>0.68845199999999995</v>
      </c>
      <c r="Z354" s="1">
        <v>0.63</v>
      </c>
    </row>
    <row r="355" spans="5:26" ht="24" customHeight="1" x14ac:dyDescent="0.3">
      <c r="E355" s="1">
        <v>127</v>
      </c>
      <c r="F355" s="1">
        <v>0</v>
      </c>
      <c r="G355" s="1">
        <v>0.28124919999999998</v>
      </c>
      <c r="H355" s="1">
        <v>0.63500000000000001</v>
      </c>
      <c r="W355" s="1">
        <v>127</v>
      </c>
      <c r="X355" s="1">
        <v>0</v>
      </c>
      <c r="Y355" s="1">
        <v>0.68994840000000002</v>
      </c>
      <c r="Z355" s="1">
        <v>0.63500000000000001</v>
      </c>
    </row>
    <row r="356" spans="5:26" ht="24" customHeight="1" x14ac:dyDescent="0.3">
      <c r="E356" s="1">
        <v>128</v>
      </c>
      <c r="F356" s="1">
        <v>0</v>
      </c>
      <c r="G356" s="1">
        <v>0.28453519999999999</v>
      </c>
      <c r="H356" s="1">
        <v>0.64</v>
      </c>
      <c r="W356" s="1">
        <v>128</v>
      </c>
      <c r="X356" s="1">
        <v>0</v>
      </c>
      <c r="Y356" s="1">
        <v>0.69121359999999998</v>
      </c>
      <c r="Z356" s="1">
        <v>0.64</v>
      </c>
    </row>
    <row r="357" spans="5:26" ht="24" customHeight="1" x14ac:dyDescent="0.3">
      <c r="E357" s="1">
        <v>129</v>
      </c>
      <c r="F357" s="1">
        <v>0</v>
      </c>
      <c r="G357" s="1">
        <v>0.28749360000000002</v>
      </c>
      <c r="H357" s="1">
        <v>0.64500000000000002</v>
      </c>
      <c r="W357" s="1">
        <v>129</v>
      </c>
      <c r="X357" s="1">
        <v>0</v>
      </c>
      <c r="Y357" s="1">
        <v>0.6926892</v>
      </c>
      <c r="Z357" s="1">
        <v>0.64500000000000002</v>
      </c>
    </row>
    <row r="358" spans="5:26" ht="24" customHeight="1" x14ac:dyDescent="0.3">
      <c r="E358" s="1">
        <v>130</v>
      </c>
      <c r="F358" s="1">
        <v>0</v>
      </c>
      <c r="G358" s="1">
        <v>0.29110599999999998</v>
      </c>
      <c r="H358" s="1">
        <v>0.65</v>
      </c>
      <c r="W358" s="1">
        <v>130</v>
      </c>
      <c r="X358" s="1">
        <v>0</v>
      </c>
      <c r="Y358" s="1">
        <v>0.69397759999999997</v>
      </c>
      <c r="Z358" s="1">
        <v>0.65</v>
      </c>
    </row>
    <row r="359" spans="5:26" ht="24" customHeight="1" x14ac:dyDescent="0.3">
      <c r="E359" s="1">
        <v>131</v>
      </c>
      <c r="F359" s="1">
        <v>0</v>
      </c>
      <c r="G359" s="1">
        <v>0.2942092</v>
      </c>
      <c r="H359" s="1">
        <v>0.65500000000000003</v>
      </c>
    </row>
    <row r="360" spans="5:26" ht="24" customHeight="1" x14ac:dyDescent="0.3">
      <c r="E360" s="1">
        <v>132</v>
      </c>
      <c r="F360" s="1">
        <v>0</v>
      </c>
      <c r="G360" s="1">
        <v>0.29801719999999998</v>
      </c>
      <c r="H360" s="1">
        <v>0.66</v>
      </c>
    </row>
    <row r="361" spans="5:26" ht="24" customHeight="1" x14ac:dyDescent="0.3">
      <c r="E361" s="1">
        <v>133</v>
      </c>
      <c r="F361" s="1">
        <v>0</v>
      </c>
      <c r="G361" s="1">
        <v>0.30138520000000002</v>
      </c>
      <c r="H361" s="1">
        <v>0.66500000000000004</v>
      </c>
    </row>
    <row r="362" spans="5:26" ht="24" customHeight="1" x14ac:dyDescent="0.3">
      <c r="E362" s="1">
        <v>134</v>
      </c>
      <c r="F362" s="1">
        <v>0</v>
      </c>
      <c r="G362" s="1">
        <v>0.3057204</v>
      </c>
      <c r="H362" s="1">
        <v>0.67</v>
      </c>
    </row>
    <row r="363" spans="5:26" ht="24" customHeight="1" x14ac:dyDescent="0.3">
      <c r="E363" s="1">
        <v>135</v>
      </c>
      <c r="F363" s="1">
        <v>0</v>
      </c>
      <c r="G363" s="1">
        <v>0.30950759999999999</v>
      </c>
      <c r="H363" s="1">
        <v>0.67500000000000004</v>
      </c>
    </row>
    <row r="364" spans="5:26" ht="24" customHeight="1" x14ac:dyDescent="0.3">
      <c r="E364" s="1">
        <v>136</v>
      </c>
      <c r="F364" s="1">
        <v>0</v>
      </c>
      <c r="G364" s="1">
        <v>0.3145424</v>
      </c>
      <c r="H364" s="1">
        <v>0.68</v>
      </c>
    </row>
    <row r="365" spans="5:26" ht="24" customHeight="1" x14ac:dyDescent="0.3">
      <c r="E365" s="1">
        <v>137</v>
      </c>
      <c r="F365" s="1">
        <v>0</v>
      </c>
      <c r="G365" s="1">
        <v>0.319046</v>
      </c>
      <c r="H365" s="1">
        <v>0.68500000000000005</v>
      </c>
    </row>
    <row r="366" spans="5:26" ht="24" customHeight="1" x14ac:dyDescent="0.3">
      <c r="E366" s="1">
        <v>138</v>
      </c>
      <c r="F366" s="1">
        <v>0</v>
      </c>
      <c r="G366" s="1">
        <v>0.32533079999999998</v>
      </c>
      <c r="H366" s="1">
        <v>0.69</v>
      </c>
    </row>
    <row r="367" spans="5:26" ht="24" customHeight="1" x14ac:dyDescent="0.3">
      <c r="E367" s="1">
        <v>139</v>
      </c>
      <c r="F367" s="1">
        <v>0</v>
      </c>
      <c r="G367" s="1">
        <v>0.3316712</v>
      </c>
      <c r="H367" s="1">
        <v>0.69499999999999995</v>
      </c>
    </row>
    <row r="368" spans="5:26" ht="24" customHeight="1" x14ac:dyDescent="0.3">
      <c r="E368" s="1">
        <v>140</v>
      </c>
      <c r="F368" s="1">
        <v>0</v>
      </c>
      <c r="G368" s="1">
        <v>0.34140039999999999</v>
      </c>
      <c r="H368" s="1">
        <v>0.7</v>
      </c>
    </row>
    <row r="369" spans="5:8" ht="24" customHeight="1" x14ac:dyDescent="0.3">
      <c r="E369" s="1">
        <v>141</v>
      </c>
      <c r="F369" s="1">
        <v>0</v>
      </c>
      <c r="G369" s="1">
        <v>0.3555644</v>
      </c>
      <c r="H369" s="1">
        <v>0.70499999999999996</v>
      </c>
    </row>
    <row r="370" spans="5:8" ht="24" customHeight="1" x14ac:dyDescent="0.3">
      <c r="E370" s="1">
        <v>142</v>
      </c>
      <c r="F370" s="1">
        <v>0</v>
      </c>
      <c r="G370" s="1">
        <v>0.40490080000000001</v>
      </c>
      <c r="H370" s="1">
        <v>0.71</v>
      </c>
    </row>
    <row r="371" spans="5:8" ht="24" customHeight="1" x14ac:dyDescent="0.3">
      <c r="E371" s="1">
        <v>143</v>
      </c>
      <c r="F371" s="1">
        <v>0</v>
      </c>
      <c r="G371" s="1">
        <v>0.41161920000000002</v>
      </c>
      <c r="H371" s="1">
        <v>0.71499999999999997</v>
      </c>
    </row>
    <row r="372" spans="5:8" ht="24" customHeight="1" x14ac:dyDescent="0.3">
      <c r="E372" s="1">
        <v>144</v>
      </c>
      <c r="F372" s="1">
        <v>0</v>
      </c>
      <c r="G372" s="1">
        <v>0.44592920000000003</v>
      </c>
      <c r="H372" s="1">
        <v>0.72</v>
      </c>
    </row>
    <row r="373" spans="5:8" ht="24" customHeight="1" x14ac:dyDescent="0.3">
      <c r="E373" s="1">
        <v>145</v>
      </c>
      <c r="F373" s="1">
        <v>0</v>
      </c>
      <c r="G373" s="1">
        <v>0.46250000000000002</v>
      </c>
      <c r="H373" s="1">
        <v>0.72499999999999998</v>
      </c>
    </row>
  </sheetData>
  <mergeCells count="6">
    <mergeCell ref="B99:C99"/>
    <mergeCell ref="L99:M99"/>
    <mergeCell ref="L4:M4"/>
    <mergeCell ref="U4:V4"/>
    <mergeCell ref="B4:C4"/>
    <mergeCell ref="U99:V99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Windows 使用者</cp:lastModifiedBy>
  <dcterms:created xsi:type="dcterms:W3CDTF">2020-11-15T18:21:44Z</dcterms:created>
  <dcterms:modified xsi:type="dcterms:W3CDTF">2020-11-20T15:13:45Z</dcterms:modified>
</cp:coreProperties>
</file>