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66C4B45-4C0F-4927-B3C5-26896EC634E8}" xr6:coauthVersionLast="36" xr6:coauthVersionMax="36" xr10:uidLastSave="{00000000-0000-0000-0000-000000000000}"/>
  <bookViews>
    <workbookView xWindow="0" yWindow="0" windowWidth="19200" windowHeight="6765" xr2:uid="{DA795161-EF99-4DFB-BDB5-5567EAD87CE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</calcChain>
</file>

<file path=xl/sharedStrings.xml><?xml version="1.0" encoding="utf-8"?>
<sst xmlns="http://schemas.openxmlformats.org/spreadsheetml/2006/main" count="10" uniqueCount="9">
  <si>
    <t>t(ms)</t>
    <phoneticPr fontId="1" type="noConversion"/>
  </si>
  <si>
    <t>D(cm)</t>
    <phoneticPr fontId="1" type="noConversion"/>
  </si>
  <si>
    <t>t(s)</t>
    <phoneticPr fontId="1" type="noConversion"/>
  </si>
  <si>
    <t>D(m)</t>
    <phoneticPr fontId="1" type="noConversion"/>
  </si>
  <si>
    <t>V(m/s)</t>
    <phoneticPr fontId="1" type="noConversion"/>
  </si>
  <si>
    <t>加速度</t>
    <phoneticPr fontId="1" type="noConversion"/>
  </si>
  <si>
    <t>理論加速度</t>
    <phoneticPr fontId="1" type="noConversion"/>
  </si>
  <si>
    <t>0.4237m/s^2</t>
    <phoneticPr fontId="1" type="noConversion"/>
  </si>
  <si>
    <t>0.3167m/s^2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</si>
</sst>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x-t</a:t>
            </a:r>
            <a:r>
              <a:rPr lang="zh-TW" altLang="en-US"/>
              <a:t>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工作表1!$D$2:$D$39</c:f>
              <c:numCache>
                <c:formatCode>General</c:formatCode>
                <c:ptCount val="38"/>
                <c:pt idx="0">
                  <c:v>4.0449999999999999</c:v>
                </c:pt>
                <c:pt idx="1">
                  <c:v>4.0970000000000004</c:v>
                </c:pt>
                <c:pt idx="2">
                  <c:v>4.1470000000000002</c:v>
                </c:pt>
                <c:pt idx="3">
                  <c:v>4.1980000000000004</c:v>
                </c:pt>
                <c:pt idx="4">
                  <c:v>4.2480000000000002</c:v>
                </c:pt>
                <c:pt idx="5">
                  <c:v>4.3</c:v>
                </c:pt>
                <c:pt idx="6">
                  <c:v>4.3529999999999998</c:v>
                </c:pt>
                <c:pt idx="7">
                  <c:v>4.4059999999999997</c:v>
                </c:pt>
                <c:pt idx="8">
                  <c:v>4.4580000000000002</c:v>
                </c:pt>
                <c:pt idx="9">
                  <c:v>4.5110000000000001</c:v>
                </c:pt>
                <c:pt idx="10">
                  <c:v>4.5629999999999997</c:v>
                </c:pt>
                <c:pt idx="11">
                  <c:v>4.617</c:v>
                </c:pt>
                <c:pt idx="12">
                  <c:v>4.6689999999999996</c:v>
                </c:pt>
                <c:pt idx="13">
                  <c:v>4.7220000000000004</c:v>
                </c:pt>
                <c:pt idx="14">
                  <c:v>4.7750000000000004</c:v>
                </c:pt>
                <c:pt idx="15">
                  <c:v>4.8289999999999997</c:v>
                </c:pt>
                <c:pt idx="16">
                  <c:v>4.883</c:v>
                </c:pt>
                <c:pt idx="17">
                  <c:v>4.9359999999999999</c:v>
                </c:pt>
                <c:pt idx="18">
                  <c:v>4.99</c:v>
                </c:pt>
                <c:pt idx="19">
                  <c:v>5.0439999999999996</c:v>
                </c:pt>
                <c:pt idx="20">
                  <c:v>5.0979999999999999</c:v>
                </c:pt>
                <c:pt idx="21">
                  <c:v>5.1520000000000001</c:v>
                </c:pt>
                <c:pt idx="22">
                  <c:v>5.2069999999999999</c:v>
                </c:pt>
                <c:pt idx="23">
                  <c:v>5.2610000000000001</c:v>
                </c:pt>
                <c:pt idx="24">
                  <c:v>5.3159999999999998</c:v>
                </c:pt>
                <c:pt idx="25">
                  <c:v>5.3710000000000004</c:v>
                </c:pt>
                <c:pt idx="26">
                  <c:v>5.4260000000000002</c:v>
                </c:pt>
                <c:pt idx="27">
                  <c:v>5.4809999999999999</c:v>
                </c:pt>
                <c:pt idx="28">
                  <c:v>5.5369999999999999</c:v>
                </c:pt>
                <c:pt idx="29">
                  <c:v>5.593</c:v>
                </c:pt>
                <c:pt idx="30">
                  <c:v>5.649</c:v>
                </c:pt>
                <c:pt idx="31">
                  <c:v>5.7039999999999997</c:v>
                </c:pt>
                <c:pt idx="32">
                  <c:v>5.7610000000000001</c:v>
                </c:pt>
                <c:pt idx="33">
                  <c:v>5.8179999999999996</c:v>
                </c:pt>
                <c:pt idx="34">
                  <c:v>5.8739999999999997</c:v>
                </c:pt>
                <c:pt idx="35">
                  <c:v>5.9320000000000004</c:v>
                </c:pt>
                <c:pt idx="36">
                  <c:v>5.9889999999999999</c:v>
                </c:pt>
                <c:pt idx="37">
                  <c:v>6.0460000000000003</c:v>
                </c:pt>
              </c:numCache>
            </c:numRef>
          </c:xVal>
          <c:yVal>
            <c:numRef>
              <c:f>工作表1!$E$2:$E$39</c:f>
              <c:numCache>
                <c:formatCode>General</c:formatCode>
                <c:ptCount val="38"/>
                <c:pt idx="0">
                  <c:v>7.9100000000000004E-2</c:v>
                </c:pt>
                <c:pt idx="1">
                  <c:v>8.4000000000000005E-2</c:v>
                </c:pt>
                <c:pt idx="2">
                  <c:v>9.1499999999999998E-2</c:v>
                </c:pt>
                <c:pt idx="3">
                  <c:v>9.9499999999999991E-2</c:v>
                </c:pt>
                <c:pt idx="4">
                  <c:v>0.10800000000000001</c:v>
                </c:pt>
                <c:pt idx="5">
                  <c:v>0.12240000000000001</c:v>
                </c:pt>
                <c:pt idx="6">
                  <c:v>0.13500000000000001</c:v>
                </c:pt>
                <c:pt idx="7">
                  <c:v>0.1459</c:v>
                </c:pt>
                <c:pt idx="8">
                  <c:v>0.1595</c:v>
                </c:pt>
                <c:pt idx="9">
                  <c:v>0.17350000000000002</c:v>
                </c:pt>
                <c:pt idx="10">
                  <c:v>0.19289999999999999</c:v>
                </c:pt>
                <c:pt idx="11">
                  <c:v>0.20489999999999997</c:v>
                </c:pt>
                <c:pt idx="12">
                  <c:v>0.22589999999999999</c:v>
                </c:pt>
                <c:pt idx="13">
                  <c:v>0.24879999999999999</c:v>
                </c:pt>
                <c:pt idx="14">
                  <c:v>0.26390000000000002</c:v>
                </c:pt>
                <c:pt idx="15">
                  <c:v>0.2838</c:v>
                </c:pt>
                <c:pt idx="16">
                  <c:v>0.31240000000000001</c:v>
                </c:pt>
                <c:pt idx="17">
                  <c:v>0.34979999999999994</c:v>
                </c:pt>
                <c:pt idx="18">
                  <c:v>0.35969999999999996</c:v>
                </c:pt>
                <c:pt idx="19">
                  <c:v>0.38030000000000003</c:v>
                </c:pt>
                <c:pt idx="20">
                  <c:v>0.4012</c:v>
                </c:pt>
                <c:pt idx="21">
                  <c:v>0.42330000000000001</c:v>
                </c:pt>
                <c:pt idx="22">
                  <c:v>0.4551</c:v>
                </c:pt>
                <c:pt idx="23">
                  <c:v>0.49219999999999997</c:v>
                </c:pt>
                <c:pt idx="24">
                  <c:v>0.5262</c:v>
                </c:pt>
                <c:pt idx="25">
                  <c:v>0.56359999999999999</c:v>
                </c:pt>
                <c:pt idx="26">
                  <c:v>0.58860000000000001</c:v>
                </c:pt>
                <c:pt idx="27">
                  <c:v>0.61360000000000003</c:v>
                </c:pt>
                <c:pt idx="28">
                  <c:v>0.64300000000000002</c:v>
                </c:pt>
                <c:pt idx="29">
                  <c:v>0.67909999999999993</c:v>
                </c:pt>
                <c:pt idx="30">
                  <c:v>0.71499999999999997</c:v>
                </c:pt>
                <c:pt idx="31">
                  <c:v>0.75459999999999994</c:v>
                </c:pt>
                <c:pt idx="32">
                  <c:v>0.79390000000000005</c:v>
                </c:pt>
                <c:pt idx="33">
                  <c:v>0.83379999999999999</c:v>
                </c:pt>
                <c:pt idx="34">
                  <c:v>0.87639999999999996</c:v>
                </c:pt>
                <c:pt idx="35">
                  <c:v>0.92330000000000001</c:v>
                </c:pt>
                <c:pt idx="36">
                  <c:v>0.95730000000000004</c:v>
                </c:pt>
                <c:pt idx="37">
                  <c:v>0.99970000000000003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A-4050-8A17-A6DD0F5E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24768"/>
        <c:axId val="1247148752"/>
      </c:scatterChart>
      <c:valAx>
        <c:axId val="13338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7148752"/>
        <c:crosses val="autoZero"/>
        <c:crossBetween val="midCat"/>
      </c:valAx>
      <c:valAx>
        <c:axId val="12471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滑車與測距儀</a:t>
                </a:r>
                <a:r>
                  <a:rPr lang="en-US" altLang="zh-TW"/>
                  <a:t>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38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v-t</a:t>
            </a:r>
            <a:r>
              <a:rPr lang="zh-TW" altLang="en-US"/>
              <a:t>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866141732283465E-2"/>
                  <c:y val="-0.15689450277048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工作表1!$G$2:$G$38</c:f>
              <c:numCache>
                <c:formatCode>General</c:formatCode>
                <c:ptCount val="37"/>
                <c:pt idx="0">
                  <c:v>4.0709999999999997</c:v>
                </c:pt>
                <c:pt idx="1">
                  <c:v>4.1219999999999999</c:v>
                </c:pt>
                <c:pt idx="2">
                  <c:v>4.1725000000000003</c:v>
                </c:pt>
                <c:pt idx="3">
                  <c:v>4.2230000000000008</c:v>
                </c:pt>
                <c:pt idx="4">
                  <c:v>4.274</c:v>
                </c:pt>
                <c:pt idx="5">
                  <c:v>4.3264999999999993</c:v>
                </c:pt>
                <c:pt idx="6">
                  <c:v>4.3795000000000002</c:v>
                </c:pt>
                <c:pt idx="7">
                  <c:v>4.4320000000000004</c:v>
                </c:pt>
                <c:pt idx="8">
                  <c:v>4.4845000000000006</c:v>
                </c:pt>
                <c:pt idx="9">
                  <c:v>4.5369999999999999</c:v>
                </c:pt>
                <c:pt idx="10">
                  <c:v>4.59</c:v>
                </c:pt>
                <c:pt idx="11">
                  <c:v>4.6429999999999998</c:v>
                </c:pt>
                <c:pt idx="12">
                  <c:v>4.6955</c:v>
                </c:pt>
                <c:pt idx="13">
                  <c:v>4.7484999999999999</c:v>
                </c:pt>
                <c:pt idx="14">
                  <c:v>4.8019999999999996</c:v>
                </c:pt>
                <c:pt idx="15">
                  <c:v>4.8559999999999999</c:v>
                </c:pt>
                <c:pt idx="16">
                  <c:v>4.9094999999999995</c:v>
                </c:pt>
                <c:pt idx="17">
                  <c:v>4.9630000000000001</c:v>
                </c:pt>
                <c:pt idx="18">
                  <c:v>5.0169999999999995</c:v>
                </c:pt>
                <c:pt idx="19">
                  <c:v>5.0709999999999997</c:v>
                </c:pt>
                <c:pt idx="20">
                  <c:v>5.125</c:v>
                </c:pt>
                <c:pt idx="21">
                  <c:v>5.1795</c:v>
                </c:pt>
                <c:pt idx="22">
                  <c:v>5.234</c:v>
                </c:pt>
                <c:pt idx="23">
                  <c:v>5.2885</c:v>
                </c:pt>
                <c:pt idx="24">
                  <c:v>5.3435000000000006</c:v>
                </c:pt>
                <c:pt idx="25">
                  <c:v>5.3985000000000003</c:v>
                </c:pt>
                <c:pt idx="26">
                  <c:v>5.4535</c:v>
                </c:pt>
                <c:pt idx="27">
                  <c:v>5.5090000000000003</c:v>
                </c:pt>
                <c:pt idx="28">
                  <c:v>5.5649999999999995</c:v>
                </c:pt>
                <c:pt idx="29">
                  <c:v>5.6210000000000004</c:v>
                </c:pt>
                <c:pt idx="30">
                  <c:v>5.6764999999999999</c:v>
                </c:pt>
                <c:pt idx="31">
                  <c:v>5.7324999999999999</c:v>
                </c:pt>
                <c:pt idx="32">
                  <c:v>5.7895000000000003</c:v>
                </c:pt>
                <c:pt idx="33">
                  <c:v>5.8460000000000001</c:v>
                </c:pt>
                <c:pt idx="34">
                  <c:v>5.9030000000000005</c:v>
                </c:pt>
                <c:pt idx="35">
                  <c:v>5.9604999999999997</c:v>
                </c:pt>
                <c:pt idx="36">
                  <c:v>6.0175000000000001</c:v>
                </c:pt>
              </c:numCache>
            </c:numRef>
          </c:xVal>
          <c:yVal>
            <c:numRef>
              <c:f>工作表1!$H$2:$H$38</c:f>
              <c:numCache>
                <c:formatCode>General</c:formatCode>
                <c:ptCount val="37"/>
                <c:pt idx="0">
                  <c:v>9.4230769230768369E-2</c:v>
                </c:pt>
                <c:pt idx="1">
                  <c:v>0.15000000000000038</c:v>
                </c:pt>
                <c:pt idx="2">
                  <c:v>0.1568627450980386</c:v>
                </c:pt>
                <c:pt idx="3">
                  <c:v>0.17000000000000104</c:v>
                </c:pt>
                <c:pt idx="4">
                  <c:v>0.27692307692307899</c:v>
                </c:pt>
                <c:pt idx="5">
                  <c:v>0.23773584905660405</c:v>
                </c:pt>
                <c:pt idx="6">
                  <c:v>0.20566037735849069</c:v>
                </c:pt>
                <c:pt idx="7">
                  <c:v>0.26153846153845911</c:v>
                </c:pt>
                <c:pt idx="8">
                  <c:v>0.26415094339622697</c:v>
                </c:pt>
                <c:pt idx="9">
                  <c:v>0.37307692307692542</c:v>
                </c:pt>
                <c:pt idx="10">
                  <c:v>0.22222222222222079</c:v>
                </c:pt>
                <c:pt idx="11">
                  <c:v>0.4038461538461573</c:v>
                </c:pt>
                <c:pt idx="12">
                  <c:v>0.43207547169810656</c:v>
                </c:pt>
                <c:pt idx="13">
                  <c:v>0.28490566037735943</c:v>
                </c:pt>
                <c:pt idx="14">
                  <c:v>0.36851851851852224</c:v>
                </c:pt>
                <c:pt idx="15">
                  <c:v>0.52962962962962723</c:v>
                </c:pt>
                <c:pt idx="16">
                  <c:v>0.70566037735849019</c:v>
                </c:pt>
                <c:pt idx="17">
                  <c:v>0.18333333333333279</c:v>
                </c:pt>
                <c:pt idx="18">
                  <c:v>0.38148148148148703</c:v>
                </c:pt>
                <c:pt idx="19">
                  <c:v>0.38703703703703463</c:v>
                </c:pt>
                <c:pt idx="20">
                  <c:v>0.40925925925925738</c:v>
                </c:pt>
                <c:pt idx="21">
                  <c:v>0.57818181818182113</c:v>
                </c:pt>
                <c:pt idx="22">
                  <c:v>0.687037037037033</c:v>
                </c:pt>
                <c:pt idx="23">
                  <c:v>0.61818181818182194</c:v>
                </c:pt>
                <c:pt idx="24">
                  <c:v>0.67999999999999228</c:v>
                </c:pt>
                <c:pt idx="25">
                  <c:v>0.45454545454545731</c:v>
                </c:pt>
                <c:pt idx="26">
                  <c:v>0.45454545454545731</c:v>
                </c:pt>
                <c:pt idx="27">
                  <c:v>0.52499999999999925</c:v>
                </c:pt>
                <c:pt idx="28">
                  <c:v>0.64464285714285496</c:v>
                </c:pt>
                <c:pt idx="29">
                  <c:v>0.64107142857142874</c:v>
                </c:pt>
                <c:pt idx="30">
                  <c:v>0.72000000000000319</c:v>
                </c:pt>
                <c:pt idx="31">
                  <c:v>0.68947368421052369</c:v>
                </c:pt>
                <c:pt idx="32">
                  <c:v>0.70000000000000506</c:v>
                </c:pt>
                <c:pt idx="33">
                  <c:v>0.76071428571428457</c:v>
                </c:pt>
                <c:pt idx="34">
                  <c:v>0.80862068965516332</c:v>
                </c:pt>
                <c:pt idx="35">
                  <c:v>0.59649122807018129</c:v>
                </c:pt>
                <c:pt idx="36">
                  <c:v>0.74385964912280189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8-43AE-A30B-979E63D8E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87312"/>
        <c:axId val="1340988352"/>
      </c:scatterChart>
      <c:valAx>
        <c:axId val="16690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0988352"/>
        <c:crosses val="autoZero"/>
        <c:crossBetween val="midCat"/>
      </c:valAx>
      <c:valAx>
        <c:axId val="13409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滑車速度</a:t>
                </a:r>
                <a:r>
                  <a:rPr lang="en-US" altLang="zh-TW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90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1</xdr:row>
      <xdr:rowOff>3175</xdr:rowOff>
    </xdr:from>
    <xdr:to>
      <xdr:col>17</xdr:col>
      <xdr:colOff>254000</xdr:colOff>
      <xdr:row>13</xdr:row>
      <xdr:rowOff>155575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FD2D6AA-5C26-4137-AC3A-57EF6A1FA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15</xdr:row>
      <xdr:rowOff>6350</xdr:rowOff>
    </xdr:from>
    <xdr:to>
      <xdr:col>17</xdr:col>
      <xdr:colOff>285750</xdr:colOff>
      <xdr:row>27</xdr:row>
      <xdr:rowOff>158750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8DC041E-C85F-46D3-B595-DC5A4C636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6E15-9552-4152-AB23-254AEE39FA1F}">
  <dimension ref="A1:L85"/>
  <sheetViews>
    <sheetView tabSelected="1" topLeftCell="B7" workbookViewId="0">
      <selection activeCell="S40" sqref="S40"/>
    </sheetView>
  </sheetViews>
  <sheetFormatPr defaultRowHeight="16.5" x14ac:dyDescent="0.25"/>
  <cols>
    <col min="9" max="9" width="9.875" bestFit="1" customWidth="1"/>
  </cols>
  <sheetData>
    <row r="1" spans="1:8" x14ac:dyDescent="0.25">
      <c r="A1" t="s">
        <v>0</v>
      </c>
      <c r="B1" t="s">
        <v>1</v>
      </c>
      <c r="D1" t="s">
        <v>2</v>
      </c>
      <c r="E1" t="s">
        <v>3</v>
      </c>
      <c r="G1" t="s">
        <v>2</v>
      </c>
      <c r="H1" t="s">
        <v>4</v>
      </c>
    </row>
    <row r="2" spans="1:8" x14ac:dyDescent="0.25">
      <c r="A2">
        <v>4045</v>
      </c>
      <c r="B2">
        <v>7.91</v>
      </c>
      <c r="D2">
        <f t="shared" ref="D2:D39" si="0">(A2/1000)</f>
        <v>4.0449999999999999</v>
      </c>
      <c r="E2">
        <f t="shared" ref="E2:E39" si="1">(B2/100)</f>
        <v>7.9100000000000004E-2</v>
      </c>
      <c r="G2">
        <f>((D3+D2)/2)</f>
        <v>4.0709999999999997</v>
      </c>
      <c r="H2">
        <f>((E3-E2)/(D3-D2))</f>
        <v>9.4230769230768369E-2</v>
      </c>
    </row>
    <row r="3" spans="1:8" x14ac:dyDescent="0.25">
      <c r="A3">
        <v>4097</v>
      </c>
      <c r="B3">
        <v>8.4</v>
      </c>
      <c r="D3">
        <f t="shared" si="0"/>
        <v>4.0970000000000004</v>
      </c>
      <c r="E3">
        <f t="shared" si="1"/>
        <v>8.4000000000000005E-2</v>
      </c>
      <c r="G3">
        <f t="shared" ref="G3:G38" si="2">((D4+D3)/2)</f>
        <v>4.1219999999999999</v>
      </c>
      <c r="H3">
        <f t="shared" ref="H3:H38" si="3">((E4-E3)/(D4-D3))</f>
        <v>0.15000000000000038</v>
      </c>
    </row>
    <row r="4" spans="1:8" x14ac:dyDescent="0.25">
      <c r="A4">
        <v>4147</v>
      </c>
      <c r="B4">
        <v>9.15</v>
      </c>
      <c r="D4">
        <f t="shared" si="0"/>
        <v>4.1470000000000002</v>
      </c>
      <c r="E4">
        <f t="shared" si="1"/>
        <v>9.1499999999999998E-2</v>
      </c>
      <c r="G4">
        <f t="shared" si="2"/>
        <v>4.1725000000000003</v>
      </c>
      <c r="H4">
        <f t="shared" si="3"/>
        <v>0.1568627450980386</v>
      </c>
    </row>
    <row r="5" spans="1:8" x14ac:dyDescent="0.25">
      <c r="A5">
        <v>4198</v>
      </c>
      <c r="B5">
        <v>9.9499999999999993</v>
      </c>
      <c r="D5">
        <f t="shared" si="0"/>
        <v>4.1980000000000004</v>
      </c>
      <c r="E5">
        <f t="shared" si="1"/>
        <v>9.9499999999999991E-2</v>
      </c>
      <c r="G5">
        <f t="shared" si="2"/>
        <v>4.2230000000000008</v>
      </c>
      <c r="H5">
        <f t="shared" si="3"/>
        <v>0.17000000000000104</v>
      </c>
    </row>
    <row r="6" spans="1:8" x14ac:dyDescent="0.25">
      <c r="A6">
        <v>4248</v>
      </c>
      <c r="B6">
        <v>10.8</v>
      </c>
      <c r="D6">
        <f t="shared" si="0"/>
        <v>4.2480000000000002</v>
      </c>
      <c r="E6">
        <f t="shared" si="1"/>
        <v>0.10800000000000001</v>
      </c>
      <c r="G6">
        <f t="shared" si="2"/>
        <v>4.274</v>
      </c>
      <c r="H6">
        <f t="shared" si="3"/>
        <v>0.27692307692307899</v>
      </c>
    </row>
    <row r="7" spans="1:8" x14ac:dyDescent="0.25">
      <c r="A7">
        <v>4300</v>
      </c>
      <c r="B7">
        <v>12.24</v>
      </c>
      <c r="D7">
        <f t="shared" si="0"/>
        <v>4.3</v>
      </c>
      <c r="E7">
        <f t="shared" si="1"/>
        <v>0.12240000000000001</v>
      </c>
      <c r="G7">
        <f t="shared" si="2"/>
        <v>4.3264999999999993</v>
      </c>
      <c r="H7">
        <f t="shared" si="3"/>
        <v>0.23773584905660405</v>
      </c>
    </row>
    <row r="8" spans="1:8" x14ac:dyDescent="0.25">
      <c r="A8">
        <v>4353</v>
      </c>
      <c r="B8">
        <v>13.5</v>
      </c>
      <c r="D8">
        <f t="shared" si="0"/>
        <v>4.3529999999999998</v>
      </c>
      <c r="E8">
        <f t="shared" si="1"/>
        <v>0.13500000000000001</v>
      </c>
      <c r="G8">
        <f t="shared" si="2"/>
        <v>4.3795000000000002</v>
      </c>
      <c r="H8">
        <f t="shared" si="3"/>
        <v>0.20566037735849069</v>
      </c>
    </row>
    <row r="9" spans="1:8" x14ac:dyDescent="0.25">
      <c r="A9">
        <v>4406</v>
      </c>
      <c r="B9">
        <v>14.59</v>
      </c>
      <c r="D9">
        <f t="shared" si="0"/>
        <v>4.4059999999999997</v>
      </c>
      <c r="E9">
        <f t="shared" si="1"/>
        <v>0.1459</v>
      </c>
      <c r="G9">
        <f t="shared" si="2"/>
        <v>4.4320000000000004</v>
      </c>
      <c r="H9">
        <f t="shared" si="3"/>
        <v>0.26153846153845911</v>
      </c>
    </row>
    <row r="10" spans="1:8" x14ac:dyDescent="0.25">
      <c r="A10">
        <v>4458</v>
      </c>
      <c r="B10">
        <v>15.95</v>
      </c>
      <c r="D10">
        <f t="shared" si="0"/>
        <v>4.4580000000000002</v>
      </c>
      <c r="E10">
        <f t="shared" si="1"/>
        <v>0.1595</v>
      </c>
      <c r="G10">
        <f t="shared" si="2"/>
        <v>4.4845000000000006</v>
      </c>
      <c r="H10">
        <f t="shared" si="3"/>
        <v>0.26415094339622697</v>
      </c>
    </row>
    <row r="11" spans="1:8" x14ac:dyDescent="0.25">
      <c r="A11">
        <v>4511</v>
      </c>
      <c r="B11">
        <v>17.350000000000001</v>
      </c>
      <c r="D11">
        <f t="shared" si="0"/>
        <v>4.5110000000000001</v>
      </c>
      <c r="E11">
        <f t="shared" si="1"/>
        <v>0.17350000000000002</v>
      </c>
      <c r="G11">
        <f t="shared" si="2"/>
        <v>4.5369999999999999</v>
      </c>
      <c r="H11">
        <f t="shared" si="3"/>
        <v>0.37307692307692542</v>
      </c>
    </row>
    <row r="12" spans="1:8" x14ac:dyDescent="0.25">
      <c r="A12">
        <v>4563</v>
      </c>
      <c r="B12">
        <v>19.29</v>
      </c>
      <c r="D12">
        <f t="shared" si="0"/>
        <v>4.5629999999999997</v>
      </c>
      <c r="E12">
        <f t="shared" si="1"/>
        <v>0.19289999999999999</v>
      </c>
      <c r="G12">
        <f t="shared" si="2"/>
        <v>4.59</v>
      </c>
      <c r="H12">
        <f t="shared" si="3"/>
        <v>0.22222222222222079</v>
      </c>
    </row>
    <row r="13" spans="1:8" x14ac:dyDescent="0.25">
      <c r="A13">
        <v>4617</v>
      </c>
      <c r="B13">
        <v>20.49</v>
      </c>
      <c r="D13">
        <f t="shared" si="0"/>
        <v>4.617</v>
      </c>
      <c r="E13">
        <f t="shared" si="1"/>
        <v>0.20489999999999997</v>
      </c>
      <c r="G13">
        <f t="shared" si="2"/>
        <v>4.6429999999999998</v>
      </c>
      <c r="H13">
        <f t="shared" si="3"/>
        <v>0.4038461538461573</v>
      </c>
    </row>
    <row r="14" spans="1:8" x14ac:dyDescent="0.25">
      <c r="A14">
        <v>4669</v>
      </c>
      <c r="B14">
        <v>22.59</v>
      </c>
      <c r="D14">
        <f t="shared" si="0"/>
        <v>4.6689999999999996</v>
      </c>
      <c r="E14">
        <f t="shared" si="1"/>
        <v>0.22589999999999999</v>
      </c>
      <c r="G14">
        <f t="shared" si="2"/>
        <v>4.6955</v>
      </c>
      <c r="H14">
        <f t="shared" si="3"/>
        <v>0.43207547169810656</v>
      </c>
    </row>
    <row r="15" spans="1:8" x14ac:dyDescent="0.25">
      <c r="A15">
        <v>4722</v>
      </c>
      <c r="B15">
        <v>24.88</v>
      </c>
      <c r="D15">
        <f t="shared" si="0"/>
        <v>4.7220000000000004</v>
      </c>
      <c r="E15">
        <f t="shared" si="1"/>
        <v>0.24879999999999999</v>
      </c>
      <c r="G15">
        <f t="shared" si="2"/>
        <v>4.7484999999999999</v>
      </c>
      <c r="H15">
        <f t="shared" si="3"/>
        <v>0.28490566037735943</v>
      </c>
    </row>
    <row r="16" spans="1:8" x14ac:dyDescent="0.25">
      <c r="A16">
        <v>4775</v>
      </c>
      <c r="B16">
        <v>26.39</v>
      </c>
      <c r="D16">
        <f t="shared" si="0"/>
        <v>4.7750000000000004</v>
      </c>
      <c r="E16">
        <f t="shared" si="1"/>
        <v>0.26390000000000002</v>
      </c>
      <c r="G16">
        <f t="shared" si="2"/>
        <v>4.8019999999999996</v>
      </c>
      <c r="H16">
        <f t="shared" si="3"/>
        <v>0.36851851851852224</v>
      </c>
    </row>
    <row r="17" spans="1:8" x14ac:dyDescent="0.25">
      <c r="A17">
        <v>4829</v>
      </c>
      <c r="B17">
        <v>28.38</v>
      </c>
      <c r="D17">
        <f t="shared" si="0"/>
        <v>4.8289999999999997</v>
      </c>
      <c r="E17">
        <f t="shared" si="1"/>
        <v>0.2838</v>
      </c>
      <c r="G17">
        <f t="shared" si="2"/>
        <v>4.8559999999999999</v>
      </c>
      <c r="H17">
        <f t="shared" si="3"/>
        <v>0.52962962962962723</v>
      </c>
    </row>
    <row r="18" spans="1:8" x14ac:dyDescent="0.25">
      <c r="A18">
        <v>4883</v>
      </c>
      <c r="B18">
        <v>31.24</v>
      </c>
      <c r="D18">
        <f t="shared" si="0"/>
        <v>4.883</v>
      </c>
      <c r="E18">
        <f t="shared" si="1"/>
        <v>0.31240000000000001</v>
      </c>
      <c r="G18">
        <f t="shared" si="2"/>
        <v>4.9094999999999995</v>
      </c>
      <c r="H18">
        <f t="shared" si="3"/>
        <v>0.70566037735849019</v>
      </c>
    </row>
    <row r="19" spans="1:8" x14ac:dyDescent="0.25">
      <c r="A19">
        <v>4936</v>
      </c>
      <c r="B19">
        <v>34.979999999999997</v>
      </c>
      <c r="D19">
        <f t="shared" si="0"/>
        <v>4.9359999999999999</v>
      </c>
      <c r="E19">
        <f t="shared" si="1"/>
        <v>0.34979999999999994</v>
      </c>
      <c r="G19">
        <f t="shared" si="2"/>
        <v>4.9630000000000001</v>
      </c>
      <c r="H19">
        <f t="shared" si="3"/>
        <v>0.18333333333333279</v>
      </c>
    </row>
    <row r="20" spans="1:8" x14ac:dyDescent="0.25">
      <c r="A20">
        <v>4990</v>
      </c>
      <c r="B20">
        <v>35.97</v>
      </c>
      <c r="D20">
        <f t="shared" si="0"/>
        <v>4.99</v>
      </c>
      <c r="E20">
        <f t="shared" si="1"/>
        <v>0.35969999999999996</v>
      </c>
      <c r="G20">
        <f t="shared" si="2"/>
        <v>5.0169999999999995</v>
      </c>
      <c r="H20">
        <f t="shared" si="3"/>
        <v>0.38148148148148703</v>
      </c>
    </row>
    <row r="21" spans="1:8" x14ac:dyDescent="0.25">
      <c r="A21">
        <v>5044</v>
      </c>
      <c r="B21">
        <v>38.03</v>
      </c>
      <c r="D21">
        <f t="shared" si="0"/>
        <v>5.0439999999999996</v>
      </c>
      <c r="E21">
        <f t="shared" si="1"/>
        <v>0.38030000000000003</v>
      </c>
      <c r="G21">
        <f t="shared" si="2"/>
        <v>5.0709999999999997</v>
      </c>
      <c r="H21">
        <f t="shared" si="3"/>
        <v>0.38703703703703463</v>
      </c>
    </row>
    <row r="22" spans="1:8" x14ac:dyDescent="0.25">
      <c r="A22">
        <v>5098</v>
      </c>
      <c r="B22">
        <v>40.119999999999997</v>
      </c>
      <c r="D22">
        <f t="shared" si="0"/>
        <v>5.0979999999999999</v>
      </c>
      <c r="E22">
        <f t="shared" si="1"/>
        <v>0.4012</v>
      </c>
      <c r="G22">
        <f t="shared" si="2"/>
        <v>5.125</v>
      </c>
      <c r="H22">
        <f t="shared" si="3"/>
        <v>0.40925925925925738</v>
      </c>
    </row>
    <row r="23" spans="1:8" x14ac:dyDescent="0.25">
      <c r="A23">
        <v>5152</v>
      </c>
      <c r="B23">
        <v>42.33</v>
      </c>
      <c r="D23">
        <f t="shared" si="0"/>
        <v>5.1520000000000001</v>
      </c>
      <c r="E23">
        <f t="shared" si="1"/>
        <v>0.42330000000000001</v>
      </c>
      <c r="G23">
        <f t="shared" si="2"/>
        <v>5.1795</v>
      </c>
      <c r="H23">
        <f t="shared" si="3"/>
        <v>0.57818181818182113</v>
      </c>
    </row>
    <row r="24" spans="1:8" x14ac:dyDescent="0.25">
      <c r="A24">
        <v>5207</v>
      </c>
      <c r="B24">
        <v>45.51</v>
      </c>
      <c r="D24">
        <f t="shared" si="0"/>
        <v>5.2069999999999999</v>
      </c>
      <c r="E24">
        <f t="shared" si="1"/>
        <v>0.4551</v>
      </c>
      <c r="G24">
        <f t="shared" si="2"/>
        <v>5.234</v>
      </c>
      <c r="H24">
        <f t="shared" si="3"/>
        <v>0.687037037037033</v>
      </c>
    </row>
    <row r="25" spans="1:8" x14ac:dyDescent="0.25">
      <c r="A25">
        <v>5261</v>
      </c>
      <c r="B25">
        <v>49.22</v>
      </c>
      <c r="D25">
        <f t="shared" si="0"/>
        <v>5.2610000000000001</v>
      </c>
      <c r="E25">
        <f t="shared" si="1"/>
        <v>0.49219999999999997</v>
      </c>
      <c r="G25">
        <f t="shared" si="2"/>
        <v>5.2885</v>
      </c>
      <c r="H25">
        <f t="shared" si="3"/>
        <v>0.61818181818182194</v>
      </c>
    </row>
    <row r="26" spans="1:8" x14ac:dyDescent="0.25">
      <c r="A26">
        <v>5316</v>
      </c>
      <c r="B26">
        <v>52.62</v>
      </c>
      <c r="D26">
        <f t="shared" si="0"/>
        <v>5.3159999999999998</v>
      </c>
      <c r="E26">
        <f t="shared" si="1"/>
        <v>0.5262</v>
      </c>
      <c r="G26">
        <f t="shared" si="2"/>
        <v>5.3435000000000006</v>
      </c>
      <c r="H26">
        <f t="shared" si="3"/>
        <v>0.67999999999999228</v>
      </c>
    </row>
    <row r="27" spans="1:8" x14ac:dyDescent="0.25">
      <c r="A27">
        <v>5371</v>
      </c>
      <c r="B27">
        <v>56.36</v>
      </c>
      <c r="D27">
        <f t="shared" si="0"/>
        <v>5.3710000000000004</v>
      </c>
      <c r="E27">
        <f t="shared" si="1"/>
        <v>0.56359999999999999</v>
      </c>
      <c r="G27">
        <f t="shared" si="2"/>
        <v>5.3985000000000003</v>
      </c>
      <c r="H27">
        <f t="shared" si="3"/>
        <v>0.45454545454545731</v>
      </c>
    </row>
    <row r="28" spans="1:8" x14ac:dyDescent="0.25">
      <c r="A28">
        <v>5426</v>
      </c>
      <c r="B28">
        <v>58.86</v>
      </c>
      <c r="D28">
        <f t="shared" si="0"/>
        <v>5.4260000000000002</v>
      </c>
      <c r="E28">
        <f t="shared" si="1"/>
        <v>0.58860000000000001</v>
      </c>
      <c r="G28">
        <f t="shared" si="2"/>
        <v>5.4535</v>
      </c>
      <c r="H28">
        <f t="shared" si="3"/>
        <v>0.45454545454545731</v>
      </c>
    </row>
    <row r="29" spans="1:8" x14ac:dyDescent="0.25">
      <c r="A29">
        <v>5481</v>
      </c>
      <c r="B29">
        <v>61.36</v>
      </c>
      <c r="D29">
        <f t="shared" si="0"/>
        <v>5.4809999999999999</v>
      </c>
      <c r="E29">
        <f t="shared" si="1"/>
        <v>0.61360000000000003</v>
      </c>
      <c r="G29">
        <f t="shared" si="2"/>
        <v>5.5090000000000003</v>
      </c>
      <c r="H29">
        <f t="shared" si="3"/>
        <v>0.52499999999999925</v>
      </c>
    </row>
    <row r="30" spans="1:8" x14ac:dyDescent="0.25">
      <c r="A30">
        <v>5537</v>
      </c>
      <c r="B30">
        <v>64.3</v>
      </c>
      <c r="D30">
        <f t="shared" si="0"/>
        <v>5.5369999999999999</v>
      </c>
      <c r="E30">
        <f t="shared" si="1"/>
        <v>0.64300000000000002</v>
      </c>
      <c r="G30">
        <f t="shared" si="2"/>
        <v>5.5649999999999995</v>
      </c>
      <c r="H30">
        <f t="shared" si="3"/>
        <v>0.64464285714285496</v>
      </c>
    </row>
    <row r="31" spans="1:8" x14ac:dyDescent="0.25">
      <c r="A31">
        <v>5593</v>
      </c>
      <c r="B31">
        <v>67.91</v>
      </c>
      <c r="D31">
        <f t="shared" si="0"/>
        <v>5.593</v>
      </c>
      <c r="E31">
        <f t="shared" si="1"/>
        <v>0.67909999999999993</v>
      </c>
      <c r="G31">
        <f t="shared" si="2"/>
        <v>5.6210000000000004</v>
      </c>
      <c r="H31">
        <f t="shared" si="3"/>
        <v>0.64107142857142874</v>
      </c>
    </row>
    <row r="32" spans="1:8" x14ac:dyDescent="0.25">
      <c r="A32">
        <v>5649</v>
      </c>
      <c r="B32">
        <v>71.5</v>
      </c>
      <c r="D32">
        <f t="shared" si="0"/>
        <v>5.649</v>
      </c>
      <c r="E32">
        <f t="shared" si="1"/>
        <v>0.71499999999999997</v>
      </c>
      <c r="G32">
        <f t="shared" si="2"/>
        <v>5.6764999999999999</v>
      </c>
      <c r="H32">
        <f t="shared" si="3"/>
        <v>0.72000000000000319</v>
      </c>
    </row>
    <row r="33" spans="1:12" x14ac:dyDescent="0.25">
      <c r="A33">
        <v>5704</v>
      </c>
      <c r="B33">
        <v>75.459999999999994</v>
      </c>
      <c r="D33">
        <f t="shared" si="0"/>
        <v>5.7039999999999997</v>
      </c>
      <c r="E33">
        <f t="shared" si="1"/>
        <v>0.75459999999999994</v>
      </c>
      <c r="G33">
        <f t="shared" si="2"/>
        <v>5.7324999999999999</v>
      </c>
      <c r="H33">
        <f t="shared" si="3"/>
        <v>0.68947368421052369</v>
      </c>
    </row>
    <row r="34" spans="1:12" x14ac:dyDescent="0.25">
      <c r="A34">
        <v>5761</v>
      </c>
      <c r="B34">
        <v>79.39</v>
      </c>
      <c r="D34">
        <f t="shared" si="0"/>
        <v>5.7610000000000001</v>
      </c>
      <c r="E34">
        <f t="shared" si="1"/>
        <v>0.79390000000000005</v>
      </c>
      <c r="G34">
        <f t="shared" si="2"/>
        <v>5.7895000000000003</v>
      </c>
      <c r="H34">
        <f t="shared" si="3"/>
        <v>0.70000000000000506</v>
      </c>
    </row>
    <row r="35" spans="1:12" x14ac:dyDescent="0.25">
      <c r="A35">
        <v>5818</v>
      </c>
      <c r="B35">
        <v>83.38</v>
      </c>
      <c r="D35">
        <f t="shared" si="0"/>
        <v>5.8179999999999996</v>
      </c>
      <c r="E35">
        <f t="shared" si="1"/>
        <v>0.83379999999999999</v>
      </c>
      <c r="G35">
        <f t="shared" si="2"/>
        <v>5.8460000000000001</v>
      </c>
      <c r="H35">
        <f t="shared" si="3"/>
        <v>0.76071428571428457</v>
      </c>
      <c r="K35" t="s">
        <v>5</v>
      </c>
      <c r="L35" t="s">
        <v>8</v>
      </c>
    </row>
    <row r="36" spans="1:12" x14ac:dyDescent="0.25">
      <c r="A36">
        <v>5874</v>
      </c>
      <c r="B36">
        <v>87.64</v>
      </c>
      <c r="D36">
        <f t="shared" si="0"/>
        <v>5.8739999999999997</v>
      </c>
      <c r="E36">
        <f t="shared" si="1"/>
        <v>0.87639999999999996</v>
      </c>
      <c r="G36">
        <f t="shared" si="2"/>
        <v>5.9030000000000005</v>
      </c>
      <c r="H36">
        <f t="shared" si="3"/>
        <v>0.80862068965516332</v>
      </c>
      <c r="K36" t="s">
        <v>6</v>
      </c>
      <c r="L36" t="s">
        <v>7</v>
      </c>
    </row>
    <row r="37" spans="1:12" x14ac:dyDescent="0.25">
      <c r="A37">
        <v>5932</v>
      </c>
      <c r="B37">
        <v>92.33</v>
      </c>
      <c r="D37">
        <f t="shared" si="0"/>
        <v>5.9320000000000004</v>
      </c>
      <c r="E37">
        <f t="shared" si="1"/>
        <v>0.92330000000000001</v>
      </c>
      <c r="G37">
        <f t="shared" si="2"/>
        <v>5.9604999999999997</v>
      </c>
      <c r="H37">
        <f t="shared" si="3"/>
        <v>0.59649122807018129</v>
      </c>
    </row>
    <row r="38" spans="1:12" x14ac:dyDescent="0.25">
      <c r="A38">
        <v>5989</v>
      </c>
      <c r="B38">
        <v>95.73</v>
      </c>
      <c r="D38">
        <f t="shared" si="0"/>
        <v>5.9889999999999999</v>
      </c>
      <c r="E38">
        <f t="shared" si="1"/>
        <v>0.95730000000000004</v>
      </c>
      <c r="G38">
        <f t="shared" si="2"/>
        <v>6.0175000000000001</v>
      </c>
      <c r="H38">
        <f t="shared" si="3"/>
        <v>0.74385964912280189</v>
      </c>
    </row>
    <row r="39" spans="1:12" x14ac:dyDescent="0.25">
      <c r="A39">
        <v>6046</v>
      </c>
      <c r="B39">
        <v>99.97</v>
      </c>
      <c r="D39">
        <f t="shared" si="0"/>
        <v>6.0460000000000003</v>
      </c>
      <c r="E39">
        <f t="shared" si="1"/>
        <v>0.99970000000000003</v>
      </c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LiuUtin</dc:creator>
  <cp:lastModifiedBy>Utin Liu</cp:lastModifiedBy>
  <dcterms:created xsi:type="dcterms:W3CDTF">2022-09-28T08:28:16Z</dcterms:created>
  <dcterms:modified xsi:type="dcterms:W3CDTF">2022-09-28T12:35:40Z</dcterms:modified>
</cp:coreProperties>
</file>