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wen\Desktop\"/>
    </mc:Choice>
  </mc:AlternateContent>
  <bookViews>
    <workbookView xWindow="0" yWindow="0" windowWidth="19200" windowHeight="6990"/>
  </bookViews>
  <sheets>
    <sheet name="工作表1" sheetId="1" r:id="rId1"/>
  </sheets>
  <definedNames>
    <definedName name="CoolTerm_Capture_40g" localSheetId="0">工作表1!$A$1:$B$72</definedName>
    <definedName name="CoolTerm_Capture_60g" localSheetId="0">工作表1!$D$1:$E$60</definedName>
    <definedName name="CoolTerm_Capture_80g" localSheetId="0">工作表1!$G$33:$H$64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7" i="1" l="1"/>
  <c r="J147" i="1"/>
  <c r="F147" i="1"/>
  <c r="G146" i="1"/>
  <c r="K146" i="1"/>
  <c r="O146" i="1"/>
  <c r="N128" i="1"/>
  <c r="N129" i="1"/>
  <c r="O128" i="1" s="1"/>
  <c r="N130" i="1"/>
  <c r="O129" i="1" s="1"/>
  <c r="N131" i="1"/>
  <c r="N132" i="1"/>
  <c r="N133" i="1"/>
  <c r="O132" i="1" s="1"/>
  <c r="N134" i="1"/>
  <c r="N135" i="1"/>
  <c r="N136" i="1"/>
  <c r="N137" i="1"/>
  <c r="O136" i="1" s="1"/>
  <c r="N138" i="1"/>
  <c r="O137" i="1" s="1"/>
  <c r="N139" i="1"/>
  <c r="O139" i="1" s="1"/>
  <c r="N140" i="1"/>
  <c r="N141" i="1"/>
  <c r="O140" i="1" s="1"/>
  <c r="N142" i="1"/>
  <c r="O141" i="1" s="1"/>
  <c r="N143" i="1"/>
  <c r="N144" i="1"/>
  <c r="N127" i="1"/>
  <c r="J127" i="1"/>
  <c r="J128" i="1"/>
  <c r="J129" i="1"/>
  <c r="J130" i="1"/>
  <c r="K129" i="1" s="1"/>
  <c r="J131" i="1"/>
  <c r="J132" i="1"/>
  <c r="J133" i="1"/>
  <c r="J134" i="1"/>
  <c r="J135" i="1"/>
  <c r="K134" i="1" s="1"/>
  <c r="J136" i="1"/>
  <c r="J137" i="1"/>
  <c r="J138" i="1"/>
  <c r="J139" i="1"/>
  <c r="J140" i="1"/>
  <c r="J141" i="1"/>
  <c r="J142" i="1"/>
  <c r="J143" i="1"/>
  <c r="K142" i="1" s="1"/>
  <c r="J144" i="1"/>
  <c r="F127" i="1"/>
  <c r="F128" i="1"/>
  <c r="F129" i="1"/>
  <c r="F130" i="1"/>
  <c r="G129" i="1" s="1"/>
  <c r="F131" i="1"/>
  <c r="G130" i="1" s="1"/>
  <c r="F132" i="1"/>
  <c r="F133" i="1"/>
  <c r="F134" i="1"/>
  <c r="G133" i="1" s="1"/>
  <c r="F135" i="1"/>
  <c r="F136" i="1"/>
  <c r="F137" i="1"/>
  <c r="F138" i="1"/>
  <c r="G137" i="1" s="1"/>
  <c r="F139" i="1"/>
  <c r="G138" i="1" s="1"/>
  <c r="F140" i="1"/>
  <c r="F141" i="1"/>
  <c r="F142" i="1"/>
  <c r="G141" i="1" s="1"/>
  <c r="F143" i="1"/>
  <c r="F144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46" i="1"/>
  <c r="K138" i="1" l="1"/>
  <c r="G140" i="1"/>
  <c r="G132" i="1"/>
  <c r="K136" i="1"/>
  <c r="K128" i="1"/>
  <c r="O131" i="1"/>
  <c r="G143" i="1"/>
  <c r="G135" i="1"/>
  <c r="G127" i="1"/>
  <c r="K139" i="1"/>
  <c r="K131" i="1"/>
  <c r="O142" i="1"/>
  <c r="O134" i="1"/>
  <c r="G139" i="1"/>
  <c r="G131" i="1"/>
  <c r="K143" i="1"/>
  <c r="K135" i="1"/>
  <c r="K127" i="1"/>
  <c r="O130" i="1"/>
  <c r="G136" i="1"/>
  <c r="G128" i="1"/>
  <c r="K141" i="1"/>
  <c r="K133" i="1"/>
  <c r="O143" i="1"/>
  <c r="O135" i="1"/>
  <c r="O127" i="1"/>
  <c r="G142" i="1"/>
  <c r="G134" i="1"/>
  <c r="O133" i="1"/>
  <c r="K140" i="1"/>
  <c r="K132" i="1"/>
  <c r="K137" i="1"/>
  <c r="K130" i="1"/>
  <c r="O138" i="1"/>
</calcChain>
</file>

<file path=xl/connections.xml><?xml version="1.0" encoding="utf-8"?>
<connections xmlns="http://schemas.openxmlformats.org/spreadsheetml/2006/main">
  <connection id="1" name="CoolTerm Capture 40g" type="6" refreshedVersion="6" background="1" saveData="1">
    <textPr codePage="950" sourceFile="C:\Users\bowen\Desktop\CoolTerm Capture 40g.txt" comma="1">
      <textFields count="2">
        <textField/>
        <textField/>
      </textFields>
    </textPr>
  </connection>
  <connection id="2" name="CoolTerm Capture 60g" type="6" refreshedVersion="6" background="1" saveData="1">
    <textPr codePage="950" sourceFile="C:\Users\bowen\Desktop\CoolTerm Capture 60g.txt" comma="1">
      <textFields count="2">
        <textField/>
        <textField/>
      </textFields>
    </textPr>
  </connection>
  <connection id="3" name="CoolTerm Capture 80g" type="6" refreshedVersion="6" background="1" saveData="1">
    <textPr codePage="950" sourceFile="C:\Users\bowen\Desktop\CoolTerm Capture 80g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<sst xmlns="http://schemas.openxmlformats.org/spreadsheetml/2006/main" count="29" uniqueCount="20">
  <si>
    <t>砝碼40g重</t>
    <phoneticPr fontId="1" type="noConversion"/>
  </si>
  <si>
    <t>砝碼60g重</t>
    <phoneticPr fontId="1" type="noConversion"/>
  </si>
  <si>
    <t>砝碼80g重</t>
    <phoneticPr fontId="1" type="noConversion"/>
  </si>
  <si>
    <t>時間</t>
    <phoneticPr fontId="1" type="noConversion"/>
  </si>
  <si>
    <t>位置</t>
    <phoneticPr fontId="1" type="noConversion"/>
  </si>
  <si>
    <t>位置</t>
    <phoneticPr fontId="1" type="noConversion"/>
  </si>
  <si>
    <t>時間</t>
    <phoneticPr fontId="1" type="noConversion"/>
  </si>
  <si>
    <t>位置</t>
    <phoneticPr fontId="1" type="noConversion"/>
  </si>
  <si>
    <t>時間</t>
    <phoneticPr fontId="1" type="noConversion"/>
  </si>
  <si>
    <t>y=0.5792x+0.0762</t>
    <phoneticPr fontId="1" type="noConversion"/>
  </si>
  <si>
    <t>位移</t>
    <phoneticPr fontId="1" type="noConversion"/>
  </si>
  <si>
    <t>速度</t>
    <phoneticPr fontId="1" type="noConversion"/>
  </si>
  <si>
    <t>加速度</t>
    <phoneticPr fontId="1" type="noConversion"/>
  </si>
  <si>
    <t>砝碼質量_80g</t>
    <phoneticPr fontId="1" type="noConversion"/>
  </si>
  <si>
    <t>砝碼質量_60g</t>
    <phoneticPr fontId="1" type="noConversion"/>
  </si>
  <si>
    <t>砝碼質量_40g</t>
    <phoneticPr fontId="1" type="noConversion"/>
  </si>
  <si>
    <t>理論值</t>
  </si>
  <si>
    <t>光電計時器</t>
  </si>
  <si>
    <t>超音波感測器</t>
  </si>
  <si>
    <t>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</si>
</sst>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baseline="0"/>
              <a:t>超音波測距儀 </a:t>
            </a:r>
            <a:r>
              <a:rPr lang="en-US" altLang="zh-TW" baseline="0"/>
              <a:t>x-t</a:t>
            </a:r>
            <a:r>
              <a:rPr lang="zh-TW" altLang="en-US" baseline="0"/>
              <a:t>圖</a:t>
            </a:r>
            <a:endParaRPr lang="en-US" altLang="zh-TW"/>
          </a:p>
        </c:rich>
      </c:tx>
      <c:layout>
        <c:manualLayout>
          <c:xMode val="edge"/>
          <c:yMode val="edge"/>
          <c:x val="0.29288089453502331"/>
          <c:y val="3.1180400890868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875621129883037"/>
          <c:y val="0.14393518518518519"/>
          <c:w val="0.83242106872563237"/>
          <c:h val="0.73586894334837361"/>
        </c:manualLayout>
      </c:layout>
      <c:scatterChart>
        <c:scatterStyle val="lineMarker"/>
        <c:varyColors val="0"/>
        <c:ser>
          <c:idx val="0"/>
          <c:order val="0"/>
          <c:tx>
            <c:v>砝碼40g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931744550572988"/>
                  <c:y val="0.30515703122660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工作表1!$A$3:$A$43</c:f>
              <c:numCache>
                <c:formatCode>General</c:formatCode>
                <c:ptCount val="41"/>
                <c:pt idx="0">
                  <c:v>0</c:v>
                </c:pt>
                <c:pt idx="1">
                  <c:v>3.5999999999999997E-2</c:v>
                </c:pt>
                <c:pt idx="2">
                  <c:v>7.0999999999999994E-2</c:v>
                </c:pt>
                <c:pt idx="3">
                  <c:v>0.107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0.216</c:v>
                </c:pt>
                <c:pt idx="7">
                  <c:v>0.253</c:v>
                </c:pt>
                <c:pt idx="8">
                  <c:v>0.28999999999999998</c:v>
                </c:pt>
                <c:pt idx="9">
                  <c:v>0.32600000000000001</c:v>
                </c:pt>
                <c:pt idx="10">
                  <c:v>0.36299999999999999</c:v>
                </c:pt>
                <c:pt idx="11">
                  <c:v>0.40100000000000002</c:v>
                </c:pt>
                <c:pt idx="12">
                  <c:v>0.438</c:v>
                </c:pt>
                <c:pt idx="13">
                  <c:v>0.47599999999999998</c:v>
                </c:pt>
                <c:pt idx="14">
                  <c:v>0.51300000000000001</c:v>
                </c:pt>
                <c:pt idx="15">
                  <c:v>0.55100000000000005</c:v>
                </c:pt>
                <c:pt idx="16">
                  <c:v>0.58899999999999997</c:v>
                </c:pt>
                <c:pt idx="17">
                  <c:v>0.626</c:v>
                </c:pt>
                <c:pt idx="18">
                  <c:v>0.66400000000000003</c:v>
                </c:pt>
                <c:pt idx="19">
                  <c:v>0.70199999999999996</c:v>
                </c:pt>
                <c:pt idx="20">
                  <c:v>0.74099999999999999</c:v>
                </c:pt>
                <c:pt idx="21">
                  <c:v>0.77900000000000003</c:v>
                </c:pt>
                <c:pt idx="22">
                  <c:v>0.81699999999999995</c:v>
                </c:pt>
                <c:pt idx="23">
                  <c:v>0.85599999999999998</c:v>
                </c:pt>
                <c:pt idx="24">
                  <c:v>0.89500000000000002</c:v>
                </c:pt>
                <c:pt idx="25">
                  <c:v>0.93400000000000005</c:v>
                </c:pt>
                <c:pt idx="26">
                  <c:v>0.97299999999999998</c:v>
                </c:pt>
                <c:pt idx="27">
                  <c:v>1.0109999999999999</c:v>
                </c:pt>
                <c:pt idx="28">
                  <c:v>1.05</c:v>
                </c:pt>
                <c:pt idx="29">
                  <c:v>1.0900000000000001</c:v>
                </c:pt>
                <c:pt idx="30">
                  <c:v>1.129</c:v>
                </c:pt>
                <c:pt idx="31">
                  <c:v>1.169</c:v>
                </c:pt>
                <c:pt idx="32">
                  <c:v>1.2090000000000001</c:v>
                </c:pt>
                <c:pt idx="33">
                  <c:v>1.2490000000000001</c:v>
                </c:pt>
                <c:pt idx="34">
                  <c:v>1.29</c:v>
                </c:pt>
                <c:pt idx="35">
                  <c:v>1.33</c:v>
                </c:pt>
                <c:pt idx="36">
                  <c:v>1.371</c:v>
                </c:pt>
                <c:pt idx="37">
                  <c:v>1.4119999999999999</c:v>
                </c:pt>
                <c:pt idx="38">
                  <c:v>1.4530000000000001</c:v>
                </c:pt>
                <c:pt idx="39">
                  <c:v>1.4950000000000001</c:v>
                </c:pt>
                <c:pt idx="40">
                  <c:v>1.536</c:v>
                </c:pt>
              </c:numCache>
            </c:numRef>
          </c:xVal>
          <c:yVal>
            <c:numRef>
              <c:f>工作表1!$B$3:$B$43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2.5000000000000001E-3</c:v>
                </c:pt>
                <c:pt idx="2">
                  <c:v>5.899999999999999E-3</c:v>
                </c:pt>
                <c:pt idx="3">
                  <c:v>4.9000000000000024E-3</c:v>
                </c:pt>
                <c:pt idx="4">
                  <c:v>9.0000000000000028E-3</c:v>
                </c:pt>
                <c:pt idx="5">
                  <c:v>1.4100000000000001E-2</c:v>
                </c:pt>
                <c:pt idx="6">
                  <c:v>1.5800000000000002E-2</c:v>
                </c:pt>
                <c:pt idx="7">
                  <c:v>2.5299999999999993E-2</c:v>
                </c:pt>
                <c:pt idx="8">
                  <c:v>3.3100000000000004E-2</c:v>
                </c:pt>
                <c:pt idx="9">
                  <c:v>4.1700000000000001E-2</c:v>
                </c:pt>
                <c:pt idx="10">
                  <c:v>5.2400000000000002E-2</c:v>
                </c:pt>
                <c:pt idx="11">
                  <c:v>6.5600000000000006E-2</c:v>
                </c:pt>
                <c:pt idx="12">
                  <c:v>7.7399999999999997E-2</c:v>
                </c:pt>
                <c:pt idx="13">
                  <c:v>8.9599999999999985E-2</c:v>
                </c:pt>
                <c:pt idx="14">
                  <c:v>0.10750000000000001</c:v>
                </c:pt>
                <c:pt idx="15">
                  <c:v>0.11770000000000001</c:v>
                </c:pt>
                <c:pt idx="16">
                  <c:v>0.13689999999999999</c:v>
                </c:pt>
                <c:pt idx="17">
                  <c:v>0.1527</c:v>
                </c:pt>
                <c:pt idx="18">
                  <c:v>0.17409999999999998</c:v>
                </c:pt>
                <c:pt idx="19">
                  <c:v>0.19200000000000003</c:v>
                </c:pt>
                <c:pt idx="20">
                  <c:v>0.21429999999999999</c:v>
                </c:pt>
                <c:pt idx="21">
                  <c:v>0.23430000000000001</c:v>
                </c:pt>
                <c:pt idx="22">
                  <c:v>0.25119999999999998</c:v>
                </c:pt>
                <c:pt idx="23">
                  <c:v>0.27350000000000002</c:v>
                </c:pt>
                <c:pt idx="24">
                  <c:v>0.29229999999999995</c:v>
                </c:pt>
                <c:pt idx="25">
                  <c:v>0.31170000000000003</c:v>
                </c:pt>
                <c:pt idx="26">
                  <c:v>0.33710000000000001</c:v>
                </c:pt>
                <c:pt idx="27">
                  <c:v>0.36359999999999998</c:v>
                </c:pt>
                <c:pt idx="28">
                  <c:v>0.39169999999999999</c:v>
                </c:pt>
                <c:pt idx="29">
                  <c:v>0.42430000000000001</c:v>
                </c:pt>
                <c:pt idx="30">
                  <c:v>0.45079999999999998</c:v>
                </c:pt>
                <c:pt idx="31">
                  <c:v>0.4733</c:v>
                </c:pt>
                <c:pt idx="32">
                  <c:v>0.50580000000000003</c:v>
                </c:pt>
                <c:pt idx="33">
                  <c:v>0.53939999999999999</c:v>
                </c:pt>
                <c:pt idx="34">
                  <c:v>0.58010000000000006</c:v>
                </c:pt>
                <c:pt idx="35">
                  <c:v>0.61069999999999991</c:v>
                </c:pt>
                <c:pt idx="36">
                  <c:v>0.64899999999999991</c:v>
                </c:pt>
                <c:pt idx="37">
                  <c:v>0.68010000000000004</c:v>
                </c:pt>
                <c:pt idx="38">
                  <c:v>0.7145999999999999</c:v>
                </c:pt>
                <c:pt idx="39">
                  <c:v>0.74470000000000003</c:v>
                </c:pt>
                <c:pt idx="40">
                  <c:v>0.78139999999999998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0-40F2-B9F5-2D1ACECBE849}"/>
            </c:ext>
          </c:extLst>
        </c:ser>
        <c:ser>
          <c:idx val="1"/>
          <c:order val="1"/>
          <c:tx>
            <c:v>砝碼60g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439282164972096"/>
                  <c:y val="-5.41543543012179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工作表1!$D$3:$D$37</c:f>
              <c:numCache>
                <c:formatCode>General</c:formatCode>
                <c:ptCount val="35"/>
                <c:pt idx="0">
                  <c:v>0</c:v>
                </c:pt>
                <c:pt idx="1">
                  <c:v>3.5000000000000003E-2</c:v>
                </c:pt>
                <c:pt idx="2">
                  <c:v>7.0999999999999994E-2</c:v>
                </c:pt>
                <c:pt idx="3">
                  <c:v>0.107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0.215</c:v>
                </c:pt>
                <c:pt idx="7">
                  <c:v>0.252</c:v>
                </c:pt>
                <c:pt idx="8">
                  <c:v>0.28899999999999998</c:v>
                </c:pt>
                <c:pt idx="9">
                  <c:v>0.32600000000000001</c:v>
                </c:pt>
                <c:pt idx="10">
                  <c:v>0.36299999999999999</c:v>
                </c:pt>
                <c:pt idx="11">
                  <c:v>0.40100000000000002</c:v>
                </c:pt>
                <c:pt idx="12">
                  <c:v>0.438</c:v>
                </c:pt>
                <c:pt idx="13">
                  <c:v>0.47599999999999998</c:v>
                </c:pt>
                <c:pt idx="14">
                  <c:v>0.51400000000000001</c:v>
                </c:pt>
                <c:pt idx="15">
                  <c:v>0.55200000000000005</c:v>
                </c:pt>
                <c:pt idx="16">
                  <c:v>0.58899999999999997</c:v>
                </c:pt>
                <c:pt idx="17">
                  <c:v>0.627</c:v>
                </c:pt>
                <c:pt idx="18">
                  <c:v>0.66500000000000004</c:v>
                </c:pt>
                <c:pt idx="19">
                  <c:v>0.70399999999999996</c:v>
                </c:pt>
                <c:pt idx="20">
                  <c:v>0.74199999999999999</c:v>
                </c:pt>
                <c:pt idx="21">
                  <c:v>0.78100000000000003</c:v>
                </c:pt>
                <c:pt idx="22">
                  <c:v>0.82</c:v>
                </c:pt>
                <c:pt idx="23">
                  <c:v>0.85899999999999999</c:v>
                </c:pt>
                <c:pt idx="24">
                  <c:v>0.89800000000000002</c:v>
                </c:pt>
                <c:pt idx="25">
                  <c:v>0.93799999999999994</c:v>
                </c:pt>
                <c:pt idx="26">
                  <c:v>0.97799999999999998</c:v>
                </c:pt>
                <c:pt idx="27">
                  <c:v>1.016</c:v>
                </c:pt>
                <c:pt idx="28">
                  <c:v>1.056</c:v>
                </c:pt>
                <c:pt idx="29">
                  <c:v>1.097</c:v>
                </c:pt>
                <c:pt idx="30">
                  <c:v>1.137</c:v>
                </c:pt>
                <c:pt idx="31">
                  <c:v>1.1779999999999999</c:v>
                </c:pt>
                <c:pt idx="32">
                  <c:v>1.2190000000000001</c:v>
                </c:pt>
                <c:pt idx="33">
                  <c:v>1.26</c:v>
                </c:pt>
                <c:pt idx="34">
                  <c:v>1.302</c:v>
                </c:pt>
              </c:numCache>
            </c:numRef>
          </c:xVal>
          <c:yVal>
            <c:numRef>
              <c:f>工作表1!$E$3:$E$37</c:f>
              <c:numCache>
                <c:formatCode>General</c:formatCode>
                <c:ptCount val="35"/>
                <c:pt idx="0">
                  <c:v>0</c:v>
                </c:pt>
                <c:pt idx="1">
                  <c:v>4.6000000000000086E-3</c:v>
                </c:pt>
                <c:pt idx="2">
                  <c:v>6.6000000000000017E-3</c:v>
                </c:pt>
                <c:pt idx="3">
                  <c:v>9.0000000000000028E-3</c:v>
                </c:pt>
                <c:pt idx="4">
                  <c:v>9.7000000000000072E-3</c:v>
                </c:pt>
                <c:pt idx="5">
                  <c:v>1.4800000000000004E-2</c:v>
                </c:pt>
                <c:pt idx="6">
                  <c:v>1.7300000000000003E-2</c:v>
                </c:pt>
                <c:pt idx="7">
                  <c:v>2.5000000000000001E-2</c:v>
                </c:pt>
                <c:pt idx="8">
                  <c:v>3.3100000000000004E-2</c:v>
                </c:pt>
                <c:pt idx="9">
                  <c:v>4.7800000000000009E-2</c:v>
                </c:pt>
                <c:pt idx="10">
                  <c:v>6.3600000000000018E-2</c:v>
                </c:pt>
                <c:pt idx="11">
                  <c:v>7.7399999999999997E-2</c:v>
                </c:pt>
                <c:pt idx="12">
                  <c:v>9.2200000000000004E-2</c:v>
                </c:pt>
                <c:pt idx="13">
                  <c:v>0.1085</c:v>
                </c:pt>
                <c:pt idx="14">
                  <c:v>0.12509999999999999</c:v>
                </c:pt>
                <c:pt idx="15">
                  <c:v>0.14860000000000001</c:v>
                </c:pt>
                <c:pt idx="16">
                  <c:v>0.17310000000000003</c:v>
                </c:pt>
                <c:pt idx="17">
                  <c:v>0.1986</c:v>
                </c:pt>
                <c:pt idx="18">
                  <c:v>0.22210000000000002</c:v>
                </c:pt>
                <c:pt idx="19">
                  <c:v>0.24280000000000002</c:v>
                </c:pt>
                <c:pt idx="20">
                  <c:v>0.26539999999999997</c:v>
                </c:pt>
                <c:pt idx="21">
                  <c:v>0.29330000000000006</c:v>
                </c:pt>
                <c:pt idx="22">
                  <c:v>0.31940000000000007</c:v>
                </c:pt>
                <c:pt idx="23">
                  <c:v>0.35</c:v>
                </c:pt>
                <c:pt idx="24">
                  <c:v>0.3881</c:v>
                </c:pt>
                <c:pt idx="25">
                  <c:v>0.41770000000000002</c:v>
                </c:pt>
                <c:pt idx="26">
                  <c:v>0.45440000000000003</c:v>
                </c:pt>
                <c:pt idx="27">
                  <c:v>0.48859999999999998</c:v>
                </c:pt>
                <c:pt idx="28">
                  <c:v>0.5282</c:v>
                </c:pt>
                <c:pt idx="29">
                  <c:v>0.56750000000000012</c:v>
                </c:pt>
                <c:pt idx="30">
                  <c:v>0.60830000000000006</c:v>
                </c:pt>
                <c:pt idx="31">
                  <c:v>0.64899999999999991</c:v>
                </c:pt>
                <c:pt idx="32">
                  <c:v>0.69030000000000002</c:v>
                </c:pt>
                <c:pt idx="33">
                  <c:v>0.73159999999999992</c:v>
                </c:pt>
                <c:pt idx="34">
                  <c:v>0.77170000000000005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0-40F2-B9F5-2D1ACECBE849}"/>
            </c:ext>
          </c:extLst>
        </c:ser>
        <c:ser>
          <c:idx val="2"/>
          <c:order val="2"/>
          <c:tx>
            <c:v>砝碼80g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6112479947995848E-2"/>
                  <c:y val="3.7752163108888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工作表1!$G$3:$G$32</c:f>
              <c:numCache>
                <c:formatCode>General</c:formatCode>
                <c:ptCount val="30"/>
                <c:pt idx="0">
                  <c:v>0</c:v>
                </c:pt>
                <c:pt idx="1">
                  <c:v>3.5999999999999997E-2</c:v>
                </c:pt>
                <c:pt idx="2">
                  <c:v>7.1999999999999995E-2</c:v>
                </c:pt>
                <c:pt idx="3">
                  <c:v>0.108</c:v>
                </c:pt>
                <c:pt idx="4">
                  <c:v>0.14399999999999999</c:v>
                </c:pt>
                <c:pt idx="5">
                  <c:v>0.18</c:v>
                </c:pt>
                <c:pt idx="6">
                  <c:v>0.217</c:v>
                </c:pt>
                <c:pt idx="7">
                  <c:v>0.254</c:v>
                </c:pt>
                <c:pt idx="8">
                  <c:v>0.29099999999999998</c:v>
                </c:pt>
                <c:pt idx="9">
                  <c:v>0.32800000000000001</c:v>
                </c:pt>
                <c:pt idx="10">
                  <c:v>0.36599999999999999</c:v>
                </c:pt>
                <c:pt idx="11">
                  <c:v>0.40400000000000003</c:v>
                </c:pt>
                <c:pt idx="12">
                  <c:v>0.441</c:v>
                </c:pt>
                <c:pt idx="13">
                  <c:v>0.47899999999999998</c:v>
                </c:pt>
                <c:pt idx="14">
                  <c:v>0.51600000000000001</c:v>
                </c:pt>
                <c:pt idx="15">
                  <c:v>0.55400000000000005</c:v>
                </c:pt>
                <c:pt idx="16">
                  <c:v>0.59299999999999997</c:v>
                </c:pt>
                <c:pt idx="17">
                  <c:v>0.63100000000000001</c:v>
                </c:pt>
                <c:pt idx="18">
                  <c:v>0.67</c:v>
                </c:pt>
                <c:pt idx="19">
                  <c:v>0.70899999999999996</c:v>
                </c:pt>
                <c:pt idx="20">
                  <c:v>0.748</c:v>
                </c:pt>
                <c:pt idx="21">
                  <c:v>0.78800000000000003</c:v>
                </c:pt>
                <c:pt idx="22">
                  <c:v>0.82699999999999996</c:v>
                </c:pt>
                <c:pt idx="23">
                  <c:v>0.86699999999999999</c:v>
                </c:pt>
                <c:pt idx="24">
                  <c:v>0.90700000000000003</c:v>
                </c:pt>
                <c:pt idx="25">
                  <c:v>0.94699999999999995</c:v>
                </c:pt>
                <c:pt idx="26">
                  <c:v>0.98799999999999999</c:v>
                </c:pt>
                <c:pt idx="27">
                  <c:v>1.028</c:v>
                </c:pt>
                <c:pt idx="28">
                  <c:v>1.069</c:v>
                </c:pt>
                <c:pt idx="29">
                  <c:v>1.111</c:v>
                </c:pt>
              </c:numCache>
            </c:numRef>
          </c:xVal>
          <c:yVal>
            <c:numRef>
              <c:f>工作表1!$H$3:$H$32</c:f>
              <c:numCache>
                <c:formatCode>General</c:formatCode>
                <c:ptCount val="30"/>
                <c:pt idx="0">
                  <c:v>0</c:v>
                </c:pt>
                <c:pt idx="1">
                  <c:v>2.9999999999999363E-4</c:v>
                </c:pt>
                <c:pt idx="2">
                  <c:v>7.0999999999999909E-3</c:v>
                </c:pt>
                <c:pt idx="3">
                  <c:v>1.1500000000000003E-2</c:v>
                </c:pt>
                <c:pt idx="4">
                  <c:v>1.2500000000000001E-2</c:v>
                </c:pt>
                <c:pt idx="5">
                  <c:v>1.9399999999999994E-2</c:v>
                </c:pt>
                <c:pt idx="6">
                  <c:v>2.9000000000000005E-2</c:v>
                </c:pt>
                <c:pt idx="7">
                  <c:v>3.8599999999999995E-2</c:v>
                </c:pt>
                <c:pt idx="8">
                  <c:v>5.1299999999999991E-2</c:v>
                </c:pt>
                <c:pt idx="9">
                  <c:v>7.0199999999999999E-2</c:v>
                </c:pt>
                <c:pt idx="10">
                  <c:v>8.6999999999999994E-2</c:v>
                </c:pt>
                <c:pt idx="11">
                  <c:v>0.10589999999999999</c:v>
                </c:pt>
                <c:pt idx="12">
                  <c:v>0.13089999999999999</c:v>
                </c:pt>
                <c:pt idx="13">
                  <c:v>0.15289999999999998</c:v>
                </c:pt>
                <c:pt idx="14">
                  <c:v>0.18129999999999999</c:v>
                </c:pt>
                <c:pt idx="15">
                  <c:v>0.21190000000000001</c:v>
                </c:pt>
                <c:pt idx="16">
                  <c:v>0.23530000000000001</c:v>
                </c:pt>
                <c:pt idx="17">
                  <c:v>0.26189999999999997</c:v>
                </c:pt>
                <c:pt idx="18">
                  <c:v>0.2989</c:v>
                </c:pt>
                <c:pt idx="19">
                  <c:v>0.3301</c:v>
                </c:pt>
                <c:pt idx="20">
                  <c:v>0.36320000000000002</c:v>
                </c:pt>
                <c:pt idx="21">
                  <c:v>0.39890000000000003</c:v>
                </c:pt>
                <c:pt idx="22">
                  <c:v>0.436</c:v>
                </c:pt>
                <c:pt idx="23">
                  <c:v>0.48399999999999999</c:v>
                </c:pt>
                <c:pt idx="24">
                  <c:v>0.5292</c:v>
                </c:pt>
                <c:pt idx="25">
                  <c:v>0.58279999999999998</c:v>
                </c:pt>
                <c:pt idx="26">
                  <c:v>0.63110000000000011</c:v>
                </c:pt>
                <c:pt idx="27">
                  <c:v>0.68919999999999992</c:v>
                </c:pt>
                <c:pt idx="28">
                  <c:v>0.74419999999999986</c:v>
                </c:pt>
                <c:pt idx="29">
                  <c:v>0.78960000000000008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E0-40F2-B9F5-2D1ACECB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04127"/>
        <c:axId val="2113900383"/>
      </c:scatterChart>
      <c:valAx>
        <c:axId val="211390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3900383"/>
        <c:crosses val="autoZero"/>
        <c:crossBetween val="midCat"/>
      </c:valAx>
      <c:valAx>
        <c:axId val="211390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</a:t>
                </a:r>
                <a:r>
                  <a:rPr lang="zh-TW" altLang="en-US"/>
                  <a:t>公尺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390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</a:rPr>
              <a:t>超音波測距儀 </a:t>
            </a:r>
            <a:r>
              <a:rPr lang="en-US" altLang="zh-TW" sz="1800" b="0" i="0" baseline="0">
                <a:effectLst/>
              </a:rPr>
              <a:t>v-t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729678049231372"/>
          <c:y val="9.9021949719296926E-2"/>
          <c:w val="0.82632844408755579"/>
          <c:h val="0.7513266686675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工作表1!$A$1:$B$1</c:f>
              <c:strCache>
                <c:ptCount val="1"/>
                <c:pt idx="0">
                  <c:v>砝碼40g重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103893263342084E-2"/>
                  <c:y val="0.158510863225430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工作表1!$A$4:$A$42</c:f>
              <c:numCache>
                <c:formatCode>General</c:formatCode>
                <c:ptCount val="39"/>
                <c:pt idx="0">
                  <c:v>3.5999999999999997E-2</c:v>
                </c:pt>
                <c:pt idx="1">
                  <c:v>7.0999999999999994E-2</c:v>
                </c:pt>
                <c:pt idx="2">
                  <c:v>0.107</c:v>
                </c:pt>
                <c:pt idx="3">
                  <c:v>0.14299999999999999</c:v>
                </c:pt>
                <c:pt idx="4">
                  <c:v>0.17899999999999999</c:v>
                </c:pt>
                <c:pt idx="5">
                  <c:v>0.216</c:v>
                </c:pt>
                <c:pt idx="6">
                  <c:v>0.253</c:v>
                </c:pt>
                <c:pt idx="7">
                  <c:v>0.28999999999999998</c:v>
                </c:pt>
                <c:pt idx="8">
                  <c:v>0.32600000000000001</c:v>
                </c:pt>
                <c:pt idx="9">
                  <c:v>0.36299999999999999</c:v>
                </c:pt>
                <c:pt idx="10">
                  <c:v>0.40100000000000002</c:v>
                </c:pt>
                <c:pt idx="11">
                  <c:v>0.438</c:v>
                </c:pt>
                <c:pt idx="12">
                  <c:v>0.47599999999999998</c:v>
                </c:pt>
                <c:pt idx="13">
                  <c:v>0.51300000000000001</c:v>
                </c:pt>
                <c:pt idx="14">
                  <c:v>0.55100000000000005</c:v>
                </c:pt>
                <c:pt idx="15">
                  <c:v>0.58899999999999997</c:v>
                </c:pt>
                <c:pt idx="16">
                  <c:v>0.626</c:v>
                </c:pt>
                <c:pt idx="17">
                  <c:v>0.66400000000000003</c:v>
                </c:pt>
                <c:pt idx="18">
                  <c:v>0.70199999999999996</c:v>
                </c:pt>
                <c:pt idx="19">
                  <c:v>0.74099999999999999</c:v>
                </c:pt>
                <c:pt idx="20">
                  <c:v>0.77900000000000003</c:v>
                </c:pt>
                <c:pt idx="21">
                  <c:v>0.81699999999999995</c:v>
                </c:pt>
                <c:pt idx="22">
                  <c:v>0.85599999999999998</c:v>
                </c:pt>
                <c:pt idx="23">
                  <c:v>0.89500000000000002</c:v>
                </c:pt>
                <c:pt idx="24">
                  <c:v>0.93400000000000005</c:v>
                </c:pt>
                <c:pt idx="25">
                  <c:v>0.97299999999999998</c:v>
                </c:pt>
                <c:pt idx="26">
                  <c:v>1.0109999999999999</c:v>
                </c:pt>
                <c:pt idx="27">
                  <c:v>1.05</c:v>
                </c:pt>
                <c:pt idx="28">
                  <c:v>1.0900000000000001</c:v>
                </c:pt>
                <c:pt idx="29">
                  <c:v>1.129</c:v>
                </c:pt>
                <c:pt idx="30">
                  <c:v>1.169</c:v>
                </c:pt>
                <c:pt idx="31">
                  <c:v>1.2090000000000001</c:v>
                </c:pt>
                <c:pt idx="32">
                  <c:v>1.2490000000000001</c:v>
                </c:pt>
                <c:pt idx="33">
                  <c:v>1.29</c:v>
                </c:pt>
                <c:pt idx="34">
                  <c:v>1.33</c:v>
                </c:pt>
                <c:pt idx="35">
                  <c:v>1.371</c:v>
                </c:pt>
                <c:pt idx="36">
                  <c:v>1.4119999999999999</c:v>
                </c:pt>
                <c:pt idx="37">
                  <c:v>1.4530000000000001</c:v>
                </c:pt>
                <c:pt idx="38">
                  <c:v>1.4950000000000001</c:v>
                </c:pt>
              </c:numCache>
            </c:numRef>
          </c:xVal>
          <c:yVal>
            <c:numRef>
              <c:f>工作表1!$B$46:$B$85</c:f>
              <c:numCache>
                <c:formatCode>General</c:formatCode>
                <c:ptCount val="40"/>
                <c:pt idx="0">
                  <c:v>9.7051200000000004E-2</c:v>
                </c:pt>
                <c:pt idx="1">
                  <c:v>0.1173232</c:v>
                </c:pt>
                <c:pt idx="2">
                  <c:v>0.1381744</c:v>
                </c:pt>
                <c:pt idx="3">
                  <c:v>0.15902559999999999</c:v>
                </c:pt>
                <c:pt idx="4">
                  <c:v>0.1798768</c:v>
                </c:pt>
                <c:pt idx="5">
                  <c:v>0.20130720000000002</c:v>
                </c:pt>
                <c:pt idx="6">
                  <c:v>0.22273760000000004</c:v>
                </c:pt>
                <c:pt idx="7">
                  <c:v>0.244168</c:v>
                </c:pt>
                <c:pt idx="8">
                  <c:v>0.26501920000000001</c:v>
                </c:pt>
                <c:pt idx="9">
                  <c:v>0.28644960000000003</c:v>
                </c:pt>
                <c:pt idx="10">
                  <c:v>0.30845920000000004</c:v>
                </c:pt>
                <c:pt idx="11">
                  <c:v>0.32988960000000001</c:v>
                </c:pt>
                <c:pt idx="12">
                  <c:v>0.35189920000000002</c:v>
                </c:pt>
                <c:pt idx="13">
                  <c:v>0.37332960000000004</c:v>
                </c:pt>
                <c:pt idx="14">
                  <c:v>0.39533920000000006</c:v>
                </c:pt>
                <c:pt idx="15">
                  <c:v>0.41734880000000002</c:v>
                </c:pt>
                <c:pt idx="16">
                  <c:v>0.43877920000000004</c:v>
                </c:pt>
                <c:pt idx="17">
                  <c:v>0.46078880000000005</c:v>
                </c:pt>
                <c:pt idx="18">
                  <c:v>0.48279840000000002</c:v>
                </c:pt>
                <c:pt idx="19">
                  <c:v>0.50538720000000004</c:v>
                </c:pt>
                <c:pt idx="20">
                  <c:v>0.52739680000000011</c:v>
                </c:pt>
                <c:pt idx="21">
                  <c:v>0.54940640000000007</c:v>
                </c:pt>
                <c:pt idx="22">
                  <c:v>0.57199520000000004</c:v>
                </c:pt>
                <c:pt idx="23">
                  <c:v>0.59458400000000011</c:v>
                </c:pt>
                <c:pt idx="24">
                  <c:v>0.61717280000000008</c:v>
                </c:pt>
                <c:pt idx="25">
                  <c:v>0.63976160000000004</c:v>
                </c:pt>
                <c:pt idx="26">
                  <c:v>0.6617712</c:v>
                </c:pt>
                <c:pt idx="27">
                  <c:v>0.68436000000000008</c:v>
                </c:pt>
                <c:pt idx="28">
                  <c:v>0.70752800000000016</c:v>
                </c:pt>
                <c:pt idx="29">
                  <c:v>0.73011680000000012</c:v>
                </c:pt>
                <c:pt idx="30">
                  <c:v>0.75328480000000009</c:v>
                </c:pt>
                <c:pt idx="31">
                  <c:v>0.77645280000000017</c:v>
                </c:pt>
                <c:pt idx="32">
                  <c:v>0.79962080000000013</c:v>
                </c:pt>
                <c:pt idx="33">
                  <c:v>0.8233680000000001</c:v>
                </c:pt>
                <c:pt idx="34">
                  <c:v>0.84653600000000018</c:v>
                </c:pt>
                <c:pt idx="35">
                  <c:v>0.87028320000000015</c:v>
                </c:pt>
                <c:pt idx="36">
                  <c:v>0.89403040000000011</c:v>
                </c:pt>
                <c:pt idx="37">
                  <c:v>0.91777760000000019</c:v>
                </c:pt>
                <c:pt idx="38">
                  <c:v>0.94210400000000016</c:v>
                </c:pt>
                <c:pt idx="39">
                  <c:v>0.96585120000000013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9-45B1-AAB3-2BEA37D48C6C}"/>
            </c:ext>
          </c:extLst>
        </c:ser>
        <c:ser>
          <c:idx val="1"/>
          <c:order val="1"/>
          <c:tx>
            <c:strRef>
              <c:f>工作表1!$D$1:$E$1</c:f>
              <c:strCache>
                <c:ptCount val="1"/>
                <c:pt idx="0">
                  <c:v>砝碼60g重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489851268591426"/>
                  <c:y val="5.76228492271799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工作表1!$D$4:$D$37</c:f>
              <c:numCache>
                <c:formatCode>General</c:formatCode>
                <c:ptCount val="34"/>
                <c:pt idx="0">
                  <c:v>3.5000000000000003E-2</c:v>
                </c:pt>
                <c:pt idx="1">
                  <c:v>7.0999999999999994E-2</c:v>
                </c:pt>
                <c:pt idx="2">
                  <c:v>0.107</c:v>
                </c:pt>
                <c:pt idx="3">
                  <c:v>0.14299999999999999</c:v>
                </c:pt>
                <c:pt idx="4">
                  <c:v>0.17899999999999999</c:v>
                </c:pt>
                <c:pt idx="5">
                  <c:v>0.215</c:v>
                </c:pt>
                <c:pt idx="6">
                  <c:v>0.252</c:v>
                </c:pt>
                <c:pt idx="7">
                  <c:v>0.28899999999999998</c:v>
                </c:pt>
                <c:pt idx="8">
                  <c:v>0.32600000000000001</c:v>
                </c:pt>
                <c:pt idx="9">
                  <c:v>0.36299999999999999</c:v>
                </c:pt>
                <c:pt idx="10">
                  <c:v>0.40100000000000002</c:v>
                </c:pt>
                <c:pt idx="11">
                  <c:v>0.438</c:v>
                </c:pt>
                <c:pt idx="12">
                  <c:v>0.47599999999999998</c:v>
                </c:pt>
                <c:pt idx="13">
                  <c:v>0.51400000000000001</c:v>
                </c:pt>
                <c:pt idx="14">
                  <c:v>0.55200000000000005</c:v>
                </c:pt>
                <c:pt idx="15">
                  <c:v>0.58899999999999997</c:v>
                </c:pt>
                <c:pt idx="16">
                  <c:v>0.627</c:v>
                </c:pt>
                <c:pt idx="17">
                  <c:v>0.66500000000000004</c:v>
                </c:pt>
                <c:pt idx="18">
                  <c:v>0.70399999999999996</c:v>
                </c:pt>
                <c:pt idx="19">
                  <c:v>0.74199999999999999</c:v>
                </c:pt>
                <c:pt idx="20">
                  <c:v>0.78100000000000003</c:v>
                </c:pt>
                <c:pt idx="21">
                  <c:v>0.82</c:v>
                </c:pt>
                <c:pt idx="22">
                  <c:v>0.85899999999999999</c:v>
                </c:pt>
                <c:pt idx="23">
                  <c:v>0.89800000000000002</c:v>
                </c:pt>
                <c:pt idx="24">
                  <c:v>0.93799999999999994</c:v>
                </c:pt>
                <c:pt idx="25">
                  <c:v>0.97799999999999998</c:v>
                </c:pt>
                <c:pt idx="26">
                  <c:v>1.016</c:v>
                </c:pt>
                <c:pt idx="27">
                  <c:v>1.056</c:v>
                </c:pt>
                <c:pt idx="28">
                  <c:v>1.097</c:v>
                </c:pt>
                <c:pt idx="29">
                  <c:v>1.137</c:v>
                </c:pt>
                <c:pt idx="30">
                  <c:v>1.1779999999999999</c:v>
                </c:pt>
                <c:pt idx="31">
                  <c:v>1.2190000000000001</c:v>
                </c:pt>
                <c:pt idx="32">
                  <c:v>1.26</c:v>
                </c:pt>
                <c:pt idx="33">
                  <c:v>1.302</c:v>
                </c:pt>
              </c:numCache>
            </c:numRef>
          </c:xVal>
          <c:yVal>
            <c:numRef>
              <c:f>工作表1!$D$46:$D$79</c:f>
              <c:numCache>
                <c:formatCode>General</c:formatCode>
                <c:ptCount val="34"/>
                <c:pt idx="0">
                  <c:v>7.2494000000000003E-2</c:v>
                </c:pt>
                <c:pt idx="1">
                  <c:v>0.1037564</c:v>
                </c:pt>
                <c:pt idx="2">
                  <c:v>0.13501879999999999</c:v>
                </c:pt>
                <c:pt idx="3">
                  <c:v>0.16628119999999996</c:v>
                </c:pt>
                <c:pt idx="4">
                  <c:v>0.19754359999999999</c:v>
                </c:pt>
                <c:pt idx="5">
                  <c:v>0.22880599999999998</c:v>
                </c:pt>
                <c:pt idx="6">
                  <c:v>0.26093679999999997</c:v>
                </c:pt>
                <c:pt idx="7">
                  <c:v>0.29306759999999998</c:v>
                </c:pt>
                <c:pt idx="8">
                  <c:v>0.3251984</c:v>
                </c:pt>
                <c:pt idx="9">
                  <c:v>0.35732920000000001</c:v>
                </c:pt>
                <c:pt idx="10">
                  <c:v>0.39032840000000002</c:v>
                </c:pt>
                <c:pt idx="11">
                  <c:v>0.42245919999999992</c:v>
                </c:pt>
                <c:pt idx="12">
                  <c:v>0.45545839999999993</c:v>
                </c:pt>
                <c:pt idx="13">
                  <c:v>0.48845759999999994</c:v>
                </c:pt>
                <c:pt idx="14">
                  <c:v>0.52145680000000005</c:v>
                </c:pt>
                <c:pt idx="15">
                  <c:v>0.55358759999999996</c:v>
                </c:pt>
                <c:pt idx="16">
                  <c:v>0.58658679999999996</c:v>
                </c:pt>
                <c:pt idx="17">
                  <c:v>0.61958599999999997</c:v>
                </c:pt>
                <c:pt idx="18">
                  <c:v>0.65345359999999997</c:v>
                </c:pt>
                <c:pt idx="19">
                  <c:v>0.68645279999999997</c:v>
                </c:pt>
                <c:pt idx="20">
                  <c:v>0.72032039999999997</c:v>
                </c:pt>
                <c:pt idx="21">
                  <c:v>0.75418799999999997</c:v>
                </c:pt>
                <c:pt idx="22">
                  <c:v>0.78805559999999997</c:v>
                </c:pt>
                <c:pt idx="23">
                  <c:v>0.82192319999999996</c:v>
                </c:pt>
                <c:pt idx="24">
                  <c:v>0.85665919999999995</c:v>
                </c:pt>
                <c:pt idx="25">
                  <c:v>0.89139519999999994</c:v>
                </c:pt>
                <c:pt idx="26">
                  <c:v>0.92439439999999995</c:v>
                </c:pt>
                <c:pt idx="27">
                  <c:v>0.95913040000000005</c:v>
                </c:pt>
                <c:pt idx="28">
                  <c:v>0.99473479999999992</c:v>
                </c:pt>
                <c:pt idx="29">
                  <c:v>1.0294707999999999</c:v>
                </c:pt>
                <c:pt idx="30">
                  <c:v>1.0650751999999999</c:v>
                </c:pt>
                <c:pt idx="31">
                  <c:v>1.1006796000000001</c:v>
                </c:pt>
                <c:pt idx="32">
                  <c:v>1.1362840000000001</c:v>
                </c:pt>
                <c:pt idx="33">
                  <c:v>1.1727567999999999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9-45B1-AAB3-2BEA37D48C6C}"/>
            </c:ext>
          </c:extLst>
        </c:ser>
        <c:ser>
          <c:idx val="2"/>
          <c:order val="2"/>
          <c:tx>
            <c:strRef>
              <c:f>工作表1!$G$1:$H$1</c:f>
              <c:strCache>
                <c:ptCount val="1"/>
                <c:pt idx="0">
                  <c:v>砝碼80g重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工作表1!$G$4:$G$32</c:f>
              <c:numCache>
                <c:formatCode>General</c:formatCode>
                <c:ptCount val="29"/>
                <c:pt idx="0">
                  <c:v>3.5999999999999997E-2</c:v>
                </c:pt>
                <c:pt idx="1">
                  <c:v>7.1999999999999995E-2</c:v>
                </c:pt>
                <c:pt idx="2">
                  <c:v>0.108</c:v>
                </c:pt>
                <c:pt idx="3">
                  <c:v>0.14399999999999999</c:v>
                </c:pt>
                <c:pt idx="4">
                  <c:v>0.18</c:v>
                </c:pt>
                <c:pt idx="5">
                  <c:v>0.217</c:v>
                </c:pt>
                <c:pt idx="6">
                  <c:v>0.254</c:v>
                </c:pt>
                <c:pt idx="7">
                  <c:v>0.29099999999999998</c:v>
                </c:pt>
                <c:pt idx="8">
                  <c:v>0.32800000000000001</c:v>
                </c:pt>
                <c:pt idx="9">
                  <c:v>0.36599999999999999</c:v>
                </c:pt>
                <c:pt idx="10">
                  <c:v>0.40400000000000003</c:v>
                </c:pt>
                <c:pt idx="11">
                  <c:v>0.441</c:v>
                </c:pt>
                <c:pt idx="12">
                  <c:v>0.47899999999999998</c:v>
                </c:pt>
                <c:pt idx="13">
                  <c:v>0.51600000000000001</c:v>
                </c:pt>
                <c:pt idx="14">
                  <c:v>0.55400000000000005</c:v>
                </c:pt>
                <c:pt idx="15">
                  <c:v>0.59299999999999997</c:v>
                </c:pt>
                <c:pt idx="16">
                  <c:v>0.63100000000000001</c:v>
                </c:pt>
                <c:pt idx="17">
                  <c:v>0.67</c:v>
                </c:pt>
                <c:pt idx="18">
                  <c:v>0.70899999999999996</c:v>
                </c:pt>
                <c:pt idx="19">
                  <c:v>0.748</c:v>
                </c:pt>
                <c:pt idx="20">
                  <c:v>0.78800000000000003</c:v>
                </c:pt>
                <c:pt idx="21">
                  <c:v>0.82699999999999996</c:v>
                </c:pt>
                <c:pt idx="22">
                  <c:v>0.86699999999999999</c:v>
                </c:pt>
                <c:pt idx="23">
                  <c:v>0.90700000000000003</c:v>
                </c:pt>
                <c:pt idx="24">
                  <c:v>0.94699999999999995</c:v>
                </c:pt>
                <c:pt idx="25">
                  <c:v>0.98799999999999999</c:v>
                </c:pt>
                <c:pt idx="26">
                  <c:v>1.028</c:v>
                </c:pt>
                <c:pt idx="27">
                  <c:v>1.069</c:v>
                </c:pt>
                <c:pt idx="28">
                  <c:v>1.111</c:v>
                </c:pt>
              </c:numCache>
            </c:numRef>
          </c:xVal>
          <c:yVal>
            <c:numRef>
              <c:f>工作表1!$F$46:$F$74</c:f>
              <c:numCache>
                <c:formatCode>General</c:formatCode>
                <c:ptCount val="29"/>
                <c:pt idx="0">
                  <c:v>6.4773600000000001E-2</c:v>
                </c:pt>
                <c:pt idx="1">
                  <c:v>0.1100472</c:v>
                </c:pt>
                <c:pt idx="2">
                  <c:v>0.15532079999999998</c:v>
                </c:pt>
                <c:pt idx="3">
                  <c:v>0.20059439999999998</c:v>
                </c:pt>
                <c:pt idx="4">
                  <c:v>0.245868</c:v>
                </c:pt>
                <c:pt idx="5">
                  <c:v>0.29239920000000003</c:v>
                </c:pt>
                <c:pt idx="6">
                  <c:v>0.33893040000000002</c:v>
                </c:pt>
                <c:pt idx="7">
                  <c:v>0.38546160000000002</c:v>
                </c:pt>
                <c:pt idx="8">
                  <c:v>0.43199280000000007</c:v>
                </c:pt>
                <c:pt idx="9">
                  <c:v>0.47978160000000003</c:v>
                </c:pt>
                <c:pt idx="10">
                  <c:v>0.52757039999999999</c:v>
                </c:pt>
                <c:pt idx="11">
                  <c:v>0.57410159999999999</c:v>
                </c:pt>
                <c:pt idx="12">
                  <c:v>0.62189039999999995</c:v>
                </c:pt>
                <c:pt idx="13">
                  <c:v>0.66842160000000006</c:v>
                </c:pt>
                <c:pt idx="14">
                  <c:v>0.71621040000000002</c:v>
                </c:pt>
                <c:pt idx="15">
                  <c:v>0.76525679999999996</c:v>
                </c:pt>
                <c:pt idx="16">
                  <c:v>0.81304560000000003</c:v>
                </c:pt>
                <c:pt idx="17">
                  <c:v>0.86209200000000008</c:v>
                </c:pt>
                <c:pt idx="18">
                  <c:v>0.9111383999999999</c:v>
                </c:pt>
                <c:pt idx="19">
                  <c:v>0.96018479999999995</c:v>
                </c:pt>
                <c:pt idx="20">
                  <c:v>1.0104888000000001</c:v>
                </c:pt>
                <c:pt idx="21">
                  <c:v>1.0595352</c:v>
                </c:pt>
                <c:pt idx="22">
                  <c:v>1.1098392000000001</c:v>
                </c:pt>
                <c:pt idx="23">
                  <c:v>1.1601432000000003</c:v>
                </c:pt>
                <c:pt idx="24">
                  <c:v>1.2104472000000002</c:v>
                </c:pt>
                <c:pt idx="25">
                  <c:v>1.2620088</c:v>
                </c:pt>
                <c:pt idx="26">
                  <c:v>1.3123128000000002</c:v>
                </c:pt>
                <c:pt idx="27">
                  <c:v>1.3638744</c:v>
                </c:pt>
                <c:pt idx="28">
                  <c:v>1.4166936000000001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19-45B1-AAB3-2BEA37D48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845120"/>
        <c:axId val="2054851360"/>
      </c:scatterChart>
      <c:valAx>
        <c:axId val="205484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851360"/>
        <c:crosses val="autoZero"/>
        <c:crossBetween val="midCat"/>
      </c:valAx>
      <c:valAx>
        <c:axId val="20548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v(m/s)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84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</a:rPr>
              <a:t>超音波測距儀 </a:t>
            </a:r>
            <a:r>
              <a:rPr lang="en-US" altLang="zh-TW" sz="1800" b="0" i="0" baseline="0">
                <a:effectLst/>
              </a:rPr>
              <a:t>a-t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527777777777778"/>
          <c:y val="2.0449904336313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066426071741032"/>
          <c:y val="0.11636575249690109"/>
          <c:w val="0.79662751531058629"/>
          <c:h val="0.72530915585693312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工作表1!$A$1:$B$1</c:f>
              <c:strCache>
                <c:ptCount val="1"/>
                <c:pt idx="0">
                  <c:v>砝碼40g重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290682414698165E-2"/>
                  <c:y val="6.205260664777856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 0.5792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工作表1!$A$3:$A$43</c:f>
              <c:numCache>
                <c:formatCode>General</c:formatCode>
                <c:ptCount val="41"/>
                <c:pt idx="0">
                  <c:v>0</c:v>
                </c:pt>
                <c:pt idx="1">
                  <c:v>3.5999999999999997E-2</c:v>
                </c:pt>
                <c:pt idx="2">
                  <c:v>7.0999999999999994E-2</c:v>
                </c:pt>
                <c:pt idx="3">
                  <c:v>0.107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0.216</c:v>
                </c:pt>
                <c:pt idx="7">
                  <c:v>0.253</c:v>
                </c:pt>
                <c:pt idx="8">
                  <c:v>0.28999999999999998</c:v>
                </c:pt>
                <c:pt idx="9">
                  <c:v>0.32600000000000001</c:v>
                </c:pt>
                <c:pt idx="10">
                  <c:v>0.36299999999999999</c:v>
                </c:pt>
                <c:pt idx="11">
                  <c:v>0.40100000000000002</c:v>
                </c:pt>
                <c:pt idx="12">
                  <c:v>0.438</c:v>
                </c:pt>
                <c:pt idx="13">
                  <c:v>0.47599999999999998</c:v>
                </c:pt>
                <c:pt idx="14">
                  <c:v>0.51300000000000001</c:v>
                </c:pt>
                <c:pt idx="15">
                  <c:v>0.55100000000000005</c:v>
                </c:pt>
                <c:pt idx="16">
                  <c:v>0.58899999999999997</c:v>
                </c:pt>
                <c:pt idx="17">
                  <c:v>0.626</c:v>
                </c:pt>
                <c:pt idx="18">
                  <c:v>0.66400000000000003</c:v>
                </c:pt>
                <c:pt idx="19">
                  <c:v>0.70199999999999996</c:v>
                </c:pt>
                <c:pt idx="20">
                  <c:v>0.74099999999999999</c:v>
                </c:pt>
                <c:pt idx="21">
                  <c:v>0.77900000000000003</c:v>
                </c:pt>
                <c:pt idx="22">
                  <c:v>0.81699999999999995</c:v>
                </c:pt>
                <c:pt idx="23">
                  <c:v>0.85599999999999998</c:v>
                </c:pt>
                <c:pt idx="24">
                  <c:v>0.89500000000000002</c:v>
                </c:pt>
                <c:pt idx="25">
                  <c:v>0.93400000000000005</c:v>
                </c:pt>
                <c:pt idx="26">
                  <c:v>0.97299999999999998</c:v>
                </c:pt>
                <c:pt idx="27">
                  <c:v>1.0109999999999999</c:v>
                </c:pt>
                <c:pt idx="28">
                  <c:v>1.05</c:v>
                </c:pt>
                <c:pt idx="29">
                  <c:v>1.0900000000000001</c:v>
                </c:pt>
                <c:pt idx="30">
                  <c:v>1.129</c:v>
                </c:pt>
                <c:pt idx="31">
                  <c:v>1.169</c:v>
                </c:pt>
                <c:pt idx="32">
                  <c:v>1.2090000000000001</c:v>
                </c:pt>
                <c:pt idx="33">
                  <c:v>1.2490000000000001</c:v>
                </c:pt>
                <c:pt idx="34">
                  <c:v>1.29</c:v>
                </c:pt>
                <c:pt idx="35">
                  <c:v>1.33</c:v>
                </c:pt>
                <c:pt idx="36">
                  <c:v>1.371</c:v>
                </c:pt>
                <c:pt idx="37">
                  <c:v>1.4119999999999999</c:v>
                </c:pt>
                <c:pt idx="38">
                  <c:v>1.4530000000000001</c:v>
                </c:pt>
                <c:pt idx="39">
                  <c:v>1.4950000000000001</c:v>
                </c:pt>
                <c:pt idx="40">
                  <c:v>1.536</c:v>
                </c:pt>
              </c:numCache>
            </c:numRef>
          </c:xVal>
          <c:yVal>
            <c:numRef>
              <c:f>工作表1!$B$90:$B$121</c:f>
              <c:numCache>
                <c:formatCode>General</c:formatCode>
                <c:ptCount val="32"/>
                <c:pt idx="0">
                  <c:v>0.57920000000000005</c:v>
                </c:pt>
                <c:pt idx="1">
                  <c:v>0.57920000000000005</c:v>
                </c:pt>
                <c:pt idx="2">
                  <c:v>0.57920000000000005</c:v>
                </c:pt>
                <c:pt idx="3">
                  <c:v>0.57920000000000005</c:v>
                </c:pt>
                <c:pt idx="4">
                  <c:v>0.57920000000000005</c:v>
                </c:pt>
                <c:pt idx="5">
                  <c:v>0.57920000000000005</c:v>
                </c:pt>
                <c:pt idx="6">
                  <c:v>0.57920000000000005</c:v>
                </c:pt>
                <c:pt idx="7">
                  <c:v>0.57920000000000005</c:v>
                </c:pt>
                <c:pt idx="8">
                  <c:v>0.57920000000000005</c:v>
                </c:pt>
                <c:pt idx="9">
                  <c:v>0.57920000000000005</c:v>
                </c:pt>
                <c:pt idx="10">
                  <c:v>0.57920000000000005</c:v>
                </c:pt>
                <c:pt idx="11">
                  <c:v>0.57920000000000005</c:v>
                </c:pt>
                <c:pt idx="12">
                  <c:v>0.57920000000000005</c:v>
                </c:pt>
                <c:pt idx="13">
                  <c:v>0.57920000000000005</c:v>
                </c:pt>
                <c:pt idx="14">
                  <c:v>0.57920000000000005</c:v>
                </c:pt>
                <c:pt idx="15">
                  <c:v>0.57920000000000005</c:v>
                </c:pt>
                <c:pt idx="16">
                  <c:v>0.57920000000000005</c:v>
                </c:pt>
                <c:pt idx="17">
                  <c:v>0.57920000000000005</c:v>
                </c:pt>
                <c:pt idx="18">
                  <c:v>0.57920000000000005</c:v>
                </c:pt>
                <c:pt idx="19">
                  <c:v>0.57920000000000005</c:v>
                </c:pt>
                <c:pt idx="20">
                  <c:v>0.57920000000000005</c:v>
                </c:pt>
                <c:pt idx="21">
                  <c:v>0.57920000000000005</c:v>
                </c:pt>
                <c:pt idx="22">
                  <c:v>0.57920000000000005</c:v>
                </c:pt>
                <c:pt idx="23">
                  <c:v>0.57920000000000005</c:v>
                </c:pt>
                <c:pt idx="24">
                  <c:v>0.57920000000000005</c:v>
                </c:pt>
                <c:pt idx="25">
                  <c:v>0.57920000000000005</c:v>
                </c:pt>
                <c:pt idx="26">
                  <c:v>0.57920000000000005</c:v>
                </c:pt>
                <c:pt idx="27">
                  <c:v>0.57920000000000005</c:v>
                </c:pt>
                <c:pt idx="28">
                  <c:v>0.57920000000000005</c:v>
                </c:pt>
                <c:pt idx="29">
                  <c:v>0.57920000000000005</c:v>
                </c:pt>
                <c:pt idx="30">
                  <c:v>0.57920000000000005</c:v>
                </c:pt>
                <c:pt idx="31">
                  <c:v>0.57920000000000005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D-4EBF-8FEE-85A458AF4FD1}"/>
            </c:ext>
          </c:extLst>
        </c:ser>
        <c:ser>
          <c:idx val="1"/>
          <c:order val="1"/>
          <c:tx>
            <c:strRef>
              <c:f>工作表1!$D$1:$E$1</c:f>
              <c:strCache>
                <c:ptCount val="1"/>
                <c:pt idx="0">
                  <c:v>砝碼60g重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162729658792655E-2"/>
                  <c:y val="6.648851072957537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0.8684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工作表1!$D$3:$D$37</c:f>
              <c:numCache>
                <c:formatCode>General</c:formatCode>
                <c:ptCount val="35"/>
                <c:pt idx="0">
                  <c:v>0</c:v>
                </c:pt>
                <c:pt idx="1">
                  <c:v>3.5000000000000003E-2</c:v>
                </c:pt>
                <c:pt idx="2">
                  <c:v>7.0999999999999994E-2</c:v>
                </c:pt>
                <c:pt idx="3">
                  <c:v>0.107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0.215</c:v>
                </c:pt>
                <c:pt idx="7">
                  <c:v>0.252</c:v>
                </c:pt>
                <c:pt idx="8">
                  <c:v>0.28899999999999998</c:v>
                </c:pt>
                <c:pt idx="9">
                  <c:v>0.32600000000000001</c:v>
                </c:pt>
                <c:pt idx="10">
                  <c:v>0.36299999999999999</c:v>
                </c:pt>
                <c:pt idx="11">
                  <c:v>0.40100000000000002</c:v>
                </c:pt>
                <c:pt idx="12">
                  <c:v>0.438</c:v>
                </c:pt>
                <c:pt idx="13">
                  <c:v>0.47599999999999998</c:v>
                </c:pt>
                <c:pt idx="14">
                  <c:v>0.51400000000000001</c:v>
                </c:pt>
                <c:pt idx="15">
                  <c:v>0.55200000000000005</c:v>
                </c:pt>
                <c:pt idx="16">
                  <c:v>0.58899999999999997</c:v>
                </c:pt>
                <c:pt idx="17">
                  <c:v>0.627</c:v>
                </c:pt>
                <c:pt idx="18">
                  <c:v>0.66500000000000004</c:v>
                </c:pt>
                <c:pt idx="19">
                  <c:v>0.70399999999999996</c:v>
                </c:pt>
                <c:pt idx="20">
                  <c:v>0.74199999999999999</c:v>
                </c:pt>
                <c:pt idx="21">
                  <c:v>0.78100000000000003</c:v>
                </c:pt>
                <c:pt idx="22">
                  <c:v>0.82</c:v>
                </c:pt>
                <c:pt idx="23">
                  <c:v>0.85899999999999999</c:v>
                </c:pt>
                <c:pt idx="24">
                  <c:v>0.89800000000000002</c:v>
                </c:pt>
                <c:pt idx="25">
                  <c:v>0.93799999999999994</c:v>
                </c:pt>
                <c:pt idx="26">
                  <c:v>0.97799999999999998</c:v>
                </c:pt>
                <c:pt idx="27">
                  <c:v>1.016</c:v>
                </c:pt>
                <c:pt idx="28">
                  <c:v>1.056</c:v>
                </c:pt>
                <c:pt idx="29">
                  <c:v>1.097</c:v>
                </c:pt>
                <c:pt idx="30">
                  <c:v>1.137</c:v>
                </c:pt>
                <c:pt idx="31">
                  <c:v>1.1779999999999999</c:v>
                </c:pt>
                <c:pt idx="32">
                  <c:v>1.2190000000000001</c:v>
                </c:pt>
                <c:pt idx="33">
                  <c:v>1.26</c:v>
                </c:pt>
                <c:pt idx="34">
                  <c:v>1.302</c:v>
                </c:pt>
              </c:numCache>
            </c:numRef>
          </c:xVal>
          <c:yVal>
            <c:numRef>
              <c:f>工作表1!$D$89:$D$118</c:f>
              <c:numCache>
                <c:formatCode>General</c:formatCode>
                <c:ptCount val="30"/>
                <c:pt idx="0">
                  <c:v>0.86839999999999995</c:v>
                </c:pt>
                <c:pt idx="1">
                  <c:v>0.86839999999999995</c:v>
                </c:pt>
                <c:pt idx="2">
                  <c:v>0.86839999999999995</c:v>
                </c:pt>
                <c:pt idx="3">
                  <c:v>0.86839999999999995</c:v>
                </c:pt>
                <c:pt idx="4">
                  <c:v>0.86839999999999995</c:v>
                </c:pt>
                <c:pt idx="5">
                  <c:v>0.86839999999999995</c:v>
                </c:pt>
                <c:pt idx="6">
                  <c:v>0.86839999999999995</c:v>
                </c:pt>
                <c:pt idx="7">
                  <c:v>0.86839999999999995</c:v>
                </c:pt>
                <c:pt idx="8">
                  <c:v>0.86839999999999995</c:v>
                </c:pt>
                <c:pt idx="9">
                  <c:v>0.86839999999999995</c:v>
                </c:pt>
                <c:pt idx="10">
                  <c:v>0.86839999999999995</c:v>
                </c:pt>
                <c:pt idx="11">
                  <c:v>0.86839999999999995</c:v>
                </c:pt>
                <c:pt idx="12">
                  <c:v>0.86839999999999995</c:v>
                </c:pt>
                <c:pt idx="13">
                  <c:v>0.86839999999999995</c:v>
                </c:pt>
                <c:pt idx="14">
                  <c:v>0.86839999999999995</c:v>
                </c:pt>
                <c:pt idx="15">
                  <c:v>0.86839999999999995</c:v>
                </c:pt>
                <c:pt idx="16">
                  <c:v>0.86839999999999995</c:v>
                </c:pt>
                <c:pt idx="17">
                  <c:v>0.86839999999999995</c:v>
                </c:pt>
                <c:pt idx="18">
                  <c:v>0.86839999999999995</c:v>
                </c:pt>
                <c:pt idx="19">
                  <c:v>0.86839999999999995</c:v>
                </c:pt>
                <c:pt idx="20">
                  <c:v>0.86839999999999995</c:v>
                </c:pt>
                <c:pt idx="21">
                  <c:v>0.86839999999999995</c:v>
                </c:pt>
                <c:pt idx="22">
                  <c:v>0.86839999999999995</c:v>
                </c:pt>
                <c:pt idx="23">
                  <c:v>0.86839999999999995</c:v>
                </c:pt>
                <c:pt idx="24">
                  <c:v>0.86839999999999995</c:v>
                </c:pt>
                <c:pt idx="25">
                  <c:v>0.86839999999999995</c:v>
                </c:pt>
                <c:pt idx="26">
                  <c:v>0.86839999999999995</c:v>
                </c:pt>
                <c:pt idx="27">
                  <c:v>0.86839999999999995</c:v>
                </c:pt>
                <c:pt idx="28">
                  <c:v>0.86839999999999995</c:v>
                </c:pt>
                <c:pt idx="29">
                  <c:v>0.86839999999999995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5D-4EBF-8FEE-85A458AF4FD1}"/>
            </c:ext>
          </c:extLst>
        </c:ser>
        <c:ser>
          <c:idx val="2"/>
          <c:order val="2"/>
          <c:tx>
            <c:strRef>
              <c:f>工作表1!$G$1:$H$1</c:f>
              <c:strCache>
                <c:ptCount val="1"/>
                <c:pt idx="0">
                  <c:v>砝碼80g重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640857392825902E-2"/>
                  <c:y val="6.83825645517352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1.2576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工作表1!$G$3:$G$32</c:f>
              <c:numCache>
                <c:formatCode>General</c:formatCode>
                <c:ptCount val="30"/>
                <c:pt idx="0">
                  <c:v>0</c:v>
                </c:pt>
                <c:pt idx="1">
                  <c:v>3.5999999999999997E-2</c:v>
                </c:pt>
                <c:pt idx="2">
                  <c:v>7.1999999999999995E-2</c:v>
                </c:pt>
                <c:pt idx="3">
                  <c:v>0.108</c:v>
                </c:pt>
                <c:pt idx="4">
                  <c:v>0.14399999999999999</c:v>
                </c:pt>
                <c:pt idx="5">
                  <c:v>0.18</c:v>
                </c:pt>
                <c:pt idx="6">
                  <c:v>0.217</c:v>
                </c:pt>
                <c:pt idx="7">
                  <c:v>0.254</c:v>
                </c:pt>
                <c:pt idx="8">
                  <c:v>0.29099999999999998</c:v>
                </c:pt>
                <c:pt idx="9">
                  <c:v>0.32800000000000001</c:v>
                </c:pt>
                <c:pt idx="10">
                  <c:v>0.36599999999999999</c:v>
                </c:pt>
                <c:pt idx="11">
                  <c:v>0.40400000000000003</c:v>
                </c:pt>
                <c:pt idx="12">
                  <c:v>0.441</c:v>
                </c:pt>
                <c:pt idx="13">
                  <c:v>0.47899999999999998</c:v>
                </c:pt>
                <c:pt idx="14">
                  <c:v>0.51600000000000001</c:v>
                </c:pt>
                <c:pt idx="15">
                  <c:v>0.55400000000000005</c:v>
                </c:pt>
                <c:pt idx="16">
                  <c:v>0.59299999999999997</c:v>
                </c:pt>
                <c:pt idx="17">
                  <c:v>0.63100000000000001</c:v>
                </c:pt>
                <c:pt idx="18">
                  <c:v>0.67</c:v>
                </c:pt>
                <c:pt idx="19">
                  <c:v>0.70899999999999996</c:v>
                </c:pt>
                <c:pt idx="20">
                  <c:v>0.748</c:v>
                </c:pt>
                <c:pt idx="21">
                  <c:v>0.78800000000000003</c:v>
                </c:pt>
                <c:pt idx="22">
                  <c:v>0.82699999999999996</c:v>
                </c:pt>
                <c:pt idx="23">
                  <c:v>0.86699999999999999</c:v>
                </c:pt>
                <c:pt idx="24">
                  <c:v>0.90700000000000003</c:v>
                </c:pt>
                <c:pt idx="25">
                  <c:v>0.94699999999999995</c:v>
                </c:pt>
                <c:pt idx="26">
                  <c:v>0.98799999999999999</c:v>
                </c:pt>
                <c:pt idx="27">
                  <c:v>1.028</c:v>
                </c:pt>
                <c:pt idx="28">
                  <c:v>1.069</c:v>
                </c:pt>
                <c:pt idx="29">
                  <c:v>1.111</c:v>
                </c:pt>
              </c:numCache>
            </c:numRef>
          </c:xVal>
          <c:yVal>
            <c:numRef>
              <c:f>工作表1!$F$89:$F$118</c:f>
              <c:numCache>
                <c:formatCode>General</c:formatCode>
                <c:ptCount val="30"/>
                <c:pt idx="0">
                  <c:v>1.2576000000000001</c:v>
                </c:pt>
                <c:pt idx="1">
                  <c:v>1.2576000000000001</c:v>
                </c:pt>
                <c:pt idx="2">
                  <c:v>1.2576000000000001</c:v>
                </c:pt>
                <c:pt idx="3">
                  <c:v>1.2576000000000001</c:v>
                </c:pt>
                <c:pt idx="4">
                  <c:v>1.2576000000000001</c:v>
                </c:pt>
                <c:pt idx="5">
                  <c:v>1.2576000000000001</c:v>
                </c:pt>
                <c:pt idx="6">
                  <c:v>1.2576000000000001</c:v>
                </c:pt>
                <c:pt idx="7">
                  <c:v>1.2576000000000001</c:v>
                </c:pt>
                <c:pt idx="8">
                  <c:v>1.2576000000000001</c:v>
                </c:pt>
                <c:pt idx="9">
                  <c:v>1.2576000000000001</c:v>
                </c:pt>
                <c:pt idx="10">
                  <c:v>1.2576000000000001</c:v>
                </c:pt>
                <c:pt idx="11">
                  <c:v>1.2576000000000001</c:v>
                </c:pt>
                <c:pt idx="12">
                  <c:v>1.2576000000000001</c:v>
                </c:pt>
                <c:pt idx="13">
                  <c:v>1.2576000000000001</c:v>
                </c:pt>
                <c:pt idx="14">
                  <c:v>1.2576000000000001</c:v>
                </c:pt>
                <c:pt idx="15">
                  <c:v>1.2576000000000001</c:v>
                </c:pt>
                <c:pt idx="16">
                  <c:v>1.2576000000000001</c:v>
                </c:pt>
                <c:pt idx="17">
                  <c:v>1.2576000000000001</c:v>
                </c:pt>
                <c:pt idx="18">
                  <c:v>1.2576000000000001</c:v>
                </c:pt>
                <c:pt idx="19">
                  <c:v>1.2576000000000001</c:v>
                </c:pt>
                <c:pt idx="20">
                  <c:v>1.2576000000000001</c:v>
                </c:pt>
                <c:pt idx="21">
                  <c:v>1.2576000000000001</c:v>
                </c:pt>
                <c:pt idx="22">
                  <c:v>1.2576000000000001</c:v>
                </c:pt>
                <c:pt idx="23">
                  <c:v>1.2576000000000001</c:v>
                </c:pt>
                <c:pt idx="24">
                  <c:v>1.2576000000000001</c:v>
                </c:pt>
                <c:pt idx="25">
                  <c:v>1.2576000000000001</c:v>
                </c:pt>
                <c:pt idx="26">
                  <c:v>1.2576000000000001</c:v>
                </c:pt>
                <c:pt idx="27">
                  <c:v>1.2576000000000001</c:v>
                </c:pt>
                <c:pt idx="28">
                  <c:v>1.2576000000000001</c:v>
                </c:pt>
                <c:pt idx="29">
                  <c:v>1.2576000000000001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D-4EBF-8FEE-85A458AF4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43696"/>
        <c:axId val="2049440784"/>
      </c:scatterChart>
      <c:valAx>
        <c:axId val="204944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9440784"/>
        <c:crosses val="autoZero"/>
        <c:crossBetween val="midCat"/>
      </c:valAx>
      <c:valAx>
        <c:axId val="20494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a(m/s^2)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944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Tracker</a:t>
            </a:r>
            <a:r>
              <a:rPr lang="zh-TW" altLang="en-US"/>
              <a:t>軟體</a:t>
            </a:r>
            <a:r>
              <a:rPr lang="en-US" altLang="zh-TW"/>
              <a:t>x-t</a:t>
            </a:r>
            <a:r>
              <a:rPr lang="zh-TW" altLang="en-US"/>
              <a:t>圖</a:t>
            </a:r>
          </a:p>
        </c:rich>
      </c:tx>
      <c:layout>
        <c:manualLayout>
          <c:xMode val="edge"/>
          <c:yMode val="edge"/>
          <c:x val="0.358374890638670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砝碼40g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7392454068241469"/>
                  <c:y val="0.520805628463108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0.27x</a:t>
                    </a:r>
                    <a:r>
                      <a:rPr lang="en-US" altLang="zh-TW" baseline="30000"/>
                      <a:t>2</a:t>
                    </a:r>
                    <a:r>
                      <a:rPr lang="en-US" altLang="zh-TW" baseline="0"/>
                      <a:t> + 0.0098x + 0.015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工作表1!$D$127:$D$145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0.54166666666666596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0.66666666666666596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0.79166666666666596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0.91666666666666596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工作表1!$E$127:$E$145</c:f>
              <c:numCache>
                <c:formatCode>General</c:formatCode>
                <c:ptCount val="19"/>
                <c:pt idx="0">
                  <c:v>4.3829704293590101E-2</c:v>
                </c:pt>
                <c:pt idx="1">
                  <c:v>4.7179372946483202E-2</c:v>
                </c:pt>
                <c:pt idx="2">
                  <c:v>5.5014757476192999E-2</c:v>
                </c:pt>
                <c:pt idx="3">
                  <c:v>6.7327504594308502E-2</c:v>
                </c:pt>
                <c:pt idx="4">
                  <c:v>7.7401570418221197E-2</c:v>
                </c:pt>
                <c:pt idx="5">
                  <c:v>8.5236954947931001E-2</c:v>
                </c:pt>
                <c:pt idx="6">
                  <c:v>9.3072339477641E-2</c:v>
                </c:pt>
                <c:pt idx="7">
                  <c:v>0.115475858996491</c:v>
                </c:pt>
                <c:pt idx="8">
                  <c:v>0.127796959403018</c:v>
                </c:pt>
                <c:pt idx="9">
                  <c:v>0.140109706521133</c:v>
                </c:pt>
                <c:pt idx="10">
                  <c:v>0.15577212229214199</c:v>
                </c:pt>
                <c:pt idx="11">
                  <c:v>0.18600267305229101</c:v>
                </c:pt>
                <c:pt idx="12">
                  <c:v>0.200545748176198</c:v>
                </c:pt>
                <c:pt idx="13">
                  <c:v>0.20056245475302101</c:v>
                </c:pt>
                <c:pt idx="14">
                  <c:v>0.219591245753745</c:v>
                </c:pt>
                <c:pt idx="15">
                  <c:v>0.25541014646098997</c:v>
                </c:pt>
                <c:pt idx="16">
                  <c:v>0.27443058417330202</c:v>
                </c:pt>
                <c:pt idx="17">
                  <c:v>0.297961797627666</c:v>
                </c:pt>
                <c:pt idx="18">
                  <c:v>0.315879601269699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9-4D6B-A770-5BB1488ECDB9}"/>
            </c:ext>
          </c:extLst>
        </c:ser>
        <c:ser>
          <c:idx val="1"/>
          <c:order val="1"/>
          <c:tx>
            <c:v>砝碼60g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bg2">
                    <a:lumMod val="10000"/>
                  </a:schemeClr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938298337707787"/>
                  <c:y val="0.589122193059200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0.4938x</a:t>
                    </a:r>
                    <a:r>
                      <a:rPr lang="en-US" altLang="zh-TW" baseline="30000"/>
                      <a:t>2</a:t>
                    </a:r>
                    <a:r>
                      <a:rPr lang="en-US" altLang="zh-TW" baseline="0"/>
                      <a:t> - 0.116x + 0.044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工作表1!$H$127:$H$145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工作表1!$I$127:$I$145</c:f>
              <c:numCache>
                <c:formatCode>General</c:formatCode>
                <c:ptCount val="19"/>
                <c:pt idx="0">
                  <c:v>5.1966892985072698E-2</c:v>
                </c:pt>
                <c:pt idx="1">
                  <c:v>6.0234353232697803E-2</c:v>
                </c:pt>
                <c:pt idx="2">
                  <c:v>6.9682879229983896E-2</c:v>
                </c:pt>
                <c:pt idx="3">
                  <c:v>8.8579931224555805E-2</c:v>
                </c:pt>
                <c:pt idx="4">
                  <c:v>9.6847391472180994E-2</c:v>
                </c:pt>
                <c:pt idx="5">
                  <c:v>0.105114851719806</c:v>
                </c:pt>
                <c:pt idx="6">
                  <c:v>0.118106574966074</c:v>
                </c:pt>
                <c:pt idx="7">
                  <c:v>0.148814284457253</c:v>
                </c:pt>
                <c:pt idx="8">
                  <c:v>0.166530270702164</c:v>
                </c:pt>
                <c:pt idx="9">
                  <c:v>0.18188412544775401</c:v>
                </c:pt>
                <c:pt idx="10">
                  <c:v>0.20432437469130799</c:v>
                </c:pt>
                <c:pt idx="11">
                  <c:v>0.242118478680452</c:v>
                </c:pt>
                <c:pt idx="12">
                  <c:v>0.26337766217434599</c:v>
                </c:pt>
                <c:pt idx="13">
                  <c:v>0.28699897716756001</c:v>
                </c:pt>
                <c:pt idx="14">
                  <c:v>0.31298242366009699</c:v>
                </c:pt>
                <c:pt idx="15">
                  <c:v>0.36731144814449102</c:v>
                </c:pt>
                <c:pt idx="16">
                  <c:v>0.39329489463702699</c:v>
                </c:pt>
                <c:pt idx="17">
                  <c:v>0.41927834112956403</c:v>
                </c:pt>
                <c:pt idx="18">
                  <c:v>0.452348182120065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19-4D6B-A770-5BB1488ECDB9}"/>
            </c:ext>
          </c:extLst>
        </c:ser>
        <c:ser>
          <c:idx val="2"/>
          <c:order val="2"/>
          <c:tx>
            <c:v>砝碼80g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50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883923884514435"/>
                  <c:y val="0.72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y = 0.6395x</a:t>
                    </a:r>
                    <a:r>
                      <a:rPr lang="en-US" altLang="zh-TW" baseline="30000"/>
                      <a:t>2</a:t>
                    </a:r>
                    <a:r>
                      <a:rPr lang="en-US" altLang="zh-TW" baseline="0"/>
                      <a:t> + 0.0311x - 0.024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工作表1!$L$127:$L$145</c:f>
              <c:numCache>
                <c:formatCode>General</c:formatCode>
                <c:ptCount val="19"/>
                <c:pt idx="0">
                  <c:v>0.29166666666666702</c:v>
                </c:pt>
                <c:pt idx="1">
                  <c:v>0.33333333333333198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0.45833333333333198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0.58333333333333204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0.70833333333333204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0.83333333333333204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0.95833333333333204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工作表1!$M$127:$M$145</c:f>
              <c:numCache>
                <c:formatCode>General</c:formatCode>
                <c:ptCount val="19"/>
                <c:pt idx="0">
                  <c:v>4.4117647058823303E-2</c:v>
                </c:pt>
                <c:pt idx="1">
                  <c:v>5.6722689075630002E-2</c:v>
                </c:pt>
                <c:pt idx="2">
                  <c:v>7.1848739495797995E-2</c:v>
                </c:pt>
                <c:pt idx="3">
                  <c:v>0.104621848739495</c:v>
                </c:pt>
                <c:pt idx="4">
                  <c:v>0.127310924369747</c:v>
                </c:pt>
                <c:pt idx="5">
                  <c:v>0.14495798319327699</c:v>
                </c:pt>
                <c:pt idx="6">
                  <c:v>0.16764705882352901</c:v>
                </c:pt>
                <c:pt idx="7">
                  <c:v>0.218067226890756</c:v>
                </c:pt>
                <c:pt idx="8">
                  <c:v>0.248319327731092</c:v>
                </c:pt>
                <c:pt idx="9">
                  <c:v>0.27857142857142803</c:v>
                </c:pt>
                <c:pt idx="10">
                  <c:v>0.30504201680672199</c:v>
                </c:pt>
                <c:pt idx="11">
                  <c:v>0.373109243697478</c:v>
                </c:pt>
                <c:pt idx="12">
                  <c:v>0.40840336134453697</c:v>
                </c:pt>
                <c:pt idx="13">
                  <c:v>0.438655462184873</c:v>
                </c:pt>
                <c:pt idx="14">
                  <c:v>0.48151260504201598</c:v>
                </c:pt>
                <c:pt idx="15">
                  <c:v>0.55714285714285605</c:v>
                </c:pt>
                <c:pt idx="16">
                  <c:v>0.59873949579831798</c:v>
                </c:pt>
                <c:pt idx="17">
                  <c:v>0.64789915966386502</c:v>
                </c:pt>
                <c:pt idx="18">
                  <c:v>0.69075630252100695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19-4D6B-A770-5BB1488E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604656"/>
        <c:axId val="2017607984"/>
      </c:scatterChart>
      <c:valAx>
        <c:axId val="20176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7607984"/>
        <c:crosses val="autoZero"/>
        <c:crossBetween val="midCat"/>
      </c:valAx>
      <c:valAx>
        <c:axId val="20176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760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63167104111985"/>
          <c:y val="0.77661927675707199"/>
          <c:w val="0.75447260715101916"/>
          <c:h val="0.14413513394624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Tracker</a:t>
            </a:r>
            <a:r>
              <a:rPr lang="zh-TW" altLang="zh-TW" sz="1800" b="0" i="0" baseline="0">
                <a:effectLst/>
              </a:rPr>
              <a:t>軟體</a:t>
            </a:r>
            <a:r>
              <a:rPr lang="en-US" altLang="zh-TW" sz="1800" b="0" i="0" baseline="0">
                <a:effectLst/>
              </a:rPr>
              <a:t>v-t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722222222222222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砝碼40g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3272178477690287"/>
                  <c:y val="0.45202391367745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工作表1!$D$127:$D$145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0.54166666666666596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0.66666666666666596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0.79166666666666596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0.91666666666666596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工作表1!$F$127:$F$144</c:f>
              <c:numCache>
                <c:formatCode>General</c:formatCode>
                <c:ptCount val="18"/>
                <c:pt idx="0">
                  <c:v>8.039204766943385E-2</c:v>
                </c:pt>
                <c:pt idx="1">
                  <c:v>0.18804922871303356</c:v>
                </c:pt>
                <c:pt idx="2">
                  <c:v>0.29550593083477666</c:v>
                </c:pt>
                <c:pt idx="3">
                  <c:v>0.24177757977390296</c:v>
                </c:pt>
                <c:pt idx="4">
                  <c:v>0.18804922871303373</c:v>
                </c:pt>
                <c:pt idx="5">
                  <c:v>0.18804922871304314</c:v>
                </c:pt>
                <c:pt idx="6">
                  <c:v>0.53768446845239481</c:v>
                </c:pt>
                <c:pt idx="7">
                  <c:v>0.29570640975664575</c:v>
                </c:pt>
                <c:pt idx="8">
                  <c:v>0.29550593083476506</c:v>
                </c:pt>
                <c:pt idx="9">
                  <c:v>0.37589797850421214</c:v>
                </c:pt>
                <c:pt idx="10">
                  <c:v>0.72553321824357142</c:v>
                </c:pt>
                <c:pt idx="11">
                  <c:v>0.34903380297377351</c:v>
                </c:pt>
                <c:pt idx="12">
                  <c:v>4.0095784375226593E-4</c:v>
                </c:pt>
                <c:pt idx="13">
                  <c:v>0.45669098401737263</c:v>
                </c:pt>
                <c:pt idx="14">
                  <c:v>0.85965361697389386</c:v>
                </c:pt>
                <c:pt idx="15">
                  <c:v>0.45649050509548461</c:v>
                </c:pt>
                <c:pt idx="16">
                  <c:v>0.56474912290473167</c:v>
                </c:pt>
                <c:pt idx="17">
                  <c:v>0.43002728740885982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4-4C49-B6B7-361D2FDE3E7F}"/>
            </c:ext>
          </c:extLst>
        </c:ser>
        <c:ser>
          <c:idx val="1"/>
          <c:order val="1"/>
          <c:tx>
            <c:v>砝碼60g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740244969378828"/>
                  <c:y val="0.52804644211140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工作表1!$H$127:$H$145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工作表1!$J$127:$J$144</c:f>
              <c:numCache>
                <c:formatCode>General</c:formatCode>
                <c:ptCount val="18"/>
                <c:pt idx="0">
                  <c:v>0.19841904594300111</c:v>
                </c:pt>
                <c:pt idx="1">
                  <c:v>0.22676462393486432</c:v>
                </c:pt>
                <c:pt idx="2">
                  <c:v>0.45352924786973287</c:v>
                </c:pt>
                <c:pt idx="3">
                  <c:v>0.19841904594300311</c:v>
                </c:pt>
                <c:pt idx="4">
                  <c:v>0.19841904594299853</c:v>
                </c:pt>
                <c:pt idx="5">
                  <c:v>0.31180135791042984</c:v>
                </c:pt>
                <c:pt idx="6">
                  <c:v>0.73698502778830643</c:v>
                </c:pt>
                <c:pt idx="7">
                  <c:v>0.42518366987786094</c:v>
                </c:pt>
                <c:pt idx="8">
                  <c:v>0.36849251389415755</c:v>
                </c:pt>
                <c:pt idx="9">
                  <c:v>0.53856598184530313</c:v>
                </c:pt>
                <c:pt idx="10">
                  <c:v>0.90705849573944985</c:v>
                </c:pt>
                <c:pt idx="11">
                  <c:v>0.51022040385345224</c:v>
                </c:pt>
                <c:pt idx="12">
                  <c:v>0.56691155983714447</c:v>
                </c:pt>
                <c:pt idx="13">
                  <c:v>0.623602715820883</c:v>
                </c:pt>
                <c:pt idx="14">
                  <c:v>1.3038965876254474</c:v>
                </c:pt>
                <c:pt idx="15">
                  <c:v>0.62360271582087234</c:v>
                </c:pt>
                <c:pt idx="16">
                  <c:v>0.62360271582088433</c:v>
                </c:pt>
                <c:pt idx="17">
                  <c:v>0.79367618377214888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24-4C49-B6B7-361D2FDE3E7F}"/>
            </c:ext>
          </c:extLst>
        </c:ser>
        <c:ser>
          <c:idx val="2"/>
          <c:order val="2"/>
          <c:tx>
            <c:v>砝碼80g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6722659667541557E-2"/>
                  <c:y val="0.604997083697871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工作表1!$L$127:$L$145</c:f>
              <c:numCache>
                <c:formatCode>General</c:formatCode>
                <c:ptCount val="19"/>
                <c:pt idx="0">
                  <c:v>0.29166666666666702</c:v>
                </c:pt>
                <c:pt idx="1">
                  <c:v>0.33333333333333198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0.45833333333333198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0.58333333333333204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0.70833333333333204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0.83333333333333204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0.95833333333333204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工作表1!$N$127:$N$144</c:f>
              <c:numCache>
                <c:formatCode>General</c:formatCode>
                <c:ptCount val="18"/>
                <c:pt idx="0">
                  <c:v>0.30252100840337315</c:v>
                </c:pt>
                <c:pt idx="1">
                  <c:v>0.36302521008402006</c:v>
                </c:pt>
                <c:pt idx="2">
                  <c:v>0.78655462184872138</c:v>
                </c:pt>
                <c:pt idx="3">
                  <c:v>0.54453781512607036</c:v>
                </c:pt>
                <c:pt idx="4">
                  <c:v>0.42352941176470599</c:v>
                </c:pt>
                <c:pt idx="5">
                  <c:v>0.5445378151260446</c:v>
                </c:pt>
                <c:pt idx="6">
                  <c:v>1.2100840336134939</c:v>
                </c:pt>
                <c:pt idx="7">
                  <c:v>0.72605042016804144</c:v>
                </c:pt>
                <c:pt idx="8">
                  <c:v>0.72605042016805954</c:v>
                </c:pt>
                <c:pt idx="9">
                  <c:v>0.63529411764707955</c:v>
                </c:pt>
                <c:pt idx="10">
                  <c:v>1.6336134453780933</c:v>
                </c:pt>
                <c:pt idx="11">
                  <c:v>0.84705882352940942</c:v>
                </c:pt>
                <c:pt idx="12">
                  <c:v>0.7260504201680924</c:v>
                </c:pt>
                <c:pt idx="13">
                  <c:v>1.0285714285713996</c:v>
                </c:pt>
                <c:pt idx="14">
                  <c:v>1.8151260504201487</c:v>
                </c:pt>
                <c:pt idx="15">
                  <c:v>0.99831932773112431</c:v>
                </c:pt>
                <c:pt idx="16">
                  <c:v>1.1798319327730924</c:v>
                </c:pt>
                <c:pt idx="17">
                  <c:v>1.0285714285715688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24-4C49-B6B7-361D2FDE3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45776"/>
        <c:axId val="2049439536"/>
      </c:scatterChart>
      <c:valAx>
        <c:axId val="204944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9439536"/>
        <c:crosses val="autoZero"/>
        <c:crossBetween val="midCat"/>
      </c:valAx>
      <c:valAx>
        <c:axId val="20494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v(m/s)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944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13167104111987"/>
          <c:y val="0.77661927675707199"/>
          <c:w val="0.68868382476126666"/>
          <c:h val="0.14543511260641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Tracker</a:t>
            </a:r>
            <a:r>
              <a:rPr lang="zh-TW" altLang="zh-TW" sz="1800" b="0" i="0" baseline="0">
                <a:effectLst/>
              </a:rPr>
              <a:t>軟體</a:t>
            </a:r>
            <a:r>
              <a:rPr lang="en-US" altLang="zh-TW" sz="1800" b="0" i="0" baseline="0">
                <a:effectLst/>
              </a:rPr>
              <a:t>a-t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86240827714947"/>
          <c:y val="0.12307011600211952"/>
          <c:w val="0.7911189443059844"/>
          <c:h val="0.6248713568464036"/>
        </c:manualLayout>
      </c:layout>
      <c:scatterChart>
        <c:scatterStyle val="lineMarker"/>
        <c:varyColors val="0"/>
        <c:ser>
          <c:idx val="0"/>
          <c:order val="0"/>
          <c:tx>
            <c:v>砝碼40g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228018372703412"/>
                  <c:y val="0.51346233140415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工作表1!$D$127:$D$145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0.54166666666666596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0.66666666666666596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0.79166666666666596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0.91666666666666596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工作表1!$G$127:$G$143</c:f>
              <c:numCache>
                <c:formatCode>General</c:formatCode>
                <c:ptCount val="17"/>
                <c:pt idx="0">
                  <c:v>2.5837723450463748</c:v>
                </c:pt>
                <c:pt idx="1">
                  <c:v>2.5789608509218125</c:v>
                </c:pt>
                <c:pt idx="2">
                  <c:v>-1.2894804254609888</c:v>
                </c:pt>
                <c:pt idx="3">
                  <c:v>-1.2894804254608525</c:v>
                </c:pt>
                <c:pt idx="4">
                  <c:v>2.2581936320875495E-13</c:v>
                </c:pt>
                <c:pt idx="5">
                  <c:v>8.391245753744581</c:v>
                </c:pt>
                <c:pt idx="6">
                  <c:v>-5.8074734086979207</c:v>
                </c:pt>
                <c:pt idx="7">
                  <c:v>-4.8114941251364502E-3</c:v>
                </c:pt>
                <c:pt idx="8">
                  <c:v>1.9294091440667624</c:v>
                </c:pt>
                <c:pt idx="9">
                  <c:v>8.3912457537445402</c:v>
                </c:pt>
                <c:pt idx="10">
                  <c:v>-9.035985966475085</c:v>
                </c:pt>
                <c:pt idx="11">
                  <c:v>-8.367188283120651</c:v>
                </c:pt>
                <c:pt idx="12">
                  <c:v>10.950960628166781</c:v>
                </c:pt>
                <c:pt idx="13">
                  <c:v>9.6711031909564404</c:v>
                </c:pt>
                <c:pt idx="14">
                  <c:v>-9.6759146850819846</c:v>
                </c:pt>
                <c:pt idx="15">
                  <c:v>2.5982068274219041</c:v>
                </c:pt>
                <c:pt idx="16">
                  <c:v>-3.2333240519009014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1-43C4-845D-B55BF2544285}"/>
            </c:ext>
          </c:extLst>
        </c:ser>
        <c:ser>
          <c:idx val="1"/>
          <c:order val="1"/>
          <c:tx>
            <c:v>砝碼60g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549759405074367"/>
                  <c:y val="0.52154598971658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工作表1!$H$127:$H$145</c:f>
              <c:numCache>
                <c:formatCode>General</c:formatCode>
                <c:ptCount val="19"/>
                <c:pt idx="0">
                  <c:v>0.29166666666666602</c:v>
                </c:pt>
                <c:pt idx="1">
                  <c:v>0.33333333333333298</c:v>
                </c:pt>
                <c:pt idx="2">
                  <c:v>0.375</c:v>
                </c:pt>
                <c:pt idx="3">
                  <c:v>0.41666666666666602</c:v>
                </c:pt>
                <c:pt idx="4">
                  <c:v>0.45833333333333298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0.70833333333333304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0.83333333333333304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0.95833333333333304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工作表1!$K$127:$K$143</c:f>
              <c:numCache>
                <c:formatCode>General</c:formatCode>
                <c:ptCount val="17"/>
                <c:pt idx="0">
                  <c:v>0.68029387180471224</c:v>
                </c:pt>
                <c:pt idx="1">
                  <c:v>5.442350974436799</c:v>
                </c:pt>
                <c:pt idx="2">
                  <c:v>-6.1226448462416085</c:v>
                </c:pt>
                <c:pt idx="3">
                  <c:v>-1.0991207943788971E-13</c:v>
                </c:pt>
                <c:pt idx="4">
                  <c:v>2.7211754872183285</c:v>
                </c:pt>
                <c:pt idx="5">
                  <c:v>10.204408077068965</c:v>
                </c:pt>
                <c:pt idx="6">
                  <c:v>-7.4832325898507985</c:v>
                </c:pt>
                <c:pt idx="7">
                  <c:v>-1.3605877436088716</c:v>
                </c:pt>
                <c:pt idx="8">
                  <c:v>4.0817632308274652</c:v>
                </c:pt>
                <c:pt idx="9">
                  <c:v>8.8438203334596466</c:v>
                </c:pt>
                <c:pt idx="10">
                  <c:v>-9.5241142052638743</c:v>
                </c:pt>
                <c:pt idx="11">
                  <c:v>1.3605877436086038</c:v>
                </c:pt>
                <c:pt idx="12">
                  <c:v>1.360587743609744</c:v>
                </c:pt>
                <c:pt idx="13">
                  <c:v>16.327052923309427</c:v>
                </c:pt>
                <c:pt idx="14">
                  <c:v>-16.327052923309683</c:v>
                </c:pt>
                <c:pt idx="15">
                  <c:v>2.8776980798284466E-13</c:v>
                </c:pt>
                <c:pt idx="16">
                  <c:v>4.0817632308303198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1-43C4-845D-B55BF2544285}"/>
            </c:ext>
          </c:extLst>
        </c:ser>
        <c:ser>
          <c:idx val="2"/>
          <c:order val="2"/>
          <c:tx>
            <c:v>砝碼80g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383092738407699"/>
                  <c:y val="0.4979146691837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工作表1!$L$127:$L$145</c:f>
              <c:numCache>
                <c:formatCode>General</c:formatCode>
                <c:ptCount val="19"/>
                <c:pt idx="0">
                  <c:v>0.29166666666666702</c:v>
                </c:pt>
                <c:pt idx="1">
                  <c:v>0.33333333333333198</c:v>
                </c:pt>
                <c:pt idx="2">
                  <c:v>0.375</c:v>
                </c:pt>
                <c:pt idx="3">
                  <c:v>0.41666666666666702</c:v>
                </c:pt>
                <c:pt idx="4">
                  <c:v>0.45833333333333198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0.58333333333333204</c:v>
                </c:pt>
                <c:pt idx="8">
                  <c:v>0.625</c:v>
                </c:pt>
                <c:pt idx="9">
                  <c:v>0.66666666666666696</c:v>
                </c:pt>
                <c:pt idx="10">
                  <c:v>0.70833333333333204</c:v>
                </c:pt>
                <c:pt idx="11">
                  <c:v>0.75</c:v>
                </c:pt>
                <c:pt idx="12">
                  <c:v>0.79166666666666696</c:v>
                </c:pt>
                <c:pt idx="13">
                  <c:v>0.83333333333333204</c:v>
                </c:pt>
                <c:pt idx="14">
                  <c:v>0.875</c:v>
                </c:pt>
                <c:pt idx="15">
                  <c:v>0.91666666666666696</c:v>
                </c:pt>
                <c:pt idx="16">
                  <c:v>0.95833333333333204</c:v>
                </c:pt>
                <c:pt idx="17">
                  <c:v>1</c:v>
                </c:pt>
                <c:pt idx="18">
                  <c:v>1.0416666666666601</c:v>
                </c:pt>
              </c:numCache>
            </c:numRef>
          </c:xVal>
          <c:yVal>
            <c:numRef>
              <c:f>工作表1!$O$127:$O$143</c:f>
              <c:numCache>
                <c:formatCode>General</c:formatCode>
                <c:ptCount val="17"/>
                <c:pt idx="0">
                  <c:v>1.4521008403355851</c:v>
                </c:pt>
                <c:pt idx="1">
                  <c:v>10.164705882352502</c:v>
                </c:pt>
                <c:pt idx="2">
                  <c:v>-5.8084033613435757</c:v>
                </c:pt>
                <c:pt idx="3">
                  <c:v>-2.9042016806728634</c:v>
                </c:pt>
                <c:pt idx="4">
                  <c:v>2.9042016806720325</c:v>
                </c:pt>
                <c:pt idx="5">
                  <c:v>15.973109243698671</c:v>
                </c:pt>
                <c:pt idx="6">
                  <c:v>-11.616806722691303</c:v>
                </c:pt>
                <c:pt idx="7">
                  <c:v>4.3431924723334776E-13</c:v>
                </c:pt>
                <c:pt idx="8">
                  <c:v>-2.1781512605035043</c:v>
                </c:pt>
                <c:pt idx="9">
                  <c:v>23.959663865545245</c:v>
                </c:pt>
                <c:pt idx="10">
                  <c:v>-18.877310924367826</c:v>
                </c:pt>
                <c:pt idx="11">
                  <c:v>-2.904201680671588</c:v>
                </c:pt>
                <c:pt idx="12">
                  <c:v>7.2605042016796499</c:v>
                </c:pt>
                <c:pt idx="13">
                  <c:v>18.877310924369393</c:v>
                </c:pt>
                <c:pt idx="14">
                  <c:v>-19.603361344536449</c:v>
                </c:pt>
                <c:pt idx="15">
                  <c:v>4.3563025210074002</c:v>
                </c:pt>
                <c:pt idx="16">
                  <c:v>-3.6302521008364534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1-43C4-845D-B55BF2544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095600"/>
        <c:axId val="2023088528"/>
      </c:scatterChart>
      <c:valAx>
        <c:axId val="202309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3088528"/>
        <c:crosses val="autoZero"/>
        <c:crossBetween val="midCat"/>
      </c:valAx>
      <c:valAx>
        <c:axId val="20230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a(m/s^2)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309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035389326334208"/>
          <c:y val="0.78443644071304963"/>
          <c:w val="0.65307722095898169"/>
          <c:h val="0.1292595046027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F-a</a:t>
            </a:r>
            <a:r>
              <a:rPr lang="zh-TW" altLang="en-US"/>
              <a:t>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2050104277505853"/>
          <c:y val="7.7809780614540691E-2"/>
          <c:w val="0.72854173228346453"/>
          <c:h val="0.60654573361189645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工作表1!$B$150</c:f>
              <c:strCache>
                <c:ptCount val="1"/>
                <c:pt idx="0">
                  <c:v>理論值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3778165567141946E-2"/>
                  <c:y val="0.77515401412466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工作表1!$A$151:$A$153</c:f>
              <c:numCache>
                <c:formatCode>General</c:formatCode>
                <c:ptCount val="3"/>
                <c:pt idx="0">
                  <c:v>0.39200000000000002</c:v>
                </c:pt>
                <c:pt idx="1">
                  <c:v>0.58799999999999997</c:v>
                </c:pt>
                <c:pt idx="2">
                  <c:v>0.78400000000000003</c:v>
                </c:pt>
              </c:numCache>
            </c:numRef>
          </c:xVal>
          <c:yVal>
            <c:numRef>
              <c:f>工作表1!$B$151:$B$153</c:f>
              <c:numCache>
                <c:formatCode>General</c:formatCode>
                <c:ptCount val="3"/>
                <c:pt idx="0">
                  <c:v>0.78890000000000005</c:v>
                </c:pt>
                <c:pt idx="1">
                  <c:v>1.1713</c:v>
                </c:pt>
                <c:pt idx="2">
                  <c:v>1.5618000000000001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24-4067-A704-BB3A2A70E52F}"/>
            </c:ext>
          </c:extLst>
        </c:ser>
        <c:ser>
          <c:idx val="1"/>
          <c:order val="1"/>
          <c:tx>
            <c:strRef>
              <c:f>工作表1!$C$150</c:f>
              <c:strCache>
                <c:ptCount val="1"/>
                <c:pt idx="0">
                  <c:v>光電計時器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50000"/>
                  </a:schemeClr>
                </a:solidFill>
                <a:prstDash val="dash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946507767610131"/>
                  <c:y val="0.69312630349535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工作表1!$A$151:$A$153</c:f>
              <c:numCache>
                <c:formatCode>General</c:formatCode>
                <c:ptCount val="3"/>
                <c:pt idx="0">
                  <c:v>0.39200000000000002</c:v>
                </c:pt>
                <c:pt idx="1">
                  <c:v>0.58799999999999997</c:v>
                </c:pt>
                <c:pt idx="2">
                  <c:v>0.78400000000000003</c:v>
                </c:pt>
              </c:numCache>
            </c:numRef>
          </c:xVal>
          <c:yVal>
            <c:numRef>
              <c:f>工作表1!$C$151:$C$153</c:f>
              <c:numCache>
                <c:formatCode>General</c:formatCode>
                <c:ptCount val="3"/>
                <c:pt idx="0">
                  <c:v>0.61650000000000005</c:v>
                </c:pt>
                <c:pt idx="1">
                  <c:v>0.98440000000000005</c:v>
                </c:pt>
                <c:pt idx="2">
                  <c:v>1.2323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24-4067-A704-BB3A2A70E52F}"/>
            </c:ext>
          </c:extLst>
        </c:ser>
        <c:ser>
          <c:idx val="2"/>
          <c:order val="2"/>
          <c:tx>
            <c:strRef>
              <c:f>工作表1!$D$150</c:f>
              <c:strCache>
                <c:ptCount val="1"/>
                <c:pt idx="0">
                  <c:v>超音波感測器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1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265418174079592"/>
                  <c:y val="0.67754642094297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工作表1!$A$151:$A$153</c:f>
              <c:numCache>
                <c:formatCode>General</c:formatCode>
                <c:ptCount val="3"/>
                <c:pt idx="0">
                  <c:v>0.39200000000000002</c:v>
                </c:pt>
                <c:pt idx="1">
                  <c:v>0.58799999999999997</c:v>
                </c:pt>
                <c:pt idx="2">
                  <c:v>0.78400000000000003</c:v>
                </c:pt>
              </c:numCache>
            </c:numRef>
          </c:xVal>
          <c:yVal>
            <c:numRef>
              <c:f>工作表1!$D$151:$D$153</c:f>
              <c:numCache>
                <c:formatCode>General</c:formatCode>
                <c:ptCount val="3"/>
                <c:pt idx="0">
                  <c:v>0.57920000000000005</c:v>
                </c:pt>
                <c:pt idx="1">
                  <c:v>0.80840000000000001</c:v>
                </c:pt>
                <c:pt idx="2">
                  <c:v>1.2576000000000001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24-4067-A704-BB3A2A70E52F}"/>
            </c:ext>
          </c:extLst>
        </c:ser>
        <c:ser>
          <c:idx val="3"/>
          <c:order val="3"/>
          <c:tx>
            <c:strRef>
              <c:f>工作表1!$E$150</c:f>
              <c:strCache>
                <c:ptCount val="1"/>
                <c:pt idx="0">
                  <c:v>Tracker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3995147903809324"/>
                  <c:y val="0.62777879512156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工作表1!$A$151:$A$153</c:f>
              <c:numCache>
                <c:formatCode>General</c:formatCode>
                <c:ptCount val="3"/>
                <c:pt idx="0">
                  <c:v>0.39200000000000002</c:v>
                </c:pt>
                <c:pt idx="1">
                  <c:v>0.58799999999999997</c:v>
                </c:pt>
                <c:pt idx="2">
                  <c:v>0.78400000000000003</c:v>
                </c:pt>
              </c:numCache>
            </c:numRef>
          </c:xVal>
          <c:yVal>
            <c:numRef>
              <c:f>工作表1!$E$151:$E$153</c:f>
              <c:numCache>
                <c:formatCode>General</c:formatCode>
                <c:ptCount val="3"/>
                <c:pt idx="0">
                  <c:v>0.49430000000000002</c:v>
                </c:pt>
                <c:pt idx="1">
                  <c:v>0.84050000000000002</c:v>
                </c:pt>
                <c:pt idx="2">
                  <c:v>1.0259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24-4067-A704-BB3A2A70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58560"/>
        <c:axId val="319759808"/>
      </c:scatterChart>
      <c:valAx>
        <c:axId val="3197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9759808"/>
        <c:crosses val="autoZero"/>
        <c:crossBetween val="midCat"/>
      </c:valAx>
      <c:valAx>
        <c:axId val="3197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a(m/s^2)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975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244349861672698E-2"/>
          <c:y val="0.76909125029130454"/>
          <c:w val="0.94923673997412683"/>
          <c:h val="0.14157159418829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3</xdr:row>
      <xdr:rowOff>6350</xdr:rowOff>
    </xdr:from>
    <xdr:to>
      <xdr:col>17</xdr:col>
      <xdr:colOff>177800</xdr:colOff>
      <xdr:row>19</xdr:row>
      <xdr:rowOff>63500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412749</xdr:colOff>
      <xdr:row>19</xdr:row>
      <xdr:rowOff>95250</xdr:rowOff>
    </xdr:from>
    <xdr:to>
      <xdr:col>17</xdr:col>
      <xdr:colOff>177800</xdr:colOff>
      <xdr:row>36</xdr:row>
      <xdr:rowOff>171450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37</xdr:row>
      <xdr:rowOff>203200</xdr:rowOff>
    </xdr:from>
    <xdr:to>
      <xdr:col>17</xdr:col>
      <xdr:colOff>196850</xdr:colOff>
      <xdr:row>52</xdr:row>
      <xdr:rowOff>69849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406400</xdr:colOff>
      <xdr:row>81</xdr:row>
      <xdr:rowOff>120650</xdr:rowOff>
    </xdr:from>
    <xdr:to>
      <xdr:col>16</xdr:col>
      <xdr:colOff>95250</xdr:colOff>
      <xdr:row>94</xdr:row>
      <xdr:rowOff>155575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374650</xdr:colOff>
      <xdr:row>95</xdr:row>
      <xdr:rowOff>57150</xdr:rowOff>
    </xdr:from>
    <xdr:to>
      <xdr:col>16</xdr:col>
      <xdr:colOff>25400</xdr:colOff>
      <xdr:row>108</xdr:row>
      <xdr:rowOff>66675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419100</xdr:colOff>
      <xdr:row>108</xdr:row>
      <xdr:rowOff>63500</xdr:rowOff>
    </xdr:from>
    <xdr:to>
      <xdr:col>16</xdr:col>
      <xdr:colOff>330200</xdr:colOff>
      <xdr:row>122</xdr:row>
      <xdr:rowOff>209549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425450</xdr:colOff>
      <xdr:row>148</xdr:row>
      <xdr:rowOff>209549</xdr:rowOff>
    </xdr:from>
    <xdr:to>
      <xdr:col>16</xdr:col>
      <xdr:colOff>323850</xdr:colOff>
      <xdr:row>169</xdr:row>
      <xdr:rowOff>82550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olTerm Capture 60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olTerm Capture 40g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olTerm Capture 80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A150" workbookViewId="0">
      <selection activeCell="A153" sqref="A153"/>
    </sheetView>
  </sheetViews>
  <sheetFormatPr defaultRowHeight="17" x14ac:dyDescent="0.4"/>
  <cols>
    <col min="1" max="1" width="9" customWidth="1"/>
    <col min="2" max="2" width="6.26953125" bestFit="1" customWidth="1"/>
    <col min="4" max="4" width="5.81640625" customWidth="1"/>
    <col min="5" max="5" width="6.26953125" customWidth="1"/>
    <col min="6" max="6" width="5.90625" customWidth="1"/>
    <col min="7" max="7" width="6.54296875" customWidth="1"/>
    <col min="8" max="8" width="7.1796875" customWidth="1"/>
    <col min="9" max="9" width="6.7265625" customWidth="1"/>
    <col min="10" max="10" width="6.08984375" customWidth="1"/>
    <col min="11" max="11" width="7.54296875" customWidth="1"/>
    <col min="13" max="13" width="5.6328125" customWidth="1"/>
    <col min="14" max="14" width="7.453125" customWidth="1"/>
  </cols>
  <sheetData>
    <row r="1" spans="1:8" x14ac:dyDescent="0.4">
      <c r="A1" t="s">
        <v>0</v>
      </c>
      <c r="D1" t="s">
        <v>1</v>
      </c>
      <c r="G1" t="s">
        <v>2</v>
      </c>
    </row>
    <row r="2" spans="1:8" x14ac:dyDescent="0.4">
      <c r="A2" t="s">
        <v>8</v>
      </c>
      <c r="B2" t="s">
        <v>7</v>
      </c>
      <c r="D2" t="s">
        <v>6</v>
      </c>
      <c r="E2" t="s">
        <v>5</v>
      </c>
      <c r="G2" t="s">
        <v>3</v>
      </c>
      <c r="H2" t="s">
        <v>4</v>
      </c>
    </row>
    <row r="3" spans="1:8" x14ac:dyDescent="0.4">
      <c r="A3">
        <v>0</v>
      </c>
      <c r="B3">
        <v>0</v>
      </c>
      <c r="D3">
        <v>0</v>
      </c>
      <c r="E3">
        <v>0</v>
      </c>
      <c r="G3">
        <v>0</v>
      </c>
      <c r="H3">
        <v>0</v>
      </c>
    </row>
    <row r="4" spans="1:8" x14ac:dyDescent="0.4">
      <c r="A4">
        <v>3.5999999999999997E-2</v>
      </c>
      <c r="B4">
        <v>2.5000000000000001E-3</v>
      </c>
      <c r="D4">
        <v>3.5000000000000003E-2</v>
      </c>
      <c r="E4">
        <v>4.6000000000000086E-3</v>
      </c>
      <c r="G4">
        <v>3.5999999999999997E-2</v>
      </c>
      <c r="H4">
        <v>2.9999999999999363E-4</v>
      </c>
    </row>
    <row r="5" spans="1:8" x14ac:dyDescent="0.4">
      <c r="A5">
        <v>7.0999999999999994E-2</v>
      </c>
      <c r="B5">
        <v>5.899999999999999E-3</v>
      </c>
      <c r="D5">
        <v>7.0999999999999994E-2</v>
      </c>
      <c r="E5">
        <v>6.6000000000000017E-3</v>
      </c>
      <c r="G5">
        <v>7.1999999999999995E-2</v>
      </c>
      <c r="H5">
        <v>7.0999999999999909E-3</v>
      </c>
    </row>
    <row r="6" spans="1:8" x14ac:dyDescent="0.4">
      <c r="A6">
        <v>0.107</v>
      </c>
      <c r="B6">
        <v>4.9000000000000024E-3</v>
      </c>
      <c r="D6">
        <v>0.107</v>
      </c>
      <c r="E6">
        <v>9.0000000000000028E-3</v>
      </c>
      <c r="G6">
        <v>0.108</v>
      </c>
      <c r="H6">
        <v>1.1500000000000003E-2</v>
      </c>
    </row>
    <row r="7" spans="1:8" x14ac:dyDescent="0.4">
      <c r="A7">
        <v>0.14299999999999999</v>
      </c>
      <c r="B7">
        <v>9.0000000000000028E-3</v>
      </c>
      <c r="D7">
        <v>0.14299999999999999</v>
      </c>
      <c r="E7">
        <v>9.7000000000000072E-3</v>
      </c>
      <c r="G7">
        <v>0.14399999999999999</v>
      </c>
      <c r="H7">
        <v>1.2500000000000001E-2</v>
      </c>
    </row>
    <row r="8" spans="1:8" x14ac:dyDescent="0.4">
      <c r="A8">
        <v>0.17899999999999999</v>
      </c>
      <c r="B8">
        <v>1.4100000000000001E-2</v>
      </c>
      <c r="D8">
        <v>0.17899999999999999</v>
      </c>
      <c r="E8">
        <v>1.4800000000000004E-2</v>
      </c>
      <c r="G8">
        <v>0.18</v>
      </c>
      <c r="H8">
        <v>1.9399999999999994E-2</v>
      </c>
    </row>
    <row r="9" spans="1:8" x14ac:dyDescent="0.4">
      <c r="A9">
        <v>0.216</v>
      </c>
      <c r="B9">
        <v>1.5800000000000002E-2</v>
      </c>
      <c r="D9">
        <v>0.215</v>
      </c>
      <c r="E9">
        <v>1.7300000000000003E-2</v>
      </c>
      <c r="G9">
        <v>0.217</v>
      </c>
      <c r="H9">
        <v>2.9000000000000005E-2</v>
      </c>
    </row>
    <row r="10" spans="1:8" x14ac:dyDescent="0.4">
      <c r="A10">
        <v>0.253</v>
      </c>
      <c r="B10">
        <v>2.5299999999999993E-2</v>
      </c>
      <c r="D10">
        <v>0.252</v>
      </c>
      <c r="E10">
        <v>2.5000000000000001E-2</v>
      </c>
      <c r="G10">
        <v>0.254</v>
      </c>
      <c r="H10">
        <v>3.8599999999999995E-2</v>
      </c>
    </row>
    <row r="11" spans="1:8" x14ac:dyDescent="0.4">
      <c r="A11">
        <v>0.28999999999999998</v>
      </c>
      <c r="B11">
        <v>3.3100000000000004E-2</v>
      </c>
      <c r="D11">
        <v>0.28899999999999998</v>
      </c>
      <c r="E11">
        <v>3.3100000000000004E-2</v>
      </c>
      <c r="G11">
        <v>0.29099999999999998</v>
      </c>
      <c r="H11">
        <v>5.1299999999999991E-2</v>
      </c>
    </row>
    <row r="12" spans="1:8" x14ac:dyDescent="0.4">
      <c r="A12">
        <v>0.32600000000000001</v>
      </c>
      <c r="B12">
        <v>4.1700000000000001E-2</v>
      </c>
      <c r="D12">
        <v>0.32600000000000001</v>
      </c>
      <c r="E12">
        <v>4.7800000000000009E-2</v>
      </c>
      <c r="G12">
        <v>0.32800000000000001</v>
      </c>
      <c r="H12">
        <v>7.0199999999999999E-2</v>
      </c>
    </row>
    <row r="13" spans="1:8" x14ac:dyDescent="0.4">
      <c r="A13">
        <v>0.36299999999999999</v>
      </c>
      <c r="B13">
        <v>5.2400000000000002E-2</v>
      </c>
      <c r="D13">
        <v>0.36299999999999999</v>
      </c>
      <c r="E13">
        <v>6.3600000000000018E-2</v>
      </c>
      <c r="G13">
        <v>0.36599999999999999</v>
      </c>
      <c r="H13">
        <v>8.6999999999999994E-2</v>
      </c>
    </row>
    <row r="14" spans="1:8" x14ac:dyDescent="0.4">
      <c r="A14">
        <v>0.40100000000000002</v>
      </c>
      <c r="B14">
        <v>6.5600000000000006E-2</v>
      </c>
      <c r="D14">
        <v>0.40100000000000002</v>
      </c>
      <c r="E14">
        <v>7.7399999999999997E-2</v>
      </c>
      <c r="G14">
        <v>0.40400000000000003</v>
      </c>
      <c r="H14">
        <v>0.10589999999999999</v>
      </c>
    </row>
    <row r="15" spans="1:8" x14ac:dyDescent="0.4">
      <c r="A15">
        <v>0.438</v>
      </c>
      <c r="B15">
        <v>7.7399999999999997E-2</v>
      </c>
      <c r="D15">
        <v>0.438</v>
      </c>
      <c r="E15">
        <v>9.2200000000000004E-2</v>
      </c>
      <c r="G15">
        <v>0.441</v>
      </c>
      <c r="H15">
        <v>0.13089999999999999</v>
      </c>
    </row>
    <row r="16" spans="1:8" x14ac:dyDescent="0.4">
      <c r="A16">
        <v>0.47599999999999998</v>
      </c>
      <c r="B16">
        <v>8.9599999999999985E-2</v>
      </c>
      <c r="D16">
        <v>0.47599999999999998</v>
      </c>
      <c r="E16">
        <v>0.1085</v>
      </c>
      <c r="G16">
        <v>0.47899999999999998</v>
      </c>
      <c r="H16">
        <v>0.15289999999999998</v>
      </c>
    </row>
    <row r="17" spans="1:8" x14ac:dyDescent="0.4">
      <c r="A17">
        <v>0.51300000000000001</v>
      </c>
      <c r="B17">
        <v>0.10750000000000001</v>
      </c>
      <c r="D17">
        <v>0.51400000000000001</v>
      </c>
      <c r="E17">
        <v>0.12509999999999999</v>
      </c>
      <c r="G17">
        <v>0.51600000000000001</v>
      </c>
      <c r="H17">
        <v>0.18129999999999999</v>
      </c>
    </row>
    <row r="18" spans="1:8" x14ac:dyDescent="0.4">
      <c r="A18">
        <v>0.55100000000000005</v>
      </c>
      <c r="B18">
        <v>0.11770000000000001</v>
      </c>
      <c r="D18">
        <v>0.55200000000000005</v>
      </c>
      <c r="E18">
        <v>0.14860000000000001</v>
      </c>
      <c r="G18">
        <v>0.55400000000000005</v>
      </c>
      <c r="H18">
        <v>0.21190000000000001</v>
      </c>
    </row>
    <row r="19" spans="1:8" x14ac:dyDescent="0.4">
      <c r="A19">
        <v>0.58899999999999997</v>
      </c>
      <c r="B19">
        <v>0.13689999999999999</v>
      </c>
      <c r="D19">
        <v>0.58899999999999997</v>
      </c>
      <c r="E19">
        <v>0.17310000000000003</v>
      </c>
      <c r="G19">
        <v>0.59299999999999997</v>
      </c>
      <c r="H19">
        <v>0.23530000000000001</v>
      </c>
    </row>
    <row r="20" spans="1:8" x14ac:dyDescent="0.4">
      <c r="A20">
        <v>0.626</v>
      </c>
      <c r="B20">
        <v>0.1527</v>
      </c>
      <c r="D20">
        <v>0.627</v>
      </c>
      <c r="E20">
        <v>0.1986</v>
      </c>
      <c r="G20">
        <v>0.63100000000000001</v>
      </c>
      <c r="H20">
        <v>0.26189999999999997</v>
      </c>
    </row>
    <row r="21" spans="1:8" x14ac:dyDescent="0.4">
      <c r="A21">
        <v>0.66400000000000003</v>
      </c>
      <c r="B21">
        <v>0.17409999999999998</v>
      </c>
      <c r="D21">
        <v>0.66500000000000004</v>
      </c>
      <c r="E21">
        <v>0.22210000000000002</v>
      </c>
      <c r="G21">
        <v>0.67</v>
      </c>
      <c r="H21">
        <v>0.2989</v>
      </c>
    </row>
    <row r="22" spans="1:8" x14ac:dyDescent="0.4">
      <c r="A22">
        <v>0.70199999999999996</v>
      </c>
      <c r="B22">
        <v>0.19200000000000003</v>
      </c>
      <c r="D22">
        <v>0.70399999999999996</v>
      </c>
      <c r="E22">
        <v>0.24280000000000002</v>
      </c>
      <c r="G22">
        <v>0.70899999999999996</v>
      </c>
      <c r="H22">
        <v>0.3301</v>
      </c>
    </row>
    <row r="23" spans="1:8" x14ac:dyDescent="0.4">
      <c r="A23">
        <v>0.74099999999999999</v>
      </c>
      <c r="B23">
        <v>0.21429999999999999</v>
      </c>
      <c r="D23">
        <v>0.74199999999999999</v>
      </c>
      <c r="E23">
        <v>0.26539999999999997</v>
      </c>
      <c r="G23">
        <v>0.748</v>
      </c>
      <c r="H23">
        <v>0.36320000000000002</v>
      </c>
    </row>
    <row r="24" spans="1:8" x14ac:dyDescent="0.4">
      <c r="A24">
        <v>0.77900000000000003</v>
      </c>
      <c r="B24">
        <v>0.23430000000000001</v>
      </c>
      <c r="D24">
        <v>0.78100000000000003</v>
      </c>
      <c r="E24">
        <v>0.29330000000000006</v>
      </c>
      <c r="G24">
        <v>0.78800000000000003</v>
      </c>
      <c r="H24">
        <v>0.39890000000000003</v>
      </c>
    </row>
    <row r="25" spans="1:8" x14ac:dyDescent="0.4">
      <c r="A25">
        <v>0.81699999999999995</v>
      </c>
      <c r="B25">
        <v>0.25119999999999998</v>
      </c>
      <c r="D25">
        <v>0.82</v>
      </c>
      <c r="E25">
        <v>0.31940000000000007</v>
      </c>
      <c r="G25">
        <v>0.82699999999999996</v>
      </c>
      <c r="H25">
        <v>0.436</v>
      </c>
    </row>
    <row r="26" spans="1:8" x14ac:dyDescent="0.4">
      <c r="A26">
        <v>0.85599999999999998</v>
      </c>
      <c r="B26">
        <v>0.27350000000000002</v>
      </c>
      <c r="D26">
        <v>0.85899999999999999</v>
      </c>
      <c r="E26">
        <v>0.35</v>
      </c>
      <c r="G26">
        <v>0.86699999999999999</v>
      </c>
      <c r="H26">
        <v>0.48399999999999999</v>
      </c>
    </row>
    <row r="27" spans="1:8" x14ac:dyDescent="0.4">
      <c r="A27">
        <v>0.89500000000000002</v>
      </c>
      <c r="B27">
        <v>0.29229999999999995</v>
      </c>
      <c r="D27">
        <v>0.89800000000000002</v>
      </c>
      <c r="E27">
        <v>0.3881</v>
      </c>
      <c r="G27">
        <v>0.90700000000000003</v>
      </c>
      <c r="H27">
        <v>0.5292</v>
      </c>
    </row>
    <row r="28" spans="1:8" x14ac:dyDescent="0.4">
      <c r="A28">
        <v>0.93400000000000005</v>
      </c>
      <c r="B28">
        <v>0.31170000000000003</v>
      </c>
      <c r="D28">
        <v>0.93799999999999994</v>
      </c>
      <c r="E28">
        <v>0.41770000000000002</v>
      </c>
      <c r="G28">
        <v>0.94699999999999995</v>
      </c>
      <c r="H28">
        <v>0.58279999999999998</v>
      </c>
    </row>
    <row r="29" spans="1:8" x14ac:dyDescent="0.4">
      <c r="A29">
        <v>0.97299999999999998</v>
      </c>
      <c r="B29">
        <v>0.33710000000000001</v>
      </c>
      <c r="D29">
        <v>0.97799999999999998</v>
      </c>
      <c r="E29">
        <v>0.45440000000000003</v>
      </c>
      <c r="G29">
        <v>0.98799999999999999</v>
      </c>
      <c r="H29">
        <v>0.63110000000000011</v>
      </c>
    </row>
    <row r="30" spans="1:8" x14ac:dyDescent="0.4">
      <c r="A30">
        <v>1.0109999999999999</v>
      </c>
      <c r="B30">
        <v>0.36359999999999998</v>
      </c>
      <c r="D30">
        <v>1.016</v>
      </c>
      <c r="E30">
        <v>0.48859999999999998</v>
      </c>
      <c r="G30">
        <v>1.028</v>
      </c>
      <c r="H30">
        <v>0.68919999999999992</v>
      </c>
    </row>
    <row r="31" spans="1:8" x14ac:dyDescent="0.4">
      <c r="A31">
        <v>1.05</v>
      </c>
      <c r="B31">
        <v>0.39169999999999999</v>
      </c>
      <c r="D31">
        <v>1.056</v>
      </c>
      <c r="E31">
        <v>0.5282</v>
      </c>
      <c r="G31">
        <v>1.069</v>
      </c>
      <c r="H31">
        <v>0.74419999999999986</v>
      </c>
    </row>
    <row r="32" spans="1:8" x14ac:dyDescent="0.4">
      <c r="A32">
        <v>1.0900000000000001</v>
      </c>
      <c r="B32">
        <v>0.42430000000000001</v>
      </c>
      <c r="D32">
        <v>1.097</v>
      </c>
      <c r="E32">
        <v>0.56750000000000012</v>
      </c>
      <c r="G32">
        <v>1.111</v>
      </c>
      <c r="H32">
        <v>0.78960000000000008</v>
      </c>
    </row>
    <row r="33" spans="1:6" x14ac:dyDescent="0.4">
      <c r="A33">
        <v>1.129</v>
      </c>
      <c r="B33">
        <v>0.45079999999999998</v>
      </c>
      <c r="D33">
        <v>1.137</v>
      </c>
      <c r="E33">
        <v>0.60830000000000006</v>
      </c>
    </row>
    <row r="34" spans="1:6" x14ac:dyDescent="0.4">
      <c r="A34">
        <v>1.169</v>
      </c>
      <c r="B34">
        <v>0.4733</v>
      </c>
      <c r="D34">
        <v>1.1779999999999999</v>
      </c>
      <c r="E34">
        <v>0.64899999999999991</v>
      </c>
    </row>
    <row r="35" spans="1:6" x14ac:dyDescent="0.4">
      <c r="A35">
        <v>1.2090000000000001</v>
      </c>
      <c r="B35">
        <v>0.50580000000000003</v>
      </c>
      <c r="D35">
        <v>1.2190000000000001</v>
      </c>
      <c r="E35">
        <v>0.69030000000000002</v>
      </c>
    </row>
    <row r="36" spans="1:6" x14ac:dyDescent="0.4">
      <c r="A36">
        <v>1.2490000000000001</v>
      </c>
      <c r="B36">
        <v>0.53939999999999999</v>
      </c>
      <c r="D36">
        <v>1.26</v>
      </c>
      <c r="E36">
        <v>0.73159999999999992</v>
      </c>
    </row>
    <row r="37" spans="1:6" x14ac:dyDescent="0.4">
      <c r="A37">
        <v>1.29</v>
      </c>
      <c r="B37">
        <v>0.58010000000000006</v>
      </c>
      <c r="D37">
        <v>1.302</v>
      </c>
      <c r="E37">
        <v>0.77170000000000005</v>
      </c>
    </row>
    <row r="38" spans="1:6" x14ac:dyDescent="0.4">
      <c r="A38">
        <v>1.33</v>
      </c>
      <c r="B38">
        <v>0.61069999999999991</v>
      </c>
    </row>
    <row r="39" spans="1:6" x14ac:dyDescent="0.4">
      <c r="A39">
        <v>1.371</v>
      </c>
      <c r="B39">
        <v>0.64899999999999991</v>
      </c>
    </row>
    <row r="40" spans="1:6" x14ac:dyDescent="0.4">
      <c r="A40">
        <v>1.4119999999999999</v>
      </c>
      <c r="B40">
        <v>0.68010000000000004</v>
      </c>
    </row>
    <row r="41" spans="1:6" x14ac:dyDescent="0.4">
      <c r="A41">
        <v>1.4530000000000001</v>
      </c>
      <c r="B41">
        <v>0.7145999999999999</v>
      </c>
    </row>
    <row r="42" spans="1:6" x14ac:dyDescent="0.4">
      <c r="A42">
        <v>1.4950000000000001</v>
      </c>
      <c r="B42">
        <v>0.74470000000000003</v>
      </c>
    </row>
    <row r="43" spans="1:6" x14ac:dyDescent="0.4">
      <c r="A43">
        <v>1.536</v>
      </c>
      <c r="B43">
        <v>0.78139999999999998</v>
      </c>
    </row>
    <row r="45" spans="1:6" x14ac:dyDescent="0.4">
      <c r="A45" t="s">
        <v>9</v>
      </c>
    </row>
    <row r="46" spans="1:6" x14ac:dyDescent="0.4">
      <c r="B46">
        <f>0.5792*A4+0.0762</f>
        <v>9.7051200000000004E-2</v>
      </c>
      <c r="D46">
        <f>0.8684*D4+0.0421</f>
        <v>7.2494000000000003E-2</v>
      </c>
      <c r="F46">
        <f>1.2576*G4+0.0195</f>
        <v>6.4773600000000001E-2</v>
      </c>
    </row>
    <row r="47" spans="1:6" x14ac:dyDescent="0.4">
      <c r="B47">
        <f t="shared" ref="B47:B94" si="0">0.5792*A5+0.0762</f>
        <v>0.1173232</v>
      </c>
      <c r="D47">
        <f t="shared" ref="D47:D85" si="1">0.8684*D5+0.0421</f>
        <v>0.1037564</v>
      </c>
      <c r="F47">
        <f t="shared" ref="F47:F89" si="2">1.2576*G5+0.0195</f>
        <v>0.1100472</v>
      </c>
    </row>
    <row r="48" spans="1:6" x14ac:dyDescent="0.4">
      <c r="B48">
        <f t="shared" si="0"/>
        <v>0.1381744</v>
      </c>
      <c r="D48">
        <f t="shared" si="1"/>
        <v>0.13501879999999999</v>
      </c>
      <c r="F48">
        <f t="shared" si="2"/>
        <v>0.15532079999999998</v>
      </c>
    </row>
    <row r="49" spans="2:6" x14ac:dyDescent="0.4">
      <c r="B49">
        <f t="shared" si="0"/>
        <v>0.15902559999999999</v>
      </c>
      <c r="D49">
        <f t="shared" si="1"/>
        <v>0.16628119999999996</v>
      </c>
      <c r="F49">
        <f t="shared" si="2"/>
        <v>0.20059439999999998</v>
      </c>
    </row>
    <row r="50" spans="2:6" x14ac:dyDescent="0.4">
      <c r="B50">
        <f t="shared" si="0"/>
        <v>0.1798768</v>
      </c>
      <c r="D50">
        <f t="shared" si="1"/>
        <v>0.19754359999999999</v>
      </c>
      <c r="F50">
        <f t="shared" si="2"/>
        <v>0.245868</v>
      </c>
    </row>
    <row r="51" spans="2:6" x14ac:dyDescent="0.4">
      <c r="B51">
        <f t="shared" si="0"/>
        <v>0.20130720000000002</v>
      </c>
      <c r="D51">
        <f t="shared" si="1"/>
        <v>0.22880599999999998</v>
      </c>
      <c r="F51">
        <f t="shared" si="2"/>
        <v>0.29239920000000003</v>
      </c>
    </row>
    <row r="52" spans="2:6" x14ac:dyDescent="0.4">
      <c r="B52">
        <f t="shared" si="0"/>
        <v>0.22273760000000004</v>
      </c>
      <c r="D52">
        <f t="shared" si="1"/>
        <v>0.26093679999999997</v>
      </c>
      <c r="F52">
        <f t="shared" si="2"/>
        <v>0.33893040000000002</v>
      </c>
    </row>
    <row r="53" spans="2:6" x14ac:dyDescent="0.4">
      <c r="B53">
        <f t="shared" si="0"/>
        <v>0.244168</v>
      </c>
      <c r="D53">
        <f t="shared" si="1"/>
        <v>0.29306759999999998</v>
      </c>
      <c r="F53">
        <f t="shared" si="2"/>
        <v>0.38546160000000002</v>
      </c>
    </row>
    <row r="54" spans="2:6" x14ac:dyDescent="0.4">
      <c r="B54">
        <f t="shared" si="0"/>
        <v>0.26501920000000001</v>
      </c>
      <c r="D54">
        <f t="shared" si="1"/>
        <v>0.3251984</v>
      </c>
      <c r="F54">
        <f t="shared" si="2"/>
        <v>0.43199280000000007</v>
      </c>
    </row>
    <row r="55" spans="2:6" x14ac:dyDescent="0.4">
      <c r="B55">
        <f t="shared" si="0"/>
        <v>0.28644960000000003</v>
      </c>
      <c r="D55">
        <f t="shared" si="1"/>
        <v>0.35732920000000001</v>
      </c>
      <c r="F55">
        <f t="shared" si="2"/>
        <v>0.47978160000000003</v>
      </c>
    </row>
    <row r="56" spans="2:6" x14ac:dyDescent="0.4">
      <c r="B56">
        <f t="shared" si="0"/>
        <v>0.30845920000000004</v>
      </c>
      <c r="D56">
        <f t="shared" si="1"/>
        <v>0.39032840000000002</v>
      </c>
      <c r="F56">
        <f t="shared" si="2"/>
        <v>0.52757039999999999</v>
      </c>
    </row>
    <row r="57" spans="2:6" x14ac:dyDescent="0.4">
      <c r="B57">
        <f t="shared" si="0"/>
        <v>0.32988960000000001</v>
      </c>
      <c r="D57">
        <f t="shared" si="1"/>
        <v>0.42245919999999992</v>
      </c>
      <c r="F57">
        <f t="shared" si="2"/>
        <v>0.57410159999999999</v>
      </c>
    </row>
    <row r="58" spans="2:6" x14ac:dyDescent="0.4">
      <c r="B58">
        <f t="shared" si="0"/>
        <v>0.35189920000000002</v>
      </c>
      <c r="D58">
        <f t="shared" si="1"/>
        <v>0.45545839999999993</v>
      </c>
      <c r="F58">
        <f t="shared" si="2"/>
        <v>0.62189039999999995</v>
      </c>
    </row>
    <row r="59" spans="2:6" x14ac:dyDescent="0.4">
      <c r="B59">
        <f t="shared" si="0"/>
        <v>0.37332960000000004</v>
      </c>
      <c r="D59">
        <f t="shared" si="1"/>
        <v>0.48845759999999994</v>
      </c>
      <c r="F59">
        <f t="shared" si="2"/>
        <v>0.66842160000000006</v>
      </c>
    </row>
    <row r="60" spans="2:6" x14ac:dyDescent="0.4">
      <c r="B60">
        <f t="shared" si="0"/>
        <v>0.39533920000000006</v>
      </c>
      <c r="D60">
        <f t="shared" si="1"/>
        <v>0.52145680000000005</v>
      </c>
      <c r="F60">
        <f t="shared" si="2"/>
        <v>0.71621040000000002</v>
      </c>
    </row>
    <row r="61" spans="2:6" x14ac:dyDescent="0.4">
      <c r="B61">
        <f t="shared" si="0"/>
        <v>0.41734880000000002</v>
      </c>
      <c r="D61">
        <f t="shared" si="1"/>
        <v>0.55358759999999996</v>
      </c>
      <c r="F61">
        <f t="shared" si="2"/>
        <v>0.76525679999999996</v>
      </c>
    </row>
    <row r="62" spans="2:6" x14ac:dyDescent="0.4">
      <c r="B62">
        <f t="shared" si="0"/>
        <v>0.43877920000000004</v>
      </c>
      <c r="D62">
        <f t="shared" si="1"/>
        <v>0.58658679999999996</v>
      </c>
      <c r="F62">
        <f t="shared" si="2"/>
        <v>0.81304560000000003</v>
      </c>
    </row>
    <row r="63" spans="2:6" x14ac:dyDescent="0.4">
      <c r="B63">
        <f t="shared" si="0"/>
        <v>0.46078880000000005</v>
      </c>
      <c r="D63">
        <f t="shared" si="1"/>
        <v>0.61958599999999997</v>
      </c>
      <c r="F63">
        <f t="shared" si="2"/>
        <v>0.86209200000000008</v>
      </c>
    </row>
    <row r="64" spans="2:6" x14ac:dyDescent="0.4">
      <c r="B64">
        <f t="shared" si="0"/>
        <v>0.48279840000000002</v>
      </c>
      <c r="D64">
        <f t="shared" si="1"/>
        <v>0.65345359999999997</v>
      </c>
      <c r="F64">
        <f t="shared" si="2"/>
        <v>0.9111383999999999</v>
      </c>
    </row>
    <row r="65" spans="2:6" x14ac:dyDescent="0.4">
      <c r="B65">
        <f t="shared" si="0"/>
        <v>0.50538720000000004</v>
      </c>
      <c r="D65">
        <f t="shared" si="1"/>
        <v>0.68645279999999997</v>
      </c>
      <c r="F65">
        <f t="shared" si="2"/>
        <v>0.96018479999999995</v>
      </c>
    </row>
    <row r="66" spans="2:6" x14ac:dyDescent="0.4">
      <c r="B66">
        <f t="shared" si="0"/>
        <v>0.52739680000000011</v>
      </c>
      <c r="D66">
        <f t="shared" si="1"/>
        <v>0.72032039999999997</v>
      </c>
      <c r="F66">
        <f t="shared" si="2"/>
        <v>1.0104888000000001</v>
      </c>
    </row>
    <row r="67" spans="2:6" x14ac:dyDescent="0.4">
      <c r="B67">
        <f t="shared" si="0"/>
        <v>0.54940640000000007</v>
      </c>
      <c r="D67">
        <f t="shared" si="1"/>
        <v>0.75418799999999997</v>
      </c>
      <c r="F67">
        <f t="shared" si="2"/>
        <v>1.0595352</v>
      </c>
    </row>
    <row r="68" spans="2:6" x14ac:dyDescent="0.4">
      <c r="B68">
        <f t="shared" si="0"/>
        <v>0.57199520000000004</v>
      </c>
      <c r="D68">
        <f t="shared" si="1"/>
        <v>0.78805559999999997</v>
      </c>
      <c r="F68">
        <f t="shared" si="2"/>
        <v>1.1098392000000001</v>
      </c>
    </row>
    <row r="69" spans="2:6" x14ac:dyDescent="0.4">
      <c r="B69">
        <f t="shared" si="0"/>
        <v>0.59458400000000011</v>
      </c>
      <c r="D69">
        <f t="shared" si="1"/>
        <v>0.82192319999999996</v>
      </c>
      <c r="F69">
        <f t="shared" si="2"/>
        <v>1.1601432000000003</v>
      </c>
    </row>
    <row r="70" spans="2:6" x14ac:dyDescent="0.4">
      <c r="B70">
        <f t="shared" si="0"/>
        <v>0.61717280000000008</v>
      </c>
      <c r="D70">
        <f t="shared" si="1"/>
        <v>0.85665919999999995</v>
      </c>
      <c r="F70">
        <f t="shared" si="2"/>
        <v>1.2104472000000002</v>
      </c>
    </row>
    <row r="71" spans="2:6" x14ac:dyDescent="0.4">
      <c r="B71">
        <f t="shared" si="0"/>
        <v>0.63976160000000004</v>
      </c>
      <c r="D71">
        <f t="shared" si="1"/>
        <v>0.89139519999999994</v>
      </c>
      <c r="F71">
        <f t="shared" si="2"/>
        <v>1.2620088</v>
      </c>
    </row>
    <row r="72" spans="2:6" x14ac:dyDescent="0.4">
      <c r="B72">
        <f t="shared" si="0"/>
        <v>0.6617712</v>
      </c>
      <c r="D72">
        <f t="shared" si="1"/>
        <v>0.92439439999999995</v>
      </c>
      <c r="F72">
        <f t="shared" si="2"/>
        <v>1.3123128000000002</v>
      </c>
    </row>
    <row r="73" spans="2:6" x14ac:dyDescent="0.4">
      <c r="B73">
        <f t="shared" si="0"/>
        <v>0.68436000000000008</v>
      </c>
      <c r="D73">
        <f t="shared" si="1"/>
        <v>0.95913040000000005</v>
      </c>
      <c r="F73">
        <f t="shared" si="2"/>
        <v>1.3638744</v>
      </c>
    </row>
    <row r="74" spans="2:6" x14ac:dyDescent="0.4">
      <c r="B74">
        <f t="shared" si="0"/>
        <v>0.70752800000000016</v>
      </c>
      <c r="D74">
        <f t="shared" si="1"/>
        <v>0.99473479999999992</v>
      </c>
      <c r="F74">
        <f t="shared" si="2"/>
        <v>1.4166936000000001</v>
      </c>
    </row>
    <row r="75" spans="2:6" x14ac:dyDescent="0.4">
      <c r="B75">
        <f t="shared" si="0"/>
        <v>0.73011680000000012</v>
      </c>
      <c r="D75">
        <f t="shared" si="1"/>
        <v>1.0294707999999999</v>
      </c>
    </row>
    <row r="76" spans="2:6" x14ac:dyDescent="0.4">
      <c r="B76">
        <f t="shared" si="0"/>
        <v>0.75328480000000009</v>
      </c>
      <c r="D76">
        <f t="shared" si="1"/>
        <v>1.0650751999999999</v>
      </c>
    </row>
    <row r="77" spans="2:6" x14ac:dyDescent="0.4">
      <c r="B77">
        <f t="shared" si="0"/>
        <v>0.77645280000000017</v>
      </c>
      <c r="D77">
        <f t="shared" si="1"/>
        <v>1.1006796000000001</v>
      </c>
    </row>
    <row r="78" spans="2:6" x14ac:dyDescent="0.4">
      <c r="B78">
        <f t="shared" si="0"/>
        <v>0.79962080000000013</v>
      </c>
      <c r="D78">
        <f t="shared" si="1"/>
        <v>1.1362840000000001</v>
      </c>
    </row>
    <row r="79" spans="2:6" x14ac:dyDescent="0.4">
      <c r="B79">
        <f t="shared" si="0"/>
        <v>0.8233680000000001</v>
      </c>
      <c r="D79">
        <f t="shared" si="1"/>
        <v>1.1727567999999999</v>
      </c>
    </row>
    <row r="80" spans="2:6" x14ac:dyDescent="0.4">
      <c r="B80">
        <f t="shared" si="0"/>
        <v>0.84653600000000018</v>
      </c>
    </row>
    <row r="81" spans="2:6" x14ac:dyDescent="0.4">
      <c r="B81">
        <f t="shared" si="0"/>
        <v>0.87028320000000015</v>
      </c>
    </row>
    <row r="82" spans="2:6" x14ac:dyDescent="0.4">
      <c r="B82">
        <f t="shared" si="0"/>
        <v>0.89403040000000011</v>
      </c>
    </row>
    <row r="83" spans="2:6" x14ac:dyDescent="0.4">
      <c r="B83">
        <f t="shared" si="0"/>
        <v>0.91777760000000019</v>
      </c>
    </row>
    <row r="84" spans="2:6" x14ac:dyDescent="0.4">
      <c r="B84">
        <f t="shared" si="0"/>
        <v>0.94210400000000016</v>
      </c>
    </row>
    <row r="85" spans="2:6" x14ac:dyDescent="0.4">
      <c r="B85">
        <f t="shared" si="0"/>
        <v>0.96585120000000013</v>
      </c>
    </row>
    <row r="89" spans="2:6" x14ac:dyDescent="0.4">
      <c r="B89">
        <v>0.57920000000000005</v>
      </c>
      <c r="D89">
        <v>0.86839999999999995</v>
      </c>
      <c r="F89">
        <v>1.2576000000000001</v>
      </c>
    </row>
    <row r="90" spans="2:6" x14ac:dyDescent="0.4">
      <c r="B90">
        <v>0.57920000000000005</v>
      </c>
      <c r="D90">
        <v>0.86839999999999995</v>
      </c>
      <c r="F90">
        <v>1.2576000000000001</v>
      </c>
    </row>
    <row r="91" spans="2:6" x14ac:dyDescent="0.4">
      <c r="B91">
        <v>0.57920000000000005</v>
      </c>
      <c r="D91">
        <v>0.86839999999999995</v>
      </c>
      <c r="F91">
        <v>1.2576000000000001</v>
      </c>
    </row>
    <row r="92" spans="2:6" x14ac:dyDescent="0.4">
      <c r="B92">
        <v>0.57920000000000005</v>
      </c>
      <c r="D92">
        <v>0.86839999999999995</v>
      </c>
      <c r="F92">
        <v>1.2576000000000001</v>
      </c>
    </row>
    <row r="93" spans="2:6" x14ac:dyDescent="0.4">
      <c r="B93">
        <v>0.57920000000000005</v>
      </c>
      <c r="D93">
        <v>0.86839999999999995</v>
      </c>
      <c r="F93">
        <v>1.2576000000000001</v>
      </c>
    </row>
    <row r="94" spans="2:6" x14ac:dyDescent="0.4">
      <c r="B94">
        <v>0.57920000000000005</v>
      </c>
      <c r="D94">
        <v>0.86839999999999995</v>
      </c>
      <c r="F94">
        <v>1.2576000000000001</v>
      </c>
    </row>
    <row r="95" spans="2:6" x14ac:dyDescent="0.4">
      <c r="B95">
        <v>0.57920000000000005</v>
      </c>
      <c r="D95">
        <v>0.86839999999999995</v>
      </c>
      <c r="F95">
        <v>1.2576000000000001</v>
      </c>
    </row>
    <row r="96" spans="2:6" x14ac:dyDescent="0.4">
      <c r="B96">
        <v>0.57920000000000005</v>
      </c>
      <c r="D96">
        <v>0.86839999999999995</v>
      </c>
      <c r="F96">
        <v>1.2576000000000001</v>
      </c>
    </row>
    <row r="97" spans="2:6" x14ac:dyDescent="0.4">
      <c r="B97">
        <v>0.57920000000000005</v>
      </c>
      <c r="D97">
        <v>0.86839999999999995</v>
      </c>
      <c r="F97">
        <v>1.2576000000000001</v>
      </c>
    </row>
    <row r="98" spans="2:6" x14ac:dyDescent="0.4">
      <c r="B98">
        <v>0.57920000000000005</v>
      </c>
      <c r="D98">
        <v>0.86839999999999995</v>
      </c>
      <c r="F98">
        <v>1.2576000000000001</v>
      </c>
    </row>
    <row r="99" spans="2:6" x14ac:dyDescent="0.4">
      <c r="B99">
        <v>0.57920000000000005</v>
      </c>
      <c r="D99">
        <v>0.86839999999999995</v>
      </c>
      <c r="F99">
        <v>1.2576000000000001</v>
      </c>
    </row>
    <row r="100" spans="2:6" x14ac:dyDescent="0.4">
      <c r="B100">
        <v>0.57920000000000005</v>
      </c>
      <c r="D100">
        <v>0.86839999999999995</v>
      </c>
      <c r="F100">
        <v>1.2576000000000001</v>
      </c>
    </row>
    <row r="101" spans="2:6" x14ac:dyDescent="0.4">
      <c r="B101">
        <v>0.57920000000000005</v>
      </c>
      <c r="D101">
        <v>0.86839999999999995</v>
      </c>
      <c r="F101">
        <v>1.2576000000000001</v>
      </c>
    </row>
    <row r="102" spans="2:6" x14ac:dyDescent="0.4">
      <c r="B102">
        <v>0.57920000000000005</v>
      </c>
      <c r="D102">
        <v>0.86839999999999995</v>
      </c>
      <c r="F102">
        <v>1.2576000000000001</v>
      </c>
    </row>
    <row r="103" spans="2:6" x14ac:dyDescent="0.4">
      <c r="B103">
        <v>0.57920000000000005</v>
      </c>
      <c r="D103">
        <v>0.86839999999999995</v>
      </c>
      <c r="F103">
        <v>1.2576000000000001</v>
      </c>
    </row>
    <row r="104" spans="2:6" x14ac:dyDescent="0.4">
      <c r="B104">
        <v>0.57920000000000005</v>
      </c>
      <c r="D104">
        <v>0.86839999999999995</v>
      </c>
      <c r="F104">
        <v>1.2576000000000001</v>
      </c>
    </row>
    <row r="105" spans="2:6" x14ac:dyDescent="0.4">
      <c r="B105">
        <v>0.57920000000000005</v>
      </c>
      <c r="D105">
        <v>0.86839999999999995</v>
      </c>
      <c r="F105">
        <v>1.2576000000000001</v>
      </c>
    </row>
    <row r="106" spans="2:6" x14ac:dyDescent="0.4">
      <c r="B106">
        <v>0.57920000000000005</v>
      </c>
      <c r="D106">
        <v>0.86839999999999995</v>
      </c>
      <c r="F106">
        <v>1.2576000000000001</v>
      </c>
    </row>
    <row r="107" spans="2:6" x14ac:dyDescent="0.4">
      <c r="B107">
        <v>0.57920000000000005</v>
      </c>
      <c r="D107">
        <v>0.86839999999999995</v>
      </c>
      <c r="F107">
        <v>1.2576000000000001</v>
      </c>
    </row>
    <row r="108" spans="2:6" x14ac:dyDescent="0.4">
      <c r="B108">
        <v>0.57920000000000005</v>
      </c>
      <c r="D108">
        <v>0.86839999999999995</v>
      </c>
      <c r="F108">
        <v>1.2576000000000001</v>
      </c>
    </row>
    <row r="109" spans="2:6" x14ac:dyDescent="0.4">
      <c r="B109">
        <v>0.57920000000000005</v>
      </c>
      <c r="D109">
        <v>0.86839999999999995</v>
      </c>
      <c r="F109">
        <v>1.2576000000000001</v>
      </c>
    </row>
    <row r="110" spans="2:6" x14ac:dyDescent="0.4">
      <c r="B110">
        <v>0.57920000000000005</v>
      </c>
      <c r="D110">
        <v>0.86839999999999995</v>
      </c>
      <c r="F110">
        <v>1.2576000000000001</v>
      </c>
    </row>
    <row r="111" spans="2:6" x14ac:dyDescent="0.4">
      <c r="B111">
        <v>0.57920000000000005</v>
      </c>
      <c r="D111">
        <v>0.86839999999999995</v>
      </c>
      <c r="F111">
        <v>1.2576000000000001</v>
      </c>
    </row>
    <row r="112" spans="2:6" x14ac:dyDescent="0.4">
      <c r="B112">
        <v>0.57920000000000005</v>
      </c>
      <c r="D112">
        <v>0.86839999999999995</v>
      </c>
      <c r="F112">
        <v>1.2576000000000001</v>
      </c>
    </row>
    <row r="113" spans="2:15" x14ac:dyDescent="0.4">
      <c r="B113">
        <v>0.57920000000000005</v>
      </c>
      <c r="D113">
        <v>0.86839999999999995</v>
      </c>
      <c r="F113">
        <v>1.2576000000000001</v>
      </c>
    </row>
    <row r="114" spans="2:15" x14ac:dyDescent="0.4">
      <c r="B114">
        <v>0.57920000000000005</v>
      </c>
      <c r="D114">
        <v>0.86839999999999995</v>
      </c>
      <c r="F114">
        <v>1.2576000000000001</v>
      </c>
    </row>
    <row r="115" spans="2:15" x14ac:dyDescent="0.4">
      <c r="B115">
        <v>0.57920000000000005</v>
      </c>
      <c r="D115">
        <v>0.86839999999999995</v>
      </c>
      <c r="F115">
        <v>1.2576000000000001</v>
      </c>
    </row>
    <row r="116" spans="2:15" x14ac:dyDescent="0.4">
      <c r="B116">
        <v>0.57920000000000005</v>
      </c>
      <c r="D116">
        <v>0.86839999999999995</v>
      </c>
      <c r="F116">
        <v>1.2576000000000001</v>
      </c>
    </row>
    <row r="117" spans="2:15" x14ac:dyDescent="0.4">
      <c r="B117">
        <v>0.57920000000000005</v>
      </c>
      <c r="D117">
        <v>0.86839999999999995</v>
      </c>
      <c r="F117">
        <v>1.2576000000000001</v>
      </c>
    </row>
    <row r="118" spans="2:15" x14ac:dyDescent="0.4">
      <c r="B118">
        <v>0.57920000000000005</v>
      </c>
      <c r="D118">
        <v>0.86839999999999995</v>
      </c>
      <c r="F118">
        <v>1.2576000000000001</v>
      </c>
    </row>
    <row r="119" spans="2:15" x14ac:dyDescent="0.4">
      <c r="B119">
        <v>0.57920000000000005</v>
      </c>
    </row>
    <row r="120" spans="2:15" x14ac:dyDescent="0.4">
      <c r="B120">
        <v>0.57920000000000005</v>
      </c>
    </row>
    <row r="121" spans="2:15" x14ac:dyDescent="0.4">
      <c r="B121">
        <v>0.57920000000000005</v>
      </c>
    </row>
    <row r="122" spans="2:15" x14ac:dyDescent="0.4">
      <c r="B122">
        <v>0.57920000000000005</v>
      </c>
    </row>
    <row r="123" spans="2:15" x14ac:dyDescent="0.4">
      <c r="B123">
        <v>0.57920000000000005</v>
      </c>
    </row>
    <row r="124" spans="2:15" x14ac:dyDescent="0.4">
      <c r="B124">
        <v>0.57920000000000005</v>
      </c>
    </row>
    <row r="125" spans="2:15" x14ac:dyDescent="0.4">
      <c r="B125">
        <v>0.57920000000000005</v>
      </c>
      <c r="D125" t="s">
        <v>15</v>
      </c>
      <c r="H125" t="s">
        <v>14</v>
      </c>
      <c r="L125" t="s">
        <v>13</v>
      </c>
    </row>
    <row r="126" spans="2:15" x14ac:dyDescent="0.4">
      <c r="B126">
        <v>0.57920000000000005</v>
      </c>
      <c r="D126" t="s">
        <v>6</v>
      </c>
      <c r="E126" t="s">
        <v>10</v>
      </c>
      <c r="F126" t="s">
        <v>11</v>
      </c>
      <c r="G126" t="s">
        <v>12</v>
      </c>
      <c r="H126" t="s">
        <v>6</v>
      </c>
      <c r="I126" t="s">
        <v>10</v>
      </c>
      <c r="J126" t="s">
        <v>11</v>
      </c>
      <c r="K126" t="s">
        <v>12</v>
      </c>
      <c r="L126" t="s">
        <v>6</v>
      </c>
      <c r="M126" t="s">
        <v>10</v>
      </c>
      <c r="N126" t="s">
        <v>11</v>
      </c>
      <c r="O126" t="s">
        <v>12</v>
      </c>
    </row>
    <row r="127" spans="2:15" x14ac:dyDescent="0.4">
      <c r="B127">
        <v>0.57920000000000005</v>
      </c>
      <c r="D127">
        <v>0.29166666666666602</v>
      </c>
      <c r="E127">
        <v>4.3829704293590101E-2</v>
      </c>
      <c r="F127">
        <f t="shared" ref="F127:F153" si="3">(E128-E127)/(D128-D127)</f>
        <v>8.039204766943385E-2</v>
      </c>
      <c r="G127">
        <f t="shared" ref="G127:G153" si="4">(F128-F127)/(D128-D127)</f>
        <v>2.5837723450463748</v>
      </c>
      <c r="H127">
        <v>0.29166666666666602</v>
      </c>
      <c r="I127">
        <v>5.1966892985072698E-2</v>
      </c>
      <c r="J127">
        <f t="shared" ref="J127:J154" si="5">(I128-I127)/(H128-H127)</f>
        <v>0.19841904594300111</v>
      </c>
      <c r="K127">
        <f t="shared" ref="K127:K154" si="6">(J128-J127)/(H128-H127)</f>
        <v>0.68029387180471224</v>
      </c>
      <c r="L127">
        <v>0.29166666666666702</v>
      </c>
      <c r="M127">
        <v>4.4117647058823303E-2</v>
      </c>
      <c r="N127">
        <f>(M128-M127)/(L128-L127)</f>
        <v>0.30252100840337315</v>
      </c>
      <c r="O127">
        <f>(N128-N127)/(L128-L127)</f>
        <v>1.4521008403355851</v>
      </c>
    </row>
    <row r="128" spans="2:15" x14ac:dyDescent="0.4">
      <c r="B128">
        <v>0.57920000000000005</v>
      </c>
      <c r="D128">
        <v>0.33333333333333298</v>
      </c>
      <c r="E128">
        <v>4.7179372946483202E-2</v>
      </c>
      <c r="F128">
        <f t="shared" si="3"/>
        <v>0.18804922871303356</v>
      </c>
      <c r="G128">
        <f t="shared" si="4"/>
        <v>2.5789608509218125</v>
      </c>
      <c r="H128">
        <v>0.33333333333333298</v>
      </c>
      <c r="I128">
        <v>6.0234353232697803E-2</v>
      </c>
      <c r="J128">
        <f t="shared" si="5"/>
        <v>0.22676462393486432</v>
      </c>
      <c r="K128">
        <f t="shared" si="6"/>
        <v>5.442350974436799</v>
      </c>
      <c r="L128">
        <v>0.33333333333333198</v>
      </c>
      <c r="M128">
        <v>5.6722689075630002E-2</v>
      </c>
      <c r="N128">
        <f t="shared" ref="N128:N144" si="7">(M129-M128)/(L129-L128)</f>
        <v>0.36302521008402006</v>
      </c>
      <c r="O128">
        <f t="shared" ref="O128:O143" si="8">(N129-N128)/(L129-L128)</f>
        <v>10.164705882352502</v>
      </c>
    </row>
    <row r="129" spans="2:15" x14ac:dyDescent="0.4">
      <c r="B129">
        <v>0.57920000000000005</v>
      </c>
      <c r="D129">
        <v>0.375</v>
      </c>
      <c r="E129">
        <v>5.5014757476192999E-2</v>
      </c>
      <c r="F129">
        <f t="shared" si="3"/>
        <v>0.29550593083477666</v>
      </c>
      <c r="G129">
        <f t="shared" si="4"/>
        <v>-1.2894804254609888</v>
      </c>
      <c r="H129">
        <v>0.375</v>
      </c>
      <c r="I129">
        <v>6.9682879229983896E-2</v>
      </c>
      <c r="J129">
        <f t="shared" si="5"/>
        <v>0.45352924786973287</v>
      </c>
      <c r="K129">
        <f t="shared" si="6"/>
        <v>-6.1226448462416085</v>
      </c>
      <c r="L129">
        <v>0.375</v>
      </c>
      <c r="M129">
        <v>7.1848739495797995E-2</v>
      </c>
      <c r="N129">
        <f t="shared" si="7"/>
        <v>0.78655462184872138</v>
      </c>
      <c r="O129">
        <f t="shared" si="8"/>
        <v>-5.8084033613435757</v>
      </c>
    </row>
    <row r="130" spans="2:15" x14ac:dyDescent="0.4">
      <c r="B130">
        <v>0.57920000000000005</v>
      </c>
      <c r="D130">
        <v>0.41666666666666602</v>
      </c>
      <c r="E130">
        <v>6.7327504594308502E-2</v>
      </c>
      <c r="F130">
        <f t="shared" si="3"/>
        <v>0.24177757977390296</v>
      </c>
      <c r="G130">
        <f t="shared" si="4"/>
        <v>-1.2894804254608525</v>
      </c>
      <c r="H130">
        <v>0.41666666666666602</v>
      </c>
      <c r="I130">
        <v>8.8579931224555805E-2</v>
      </c>
      <c r="J130">
        <f t="shared" si="5"/>
        <v>0.19841904594300311</v>
      </c>
      <c r="K130">
        <f t="shared" si="6"/>
        <v>-1.0991207943788971E-13</v>
      </c>
      <c r="L130">
        <v>0.41666666666666702</v>
      </c>
      <c r="M130">
        <v>0.104621848739495</v>
      </c>
      <c r="N130">
        <f t="shared" si="7"/>
        <v>0.54453781512607036</v>
      </c>
      <c r="O130">
        <f t="shared" si="8"/>
        <v>-2.9042016806728634</v>
      </c>
    </row>
    <row r="131" spans="2:15" x14ac:dyDescent="0.4">
      <c r="B131">
        <v>0.57920000000000005</v>
      </c>
      <c r="D131">
        <v>0.45833333333333298</v>
      </c>
      <c r="E131">
        <v>7.7401570418221197E-2</v>
      </c>
      <c r="F131">
        <f t="shared" si="3"/>
        <v>0.18804922871303373</v>
      </c>
      <c r="G131">
        <f t="shared" si="4"/>
        <v>2.2581936320875495E-13</v>
      </c>
      <c r="H131">
        <v>0.45833333333333298</v>
      </c>
      <c r="I131">
        <v>9.6847391472180994E-2</v>
      </c>
      <c r="J131">
        <f t="shared" si="5"/>
        <v>0.19841904594299853</v>
      </c>
      <c r="K131">
        <f t="shared" si="6"/>
        <v>2.7211754872183285</v>
      </c>
      <c r="L131">
        <v>0.45833333333333198</v>
      </c>
      <c r="M131">
        <v>0.127310924369747</v>
      </c>
      <c r="N131">
        <f t="shared" si="7"/>
        <v>0.42352941176470599</v>
      </c>
      <c r="O131">
        <f t="shared" si="8"/>
        <v>2.9042016806720325</v>
      </c>
    </row>
    <row r="132" spans="2:15" x14ac:dyDescent="0.4">
      <c r="B132">
        <v>0.57920000000000005</v>
      </c>
      <c r="D132">
        <v>0.5</v>
      </c>
      <c r="E132">
        <v>8.5236954947931001E-2</v>
      </c>
      <c r="F132">
        <f t="shared" si="3"/>
        <v>0.18804922871304314</v>
      </c>
      <c r="G132">
        <f t="shared" si="4"/>
        <v>8.391245753744581</v>
      </c>
      <c r="H132">
        <v>0.5</v>
      </c>
      <c r="I132">
        <v>0.105114851719806</v>
      </c>
      <c r="J132">
        <f t="shared" si="5"/>
        <v>0.31180135791042984</v>
      </c>
      <c r="K132">
        <f t="shared" si="6"/>
        <v>10.204408077068965</v>
      </c>
      <c r="L132">
        <v>0.5</v>
      </c>
      <c r="M132">
        <v>0.14495798319327699</v>
      </c>
      <c r="N132">
        <f t="shared" si="7"/>
        <v>0.5445378151260446</v>
      </c>
      <c r="O132">
        <f t="shared" si="8"/>
        <v>15.973109243698671</v>
      </c>
    </row>
    <row r="133" spans="2:15" x14ac:dyDescent="0.4">
      <c r="B133">
        <v>0.57920000000000005</v>
      </c>
      <c r="D133">
        <v>0.54166666666666596</v>
      </c>
      <c r="E133">
        <v>9.3072339477641E-2</v>
      </c>
      <c r="F133">
        <f t="shared" si="3"/>
        <v>0.53768446845239481</v>
      </c>
      <c r="G133">
        <f t="shared" si="4"/>
        <v>-5.8074734086979207</v>
      </c>
      <c r="H133">
        <v>0.54166666666666696</v>
      </c>
      <c r="I133">
        <v>0.118106574966074</v>
      </c>
      <c r="J133">
        <f t="shared" si="5"/>
        <v>0.73698502778830643</v>
      </c>
      <c r="K133">
        <f t="shared" si="6"/>
        <v>-7.4832325898507985</v>
      </c>
      <c r="L133">
        <v>0.54166666666666696</v>
      </c>
      <c r="M133">
        <v>0.16764705882352901</v>
      </c>
      <c r="N133">
        <f t="shared" si="7"/>
        <v>1.2100840336134939</v>
      </c>
      <c r="O133">
        <f t="shared" si="8"/>
        <v>-11.616806722691303</v>
      </c>
    </row>
    <row r="134" spans="2:15" x14ac:dyDescent="0.4">
      <c r="B134">
        <v>0.57920000000000005</v>
      </c>
      <c r="D134">
        <v>0.58333333333333304</v>
      </c>
      <c r="E134">
        <v>0.115475858996491</v>
      </c>
      <c r="F134">
        <f t="shared" si="3"/>
        <v>0.29570640975664575</v>
      </c>
      <c r="G134">
        <f t="shared" si="4"/>
        <v>-4.8114941251364502E-3</v>
      </c>
      <c r="H134">
        <v>0.58333333333333304</v>
      </c>
      <c r="I134">
        <v>0.148814284457253</v>
      </c>
      <c r="J134">
        <f t="shared" si="5"/>
        <v>0.42518366987786094</v>
      </c>
      <c r="K134">
        <f t="shared" si="6"/>
        <v>-1.3605877436088716</v>
      </c>
      <c r="L134">
        <v>0.58333333333333204</v>
      </c>
      <c r="M134">
        <v>0.218067226890756</v>
      </c>
      <c r="N134">
        <f t="shared" si="7"/>
        <v>0.72605042016804144</v>
      </c>
      <c r="O134">
        <f t="shared" si="8"/>
        <v>4.3431924723334776E-13</v>
      </c>
    </row>
    <row r="135" spans="2:15" x14ac:dyDescent="0.4">
      <c r="B135">
        <v>0.57920000000000005</v>
      </c>
      <c r="D135">
        <v>0.625</v>
      </c>
      <c r="E135">
        <v>0.127796959403018</v>
      </c>
      <c r="F135">
        <f t="shared" si="3"/>
        <v>0.29550593083476506</v>
      </c>
      <c r="G135">
        <f t="shared" si="4"/>
        <v>1.9294091440667624</v>
      </c>
      <c r="H135">
        <v>0.625</v>
      </c>
      <c r="I135">
        <v>0.166530270702164</v>
      </c>
      <c r="J135">
        <f t="shared" si="5"/>
        <v>0.36849251389415755</v>
      </c>
      <c r="K135">
        <f t="shared" si="6"/>
        <v>4.0817632308274652</v>
      </c>
      <c r="L135">
        <v>0.625</v>
      </c>
      <c r="M135">
        <v>0.248319327731092</v>
      </c>
      <c r="N135">
        <f t="shared" si="7"/>
        <v>0.72605042016805954</v>
      </c>
      <c r="O135">
        <f t="shared" si="8"/>
        <v>-2.1781512605035043</v>
      </c>
    </row>
    <row r="136" spans="2:15" x14ac:dyDescent="0.4">
      <c r="B136">
        <v>0.57920000000000005</v>
      </c>
      <c r="D136">
        <v>0.66666666666666596</v>
      </c>
      <c r="E136">
        <v>0.140109706521133</v>
      </c>
      <c r="F136">
        <f t="shared" si="3"/>
        <v>0.37589797850421214</v>
      </c>
      <c r="G136">
        <f t="shared" si="4"/>
        <v>8.3912457537445402</v>
      </c>
      <c r="H136">
        <v>0.66666666666666696</v>
      </c>
      <c r="I136">
        <v>0.18188412544775401</v>
      </c>
      <c r="J136">
        <f t="shared" si="5"/>
        <v>0.53856598184530313</v>
      </c>
      <c r="K136">
        <f t="shared" si="6"/>
        <v>8.8438203334596466</v>
      </c>
      <c r="L136">
        <v>0.66666666666666696</v>
      </c>
      <c r="M136">
        <v>0.27857142857142803</v>
      </c>
      <c r="N136">
        <f t="shared" si="7"/>
        <v>0.63529411764707955</v>
      </c>
      <c r="O136">
        <f t="shared" si="8"/>
        <v>23.959663865545245</v>
      </c>
    </row>
    <row r="137" spans="2:15" x14ac:dyDescent="0.4">
      <c r="B137">
        <v>0.57920000000000005</v>
      </c>
      <c r="D137">
        <v>0.70833333333333304</v>
      </c>
      <c r="E137">
        <v>0.15577212229214199</v>
      </c>
      <c r="F137">
        <f t="shared" si="3"/>
        <v>0.72553321824357142</v>
      </c>
      <c r="G137">
        <f t="shared" si="4"/>
        <v>-9.035985966475085</v>
      </c>
      <c r="H137">
        <v>0.70833333333333304</v>
      </c>
      <c r="I137">
        <v>0.20432437469130799</v>
      </c>
      <c r="J137">
        <f t="shared" si="5"/>
        <v>0.90705849573944985</v>
      </c>
      <c r="K137">
        <f t="shared" si="6"/>
        <v>-9.5241142052638743</v>
      </c>
      <c r="L137">
        <v>0.70833333333333204</v>
      </c>
      <c r="M137">
        <v>0.30504201680672199</v>
      </c>
      <c r="N137">
        <f t="shared" si="7"/>
        <v>1.6336134453780933</v>
      </c>
      <c r="O137">
        <f t="shared" si="8"/>
        <v>-18.877310924367826</v>
      </c>
    </row>
    <row r="138" spans="2:15" x14ac:dyDescent="0.4">
      <c r="D138">
        <v>0.75</v>
      </c>
      <c r="E138">
        <v>0.18600267305229101</v>
      </c>
      <c r="F138">
        <f t="shared" si="3"/>
        <v>0.34903380297377351</v>
      </c>
      <c r="G138">
        <f t="shared" si="4"/>
        <v>-8.367188283120651</v>
      </c>
      <c r="H138">
        <v>0.75</v>
      </c>
      <c r="I138">
        <v>0.242118478680452</v>
      </c>
      <c r="J138">
        <f t="shared" si="5"/>
        <v>0.51022040385345224</v>
      </c>
      <c r="K138">
        <f t="shared" si="6"/>
        <v>1.3605877436086038</v>
      </c>
      <c r="L138">
        <v>0.75</v>
      </c>
      <c r="M138">
        <v>0.373109243697478</v>
      </c>
      <c r="N138">
        <f t="shared" si="7"/>
        <v>0.84705882352940942</v>
      </c>
      <c r="O138">
        <f t="shared" si="8"/>
        <v>-2.904201680671588</v>
      </c>
    </row>
    <row r="139" spans="2:15" x14ac:dyDescent="0.4">
      <c r="D139">
        <v>0.79166666666666596</v>
      </c>
      <c r="E139">
        <v>0.200545748176198</v>
      </c>
      <c r="F139">
        <f t="shared" si="3"/>
        <v>4.0095784375226593E-4</v>
      </c>
      <c r="G139">
        <f t="shared" si="4"/>
        <v>10.950960628166781</v>
      </c>
      <c r="H139">
        <v>0.79166666666666696</v>
      </c>
      <c r="I139">
        <v>0.26337766217434599</v>
      </c>
      <c r="J139">
        <f t="shared" si="5"/>
        <v>0.56691155983714447</v>
      </c>
      <c r="K139">
        <f t="shared" si="6"/>
        <v>1.360587743609744</v>
      </c>
      <c r="L139">
        <v>0.79166666666666696</v>
      </c>
      <c r="M139">
        <v>0.40840336134453697</v>
      </c>
      <c r="N139">
        <f t="shared" si="7"/>
        <v>0.7260504201680924</v>
      </c>
      <c r="O139">
        <f t="shared" si="8"/>
        <v>7.2605042016796499</v>
      </c>
    </row>
    <row r="140" spans="2:15" x14ac:dyDescent="0.4">
      <c r="D140">
        <v>0.83333333333333304</v>
      </c>
      <c r="E140">
        <v>0.20056245475302101</v>
      </c>
      <c r="F140">
        <f t="shared" si="3"/>
        <v>0.45669098401737263</v>
      </c>
      <c r="G140">
        <f t="shared" si="4"/>
        <v>9.6711031909564404</v>
      </c>
      <c r="H140">
        <v>0.83333333333333304</v>
      </c>
      <c r="I140">
        <v>0.28699897716756001</v>
      </c>
      <c r="J140">
        <f t="shared" si="5"/>
        <v>0.623602715820883</v>
      </c>
      <c r="K140">
        <f t="shared" si="6"/>
        <v>16.327052923309427</v>
      </c>
      <c r="L140">
        <v>0.83333333333333204</v>
      </c>
      <c r="M140">
        <v>0.438655462184873</v>
      </c>
      <c r="N140">
        <f t="shared" si="7"/>
        <v>1.0285714285713996</v>
      </c>
      <c r="O140">
        <f t="shared" si="8"/>
        <v>18.877310924369393</v>
      </c>
    </row>
    <row r="141" spans="2:15" x14ac:dyDescent="0.4">
      <c r="D141">
        <v>0.875</v>
      </c>
      <c r="E141">
        <v>0.219591245753745</v>
      </c>
      <c r="F141">
        <f t="shared" si="3"/>
        <v>0.85965361697389386</v>
      </c>
      <c r="G141">
        <f t="shared" si="4"/>
        <v>-9.6759146850819846</v>
      </c>
      <c r="H141">
        <v>0.875</v>
      </c>
      <c r="I141">
        <v>0.31298242366009699</v>
      </c>
      <c r="J141">
        <f t="shared" si="5"/>
        <v>1.3038965876254474</v>
      </c>
      <c r="K141">
        <f t="shared" si="6"/>
        <v>-16.327052923309683</v>
      </c>
      <c r="L141">
        <v>0.875</v>
      </c>
      <c r="M141">
        <v>0.48151260504201598</v>
      </c>
      <c r="N141">
        <f t="shared" si="7"/>
        <v>1.8151260504201487</v>
      </c>
      <c r="O141">
        <f t="shared" si="8"/>
        <v>-19.603361344536449</v>
      </c>
    </row>
    <row r="142" spans="2:15" x14ac:dyDescent="0.4">
      <c r="D142">
        <v>0.91666666666666596</v>
      </c>
      <c r="E142">
        <v>0.25541014646098997</v>
      </c>
      <c r="F142">
        <f t="shared" si="3"/>
        <v>0.45649050509548461</v>
      </c>
      <c r="G142">
        <f t="shared" si="4"/>
        <v>2.5982068274219041</v>
      </c>
      <c r="H142">
        <v>0.91666666666666696</v>
      </c>
      <c r="I142">
        <v>0.36731144814449102</v>
      </c>
      <c r="J142">
        <f t="shared" si="5"/>
        <v>0.62360271582087234</v>
      </c>
      <c r="K142">
        <f t="shared" si="6"/>
        <v>2.8776980798284466E-13</v>
      </c>
      <c r="L142">
        <v>0.91666666666666696</v>
      </c>
      <c r="M142">
        <v>0.55714285714285605</v>
      </c>
      <c r="N142">
        <f t="shared" si="7"/>
        <v>0.99831932773112431</v>
      </c>
      <c r="O142">
        <f t="shared" si="8"/>
        <v>4.3563025210074002</v>
      </c>
    </row>
    <row r="143" spans="2:15" x14ac:dyDescent="0.4">
      <c r="D143">
        <v>0.95833333333333304</v>
      </c>
      <c r="E143">
        <v>0.27443058417330202</v>
      </c>
      <c r="F143">
        <f t="shared" si="3"/>
        <v>0.56474912290473167</v>
      </c>
      <c r="G143">
        <f t="shared" si="4"/>
        <v>-3.2333240519009014</v>
      </c>
      <c r="H143">
        <v>0.95833333333333304</v>
      </c>
      <c r="I143">
        <v>0.39329489463702699</v>
      </c>
      <c r="J143">
        <f t="shared" si="5"/>
        <v>0.62360271582088433</v>
      </c>
      <c r="K143">
        <f t="shared" si="6"/>
        <v>4.0817632308303198</v>
      </c>
      <c r="L143">
        <v>0.95833333333333204</v>
      </c>
      <c r="M143">
        <v>0.59873949579831798</v>
      </c>
      <c r="N143">
        <f t="shared" si="7"/>
        <v>1.1798319327730924</v>
      </c>
      <c r="O143">
        <f t="shared" si="8"/>
        <v>-3.6302521008364534</v>
      </c>
    </row>
    <row r="144" spans="2:15" x14ac:dyDescent="0.4">
      <c r="D144">
        <v>1</v>
      </c>
      <c r="E144">
        <v>0.297961797627666</v>
      </c>
      <c r="F144">
        <f t="shared" si="3"/>
        <v>0.43002728740885982</v>
      </c>
      <c r="H144">
        <v>1</v>
      </c>
      <c r="I144">
        <v>0.41927834112956403</v>
      </c>
      <c r="J144">
        <f t="shared" si="5"/>
        <v>0.79367618377214888</v>
      </c>
      <c r="L144">
        <v>1</v>
      </c>
      <c r="M144">
        <v>0.64789915966386502</v>
      </c>
      <c r="N144">
        <f t="shared" si="7"/>
        <v>1.0285714285715688</v>
      </c>
    </row>
    <row r="145" spans="1:15" x14ac:dyDescent="0.4">
      <c r="D145">
        <v>1.0416666666666601</v>
      </c>
      <c r="E145">
        <v>0.315879601269699</v>
      </c>
      <c r="H145">
        <v>1.0416666666666601</v>
      </c>
      <c r="I145">
        <v>0.452348182120065</v>
      </c>
      <c r="L145">
        <v>1.0416666666666601</v>
      </c>
      <c r="M145">
        <v>0.69075630252100695</v>
      </c>
    </row>
    <row r="146" spans="1:15" x14ac:dyDescent="0.4">
      <c r="G146">
        <f>AVERAGE(G127:G143)</f>
        <v>0.49360269139681801</v>
      </c>
      <c r="K146">
        <f>AVERAGE(K127:K143)</f>
        <v>0.84036301811172653</v>
      </c>
      <c r="O146">
        <f>AVERAGE(O127:O143)</f>
        <v>1.0250123578845498</v>
      </c>
    </row>
    <row r="147" spans="1:15" x14ac:dyDescent="0.4">
      <c r="F147">
        <f>AVERAGE(F127:F144)</f>
        <v>0.36273319596814896</v>
      </c>
      <c r="J147">
        <f>AVERAGE(J127:J144)</f>
        <v>0.53384171884666343</v>
      </c>
      <c r="N147">
        <f>AVERAGE(N127:N144)</f>
        <v>0.86218487394958554</v>
      </c>
    </row>
    <row r="148" spans="1:15" x14ac:dyDescent="0.4">
      <c r="O148">
        <v>-1</v>
      </c>
    </row>
    <row r="150" spans="1:15" x14ac:dyDescent="0.4">
      <c r="B150" t="s">
        <v>16</v>
      </c>
      <c r="C150" t="s">
        <v>17</v>
      </c>
      <c r="D150" t="s">
        <v>18</v>
      </c>
      <c r="E150" t="s">
        <v>19</v>
      </c>
    </row>
    <row r="151" spans="1:15" x14ac:dyDescent="0.4">
      <c r="A151">
        <v>0.39200000000000002</v>
      </c>
      <c r="B151">
        <v>0.78890000000000005</v>
      </c>
      <c r="C151">
        <v>0.61650000000000005</v>
      </c>
      <c r="D151">
        <v>0.57920000000000005</v>
      </c>
      <c r="E151">
        <v>0.49430000000000002</v>
      </c>
    </row>
    <row r="152" spans="1:15" x14ac:dyDescent="0.4">
      <c r="A152">
        <v>0.58799999999999997</v>
      </c>
      <c r="B152">
        <v>1.1713</v>
      </c>
      <c r="C152">
        <v>0.98440000000000005</v>
      </c>
      <c r="D152">
        <v>0.80840000000000001</v>
      </c>
      <c r="E152">
        <v>0.84050000000000002</v>
      </c>
    </row>
    <row r="153" spans="1:15" x14ac:dyDescent="0.4">
      <c r="A153">
        <v>0.78400000000000003</v>
      </c>
      <c r="B153">
        <v>1.5618000000000001</v>
      </c>
      <c r="C153">
        <v>1.2323</v>
      </c>
      <c r="D153">
        <v>1.2576000000000001</v>
      </c>
      <c r="E153">
        <v>1.0259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工作表1</vt:lpstr>
      <vt:lpstr>工作表1!CoolTerm_Capture_40g</vt:lpstr>
      <vt:lpstr>工作表1!CoolTerm_Capture_60g</vt:lpstr>
      <vt:lpstr>工作表1!CoolTerm_Capture_80g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</dc:creator>
  <cp:lastModifiedBy>bowen</cp:lastModifiedBy>
  <dcterms:created xsi:type="dcterms:W3CDTF">2018-10-01T08:05:19Z</dcterms:created>
  <dcterms:modified xsi:type="dcterms:W3CDTF">2018-10-07T14:40:25Z</dcterms:modified>
</cp:coreProperties>
</file>