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清大電機\普物實驗一\基本測量與誤差傳遞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E16" i="1"/>
  <c r="D16" i="1"/>
  <c r="C16" i="1"/>
  <c r="F15" i="1"/>
  <c r="E15" i="1"/>
  <c r="D15" i="1"/>
  <c r="C15" i="1"/>
  <c r="F14" i="1"/>
  <c r="E14" i="1"/>
  <c r="D14" i="1"/>
  <c r="C14" i="1"/>
  <c r="C19" i="1" s="1"/>
  <c r="F19" i="1" l="1"/>
</calcChain>
</file>

<file path=xl/sharedStrings.xml><?xml version="1.0" encoding="utf-8"?>
<sst xmlns="http://schemas.openxmlformats.org/spreadsheetml/2006/main" count="24" uniqueCount="23">
  <si>
    <t>木塊</t>
    <phoneticPr fontId="1" type="noConversion"/>
  </si>
  <si>
    <t>#1</t>
    <phoneticPr fontId="1" type="noConversion"/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</si>
  <si>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</si>
  <si>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</si>
  <si>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</si>
  <si>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</si>
  <si>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</si>
  <si>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</si>
  <si>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</si>
  <si>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</si>
  <si>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</si>
  <si>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平均值</t>
    <phoneticPr fontId="1" type="noConversion"/>
  </si>
  <si>
    <t>標準偏差</t>
    <phoneticPr fontId="1" type="noConversion"/>
  </si>
  <si>
    <t>平均偏差</t>
    <phoneticPr fontId="1" type="noConversion"/>
  </si>
  <si>
    <t>平均值</t>
    <phoneticPr fontId="1" type="noConversion"/>
  </si>
  <si>
    <t>平均標準差</t>
    <phoneticPr fontId="1" type="noConversion"/>
  </si>
  <si>
    <t>平均標準差</t>
    <phoneticPr fontId="1" type="noConversion"/>
  </si>
  <si>
    <t>長(cm)</t>
    <phoneticPr fontId="1" type="noConversion"/>
  </si>
  <si>
    <t>寬(cm</t>
    <phoneticPr fontId="1" type="noConversion"/>
  </si>
  <si>
    <t>高(cm</t>
    <phoneticPr fontId="1" type="noConversion"/>
  </si>
  <si>
    <t>質量(g)</t>
    <phoneticPr fontId="1" type="noConversion"/>
  </si>
  <si>
    <t>體積(cm^3)</t>
    <phoneticPr fontId="1" type="noConversion"/>
  </si>
  <si>
    <t>密度(g/cm^3)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</si>
</sst>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"/>
    <numFmt numFmtId="177" formatCode="0.000E+00"/>
    <numFmt numFmtId="180" formatCode="0.00000"/>
    <numFmt numFmtId="181" formatCode="0.0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NumberForma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180" fontId="0" fillId="0" borderId="10" xfId="0" applyNumberFormat="1" applyBorder="1" applyAlignment="1">
      <alignment horizontal="center" vertical="center"/>
    </xf>
    <xf numFmtId="181" fontId="0" fillId="0" borderId="10" xfId="0" applyNumberFormat="1" applyBorder="1" applyAlignment="1">
      <alignment horizontal="center" vertical="center"/>
    </xf>
    <xf numFmtId="180" fontId="0" fillId="0" borderId="9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441960</xdr:colOff>
      <xdr:row>2</xdr:row>
      <xdr:rowOff>83820</xdr:rowOff>
    </xdr:from>
    <xdr:ext cx="748923" cy="275909"/>
    <xdr:sp macro="" textlink="">
      <xdr:nvSpPr>
        <xdr:cNvPr id="2" name="文字方塊 1"/>
        <xdr:cNvSpPr txBox="1"/>
      </xdr:nvSpPr>
      <xdr:spPr>
        <a:xfrm>
          <a:off x="1051560" y="495300"/>
          <a:ext cx="74892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測量項目</a:t>
          </a:r>
        </a:p>
      </xdr:txBody>
    </xdr:sp>
    <xdr:clientData/>
  </xdr:oneCellAnchor>
  <xdr:oneCellAnchor>
    <xdr:from>
      <xdr:col>1</xdr:col>
      <xdr:colOff>99060</xdr:colOff>
      <xdr:row>2</xdr:row>
      <xdr:rowOff>586740</xdr:rowOff>
    </xdr:from>
    <xdr:ext cx="466794" cy="275909"/>
    <xdr:sp macro="" textlink="">
      <xdr:nvSpPr>
        <xdr:cNvPr id="3" name="文字方塊 2"/>
        <xdr:cNvSpPr txBox="1"/>
      </xdr:nvSpPr>
      <xdr:spPr>
        <a:xfrm>
          <a:off x="708660" y="99822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組別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abSelected="1" workbookViewId="0">
      <selection activeCell="F20" sqref="F20"/>
    </sheetView>
  </sheetViews>
  <sheetFormatPr defaultRowHeight="16.2" x14ac:dyDescent="0.3"/>
  <cols>
    <col min="1" max="1" width="4.77734375" customWidth="1"/>
    <col min="2" max="2" width="17.33203125" customWidth="1"/>
    <col min="3" max="3" width="18.5546875" customWidth="1"/>
    <col min="4" max="4" width="13.77734375" customWidth="1"/>
    <col min="5" max="5" width="15" customWidth="1"/>
    <col min="6" max="6" width="13.77734375" customWidth="1"/>
    <col min="9" max="9" width="22.88671875" customWidth="1"/>
    <col min="10" max="13" width="18.5546875" customWidth="1"/>
    <col min="14" max="14" width="21" customWidth="1"/>
  </cols>
  <sheetData>
    <row r="1" spans="2:13" ht="16.8" thickBot="1" x14ac:dyDescent="0.35"/>
    <row r="2" spans="2:13" ht="35.4" customHeight="1" x14ac:dyDescent="0.3">
      <c r="B2" s="14" t="s">
        <v>0</v>
      </c>
      <c r="C2" s="15"/>
      <c r="D2" s="15"/>
      <c r="E2" s="15"/>
      <c r="F2" s="16"/>
    </row>
    <row r="3" spans="2:13" ht="73.2" customHeight="1" x14ac:dyDescent="0.3">
      <c r="B3" s="6"/>
      <c r="C3" s="4" t="s">
        <v>17</v>
      </c>
      <c r="D3" s="4" t="s">
        <v>18</v>
      </c>
      <c r="E3" s="4" t="s">
        <v>19</v>
      </c>
      <c r="F3" s="7" t="s">
        <v>20</v>
      </c>
    </row>
    <row r="4" spans="2:13" x14ac:dyDescent="0.3">
      <c r="B4" s="8" t="s">
        <v>1</v>
      </c>
      <c r="C4" s="5">
        <v>1.2509999999999999</v>
      </c>
      <c r="D4" s="5">
        <v>1.27</v>
      </c>
      <c r="E4" s="5">
        <v>4.92</v>
      </c>
      <c r="F4" s="9">
        <v>4.21</v>
      </c>
      <c r="G4" s="1"/>
    </row>
    <row r="5" spans="2:13" x14ac:dyDescent="0.3">
      <c r="B5" s="8" t="s">
        <v>2</v>
      </c>
      <c r="C5" s="5">
        <v>1.2529999999999999</v>
      </c>
      <c r="D5" s="5">
        <v>1.2649999999999999</v>
      </c>
      <c r="E5" s="5">
        <v>4.9189999999999996</v>
      </c>
      <c r="F5" s="9">
        <v>4.21</v>
      </c>
      <c r="G5" s="1"/>
    </row>
    <row r="6" spans="2:13" x14ac:dyDescent="0.3">
      <c r="B6" s="8" t="s">
        <v>3</v>
      </c>
      <c r="C6" s="5">
        <v>1.252</v>
      </c>
      <c r="D6" s="5">
        <v>1.2629999999999999</v>
      </c>
      <c r="E6" s="5">
        <v>4.9180000000000001</v>
      </c>
      <c r="F6" s="9">
        <v>4.21</v>
      </c>
      <c r="G6" s="1"/>
      <c r="J6" s="2"/>
      <c r="K6" s="2"/>
      <c r="L6" s="2"/>
      <c r="M6" s="2"/>
    </row>
    <row r="7" spans="2:13" x14ac:dyDescent="0.3">
      <c r="B7" s="8" t="s">
        <v>4</v>
      </c>
      <c r="C7" s="5">
        <v>1.2529999999999999</v>
      </c>
      <c r="D7" s="5">
        <v>1.27</v>
      </c>
      <c r="E7" s="5">
        <v>4.9189999999999996</v>
      </c>
      <c r="F7" s="9">
        <v>4.2</v>
      </c>
      <c r="G7" s="1"/>
      <c r="J7" s="2"/>
      <c r="K7" s="2"/>
      <c r="L7" s="2"/>
      <c r="M7" s="2"/>
    </row>
    <row r="8" spans="2:13" x14ac:dyDescent="0.3">
      <c r="B8" s="8" t="s">
        <v>5</v>
      </c>
      <c r="C8" s="5">
        <v>1.26</v>
      </c>
      <c r="D8" s="5">
        <v>1.2709999999999999</v>
      </c>
      <c r="E8" s="5">
        <v>4.92</v>
      </c>
      <c r="F8" s="9">
        <v>4.2</v>
      </c>
      <c r="G8" s="1"/>
      <c r="J8" s="2"/>
      <c r="K8" s="2"/>
    </row>
    <row r="9" spans="2:13" x14ac:dyDescent="0.3">
      <c r="B9" s="8" t="s">
        <v>6</v>
      </c>
      <c r="C9" s="5">
        <v>1.252</v>
      </c>
      <c r="D9" s="5">
        <v>1.2729999999999999</v>
      </c>
      <c r="E9" s="5">
        <v>4.9210000000000003</v>
      </c>
      <c r="F9" s="9">
        <v>4.2</v>
      </c>
      <c r="G9" s="1"/>
      <c r="J9" s="2"/>
    </row>
    <row r="10" spans="2:13" x14ac:dyDescent="0.3">
      <c r="B10" s="8" t="s">
        <v>7</v>
      </c>
      <c r="C10" s="5">
        <v>1.2549999999999999</v>
      </c>
      <c r="D10" s="5">
        <v>1.2749999999999999</v>
      </c>
      <c r="E10" s="5">
        <v>4.923</v>
      </c>
      <c r="F10" s="9">
        <v>4.2</v>
      </c>
      <c r="G10" s="1"/>
      <c r="J10" s="2"/>
    </row>
    <row r="11" spans="2:13" x14ac:dyDescent="0.3">
      <c r="B11" s="8" t="s">
        <v>8</v>
      </c>
      <c r="C11" s="5">
        <v>1.254</v>
      </c>
      <c r="D11" s="5">
        <v>1.274</v>
      </c>
      <c r="E11" s="5">
        <v>4.9249999999999998</v>
      </c>
      <c r="F11" s="9">
        <v>4.2</v>
      </c>
      <c r="G11" s="1"/>
    </row>
    <row r="12" spans="2:13" x14ac:dyDescent="0.3">
      <c r="B12" s="8" t="s">
        <v>9</v>
      </c>
      <c r="C12" s="5">
        <v>1.2529999999999999</v>
      </c>
      <c r="D12" s="5">
        <v>1.2749999999999999</v>
      </c>
      <c r="E12" s="5">
        <v>4.9210000000000003</v>
      </c>
      <c r="F12" s="9">
        <v>4.22</v>
      </c>
      <c r="G12" s="1"/>
    </row>
    <row r="13" spans="2:13" x14ac:dyDescent="0.3">
      <c r="B13" s="8" t="s">
        <v>10</v>
      </c>
      <c r="C13" s="5">
        <v>1.2549999999999999</v>
      </c>
      <c r="D13" s="5">
        <v>1.2729999999999999</v>
      </c>
      <c r="E13" s="5">
        <v>4.923</v>
      </c>
      <c r="F13" s="9">
        <v>4.22</v>
      </c>
      <c r="G13" s="1"/>
    </row>
    <row r="14" spans="2:13" x14ac:dyDescent="0.3">
      <c r="B14" s="8" t="s">
        <v>11</v>
      </c>
      <c r="C14" s="5">
        <f>AVERAGE(C4:C13)</f>
        <v>1.2538</v>
      </c>
      <c r="D14" s="5">
        <f>AVERAGE(D4:D13)</f>
        <v>1.2708999999999997</v>
      </c>
      <c r="E14" s="5">
        <f>AVERAGE(E4:E13)</f>
        <v>4.9208999999999996</v>
      </c>
      <c r="F14" s="10">
        <f>AVERAGE(F4:F13)</f>
        <v>4.206999999999999</v>
      </c>
      <c r="G14" s="1"/>
    </row>
    <row r="15" spans="2:13" x14ac:dyDescent="0.3">
      <c r="B15" s="8" t="s">
        <v>12</v>
      </c>
      <c r="C15" s="19">
        <f>_xlfn.STDEV.S(C4:C13)</f>
        <v>2.5298221281347196E-3</v>
      </c>
      <c r="D15" s="19">
        <f>_xlfn.STDEV.S(D4:D13)</f>
        <v>4.0947120370871896E-3</v>
      </c>
      <c r="E15" s="19">
        <f>_xlfn.STDEV.S(E4:E13)</f>
        <v>2.1832697191750796E-3</v>
      </c>
      <c r="F15" s="20">
        <f>_xlfn.STDEV.S(F4:F13)</f>
        <v>8.2327260234854698E-3</v>
      </c>
      <c r="G15" s="3"/>
    </row>
    <row r="16" spans="2:13" ht="16.8" thickBot="1" x14ac:dyDescent="0.35">
      <c r="B16" s="11" t="s">
        <v>13</v>
      </c>
      <c r="C16" s="23">
        <f>AVEDEV(C4:C13)</f>
        <v>1.7600000000000283E-3</v>
      </c>
      <c r="D16" s="23">
        <f>AVEDEV(D4:D13)</f>
        <v>3.1200000000000338E-3</v>
      </c>
      <c r="E16" s="23">
        <f>AVEDEV(E4:E13)</f>
        <v>1.7000000000001237E-3</v>
      </c>
      <c r="F16" s="21">
        <f>AVEDEV(F4:F13)</f>
        <v>6.999999999999851E-3</v>
      </c>
      <c r="G16" s="1"/>
    </row>
    <row r="17" spans="2:7" ht="16.8" thickBot="1" x14ac:dyDescent="0.35">
      <c r="C17" s="1"/>
      <c r="D17" s="1"/>
      <c r="E17" s="1"/>
      <c r="F17" s="1"/>
      <c r="G17" s="1"/>
    </row>
    <row r="18" spans="2:7" x14ac:dyDescent="0.3">
      <c r="B18" s="17" t="s">
        <v>21</v>
      </c>
      <c r="C18" s="18"/>
      <c r="E18" s="14" t="s">
        <v>22</v>
      </c>
      <c r="F18" s="16"/>
    </row>
    <row r="19" spans="2:7" x14ac:dyDescent="0.3">
      <c r="B19" s="12" t="s">
        <v>14</v>
      </c>
      <c r="C19" s="9">
        <f>C14*D14*E14</f>
        <v>7.8412298553779971</v>
      </c>
      <c r="E19" s="8" t="s">
        <v>11</v>
      </c>
      <c r="F19" s="10">
        <f>F14/C19</f>
        <v>0.53652297886849731</v>
      </c>
    </row>
    <row r="20" spans="2:7" ht="16.8" thickBot="1" x14ac:dyDescent="0.35">
      <c r="B20" s="13" t="s">
        <v>15</v>
      </c>
      <c r="C20" s="22">
        <v>3.0126080063240027E-2</v>
      </c>
      <c r="E20" s="11" t="s">
        <v>16</v>
      </c>
      <c r="F20" s="21">
        <v>2.3063121093631189E-3</v>
      </c>
    </row>
  </sheetData>
  <mergeCells count="3">
    <mergeCell ref="B2:F2"/>
    <mergeCell ref="B18:C18"/>
    <mergeCell ref="E18:F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2020-10-01T13:31:01Z</dcterms:created>
  <dcterms:modified xsi:type="dcterms:W3CDTF">2020-10-03T04:44:05Z</dcterms:modified>
</cp:coreProperties>
</file>