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普物實驗\Excel\"/>
    </mc:Choice>
  </mc:AlternateContent>
  <xr:revisionPtr revIDLastSave="0" documentId="13_ncr:1_{56F6D3F6-DAA9-40F1-BDAA-485A3B337463}" xr6:coauthVersionLast="36" xr6:coauthVersionMax="36" xr10:uidLastSave="{00000000-0000-0000-0000-000000000000}"/>
  <bookViews>
    <workbookView xWindow="0" yWindow="0" windowWidth="14385" windowHeight="5370" xr2:uid="{96E1E3DC-4BA9-4D82-9F57-1BC59AE20A8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J5" i="1" l="1"/>
  <c r="J3" i="1"/>
  <c r="G5" i="1"/>
  <c r="G4" i="1"/>
  <c r="B5" i="1"/>
  <c r="H4" i="1" l="1"/>
  <c r="G3" i="1" l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5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95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9" i="1"/>
  <c r="E4" i="1"/>
  <c r="E3" i="1"/>
</calcChain>
</file>

<file path=xl/sharedStrings.xml><?xml version="1.0" encoding="utf-8"?>
<sst xmlns="http://schemas.openxmlformats.org/spreadsheetml/2006/main" count="52" uniqueCount="29">
  <si>
    <t>實驗一</t>
    <phoneticPr fontId="1" type="noConversion"/>
  </si>
  <si>
    <t>圓盤</t>
    <phoneticPr fontId="1" type="noConversion"/>
  </si>
  <si>
    <t>圓環</t>
    <phoneticPr fontId="1" type="noConversion"/>
  </si>
  <si>
    <t>M(kg)</t>
    <phoneticPr fontId="1" type="noConversion"/>
  </si>
  <si>
    <t>R(m)</t>
    <phoneticPr fontId="1" type="noConversion"/>
  </si>
  <si>
    <t>理論I</t>
    <phoneticPr fontId="1" type="noConversion"/>
  </si>
  <si>
    <t>t(s)</t>
    <phoneticPr fontId="1" type="noConversion"/>
  </si>
  <si>
    <t>砝碼</t>
    <phoneticPr fontId="1" type="noConversion"/>
  </si>
  <si>
    <t>t1(ms)</t>
  </si>
  <si>
    <t>t2(ms)</t>
  </si>
  <si>
    <t>(t2+t1)/2</t>
  </si>
  <si>
    <t>T(ms/rev)</t>
  </si>
  <si>
    <t>f(rev/s)</t>
  </si>
  <si>
    <t>圓盤摩擦力</t>
    <phoneticPr fontId="1" type="noConversion"/>
  </si>
  <si>
    <t>w</t>
    <phoneticPr fontId="1" type="noConversion"/>
  </si>
  <si>
    <t>ω</t>
    <phoneticPr fontId="1" type="noConversion"/>
  </si>
  <si>
    <t>α</t>
    <phoneticPr fontId="1" type="noConversion"/>
  </si>
  <si>
    <t>力臂</t>
    <phoneticPr fontId="1" type="noConversion"/>
  </si>
  <si>
    <t>實驗I</t>
    <phoneticPr fontId="1" type="noConversion"/>
  </si>
  <si>
    <t>0.0058m</t>
    <phoneticPr fontId="1" type="noConversion"/>
  </si>
  <si>
    <t>力臂r</t>
    <phoneticPr fontId="1" type="noConversion"/>
  </si>
  <si>
    <t>懸掛物m</t>
    <phoneticPr fontId="1" type="noConversion"/>
  </si>
  <si>
    <t>掛勾</t>
    <phoneticPr fontId="1" type="noConversion"/>
  </si>
  <si>
    <r>
      <rPr>
        <sz val="12"/>
        <color theme="1"/>
        <rFont val="微軟正黑體"/>
        <family val="2"/>
        <charset val="136"/>
      </rPr>
      <t>|</t>
    </r>
    <r>
      <rPr>
        <sz val="12"/>
        <color theme="1"/>
        <rFont val="Calibri"/>
        <family val="2"/>
        <charset val="161"/>
      </rPr>
      <t>α</t>
    </r>
    <r>
      <rPr>
        <sz val="12"/>
        <color theme="1"/>
        <rFont val="微軟正黑體"/>
        <family val="2"/>
        <charset val="136"/>
      </rPr>
      <t>|</t>
    </r>
    <phoneticPr fontId="1" type="noConversion"/>
  </si>
  <si>
    <t>圓盤+圓環</t>
    <phoneticPr fontId="1" type="noConversion"/>
  </si>
  <si>
    <t>圓盤+圓環摩擦力</t>
    <phoneticPr fontId="1" type="noConversion"/>
  </si>
  <si>
    <t>圓盤+圓環</t>
    <phoneticPr fontId="1" type="noConversion"/>
  </si>
  <si>
    <t>R內(m)</t>
    <phoneticPr fontId="1" type="noConversion"/>
  </si>
  <si>
    <t>摩擦力(N)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</si>
</sst>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1"/>
      <charset val="161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  <charset val="161"/>
    </font>
    <font>
      <sz val="12"/>
      <color theme="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TW"/>
              <a:t>ω</a:t>
            </a:r>
            <a:r>
              <a:rPr lang="en-US" altLang="zh-TW"/>
              <a:t>-t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791557305336833E-2"/>
                  <c:y val="-0.14470909886264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工作表1!$H$9:$H$48</c:f>
              <c:numCache>
                <c:formatCode>General</c:formatCode>
                <c:ptCount val="40"/>
                <c:pt idx="0">
                  <c:v>2.7519999999999998</c:v>
                </c:pt>
                <c:pt idx="1">
                  <c:v>3.3460000000000001</c:v>
                </c:pt>
                <c:pt idx="2">
                  <c:v>3.8580000000000001</c:v>
                </c:pt>
                <c:pt idx="3">
                  <c:v>4.3159999999999998</c:v>
                </c:pt>
                <c:pt idx="4">
                  <c:v>4.7320000000000002</c:v>
                </c:pt>
                <c:pt idx="5">
                  <c:v>5.1180000000000003</c:v>
                </c:pt>
                <c:pt idx="6">
                  <c:v>5.4790000000000001</c:v>
                </c:pt>
                <c:pt idx="7">
                  <c:v>5.819</c:v>
                </c:pt>
                <c:pt idx="8">
                  <c:v>6.1420000000000003</c:v>
                </c:pt>
                <c:pt idx="9">
                  <c:v>6.4489999999999998</c:v>
                </c:pt>
                <c:pt idx="10">
                  <c:v>6.7439999999999998</c:v>
                </c:pt>
                <c:pt idx="11">
                  <c:v>7.0270000000000001</c:v>
                </c:pt>
                <c:pt idx="12">
                  <c:v>7.3</c:v>
                </c:pt>
                <c:pt idx="13">
                  <c:v>7.5650000000000004</c:v>
                </c:pt>
                <c:pt idx="14">
                  <c:v>7.8209999999999997</c:v>
                </c:pt>
                <c:pt idx="15">
                  <c:v>8.0679999999999996</c:v>
                </c:pt>
                <c:pt idx="16">
                  <c:v>8.3089999999999993</c:v>
                </c:pt>
                <c:pt idx="17">
                  <c:v>8.5440000000000005</c:v>
                </c:pt>
                <c:pt idx="18">
                  <c:v>8.7729999999999997</c:v>
                </c:pt>
                <c:pt idx="19">
                  <c:v>8.9969999999999999</c:v>
                </c:pt>
                <c:pt idx="20">
                  <c:v>9.2149999999999999</c:v>
                </c:pt>
                <c:pt idx="21">
                  <c:v>9.4280000000000008</c:v>
                </c:pt>
                <c:pt idx="22">
                  <c:v>9.6379999999999999</c:v>
                </c:pt>
                <c:pt idx="23">
                  <c:v>9.843</c:v>
                </c:pt>
                <c:pt idx="24">
                  <c:v>10.044</c:v>
                </c:pt>
                <c:pt idx="25">
                  <c:v>10.242000000000001</c:v>
                </c:pt>
                <c:pt idx="26">
                  <c:v>10.436</c:v>
                </c:pt>
                <c:pt idx="27">
                  <c:v>10.627000000000001</c:v>
                </c:pt>
                <c:pt idx="28">
                  <c:v>10.815</c:v>
                </c:pt>
                <c:pt idx="29">
                  <c:v>10.999000000000001</c:v>
                </c:pt>
                <c:pt idx="30">
                  <c:v>11.18</c:v>
                </c:pt>
                <c:pt idx="31">
                  <c:v>11.359</c:v>
                </c:pt>
                <c:pt idx="32">
                  <c:v>11.536</c:v>
                </c:pt>
                <c:pt idx="33">
                  <c:v>11.71</c:v>
                </c:pt>
                <c:pt idx="34">
                  <c:v>11.882999999999999</c:v>
                </c:pt>
                <c:pt idx="35">
                  <c:v>12.053000000000001</c:v>
                </c:pt>
                <c:pt idx="36">
                  <c:v>12.222</c:v>
                </c:pt>
                <c:pt idx="37">
                  <c:v>12.388</c:v>
                </c:pt>
                <c:pt idx="38">
                  <c:v>12.553000000000001</c:v>
                </c:pt>
                <c:pt idx="39">
                  <c:v>12.715</c:v>
                </c:pt>
              </c:numCache>
            </c:numRef>
          </c:xVal>
          <c:yVal>
            <c:numRef>
              <c:f>工作表1!$G$9:$G$48</c:f>
              <c:numCache>
                <c:formatCode>General</c:formatCode>
                <c:ptCount val="40"/>
                <c:pt idx="0">
                  <c:v>1.0053096491487339</c:v>
                </c:pt>
                <c:pt idx="1">
                  <c:v>1.1309733552923256</c:v>
                </c:pt>
                <c:pt idx="2">
                  <c:v>1.319468914507713</c:v>
                </c:pt>
                <c:pt idx="3">
                  <c:v>1.4451326206513049</c:v>
                </c:pt>
                <c:pt idx="4">
                  <c:v>1.5707963267948966</c:v>
                </c:pt>
                <c:pt idx="5">
                  <c:v>1.6964600329384885</c:v>
                </c:pt>
                <c:pt idx="6">
                  <c:v>1.8221237390820799</c:v>
                </c:pt>
                <c:pt idx="7">
                  <c:v>1.8849555921538759</c:v>
                </c:pt>
                <c:pt idx="8">
                  <c:v>2.0106192982974678</c:v>
                </c:pt>
                <c:pt idx="9">
                  <c:v>2.0734511513692637</c:v>
                </c:pt>
                <c:pt idx="10">
                  <c:v>2.1991148575128552</c:v>
                </c:pt>
                <c:pt idx="11">
                  <c:v>2.2619467105846511</c:v>
                </c:pt>
                <c:pt idx="12">
                  <c:v>2.3247785636564471</c:v>
                </c:pt>
                <c:pt idx="13">
                  <c:v>2.3876104167282426</c:v>
                </c:pt>
                <c:pt idx="14">
                  <c:v>2.5132741228718345</c:v>
                </c:pt>
                <c:pt idx="15">
                  <c:v>2.57610597594363</c:v>
                </c:pt>
                <c:pt idx="16">
                  <c:v>2.638937829015426</c:v>
                </c:pt>
                <c:pt idx="17">
                  <c:v>2.7017696820872219</c:v>
                </c:pt>
                <c:pt idx="18">
                  <c:v>2.7646015351590179</c:v>
                </c:pt>
                <c:pt idx="19">
                  <c:v>2.8274333882308138</c:v>
                </c:pt>
                <c:pt idx="20">
                  <c:v>2.8902652413026098</c:v>
                </c:pt>
                <c:pt idx="21">
                  <c:v>2.9530970943744053</c:v>
                </c:pt>
                <c:pt idx="22">
                  <c:v>3.0159289474462012</c:v>
                </c:pt>
                <c:pt idx="23">
                  <c:v>3.0787608005179972</c:v>
                </c:pt>
                <c:pt idx="24">
                  <c:v>3.1415926535897931</c:v>
                </c:pt>
                <c:pt idx="25">
                  <c:v>3.2044245066615891</c:v>
                </c:pt>
                <c:pt idx="26">
                  <c:v>3.267256359733385</c:v>
                </c:pt>
                <c:pt idx="27">
                  <c:v>3.330088212805181</c:v>
                </c:pt>
                <c:pt idx="28">
                  <c:v>3.3929200658769769</c:v>
                </c:pt>
                <c:pt idx="29">
                  <c:v>3.4557519189487729</c:v>
                </c:pt>
                <c:pt idx="30">
                  <c:v>3.4557519189487729</c:v>
                </c:pt>
                <c:pt idx="31">
                  <c:v>3.5185837720205688</c:v>
                </c:pt>
                <c:pt idx="32">
                  <c:v>3.5814156250923639</c:v>
                </c:pt>
                <c:pt idx="33">
                  <c:v>3.6442474781641598</c:v>
                </c:pt>
                <c:pt idx="34">
                  <c:v>3.6442474781641598</c:v>
                </c:pt>
                <c:pt idx="35">
                  <c:v>3.7070793312359558</c:v>
                </c:pt>
                <c:pt idx="36">
                  <c:v>3.7699111843077517</c:v>
                </c:pt>
                <c:pt idx="37">
                  <c:v>3.8327430373795477</c:v>
                </c:pt>
                <c:pt idx="38">
                  <c:v>3.8327430373795477</c:v>
                </c:pt>
                <c:pt idx="39">
                  <c:v>3.9584067435231391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4-4531-BD4E-725404E0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17455"/>
        <c:axId val="2125867167"/>
      </c:scatterChart>
      <c:valAx>
        <c:axId val="24811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25867167"/>
        <c:crosses val="autoZero"/>
        <c:crossBetween val="midCat"/>
      </c:valAx>
      <c:valAx>
        <c:axId val="21258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TW"/>
                  <a:t>ω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81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613079615048119E-2"/>
                  <c:y val="-0.20365777194517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工作表1!$H$95:$H$135</c:f>
              <c:numCache>
                <c:formatCode>General</c:formatCode>
                <c:ptCount val="41"/>
                <c:pt idx="0">
                  <c:v>5.2759999999999998</c:v>
                </c:pt>
                <c:pt idx="1">
                  <c:v>5.8769999999999998</c:v>
                </c:pt>
                <c:pt idx="2">
                  <c:v>6.4240000000000004</c:v>
                </c:pt>
                <c:pt idx="3">
                  <c:v>6.93</c:v>
                </c:pt>
                <c:pt idx="4">
                  <c:v>7.4029999999999996</c:v>
                </c:pt>
                <c:pt idx="5">
                  <c:v>7.851</c:v>
                </c:pt>
                <c:pt idx="6">
                  <c:v>8.2759999999999998</c:v>
                </c:pt>
                <c:pt idx="7">
                  <c:v>8.6829999999999998</c:v>
                </c:pt>
                <c:pt idx="8">
                  <c:v>9.0730000000000004</c:v>
                </c:pt>
                <c:pt idx="9">
                  <c:v>9.4469999999999992</c:v>
                </c:pt>
                <c:pt idx="10">
                  <c:v>9.8079999999999998</c:v>
                </c:pt>
                <c:pt idx="11">
                  <c:v>10.157</c:v>
                </c:pt>
                <c:pt idx="12">
                  <c:v>10.494999999999999</c:v>
                </c:pt>
                <c:pt idx="13">
                  <c:v>10.824</c:v>
                </c:pt>
                <c:pt idx="14">
                  <c:v>11.144</c:v>
                </c:pt>
                <c:pt idx="15">
                  <c:v>11.457000000000001</c:v>
                </c:pt>
                <c:pt idx="16">
                  <c:v>11.763</c:v>
                </c:pt>
                <c:pt idx="17">
                  <c:v>12.061</c:v>
                </c:pt>
                <c:pt idx="18">
                  <c:v>12.351000000000001</c:v>
                </c:pt>
                <c:pt idx="19">
                  <c:v>12.637</c:v>
                </c:pt>
                <c:pt idx="20">
                  <c:v>12.920999999999999</c:v>
                </c:pt>
                <c:pt idx="21">
                  <c:v>13.204000000000001</c:v>
                </c:pt>
                <c:pt idx="22">
                  <c:v>13.486000000000001</c:v>
                </c:pt>
                <c:pt idx="23">
                  <c:v>13.765000000000001</c:v>
                </c:pt>
                <c:pt idx="24">
                  <c:v>14.039</c:v>
                </c:pt>
                <c:pt idx="25">
                  <c:v>14.308</c:v>
                </c:pt>
                <c:pt idx="26">
                  <c:v>14.571</c:v>
                </c:pt>
                <c:pt idx="27">
                  <c:v>14.83</c:v>
                </c:pt>
                <c:pt idx="28">
                  <c:v>15.083</c:v>
                </c:pt>
                <c:pt idx="29">
                  <c:v>15.332000000000001</c:v>
                </c:pt>
                <c:pt idx="30">
                  <c:v>15.576000000000001</c:v>
                </c:pt>
                <c:pt idx="31">
                  <c:v>15.817</c:v>
                </c:pt>
                <c:pt idx="32">
                  <c:v>16.053999999999998</c:v>
                </c:pt>
                <c:pt idx="33">
                  <c:v>16.288</c:v>
                </c:pt>
                <c:pt idx="34">
                  <c:v>16.518000000000001</c:v>
                </c:pt>
                <c:pt idx="35">
                  <c:v>16.745999999999999</c:v>
                </c:pt>
                <c:pt idx="36">
                  <c:v>16.97</c:v>
                </c:pt>
                <c:pt idx="37">
                  <c:v>17.190000000000001</c:v>
                </c:pt>
                <c:pt idx="38">
                  <c:v>17.408000000000001</c:v>
                </c:pt>
                <c:pt idx="39">
                  <c:v>17.623999999999999</c:v>
                </c:pt>
                <c:pt idx="40">
                  <c:v>17.84</c:v>
                </c:pt>
              </c:numCache>
            </c:numRef>
          </c:xVal>
          <c:yVal>
            <c:numRef>
              <c:f>工作表1!$G$95:$G$135</c:f>
              <c:numCache>
                <c:formatCode>General</c:formatCode>
                <c:ptCount val="41"/>
                <c:pt idx="0">
                  <c:v>1.0053096491487339</c:v>
                </c:pt>
                <c:pt idx="1">
                  <c:v>1.1309733552923256</c:v>
                </c:pt>
                <c:pt idx="2">
                  <c:v>1.1938052083641213</c:v>
                </c:pt>
                <c:pt idx="3">
                  <c:v>1.2566370614359172</c:v>
                </c:pt>
                <c:pt idx="4">
                  <c:v>1.3823007675795089</c:v>
                </c:pt>
                <c:pt idx="5">
                  <c:v>1.4451326206513049</c:v>
                </c:pt>
                <c:pt idx="6">
                  <c:v>1.5079644737231006</c:v>
                </c:pt>
                <c:pt idx="7">
                  <c:v>1.5707963267948966</c:v>
                </c:pt>
                <c:pt idx="8">
                  <c:v>1.6336281798666925</c:v>
                </c:pt>
                <c:pt idx="9">
                  <c:v>1.6964600329384885</c:v>
                </c:pt>
                <c:pt idx="10">
                  <c:v>1.7592918860102844</c:v>
                </c:pt>
                <c:pt idx="11">
                  <c:v>1.8221237390820799</c:v>
                </c:pt>
                <c:pt idx="12">
                  <c:v>1.8849555921538759</c:v>
                </c:pt>
                <c:pt idx="13">
                  <c:v>1.9477874452256718</c:v>
                </c:pt>
                <c:pt idx="14">
                  <c:v>2.0106192982974678</c:v>
                </c:pt>
                <c:pt idx="15">
                  <c:v>2.0106192982974678</c:v>
                </c:pt>
                <c:pt idx="16">
                  <c:v>2.0734511513692637</c:v>
                </c:pt>
                <c:pt idx="17">
                  <c:v>2.1362830044410597</c:v>
                </c:pt>
                <c:pt idx="18">
                  <c:v>2.1991148575128552</c:v>
                </c:pt>
                <c:pt idx="19">
                  <c:v>2.1991148575128552</c:v>
                </c:pt>
                <c:pt idx="20">
                  <c:v>2.1991148575128552</c:v>
                </c:pt>
                <c:pt idx="21">
                  <c:v>2.1991148575128552</c:v>
                </c:pt>
                <c:pt idx="22">
                  <c:v>2.1991148575128552</c:v>
                </c:pt>
                <c:pt idx="23">
                  <c:v>2.2619467105846511</c:v>
                </c:pt>
                <c:pt idx="24">
                  <c:v>2.3247785636564471</c:v>
                </c:pt>
                <c:pt idx="25">
                  <c:v>2.3876104167282426</c:v>
                </c:pt>
                <c:pt idx="26">
                  <c:v>2.3876104167282426</c:v>
                </c:pt>
                <c:pt idx="27">
                  <c:v>2.4504422698000385</c:v>
                </c:pt>
                <c:pt idx="28">
                  <c:v>2.5132741228718345</c:v>
                </c:pt>
                <c:pt idx="29">
                  <c:v>2.5132741228718345</c:v>
                </c:pt>
                <c:pt idx="30">
                  <c:v>2.57610597594363</c:v>
                </c:pt>
                <c:pt idx="31">
                  <c:v>2.638937829015426</c:v>
                </c:pt>
                <c:pt idx="32">
                  <c:v>2.7017696820872219</c:v>
                </c:pt>
                <c:pt idx="33">
                  <c:v>2.7017696820872219</c:v>
                </c:pt>
                <c:pt idx="34">
                  <c:v>2.7646015351590179</c:v>
                </c:pt>
                <c:pt idx="35">
                  <c:v>2.7646015351590179</c:v>
                </c:pt>
                <c:pt idx="36">
                  <c:v>2.8274333882308138</c:v>
                </c:pt>
                <c:pt idx="37">
                  <c:v>2.8902652413026098</c:v>
                </c:pt>
                <c:pt idx="38">
                  <c:v>2.8902652413026098</c:v>
                </c:pt>
                <c:pt idx="39">
                  <c:v>2.9530970943744053</c:v>
                </c:pt>
                <c:pt idx="40">
                  <c:v>2.8902652413026098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8-49E3-9379-58A292000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41951"/>
        <c:axId val="565176943"/>
      </c:scatterChart>
      <c:valAx>
        <c:axId val="638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5176943"/>
        <c:crosses val="autoZero"/>
        <c:crossBetween val="midCat"/>
      </c:valAx>
      <c:valAx>
        <c:axId val="5651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83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517497812773402E-2"/>
                  <c:y val="-0.554827209098862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工作表1!$H$140:$H$223</c:f>
              <c:numCache>
                <c:formatCode>General</c:formatCode>
                <c:ptCount val="84"/>
                <c:pt idx="0">
                  <c:v>2.3769999999999998</c:v>
                </c:pt>
                <c:pt idx="1">
                  <c:v>2.4430000000000001</c:v>
                </c:pt>
                <c:pt idx="2">
                  <c:v>2.508</c:v>
                </c:pt>
                <c:pt idx="3">
                  <c:v>2.5739999999999998</c:v>
                </c:pt>
                <c:pt idx="4">
                  <c:v>2.64</c:v>
                </c:pt>
                <c:pt idx="5">
                  <c:v>2.706</c:v>
                </c:pt>
                <c:pt idx="6">
                  <c:v>2.7719999999999998</c:v>
                </c:pt>
                <c:pt idx="7">
                  <c:v>2.8380000000000001</c:v>
                </c:pt>
                <c:pt idx="8">
                  <c:v>2.9039999999999999</c:v>
                </c:pt>
                <c:pt idx="9">
                  <c:v>2.97</c:v>
                </c:pt>
                <c:pt idx="10">
                  <c:v>3.0369999999999999</c:v>
                </c:pt>
                <c:pt idx="11">
                  <c:v>3.1030000000000002</c:v>
                </c:pt>
                <c:pt idx="12">
                  <c:v>3.169</c:v>
                </c:pt>
                <c:pt idx="13">
                  <c:v>3.2349999999999999</c:v>
                </c:pt>
                <c:pt idx="14">
                  <c:v>3.3010000000000002</c:v>
                </c:pt>
                <c:pt idx="15">
                  <c:v>3.367</c:v>
                </c:pt>
                <c:pt idx="16">
                  <c:v>3.4329999999999998</c:v>
                </c:pt>
                <c:pt idx="17">
                  <c:v>3.5</c:v>
                </c:pt>
                <c:pt idx="18">
                  <c:v>3.5659999999999998</c:v>
                </c:pt>
                <c:pt idx="19">
                  <c:v>3.633</c:v>
                </c:pt>
                <c:pt idx="20">
                  <c:v>3.6989999999999998</c:v>
                </c:pt>
                <c:pt idx="21">
                  <c:v>3.766</c:v>
                </c:pt>
                <c:pt idx="22">
                  <c:v>3.8330000000000002</c:v>
                </c:pt>
                <c:pt idx="23">
                  <c:v>3.899</c:v>
                </c:pt>
                <c:pt idx="24">
                  <c:v>3.9660000000000002</c:v>
                </c:pt>
                <c:pt idx="25">
                  <c:v>4.032</c:v>
                </c:pt>
                <c:pt idx="26">
                  <c:v>4.0990000000000002</c:v>
                </c:pt>
                <c:pt idx="27">
                  <c:v>4.165</c:v>
                </c:pt>
                <c:pt idx="28">
                  <c:v>4.2320000000000002</c:v>
                </c:pt>
                <c:pt idx="29">
                  <c:v>4.2990000000000004</c:v>
                </c:pt>
                <c:pt idx="30">
                  <c:v>4.3659999999999997</c:v>
                </c:pt>
                <c:pt idx="31">
                  <c:v>4.4329999999999998</c:v>
                </c:pt>
                <c:pt idx="32">
                  <c:v>4.4989999999999997</c:v>
                </c:pt>
                <c:pt idx="33">
                  <c:v>4.5659999999999998</c:v>
                </c:pt>
                <c:pt idx="34">
                  <c:v>4.6319999999999997</c:v>
                </c:pt>
                <c:pt idx="35">
                  <c:v>4.6989999999999998</c:v>
                </c:pt>
                <c:pt idx="36">
                  <c:v>4.766</c:v>
                </c:pt>
                <c:pt idx="37">
                  <c:v>4.8339999999999996</c:v>
                </c:pt>
                <c:pt idx="38">
                  <c:v>4.9009999999999998</c:v>
                </c:pt>
                <c:pt idx="39">
                  <c:v>4.968</c:v>
                </c:pt>
                <c:pt idx="40">
                  <c:v>5.0350000000000001</c:v>
                </c:pt>
                <c:pt idx="41">
                  <c:v>5.1020000000000003</c:v>
                </c:pt>
                <c:pt idx="42">
                  <c:v>5.1689999999999996</c:v>
                </c:pt>
                <c:pt idx="43">
                  <c:v>5.2359999999999998</c:v>
                </c:pt>
                <c:pt idx="44">
                  <c:v>5.3040000000000003</c:v>
                </c:pt>
                <c:pt idx="45">
                  <c:v>5.3710000000000004</c:v>
                </c:pt>
                <c:pt idx="46">
                  <c:v>5.4379999999999997</c:v>
                </c:pt>
                <c:pt idx="47">
                  <c:v>5.5049999999999999</c:v>
                </c:pt>
                <c:pt idx="48">
                  <c:v>5.5730000000000004</c:v>
                </c:pt>
                <c:pt idx="49">
                  <c:v>5.641</c:v>
                </c:pt>
                <c:pt idx="50">
                  <c:v>5.7080000000000002</c:v>
                </c:pt>
                <c:pt idx="51">
                  <c:v>5.7750000000000004</c:v>
                </c:pt>
                <c:pt idx="52">
                  <c:v>5.8419999999999996</c:v>
                </c:pt>
                <c:pt idx="53">
                  <c:v>5.9089999999999998</c:v>
                </c:pt>
                <c:pt idx="54">
                  <c:v>5.976</c:v>
                </c:pt>
                <c:pt idx="55">
                  <c:v>6.0439999999999996</c:v>
                </c:pt>
                <c:pt idx="56">
                  <c:v>6.1120000000000001</c:v>
                </c:pt>
                <c:pt idx="57">
                  <c:v>6.18</c:v>
                </c:pt>
                <c:pt idx="58">
                  <c:v>6.2480000000000002</c:v>
                </c:pt>
                <c:pt idx="59">
                  <c:v>6.3150000000000004</c:v>
                </c:pt>
                <c:pt idx="60">
                  <c:v>6.383</c:v>
                </c:pt>
                <c:pt idx="61">
                  <c:v>6.45</c:v>
                </c:pt>
                <c:pt idx="62">
                  <c:v>6.5179999999999998</c:v>
                </c:pt>
                <c:pt idx="63">
                  <c:v>6.5860000000000003</c:v>
                </c:pt>
                <c:pt idx="64">
                  <c:v>6.6529999999999996</c:v>
                </c:pt>
                <c:pt idx="65">
                  <c:v>6.7210000000000001</c:v>
                </c:pt>
                <c:pt idx="66">
                  <c:v>6.7880000000000003</c:v>
                </c:pt>
                <c:pt idx="67">
                  <c:v>6.8559999999999999</c:v>
                </c:pt>
                <c:pt idx="68">
                  <c:v>6.9249999999999998</c:v>
                </c:pt>
                <c:pt idx="69">
                  <c:v>6.992</c:v>
                </c:pt>
                <c:pt idx="70">
                  <c:v>7.06</c:v>
                </c:pt>
                <c:pt idx="71">
                  <c:v>7.1280000000000001</c:v>
                </c:pt>
                <c:pt idx="72">
                  <c:v>7.1959999999999997</c:v>
                </c:pt>
                <c:pt idx="73">
                  <c:v>7.2649999999999997</c:v>
                </c:pt>
                <c:pt idx="74">
                  <c:v>7.3319999999999999</c:v>
                </c:pt>
                <c:pt idx="75">
                  <c:v>7.4</c:v>
                </c:pt>
                <c:pt idx="76">
                  <c:v>7.4690000000000003</c:v>
                </c:pt>
                <c:pt idx="77">
                  <c:v>7.5369999999999999</c:v>
                </c:pt>
                <c:pt idx="78">
                  <c:v>7.6050000000000004</c:v>
                </c:pt>
                <c:pt idx="79">
                  <c:v>7.6740000000000004</c:v>
                </c:pt>
                <c:pt idx="80">
                  <c:v>7.742</c:v>
                </c:pt>
                <c:pt idx="81">
                  <c:v>7.81</c:v>
                </c:pt>
                <c:pt idx="82">
                  <c:v>7.8780000000000001</c:v>
                </c:pt>
                <c:pt idx="83">
                  <c:v>7.9470000000000001</c:v>
                </c:pt>
              </c:numCache>
            </c:numRef>
          </c:xVal>
          <c:yVal>
            <c:numRef>
              <c:f>工作表1!$G$140:$G$223</c:f>
              <c:numCache>
                <c:formatCode>General</c:formatCode>
                <c:ptCount val="84"/>
                <c:pt idx="0">
                  <c:v>9.5504416669129704</c:v>
                </c:pt>
                <c:pt idx="1">
                  <c:v>9.5504416669129704</c:v>
                </c:pt>
                <c:pt idx="2">
                  <c:v>9.6761053730565632</c:v>
                </c:pt>
                <c:pt idx="3">
                  <c:v>9.3619461076975838</c:v>
                </c:pt>
                <c:pt idx="4">
                  <c:v>9.6761053730565632</c:v>
                </c:pt>
                <c:pt idx="5">
                  <c:v>9.3619461076975838</c:v>
                </c:pt>
                <c:pt idx="6">
                  <c:v>9.6761053730565632</c:v>
                </c:pt>
                <c:pt idx="7">
                  <c:v>9.3619461076975838</c:v>
                </c:pt>
                <c:pt idx="8">
                  <c:v>9.6761053730565632</c:v>
                </c:pt>
                <c:pt idx="9">
                  <c:v>9.3619461076975838</c:v>
                </c:pt>
                <c:pt idx="10">
                  <c:v>9.5504416669129704</c:v>
                </c:pt>
                <c:pt idx="11">
                  <c:v>9.5504416669129704</c:v>
                </c:pt>
                <c:pt idx="12">
                  <c:v>9.3619461076975838</c:v>
                </c:pt>
                <c:pt idx="13">
                  <c:v>9.6761053730565632</c:v>
                </c:pt>
                <c:pt idx="14">
                  <c:v>9.3619461076975838</c:v>
                </c:pt>
                <c:pt idx="15">
                  <c:v>9.6761053730565632</c:v>
                </c:pt>
                <c:pt idx="16">
                  <c:v>9.3619461076975838</c:v>
                </c:pt>
                <c:pt idx="17">
                  <c:v>9.5504416669129704</c:v>
                </c:pt>
                <c:pt idx="18">
                  <c:v>9.3619461076975838</c:v>
                </c:pt>
                <c:pt idx="19">
                  <c:v>9.5504416669129704</c:v>
                </c:pt>
                <c:pt idx="20">
                  <c:v>9.3619461076975838</c:v>
                </c:pt>
                <c:pt idx="21">
                  <c:v>9.3619461076975838</c:v>
                </c:pt>
                <c:pt idx="22">
                  <c:v>9.5504416669129704</c:v>
                </c:pt>
                <c:pt idx="23">
                  <c:v>9.3619461076975838</c:v>
                </c:pt>
                <c:pt idx="24">
                  <c:v>9.5504416669129704</c:v>
                </c:pt>
                <c:pt idx="25">
                  <c:v>9.3619461076975838</c:v>
                </c:pt>
                <c:pt idx="26">
                  <c:v>9.5504416669129704</c:v>
                </c:pt>
                <c:pt idx="27">
                  <c:v>9.3619461076975838</c:v>
                </c:pt>
                <c:pt idx="28">
                  <c:v>9.5504416669129704</c:v>
                </c:pt>
                <c:pt idx="29">
                  <c:v>9.2362824015539911</c:v>
                </c:pt>
                <c:pt idx="30">
                  <c:v>9.3619461076975838</c:v>
                </c:pt>
                <c:pt idx="31">
                  <c:v>9.5504416669129704</c:v>
                </c:pt>
                <c:pt idx="32">
                  <c:v>9.3619461076975838</c:v>
                </c:pt>
                <c:pt idx="33">
                  <c:v>9.5504416669129704</c:v>
                </c:pt>
                <c:pt idx="34">
                  <c:v>9.3619461076975838</c:v>
                </c:pt>
                <c:pt idx="35">
                  <c:v>9.3619461076975838</c:v>
                </c:pt>
                <c:pt idx="36">
                  <c:v>9.3619461076975838</c:v>
                </c:pt>
                <c:pt idx="37">
                  <c:v>9.2362824015539911</c:v>
                </c:pt>
                <c:pt idx="38">
                  <c:v>9.5504416669129704</c:v>
                </c:pt>
                <c:pt idx="39">
                  <c:v>9.2362824015539911</c:v>
                </c:pt>
                <c:pt idx="40">
                  <c:v>9.5504416669129704</c:v>
                </c:pt>
                <c:pt idx="41">
                  <c:v>9.2362824015539911</c:v>
                </c:pt>
                <c:pt idx="42">
                  <c:v>9.5504416669129704</c:v>
                </c:pt>
                <c:pt idx="43">
                  <c:v>9.2362824015539911</c:v>
                </c:pt>
                <c:pt idx="44">
                  <c:v>9.2362824015539911</c:v>
                </c:pt>
                <c:pt idx="45">
                  <c:v>9.5504416669129704</c:v>
                </c:pt>
                <c:pt idx="46">
                  <c:v>9.2362824015539911</c:v>
                </c:pt>
                <c:pt idx="47">
                  <c:v>9.3619461076975838</c:v>
                </c:pt>
                <c:pt idx="48">
                  <c:v>9.2362824015539911</c:v>
                </c:pt>
                <c:pt idx="49">
                  <c:v>9.2362824015539911</c:v>
                </c:pt>
                <c:pt idx="50">
                  <c:v>9.5504416669129704</c:v>
                </c:pt>
                <c:pt idx="51">
                  <c:v>9.2362824015539911</c:v>
                </c:pt>
                <c:pt idx="52">
                  <c:v>9.3619461076975838</c:v>
                </c:pt>
                <c:pt idx="53">
                  <c:v>9.3619461076975838</c:v>
                </c:pt>
                <c:pt idx="54">
                  <c:v>9.3619461076975838</c:v>
                </c:pt>
                <c:pt idx="55">
                  <c:v>9.2362824015539911</c:v>
                </c:pt>
                <c:pt idx="56">
                  <c:v>9.2362824015539911</c:v>
                </c:pt>
                <c:pt idx="57">
                  <c:v>9.2362824015539911</c:v>
                </c:pt>
                <c:pt idx="58">
                  <c:v>9.2362824015539911</c:v>
                </c:pt>
                <c:pt idx="59">
                  <c:v>9.3619461076975838</c:v>
                </c:pt>
                <c:pt idx="60">
                  <c:v>9.2362824015539911</c:v>
                </c:pt>
                <c:pt idx="61">
                  <c:v>9.3619461076975838</c:v>
                </c:pt>
                <c:pt idx="62">
                  <c:v>9.2362824015539911</c:v>
                </c:pt>
                <c:pt idx="63">
                  <c:v>9.2362824015539911</c:v>
                </c:pt>
                <c:pt idx="64">
                  <c:v>9.3619461076975838</c:v>
                </c:pt>
                <c:pt idx="65">
                  <c:v>9.2362824015539911</c:v>
                </c:pt>
                <c:pt idx="66">
                  <c:v>9.3619461076975838</c:v>
                </c:pt>
                <c:pt idx="67">
                  <c:v>9.1106186954104</c:v>
                </c:pt>
                <c:pt idx="68">
                  <c:v>9.2362824015539911</c:v>
                </c:pt>
                <c:pt idx="69">
                  <c:v>9.3619461076975838</c:v>
                </c:pt>
                <c:pt idx="70">
                  <c:v>9.1106186954104</c:v>
                </c:pt>
                <c:pt idx="71">
                  <c:v>9.3619461076975838</c:v>
                </c:pt>
                <c:pt idx="72">
                  <c:v>9.1106186954104</c:v>
                </c:pt>
                <c:pt idx="73">
                  <c:v>9.2362824015539911</c:v>
                </c:pt>
                <c:pt idx="74">
                  <c:v>9.3619461076975838</c:v>
                </c:pt>
                <c:pt idx="75">
                  <c:v>9.1106186954104</c:v>
                </c:pt>
                <c:pt idx="76">
                  <c:v>9.2362824015539911</c:v>
                </c:pt>
                <c:pt idx="77">
                  <c:v>9.2362824015539911</c:v>
                </c:pt>
                <c:pt idx="78">
                  <c:v>9.1106186954104</c:v>
                </c:pt>
                <c:pt idx="79">
                  <c:v>9.2362824015539911</c:v>
                </c:pt>
                <c:pt idx="80">
                  <c:v>9.2362824015539911</c:v>
                </c:pt>
                <c:pt idx="81">
                  <c:v>9.2362824015539911</c:v>
                </c:pt>
                <c:pt idx="82">
                  <c:v>9.1106186954104</c:v>
                </c:pt>
                <c:pt idx="83">
                  <c:v>9.2362824015539911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2A6-4143-AB30-FFCD035E3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48943"/>
        <c:axId val="252173231"/>
      </c:scatterChart>
      <c:valAx>
        <c:axId val="3639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173231"/>
        <c:crosses val="autoZero"/>
        <c:crossBetween val="midCat"/>
      </c:valAx>
      <c:valAx>
        <c:axId val="2521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94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w-t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983748906386702E-2"/>
                  <c:y val="-0.56060841353164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工作表1!$H$52:$H$90</c:f>
              <c:numCache>
                <c:formatCode>General</c:formatCode>
                <c:ptCount val="39"/>
                <c:pt idx="0">
                  <c:v>2.3530000000000002</c:v>
                </c:pt>
                <c:pt idx="1">
                  <c:v>2.407</c:v>
                </c:pt>
                <c:pt idx="2">
                  <c:v>2.4620000000000002</c:v>
                </c:pt>
                <c:pt idx="3">
                  <c:v>2.5150000000000001</c:v>
                </c:pt>
                <c:pt idx="4">
                  <c:v>2.569</c:v>
                </c:pt>
                <c:pt idx="5">
                  <c:v>2.6230000000000002</c:v>
                </c:pt>
                <c:pt idx="6">
                  <c:v>2.6779999999999999</c:v>
                </c:pt>
                <c:pt idx="7">
                  <c:v>2.7309999999999999</c:v>
                </c:pt>
                <c:pt idx="8">
                  <c:v>2.7850000000000001</c:v>
                </c:pt>
                <c:pt idx="9">
                  <c:v>2.839</c:v>
                </c:pt>
                <c:pt idx="10">
                  <c:v>2.8940000000000001</c:v>
                </c:pt>
                <c:pt idx="11">
                  <c:v>2.948</c:v>
                </c:pt>
                <c:pt idx="12">
                  <c:v>3.0009999999999999</c:v>
                </c:pt>
                <c:pt idx="13">
                  <c:v>3.0550000000000002</c:v>
                </c:pt>
                <c:pt idx="14">
                  <c:v>3.11</c:v>
                </c:pt>
                <c:pt idx="15">
                  <c:v>3.1640000000000001</c:v>
                </c:pt>
                <c:pt idx="16">
                  <c:v>3.218</c:v>
                </c:pt>
                <c:pt idx="17">
                  <c:v>3.2730000000000001</c:v>
                </c:pt>
                <c:pt idx="18">
                  <c:v>3.327</c:v>
                </c:pt>
                <c:pt idx="19">
                  <c:v>3.3809999999999998</c:v>
                </c:pt>
                <c:pt idx="20">
                  <c:v>3.4350000000000001</c:v>
                </c:pt>
                <c:pt idx="21">
                  <c:v>3.49</c:v>
                </c:pt>
                <c:pt idx="22">
                  <c:v>3.544</c:v>
                </c:pt>
                <c:pt idx="23">
                  <c:v>3.5979999999999999</c:v>
                </c:pt>
                <c:pt idx="24">
                  <c:v>3.6520000000000001</c:v>
                </c:pt>
                <c:pt idx="25">
                  <c:v>3.7069999999999999</c:v>
                </c:pt>
                <c:pt idx="26">
                  <c:v>3.7610000000000001</c:v>
                </c:pt>
                <c:pt idx="27">
                  <c:v>3.8149999999999999</c:v>
                </c:pt>
                <c:pt idx="28">
                  <c:v>3.87</c:v>
                </c:pt>
                <c:pt idx="29">
                  <c:v>3.9239999999999999</c:v>
                </c:pt>
                <c:pt idx="30">
                  <c:v>3.9780000000000002</c:v>
                </c:pt>
                <c:pt idx="31">
                  <c:v>4.032</c:v>
                </c:pt>
                <c:pt idx="32">
                  <c:v>4.0869999999999997</c:v>
                </c:pt>
                <c:pt idx="33">
                  <c:v>4.141</c:v>
                </c:pt>
                <c:pt idx="34">
                  <c:v>4.1959999999999997</c:v>
                </c:pt>
                <c:pt idx="35">
                  <c:v>4.2510000000000003</c:v>
                </c:pt>
                <c:pt idx="36">
                  <c:v>4.3049999999999997</c:v>
                </c:pt>
                <c:pt idx="37">
                  <c:v>4.359</c:v>
                </c:pt>
                <c:pt idx="38">
                  <c:v>4.4139999999999997</c:v>
                </c:pt>
              </c:numCache>
            </c:numRef>
          </c:xVal>
          <c:yVal>
            <c:numRef>
              <c:f>工作表1!$G$52:$G$90</c:f>
              <c:numCache>
                <c:formatCode>General</c:formatCode>
                <c:ptCount val="39"/>
                <c:pt idx="0">
                  <c:v>11.875220230569417</c:v>
                </c:pt>
                <c:pt idx="1">
                  <c:v>11.435397259066848</c:v>
                </c:pt>
                <c:pt idx="2">
                  <c:v>11.623892818282235</c:v>
                </c:pt>
                <c:pt idx="3">
                  <c:v>11.875220230569417</c:v>
                </c:pt>
                <c:pt idx="4">
                  <c:v>11.623892818282235</c:v>
                </c:pt>
                <c:pt idx="5">
                  <c:v>11.435397259066848</c:v>
                </c:pt>
                <c:pt idx="6">
                  <c:v>11.623892818282235</c:v>
                </c:pt>
                <c:pt idx="7">
                  <c:v>11.875220230569417</c:v>
                </c:pt>
                <c:pt idx="8">
                  <c:v>11.623892818282235</c:v>
                </c:pt>
                <c:pt idx="9">
                  <c:v>11.435397259066848</c:v>
                </c:pt>
                <c:pt idx="10">
                  <c:v>11.623892818282235</c:v>
                </c:pt>
                <c:pt idx="11">
                  <c:v>11.623892818282235</c:v>
                </c:pt>
                <c:pt idx="12">
                  <c:v>11.875220230569417</c:v>
                </c:pt>
                <c:pt idx="13">
                  <c:v>11.435397259066848</c:v>
                </c:pt>
                <c:pt idx="14">
                  <c:v>11.623892818282235</c:v>
                </c:pt>
                <c:pt idx="15">
                  <c:v>11.623892818282235</c:v>
                </c:pt>
                <c:pt idx="16">
                  <c:v>11.435397259066848</c:v>
                </c:pt>
                <c:pt idx="17">
                  <c:v>11.623892818282235</c:v>
                </c:pt>
                <c:pt idx="18">
                  <c:v>11.623892818282235</c:v>
                </c:pt>
                <c:pt idx="19">
                  <c:v>11.623892818282235</c:v>
                </c:pt>
                <c:pt idx="20">
                  <c:v>11.435397259066848</c:v>
                </c:pt>
                <c:pt idx="21">
                  <c:v>11.623892818282235</c:v>
                </c:pt>
                <c:pt idx="22">
                  <c:v>11.623892818282235</c:v>
                </c:pt>
                <c:pt idx="23">
                  <c:v>11.623892818282235</c:v>
                </c:pt>
                <c:pt idx="24">
                  <c:v>11.435397259066848</c:v>
                </c:pt>
                <c:pt idx="25">
                  <c:v>11.623892818282235</c:v>
                </c:pt>
                <c:pt idx="26">
                  <c:v>11.623892818282235</c:v>
                </c:pt>
                <c:pt idx="27">
                  <c:v>11.435397259066848</c:v>
                </c:pt>
                <c:pt idx="28">
                  <c:v>11.623892818282235</c:v>
                </c:pt>
                <c:pt idx="29">
                  <c:v>11.623892818282235</c:v>
                </c:pt>
                <c:pt idx="30">
                  <c:v>11.623892818282235</c:v>
                </c:pt>
                <c:pt idx="31">
                  <c:v>11.435397259066848</c:v>
                </c:pt>
                <c:pt idx="32">
                  <c:v>11.623892818282235</c:v>
                </c:pt>
                <c:pt idx="33">
                  <c:v>11.435397259066848</c:v>
                </c:pt>
                <c:pt idx="34">
                  <c:v>11.435397259066848</c:v>
                </c:pt>
                <c:pt idx="35">
                  <c:v>11.623892818282235</c:v>
                </c:pt>
                <c:pt idx="36">
                  <c:v>11.623892818282235</c:v>
                </c:pt>
                <c:pt idx="37">
                  <c:v>11.435397259066848</c:v>
                </c:pt>
                <c:pt idx="38">
                  <c:v>11.435397259066848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85-452E-A507-A8EF95EB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607887"/>
        <c:axId val="648275807"/>
      </c:scatterChart>
      <c:valAx>
        <c:axId val="65160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8275807"/>
        <c:crosses val="autoZero"/>
        <c:crossBetween val="midCat"/>
      </c:valAx>
      <c:valAx>
        <c:axId val="64827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5160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6</xdr:row>
      <xdr:rowOff>142875</xdr:rowOff>
    </xdr:from>
    <xdr:to>
      <xdr:col>16</xdr:col>
      <xdr:colOff>412750</xdr:colOff>
      <xdr:row>19</xdr:row>
      <xdr:rowOff>79375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26AB993-FE36-491F-9774-FDC28A41B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63500</xdr:colOff>
      <xdr:row>95</xdr:row>
      <xdr:rowOff>73025</xdr:rowOff>
    </xdr:from>
    <xdr:to>
      <xdr:col>16</xdr:col>
      <xdr:colOff>368300</xdr:colOff>
      <xdr:row>108</xdr:row>
      <xdr:rowOff>9525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038CCB5-318D-4C42-BD01-3464DECD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139</xdr:row>
      <xdr:rowOff>60325</xdr:rowOff>
    </xdr:from>
    <xdr:to>
      <xdr:col>16</xdr:col>
      <xdr:colOff>381000</xdr:colOff>
      <xdr:row>151</xdr:row>
      <xdr:rowOff>212725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1B0CB29-27AA-4A28-8C87-266293228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546100</xdr:colOff>
      <xdr:row>50</xdr:row>
      <xdr:rowOff>79375</xdr:rowOff>
    </xdr:from>
    <xdr:to>
      <xdr:col>17</xdr:col>
      <xdr:colOff>241300</xdr:colOff>
      <xdr:row>63</xdr:row>
      <xdr:rowOff>15875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4A95D31-831D-4C34-A6E1-9C4C40CA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5508-A26C-44CA-A4AF-E0594651A2EF}">
  <dimension ref="A1:J240"/>
  <sheetViews>
    <sheetView tabSelected="1" workbookViewId="0">
      <selection activeCell="H4" sqref="H4"/>
    </sheetView>
  </sheetViews>
  <sheetFormatPr defaultRowHeight="16.5" x14ac:dyDescent="0.25"/>
  <cols>
    <col min="5" max="5" width="9.875" bestFit="1" customWidth="1"/>
  </cols>
  <sheetData>
    <row r="1" spans="1:10" x14ac:dyDescent="0.25">
      <c r="A1" t="s">
        <v>0</v>
      </c>
    </row>
    <row r="2" spans="1:10" x14ac:dyDescent="0.25">
      <c r="B2" t="s">
        <v>3</v>
      </c>
      <c r="C2" t="s">
        <v>4</v>
      </c>
      <c r="D2" t="s">
        <v>27</v>
      </c>
      <c r="E2" t="s">
        <v>5</v>
      </c>
      <c r="F2" t="s">
        <v>20</v>
      </c>
      <c r="G2" t="s">
        <v>21</v>
      </c>
      <c r="H2" t="s">
        <v>18</v>
      </c>
      <c r="J2" t="s">
        <v>28</v>
      </c>
    </row>
    <row r="3" spans="1:10" x14ac:dyDescent="0.25">
      <c r="A3" t="s">
        <v>1</v>
      </c>
      <c r="B3">
        <v>1.4830000000000001</v>
      </c>
      <c r="C3">
        <v>0.115</v>
      </c>
      <c r="E3">
        <f>(B3*(C3^2)/2)</f>
        <v>9.8063375000000015E-3</v>
      </c>
      <c r="F3">
        <v>8.5000000000000006E-3</v>
      </c>
      <c r="G3">
        <f>(B6*3+B7)</f>
        <v>4.0349999999999997E-2</v>
      </c>
      <c r="H3">
        <f>(G3*F3*(9.8-F3*I9)/(I9+I52))</f>
        <v>8.996781540763053E-3</v>
      </c>
      <c r="J3">
        <f>(H3*I52/F3)</f>
        <v>8.4146368528313253E-2</v>
      </c>
    </row>
    <row r="4" spans="1:10" x14ac:dyDescent="0.25">
      <c r="A4" t="s">
        <v>2</v>
      </c>
      <c r="B4">
        <v>1.5029999999999999</v>
      </c>
      <c r="C4">
        <v>6.4000000000000001E-2</v>
      </c>
      <c r="D4">
        <v>5.3999999999999999E-2</v>
      </c>
      <c r="E4">
        <f>(B4*(C4^2+D4^2)/2)</f>
        <v>5.2695179999999991E-3</v>
      </c>
      <c r="F4">
        <v>8.5000000000000006E-3</v>
      </c>
      <c r="G4">
        <f>(B6*3+B7)</f>
        <v>4.0349999999999997E-2</v>
      </c>
      <c r="H4">
        <f>(H5-H3)</f>
        <v>6.5837376915213689E-3</v>
      </c>
    </row>
    <row r="5" spans="1:10" x14ac:dyDescent="0.25">
      <c r="A5" t="s">
        <v>26</v>
      </c>
      <c r="B5">
        <f>(B3+B4)</f>
        <v>2.9859999999999998</v>
      </c>
      <c r="C5">
        <v>6.4000000000000001E-2</v>
      </c>
      <c r="F5">
        <v>8.5000000000000006E-3</v>
      </c>
      <c r="G5">
        <f>(B6*3+B7)</f>
        <v>4.0349999999999997E-2</v>
      </c>
      <c r="H5">
        <f>(G5*F5*(9.8-F5*I95)/(I95+I140))</f>
        <v>1.5580519232284422E-2</v>
      </c>
      <c r="J5">
        <f>(H5*I140/F5)</f>
        <v>0.12061154888050764</v>
      </c>
    </row>
    <row r="6" spans="1:10" x14ac:dyDescent="0.25">
      <c r="A6" t="s">
        <v>7</v>
      </c>
      <c r="B6">
        <v>1.01E-2</v>
      </c>
      <c r="E6" t="s">
        <v>17</v>
      </c>
      <c r="F6" t="s">
        <v>19</v>
      </c>
    </row>
    <row r="7" spans="1:10" x14ac:dyDescent="0.25">
      <c r="A7" t="s">
        <v>22</v>
      </c>
      <c r="B7">
        <v>1.005E-2</v>
      </c>
    </row>
    <row r="8" spans="1:10" x14ac:dyDescent="0.25">
      <c r="A8" t="s">
        <v>1</v>
      </c>
      <c r="B8" t="s">
        <v>8</v>
      </c>
      <c r="C8" t="s">
        <v>9</v>
      </c>
      <c r="D8" t="s">
        <v>10</v>
      </c>
      <c r="E8" t="s">
        <v>11</v>
      </c>
      <c r="F8" t="s">
        <v>12</v>
      </c>
      <c r="G8" s="1" t="s">
        <v>15</v>
      </c>
      <c r="H8" t="s">
        <v>6</v>
      </c>
      <c r="I8" s="2" t="s">
        <v>16</v>
      </c>
    </row>
    <row r="9" spans="1:10" x14ac:dyDescent="0.25">
      <c r="A9">
        <v>1</v>
      </c>
      <c r="B9">
        <v>2430</v>
      </c>
      <c r="C9">
        <v>3075</v>
      </c>
      <c r="D9">
        <v>2752</v>
      </c>
      <c r="E9">
        <v>6450</v>
      </c>
      <c r="F9">
        <v>0.16</v>
      </c>
      <c r="G9">
        <f>(F9*2*PI())</f>
        <v>1.0053096491487339</v>
      </c>
      <c r="H9">
        <f>(D9/1000)</f>
        <v>2.7519999999999998</v>
      </c>
      <c r="I9">
        <v>0.29399999999999998</v>
      </c>
    </row>
    <row r="10" spans="1:10" x14ac:dyDescent="0.25">
      <c r="A10">
        <v>2</v>
      </c>
      <c r="B10">
        <v>3075</v>
      </c>
      <c r="C10">
        <v>3618</v>
      </c>
      <c r="D10">
        <v>3346</v>
      </c>
      <c r="E10">
        <v>5430</v>
      </c>
      <c r="F10">
        <v>0.18</v>
      </c>
      <c r="G10">
        <f t="shared" ref="G10:G48" si="0">(F10*2*PI())</f>
        <v>1.1309733552923256</v>
      </c>
      <c r="H10">
        <f t="shared" ref="H10:H48" si="1">(D10/1000)</f>
        <v>3.3460000000000001</v>
      </c>
    </row>
    <row r="11" spans="1:10" x14ac:dyDescent="0.25">
      <c r="A11">
        <v>3</v>
      </c>
      <c r="B11">
        <v>3618</v>
      </c>
      <c r="C11">
        <v>4099</v>
      </c>
      <c r="D11">
        <v>3858</v>
      </c>
      <c r="E11">
        <v>4810</v>
      </c>
      <c r="F11">
        <v>0.21</v>
      </c>
      <c r="G11">
        <f t="shared" si="0"/>
        <v>1.319468914507713</v>
      </c>
      <c r="H11">
        <f t="shared" si="1"/>
        <v>3.8580000000000001</v>
      </c>
    </row>
    <row r="12" spans="1:10" x14ac:dyDescent="0.25">
      <c r="A12">
        <v>4</v>
      </c>
      <c r="B12">
        <v>4099</v>
      </c>
      <c r="C12">
        <v>4533</v>
      </c>
      <c r="D12">
        <v>4316</v>
      </c>
      <c r="E12">
        <v>4340</v>
      </c>
      <c r="F12">
        <v>0.23</v>
      </c>
      <c r="G12">
        <f t="shared" si="0"/>
        <v>1.4451326206513049</v>
      </c>
      <c r="H12">
        <f t="shared" si="1"/>
        <v>4.3159999999999998</v>
      </c>
    </row>
    <row r="13" spans="1:10" x14ac:dyDescent="0.25">
      <c r="A13">
        <v>5</v>
      </c>
      <c r="B13">
        <v>4533</v>
      </c>
      <c r="C13">
        <v>4932</v>
      </c>
      <c r="D13">
        <v>4732</v>
      </c>
      <c r="E13">
        <v>3990</v>
      </c>
      <c r="F13">
        <v>0.25</v>
      </c>
      <c r="G13">
        <f t="shared" si="0"/>
        <v>1.5707963267948966</v>
      </c>
      <c r="H13">
        <f t="shared" si="1"/>
        <v>4.7320000000000002</v>
      </c>
    </row>
    <row r="14" spans="1:10" x14ac:dyDescent="0.25">
      <c r="A14">
        <v>6</v>
      </c>
      <c r="B14">
        <v>4932</v>
      </c>
      <c r="C14">
        <v>5304</v>
      </c>
      <c r="D14">
        <v>5118</v>
      </c>
      <c r="E14">
        <v>3720</v>
      </c>
      <c r="F14">
        <v>0.27</v>
      </c>
      <c r="G14">
        <f t="shared" si="0"/>
        <v>1.6964600329384885</v>
      </c>
      <c r="H14">
        <f t="shared" si="1"/>
        <v>5.1180000000000003</v>
      </c>
    </row>
    <row r="15" spans="1:10" x14ac:dyDescent="0.25">
      <c r="A15">
        <v>7</v>
      </c>
      <c r="B15">
        <v>5304</v>
      </c>
      <c r="C15">
        <v>5654</v>
      </c>
      <c r="D15">
        <v>5479</v>
      </c>
      <c r="E15">
        <v>3500</v>
      </c>
      <c r="F15">
        <v>0.28999999999999998</v>
      </c>
      <c r="G15">
        <f t="shared" si="0"/>
        <v>1.8221237390820799</v>
      </c>
      <c r="H15">
        <f t="shared" si="1"/>
        <v>5.4790000000000001</v>
      </c>
    </row>
    <row r="16" spans="1:10" x14ac:dyDescent="0.25">
      <c r="A16">
        <v>8</v>
      </c>
      <c r="B16">
        <v>5654</v>
      </c>
      <c r="C16">
        <v>5985</v>
      </c>
      <c r="D16">
        <v>5819</v>
      </c>
      <c r="E16">
        <v>3310</v>
      </c>
      <c r="F16">
        <v>0.3</v>
      </c>
      <c r="G16">
        <f t="shared" si="0"/>
        <v>1.8849555921538759</v>
      </c>
      <c r="H16">
        <f t="shared" si="1"/>
        <v>5.819</v>
      </c>
    </row>
    <row r="17" spans="1:8" x14ac:dyDescent="0.25">
      <c r="A17">
        <v>9</v>
      </c>
      <c r="B17">
        <v>5985</v>
      </c>
      <c r="C17">
        <v>6299</v>
      </c>
      <c r="D17">
        <v>6142</v>
      </c>
      <c r="E17">
        <v>3140</v>
      </c>
      <c r="F17">
        <v>0.32</v>
      </c>
      <c r="G17">
        <f t="shared" si="0"/>
        <v>2.0106192982974678</v>
      </c>
      <c r="H17">
        <f t="shared" si="1"/>
        <v>6.1420000000000003</v>
      </c>
    </row>
    <row r="18" spans="1:8" x14ac:dyDescent="0.25">
      <c r="A18">
        <v>10</v>
      </c>
      <c r="B18">
        <v>6299</v>
      </c>
      <c r="C18">
        <v>6600</v>
      </c>
      <c r="D18">
        <v>6449</v>
      </c>
      <c r="E18">
        <v>3010</v>
      </c>
      <c r="F18">
        <v>0.33</v>
      </c>
      <c r="G18">
        <f t="shared" si="0"/>
        <v>2.0734511513692637</v>
      </c>
      <c r="H18">
        <f t="shared" si="1"/>
        <v>6.4489999999999998</v>
      </c>
    </row>
    <row r="19" spans="1:8" x14ac:dyDescent="0.25">
      <c r="A19">
        <v>11</v>
      </c>
      <c r="B19">
        <v>6600</v>
      </c>
      <c r="C19">
        <v>6888</v>
      </c>
      <c r="D19">
        <v>6744</v>
      </c>
      <c r="E19">
        <v>2880</v>
      </c>
      <c r="F19">
        <v>0.35</v>
      </c>
      <c r="G19">
        <f t="shared" si="0"/>
        <v>2.1991148575128552</v>
      </c>
      <c r="H19">
        <f t="shared" si="1"/>
        <v>6.7439999999999998</v>
      </c>
    </row>
    <row r="20" spans="1:8" x14ac:dyDescent="0.25">
      <c r="A20">
        <v>12</v>
      </c>
      <c r="B20">
        <v>6888</v>
      </c>
      <c r="C20">
        <v>7166</v>
      </c>
      <c r="D20">
        <v>7027</v>
      </c>
      <c r="E20">
        <v>2780</v>
      </c>
      <c r="F20">
        <v>0.36</v>
      </c>
      <c r="G20">
        <f t="shared" si="0"/>
        <v>2.2619467105846511</v>
      </c>
      <c r="H20">
        <f t="shared" si="1"/>
        <v>7.0270000000000001</v>
      </c>
    </row>
    <row r="21" spans="1:8" x14ac:dyDescent="0.25">
      <c r="A21">
        <v>13</v>
      </c>
      <c r="B21">
        <v>7166</v>
      </c>
      <c r="C21">
        <v>7435</v>
      </c>
      <c r="D21">
        <v>7300</v>
      </c>
      <c r="E21">
        <v>2690</v>
      </c>
      <c r="F21">
        <v>0.37</v>
      </c>
      <c r="G21">
        <f t="shared" si="0"/>
        <v>2.3247785636564471</v>
      </c>
      <c r="H21">
        <f t="shared" si="1"/>
        <v>7.3</v>
      </c>
    </row>
    <row r="22" spans="1:8" x14ac:dyDescent="0.25">
      <c r="A22">
        <v>14</v>
      </c>
      <c r="B22">
        <v>7435</v>
      </c>
      <c r="C22">
        <v>7695</v>
      </c>
      <c r="D22">
        <v>7565</v>
      </c>
      <c r="E22">
        <v>2600</v>
      </c>
      <c r="F22">
        <v>0.38</v>
      </c>
      <c r="G22">
        <f t="shared" si="0"/>
        <v>2.3876104167282426</v>
      </c>
      <c r="H22">
        <f t="shared" si="1"/>
        <v>7.5650000000000004</v>
      </c>
    </row>
    <row r="23" spans="1:8" x14ac:dyDescent="0.25">
      <c r="A23">
        <v>15</v>
      </c>
      <c r="B23">
        <v>7695</v>
      </c>
      <c r="C23">
        <v>7947</v>
      </c>
      <c r="D23">
        <v>7821</v>
      </c>
      <c r="E23">
        <v>2520</v>
      </c>
      <c r="F23">
        <v>0.4</v>
      </c>
      <c r="G23">
        <f t="shared" si="0"/>
        <v>2.5132741228718345</v>
      </c>
      <c r="H23">
        <f t="shared" si="1"/>
        <v>7.8209999999999997</v>
      </c>
    </row>
    <row r="24" spans="1:8" x14ac:dyDescent="0.25">
      <c r="A24">
        <v>16</v>
      </c>
      <c r="B24">
        <v>7947</v>
      </c>
      <c r="C24">
        <v>8190</v>
      </c>
      <c r="D24">
        <v>8068</v>
      </c>
      <c r="E24">
        <v>2430</v>
      </c>
      <c r="F24">
        <v>0.41</v>
      </c>
      <c r="G24">
        <f t="shared" si="0"/>
        <v>2.57610597594363</v>
      </c>
      <c r="H24">
        <f t="shared" si="1"/>
        <v>8.0679999999999996</v>
      </c>
    </row>
    <row r="25" spans="1:8" x14ac:dyDescent="0.25">
      <c r="A25">
        <v>17</v>
      </c>
      <c r="B25">
        <v>8190</v>
      </c>
      <c r="C25">
        <v>8429</v>
      </c>
      <c r="D25">
        <v>8309</v>
      </c>
      <c r="E25">
        <v>2390</v>
      </c>
      <c r="F25">
        <v>0.42</v>
      </c>
      <c r="G25">
        <f t="shared" si="0"/>
        <v>2.638937829015426</v>
      </c>
      <c r="H25">
        <f t="shared" si="1"/>
        <v>8.3089999999999993</v>
      </c>
    </row>
    <row r="26" spans="1:8" x14ac:dyDescent="0.25">
      <c r="A26">
        <v>18</v>
      </c>
      <c r="B26">
        <v>8429</v>
      </c>
      <c r="C26">
        <v>8660</v>
      </c>
      <c r="D26">
        <v>8544</v>
      </c>
      <c r="E26">
        <v>2310</v>
      </c>
      <c r="F26">
        <v>0.43</v>
      </c>
      <c r="G26">
        <f t="shared" si="0"/>
        <v>2.7017696820872219</v>
      </c>
      <c r="H26">
        <f t="shared" si="1"/>
        <v>8.5440000000000005</v>
      </c>
    </row>
    <row r="27" spans="1:8" x14ac:dyDescent="0.25">
      <c r="A27">
        <v>19</v>
      </c>
      <c r="B27">
        <v>8660</v>
      </c>
      <c r="C27">
        <v>8887</v>
      </c>
      <c r="D27">
        <v>8773</v>
      </c>
      <c r="E27">
        <v>2270</v>
      </c>
      <c r="F27">
        <v>0.44</v>
      </c>
      <c r="G27">
        <f t="shared" si="0"/>
        <v>2.7646015351590179</v>
      </c>
      <c r="H27">
        <f t="shared" si="1"/>
        <v>8.7729999999999997</v>
      </c>
    </row>
    <row r="28" spans="1:8" x14ac:dyDescent="0.25">
      <c r="A28">
        <v>20</v>
      </c>
      <c r="B28">
        <v>8887</v>
      </c>
      <c r="C28">
        <v>9107</v>
      </c>
      <c r="D28">
        <v>8997</v>
      </c>
      <c r="E28">
        <v>2200</v>
      </c>
      <c r="F28">
        <v>0.45</v>
      </c>
      <c r="G28">
        <f t="shared" si="0"/>
        <v>2.8274333882308138</v>
      </c>
      <c r="H28">
        <f t="shared" si="1"/>
        <v>8.9969999999999999</v>
      </c>
    </row>
    <row r="29" spans="1:8" x14ac:dyDescent="0.25">
      <c r="A29">
        <v>21</v>
      </c>
      <c r="B29">
        <v>9107</v>
      </c>
      <c r="C29">
        <v>9323</v>
      </c>
      <c r="D29">
        <v>9215</v>
      </c>
      <c r="E29">
        <v>2160</v>
      </c>
      <c r="F29">
        <v>0.46</v>
      </c>
      <c r="G29">
        <f t="shared" si="0"/>
        <v>2.8902652413026098</v>
      </c>
      <c r="H29">
        <f t="shared" si="1"/>
        <v>9.2149999999999999</v>
      </c>
    </row>
    <row r="30" spans="1:8" x14ac:dyDescent="0.25">
      <c r="A30">
        <v>22</v>
      </c>
      <c r="B30">
        <v>9323</v>
      </c>
      <c r="C30">
        <v>9534</v>
      </c>
      <c r="D30">
        <v>9428</v>
      </c>
      <c r="E30">
        <v>2110</v>
      </c>
      <c r="F30">
        <v>0.47</v>
      </c>
      <c r="G30">
        <f t="shared" si="0"/>
        <v>2.9530970943744053</v>
      </c>
      <c r="H30">
        <f t="shared" si="1"/>
        <v>9.4280000000000008</v>
      </c>
    </row>
    <row r="31" spans="1:8" x14ac:dyDescent="0.25">
      <c r="A31">
        <v>23</v>
      </c>
      <c r="B31">
        <v>9534</v>
      </c>
      <c r="C31">
        <v>9742</v>
      </c>
      <c r="D31">
        <v>9638</v>
      </c>
      <c r="E31">
        <v>2080</v>
      </c>
      <c r="F31">
        <v>0.48</v>
      </c>
      <c r="G31">
        <f t="shared" si="0"/>
        <v>3.0159289474462012</v>
      </c>
      <c r="H31">
        <f t="shared" si="1"/>
        <v>9.6379999999999999</v>
      </c>
    </row>
    <row r="32" spans="1:8" x14ac:dyDescent="0.25">
      <c r="A32">
        <v>24</v>
      </c>
      <c r="B32">
        <v>9742</v>
      </c>
      <c r="C32">
        <v>9945</v>
      </c>
      <c r="D32">
        <v>9843</v>
      </c>
      <c r="E32">
        <v>2030</v>
      </c>
      <c r="F32">
        <v>0.49</v>
      </c>
      <c r="G32">
        <f t="shared" si="0"/>
        <v>3.0787608005179972</v>
      </c>
      <c r="H32">
        <f t="shared" si="1"/>
        <v>9.843</v>
      </c>
    </row>
    <row r="33" spans="1:8" x14ac:dyDescent="0.25">
      <c r="A33">
        <v>25</v>
      </c>
      <c r="B33">
        <v>9945</v>
      </c>
      <c r="C33">
        <v>10144</v>
      </c>
      <c r="D33">
        <v>10044</v>
      </c>
      <c r="E33">
        <v>1990</v>
      </c>
      <c r="F33">
        <v>0.5</v>
      </c>
      <c r="G33">
        <f t="shared" si="0"/>
        <v>3.1415926535897931</v>
      </c>
      <c r="H33">
        <f t="shared" si="1"/>
        <v>10.044</v>
      </c>
    </row>
    <row r="34" spans="1:8" x14ac:dyDescent="0.25">
      <c r="A34">
        <v>26</v>
      </c>
      <c r="B34">
        <v>10144</v>
      </c>
      <c r="C34">
        <v>10340</v>
      </c>
      <c r="D34">
        <v>10242</v>
      </c>
      <c r="E34">
        <v>1960</v>
      </c>
      <c r="F34">
        <v>0.51</v>
      </c>
      <c r="G34">
        <f t="shared" si="0"/>
        <v>3.2044245066615891</v>
      </c>
      <c r="H34">
        <f t="shared" si="1"/>
        <v>10.242000000000001</v>
      </c>
    </row>
    <row r="35" spans="1:8" x14ac:dyDescent="0.25">
      <c r="A35">
        <v>27</v>
      </c>
      <c r="B35">
        <v>10340</v>
      </c>
      <c r="C35">
        <v>10532</v>
      </c>
      <c r="D35">
        <v>10436</v>
      </c>
      <c r="E35">
        <v>1920</v>
      </c>
      <c r="F35">
        <v>0.52</v>
      </c>
      <c r="G35">
        <f t="shared" si="0"/>
        <v>3.267256359733385</v>
      </c>
      <c r="H35">
        <f t="shared" si="1"/>
        <v>10.436</v>
      </c>
    </row>
    <row r="36" spans="1:8" x14ac:dyDescent="0.25">
      <c r="A36">
        <v>28</v>
      </c>
      <c r="B36">
        <v>10532</v>
      </c>
      <c r="C36">
        <v>10722</v>
      </c>
      <c r="D36">
        <v>10627</v>
      </c>
      <c r="E36">
        <v>1900</v>
      </c>
      <c r="F36">
        <v>0.53</v>
      </c>
      <c r="G36">
        <f t="shared" si="0"/>
        <v>3.330088212805181</v>
      </c>
      <c r="H36">
        <f t="shared" si="1"/>
        <v>10.627000000000001</v>
      </c>
    </row>
    <row r="37" spans="1:8" x14ac:dyDescent="0.25">
      <c r="A37">
        <v>29</v>
      </c>
      <c r="B37">
        <v>10722</v>
      </c>
      <c r="C37">
        <v>10908</v>
      </c>
      <c r="D37">
        <v>10815</v>
      </c>
      <c r="E37">
        <v>1860</v>
      </c>
      <c r="F37">
        <v>0.54</v>
      </c>
      <c r="G37">
        <f t="shared" si="0"/>
        <v>3.3929200658769769</v>
      </c>
      <c r="H37">
        <f t="shared" si="1"/>
        <v>10.815</v>
      </c>
    </row>
    <row r="38" spans="1:8" x14ac:dyDescent="0.25">
      <c r="A38">
        <v>30</v>
      </c>
      <c r="B38">
        <v>10908</v>
      </c>
      <c r="C38">
        <v>11090</v>
      </c>
      <c r="D38">
        <v>10999</v>
      </c>
      <c r="E38">
        <v>1820</v>
      </c>
      <c r="F38">
        <v>0.55000000000000004</v>
      </c>
      <c r="G38">
        <f t="shared" si="0"/>
        <v>3.4557519189487729</v>
      </c>
      <c r="H38">
        <f t="shared" si="1"/>
        <v>10.999000000000001</v>
      </c>
    </row>
    <row r="39" spans="1:8" x14ac:dyDescent="0.25">
      <c r="A39">
        <v>31</v>
      </c>
      <c r="B39">
        <v>11090</v>
      </c>
      <c r="C39">
        <v>11271</v>
      </c>
      <c r="D39">
        <v>11180</v>
      </c>
      <c r="E39">
        <v>1810</v>
      </c>
      <c r="F39">
        <v>0.55000000000000004</v>
      </c>
      <c r="G39">
        <f t="shared" si="0"/>
        <v>3.4557519189487729</v>
      </c>
      <c r="H39">
        <f t="shared" si="1"/>
        <v>11.18</v>
      </c>
    </row>
    <row r="40" spans="1:8" x14ac:dyDescent="0.25">
      <c r="A40">
        <v>32</v>
      </c>
      <c r="B40">
        <v>11271</v>
      </c>
      <c r="C40">
        <v>11448</v>
      </c>
      <c r="D40">
        <v>11359</v>
      </c>
      <c r="E40">
        <v>1770</v>
      </c>
      <c r="F40">
        <v>0.56000000000000005</v>
      </c>
      <c r="G40">
        <f t="shared" si="0"/>
        <v>3.5185837720205688</v>
      </c>
      <c r="H40">
        <f t="shared" si="1"/>
        <v>11.359</v>
      </c>
    </row>
    <row r="41" spans="1:8" x14ac:dyDescent="0.25">
      <c r="A41">
        <v>33</v>
      </c>
      <c r="B41">
        <v>11448</v>
      </c>
      <c r="C41">
        <v>11624</v>
      </c>
      <c r="D41">
        <v>11536</v>
      </c>
      <c r="E41">
        <v>1760</v>
      </c>
      <c r="F41">
        <v>0.56999999999999995</v>
      </c>
      <c r="G41">
        <f t="shared" si="0"/>
        <v>3.5814156250923639</v>
      </c>
      <c r="H41">
        <f t="shared" si="1"/>
        <v>11.536</v>
      </c>
    </row>
    <row r="42" spans="1:8" x14ac:dyDescent="0.25">
      <c r="A42">
        <v>34</v>
      </c>
      <c r="B42">
        <v>11624</v>
      </c>
      <c r="C42">
        <v>11797</v>
      </c>
      <c r="D42">
        <v>11710</v>
      </c>
      <c r="E42">
        <v>1730</v>
      </c>
      <c r="F42">
        <v>0.57999999999999996</v>
      </c>
      <c r="G42">
        <f t="shared" si="0"/>
        <v>3.6442474781641598</v>
      </c>
      <c r="H42">
        <f t="shared" si="1"/>
        <v>11.71</v>
      </c>
    </row>
    <row r="43" spans="1:8" x14ac:dyDescent="0.25">
      <c r="A43">
        <v>35</v>
      </c>
      <c r="B43">
        <v>11797</v>
      </c>
      <c r="C43">
        <v>11969</v>
      </c>
      <c r="D43">
        <v>11883</v>
      </c>
      <c r="E43">
        <v>1720</v>
      </c>
      <c r="F43">
        <v>0.57999999999999996</v>
      </c>
      <c r="G43">
        <f t="shared" si="0"/>
        <v>3.6442474781641598</v>
      </c>
      <c r="H43">
        <f t="shared" si="1"/>
        <v>11.882999999999999</v>
      </c>
    </row>
    <row r="44" spans="1:8" x14ac:dyDescent="0.25">
      <c r="A44">
        <v>36</v>
      </c>
      <c r="B44">
        <v>11969</v>
      </c>
      <c r="C44">
        <v>12138</v>
      </c>
      <c r="D44">
        <v>12053</v>
      </c>
      <c r="E44">
        <v>1690</v>
      </c>
      <c r="F44">
        <v>0.59</v>
      </c>
      <c r="G44">
        <f t="shared" si="0"/>
        <v>3.7070793312359558</v>
      </c>
      <c r="H44">
        <f t="shared" si="1"/>
        <v>12.053000000000001</v>
      </c>
    </row>
    <row r="45" spans="1:8" x14ac:dyDescent="0.25">
      <c r="A45">
        <v>37</v>
      </c>
      <c r="B45">
        <v>12138</v>
      </c>
      <c r="C45">
        <v>12306</v>
      </c>
      <c r="D45">
        <v>12222</v>
      </c>
      <c r="E45">
        <v>1680</v>
      </c>
      <c r="F45">
        <v>0.6</v>
      </c>
      <c r="G45">
        <f t="shared" si="0"/>
        <v>3.7699111843077517</v>
      </c>
      <c r="H45">
        <f t="shared" si="1"/>
        <v>12.222</v>
      </c>
    </row>
    <row r="46" spans="1:8" x14ac:dyDescent="0.25">
      <c r="A46">
        <v>38</v>
      </c>
      <c r="B46">
        <v>12306</v>
      </c>
      <c r="C46">
        <v>12471</v>
      </c>
      <c r="D46">
        <v>12388</v>
      </c>
      <c r="E46">
        <v>1650</v>
      </c>
      <c r="F46">
        <v>0.61</v>
      </c>
      <c r="G46">
        <f t="shared" si="0"/>
        <v>3.8327430373795477</v>
      </c>
      <c r="H46">
        <f t="shared" si="1"/>
        <v>12.388</v>
      </c>
    </row>
    <row r="47" spans="1:8" x14ac:dyDescent="0.25">
      <c r="A47">
        <v>39</v>
      </c>
      <c r="B47">
        <v>12471</v>
      </c>
      <c r="C47">
        <v>12635</v>
      </c>
      <c r="D47">
        <v>12553</v>
      </c>
      <c r="E47">
        <v>1640</v>
      </c>
      <c r="F47">
        <v>0.61</v>
      </c>
      <c r="G47">
        <f t="shared" si="0"/>
        <v>3.8327430373795477</v>
      </c>
      <c r="H47">
        <f t="shared" si="1"/>
        <v>12.553000000000001</v>
      </c>
    </row>
    <row r="48" spans="1:8" x14ac:dyDescent="0.25">
      <c r="A48">
        <v>40</v>
      </c>
      <c r="B48">
        <v>12635</v>
      </c>
      <c r="C48">
        <v>12795</v>
      </c>
      <c r="D48">
        <v>12715</v>
      </c>
      <c r="E48">
        <v>1600</v>
      </c>
      <c r="F48">
        <v>0.63</v>
      </c>
      <c r="G48">
        <f t="shared" si="0"/>
        <v>3.9584067435231391</v>
      </c>
      <c r="H48">
        <f t="shared" si="1"/>
        <v>12.715</v>
      </c>
    </row>
    <row r="51" spans="1:9" x14ac:dyDescent="0.25">
      <c r="A51" t="s">
        <v>13</v>
      </c>
      <c r="B51" t="s">
        <v>8</v>
      </c>
      <c r="C51" t="s">
        <v>9</v>
      </c>
      <c r="D51" t="s">
        <v>10</v>
      </c>
      <c r="E51" t="s">
        <v>11</v>
      </c>
      <c r="F51" t="s">
        <v>12</v>
      </c>
      <c r="G51" t="s">
        <v>14</v>
      </c>
      <c r="H51" t="s">
        <v>6</v>
      </c>
      <c r="I51" s="3" t="s">
        <v>23</v>
      </c>
    </row>
    <row r="52" spans="1:9" x14ac:dyDescent="0.25">
      <c r="A52">
        <v>2</v>
      </c>
      <c r="B52">
        <v>2327</v>
      </c>
      <c r="C52">
        <v>2380</v>
      </c>
      <c r="D52">
        <v>2353</v>
      </c>
      <c r="E52">
        <v>530</v>
      </c>
      <c r="F52">
        <v>1.89</v>
      </c>
      <c r="G52">
        <f>(F52*2*PI())</f>
        <v>11.875220230569417</v>
      </c>
      <c r="H52">
        <f>(D52/1000)</f>
        <v>2.3530000000000002</v>
      </c>
      <c r="I52">
        <v>7.9500000000000001E-2</v>
      </c>
    </row>
    <row r="53" spans="1:9" x14ac:dyDescent="0.25">
      <c r="A53">
        <v>3</v>
      </c>
      <c r="B53">
        <v>2380</v>
      </c>
      <c r="C53">
        <v>2435</v>
      </c>
      <c r="D53">
        <v>2407</v>
      </c>
      <c r="E53">
        <v>550</v>
      </c>
      <c r="F53">
        <v>1.82</v>
      </c>
      <c r="G53">
        <f t="shared" ref="G53:G90" si="2">(F53*2*PI())</f>
        <v>11.435397259066848</v>
      </c>
      <c r="H53">
        <f t="shared" ref="H53:H90" si="3">(D53/1000)</f>
        <v>2.407</v>
      </c>
    </row>
    <row r="54" spans="1:9" x14ac:dyDescent="0.25">
      <c r="A54">
        <v>4</v>
      </c>
      <c r="B54">
        <v>2435</v>
      </c>
      <c r="C54">
        <v>2489</v>
      </c>
      <c r="D54">
        <v>2462</v>
      </c>
      <c r="E54">
        <v>540</v>
      </c>
      <c r="F54">
        <v>1.85</v>
      </c>
      <c r="G54">
        <f t="shared" si="2"/>
        <v>11.623892818282235</v>
      </c>
      <c r="H54">
        <f t="shared" si="3"/>
        <v>2.4620000000000002</v>
      </c>
    </row>
    <row r="55" spans="1:9" x14ac:dyDescent="0.25">
      <c r="A55">
        <v>5</v>
      </c>
      <c r="B55">
        <v>2489</v>
      </c>
      <c r="C55">
        <v>2542</v>
      </c>
      <c r="D55">
        <v>2515</v>
      </c>
      <c r="E55">
        <v>530</v>
      </c>
      <c r="F55">
        <v>1.89</v>
      </c>
      <c r="G55">
        <f t="shared" si="2"/>
        <v>11.875220230569417</v>
      </c>
      <c r="H55">
        <f t="shared" si="3"/>
        <v>2.5150000000000001</v>
      </c>
    </row>
    <row r="56" spans="1:9" x14ac:dyDescent="0.25">
      <c r="A56">
        <v>6</v>
      </c>
      <c r="B56">
        <v>2542</v>
      </c>
      <c r="C56">
        <v>2596</v>
      </c>
      <c r="D56">
        <v>2569</v>
      </c>
      <c r="E56">
        <v>540</v>
      </c>
      <c r="F56">
        <v>1.85</v>
      </c>
      <c r="G56">
        <f t="shared" si="2"/>
        <v>11.623892818282235</v>
      </c>
      <c r="H56">
        <f t="shared" si="3"/>
        <v>2.569</v>
      </c>
    </row>
    <row r="57" spans="1:9" x14ac:dyDescent="0.25">
      <c r="A57">
        <v>7</v>
      </c>
      <c r="B57">
        <v>2596</v>
      </c>
      <c r="C57">
        <v>2651</v>
      </c>
      <c r="D57">
        <v>2623</v>
      </c>
      <c r="E57">
        <v>550</v>
      </c>
      <c r="F57">
        <v>1.82</v>
      </c>
      <c r="G57">
        <f t="shared" si="2"/>
        <v>11.435397259066848</v>
      </c>
      <c r="H57">
        <f t="shared" si="3"/>
        <v>2.6230000000000002</v>
      </c>
    </row>
    <row r="58" spans="1:9" x14ac:dyDescent="0.25">
      <c r="A58">
        <v>8</v>
      </c>
      <c r="B58">
        <v>2651</v>
      </c>
      <c r="C58">
        <v>2705</v>
      </c>
      <c r="D58">
        <v>2678</v>
      </c>
      <c r="E58">
        <v>540</v>
      </c>
      <c r="F58">
        <v>1.85</v>
      </c>
      <c r="G58">
        <f t="shared" si="2"/>
        <v>11.623892818282235</v>
      </c>
      <c r="H58">
        <f t="shared" si="3"/>
        <v>2.6779999999999999</v>
      </c>
    </row>
    <row r="59" spans="1:9" x14ac:dyDescent="0.25">
      <c r="A59">
        <v>9</v>
      </c>
      <c r="B59">
        <v>2705</v>
      </c>
      <c r="C59">
        <v>2758</v>
      </c>
      <c r="D59">
        <v>2731</v>
      </c>
      <c r="E59">
        <v>530</v>
      </c>
      <c r="F59">
        <v>1.89</v>
      </c>
      <c r="G59">
        <f t="shared" si="2"/>
        <v>11.875220230569417</v>
      </c>
      <c r="H59">
        <f t="shared" si="3"/>
        <v>2.7309999999999999</v>
      </c>
    </row>
    <row r="60" spans="1:9" x14ac:dyDescent="0.25">
      <c r="A60">
        <v>10</v>
      </c>
      <c r="B60">
        <v>2758</v>
      </c>
      <c r="C60">
        <v>2812</v>
      </c>
      <c r="D60">
        <v>2785</v>
      </c>
      <c r="E60">
        <v>540</v>
      </c>
      <c r="F60">
        <v>1.85</v>
      </c>
      <c r="G60">
        <f t="shared" si="2"/>
        <v>11.623892818282235</v>
      </c>
      <c r="H60">
        <f t="shared" si="3"/>
        <v>2.7850000000000001</v>
      </c>
    </row>
    <row r="61" spans="1:9" x14ac:dyDescent="0.25">
      <c r="A61">
        <v>11</v>
      </c>
      <c r="B61">
        <v>2812</v>
      </c>
      <c r="C61">
        <v>2867</v>
      </c>
      <c r="D61">
        <v>2839</v>
      </c>
      <c r="E61">
        <v>550</v>
      </c>
      <c r="F61">
        <v>1.82</v>
      </c>
      <c r="G61">
        <f t="shared" si="2"/>
        <v>11.435397259066848</v>
      </c>
      <c r="H61">
        <f t="shared" si="3"/>
        <v>2.839</v>
      </c>
    </row>
    <row r="62" spans="1:9" x14ac:dyDescent="0.25">
      <c r="A62">
        <v>12</v>
      </c>
      <c r="B62">
        <v>2867</v>
      </c>
      <c r="C62">
        <v>2921</v>
      </c>
      <c r="D62">
        <v>2894</v>
      </c>
      <c r="E62">
        <v>540</v>
      </c>
      <c r="F62">
        <v>1.85</v>
      </c>
      <c r="G62">
        <f t="shared" si="2"/>
        <v>11.623892818282235</v>
      </c>
      <c r="H62">
        <f t="shared" si="3"/>
        <v>2.8940000000000001</v>
      </c>
    </row>
    <row r="63" spans="1:9" x14ac:dyDescent="0.25">
      <c r="A63">
        <v>13</v>
      </c>
      <c r="B63">
        <v>2921</v>
      </c>
      <c r="C63">
        <v>2975</v>
      </c>
      <c r="D63">
        <v>2948</v>
      </c>
      <c r="E63">
        <v>540</v>
      </c>
      <c r="F63">
        <v>1.85</v>
      </c>
      <c r="G63">
        <f t="shared" si="2"/>
        <v>11.623892818282235</v>
      </c>
      <c r="H63">
        <f t="shared" si="3"/>
        <v>2.948</v>
      </c>
    </row>
    <row r="64" spans="1:9" x14ac:dyDescent="0.25">
      <c r="A64">
        <v>14</v>
      </c>
      <c r="B64">
        <v>2975</v>
      </c>
      <c r="C64">
        <v>3028</v>
      </c>
      <c r="D64">
        <v>3001</v>
      </c>
      <c r="E64">
        <v>530</v>
      </c>
      <c r="F64">
        <v>1.89</v>
      </c>
      <c r="G64">
        <f t="shared" si="2"/>
        <v>11.875220230569417</v>
      </c>
      <c r="H64">
        <f t="shared" si="3"/>
        <v>3.0009999999999999</v>
      </c>
    </row>
    <row r="65" spans="1:8" x14ac:dyDescent="0.25">
      <c r="A65">
        <v>15</v>
      </c>
      <c r="B65">
        <v>3028</v>
      </c>
      <c r="C65">
        <v>3083</v>
      </c>
      <c r="D65">
        <v>3055</v>
      </c>
      <c r="E65">
        <v>550</v>
      </c>
      <c r="F65">
        <v>1.82</v>
      </c>
      <c r="G65">
        <f t="shared" si="2"/>
        <v>11.435397259066848</v>
      </c>
      <c r="H65">
        <f t="shared" si="3"/>
        <v>3.0550000000000002</v>
      </c>
    </row>
    <row r="66" spans="1:8" x14ac:dyDescent="0.25">
      <c r="A66">
        <v>16</v>
      </c>
      <c r="B66">
        <v>3083</v>
      </c>
      <c r="C66">
        <v>3137</v>
      </c>
      <c r="D66">
        <v>3110</v>
      </c>
      <c r="E66">
        <v>540</v>
      </c>
      <c r="F66">
        <v>1.85</v>
      </c>
      <c r="G66">
        <f t="shared" si="2"/>
        <v>11.623892818282235</v>
      </c>
      <c r="H66">
        <f t="shared" si="3"/>
        <v>3.11</v>
      </c>
    </row>
    <row r="67" spans="1:8" x14ac:dyDescent="0.25">
      <c r="A67">
        <v>17</v>
      </c>
      <c r="B67">
        <v>3137</v>
      </c>
      <c r="C67">
        <v>3191</v>
      </c>
      <c r="D67">
        <v>3164</v>
      </c>
      <c r="E67">
        <v>540</v>
      </c>
      <c r="F67">
        <v>1.85</v>
      </c>
      <c r="G67">
        <f t="shared" si="2"/>
        <v>11.623892818282235</v>
      </c>
      <c r="H67">
        <f t="shared" si="3"/>
        <v>3.1640000000000001</v>
      </c>
    </row>
    <row r="68" spans="1:8" x14ac:dyDescent="0.25">
      <c r="A68">
        <v>18</v>
      </c>
      <c r="B68">
        <v>3191</v>
      </c>
      <c r="C68">
        <v>3246</v>
      </c>
      <c r="D68">
        <v>3218</v>
      </c>
      <c r="E68">
        <v>550</v>
      </c>
      <c r="F68">
        <v>1.82</v>
      </c>
      <c r="G68">
        <f t="shared" si="2"/>
        <v>11.435397259066848</v>
      </c>
      <c r="H68">
        <f t="shared" si="3"/>
        <v>3.218</v>
      </c>
    </row>
    <row r="69" spans="1:8" x14ac:dyDescent="0.25">
      <c r="A69">
        <v>19</v>
      </c>
      <c r="B69">
        <v>3246</v>
      </c>
      <c r="C69">
        <v>3300</v>
      </c>
      <c r="D69">
        <v>3273</v>
      </c>
      <c r="E69">
        <v>540</v>
      </c>
      <c r="F69">
        <v>1.85</v>
      </c>
      <c r="G69">
        <f t="shared" si="2"/>
        <v>11.623892818282235</v>
      </c>
      <c r="H69">
        <f t="shared" si="3"/>
        <v>3.2730000000000001</v>
      </c>
    </row>
    <row r="70" spans="1:8" x14ac:dyDescent="0.25">
      <c r="A70">
        <v>20</v>
      </c>
      <c r="B70">
        <v>3300</v>
      </c>
      <c r="C70">
        <v>3354</v>
      </c>
      <c r="D70">
        <v>3327</v>
      </c>
      <c r="E70">
        <v>540</v>
      </c>
      <c r="F70">
        <v>1.85</v>
      </c>
      <c r="G70">
        <f t="shared" si="2"/>
        <v>11.623892818282235</v>
      </c>
      <c r="H70">
        <f t="shared" si="3"/>
        <v>3.327</v>
      </c>
    </row>
    <row r="71" spans="1:8" x14ac:dyDescent="0.25">
      <c r="A71">
        <v>21</v>
      </c>
      <c r="B71">
        <v>3354</v>
      </c>
      <c r="C71">
        <v>3408</v>
      </c>
      <c r="D71">
        <v>3381</v>
      </c>
      <c r="E71">
        <v>540</v>
      </c>
      <c r="F71">
        <v>1.85</v>
      </c>
      <c r="G71">
        <f t="shared" si="2"/>
        <v>11.623892818282235</v>
      </c>
      <c r="H71">
        <f t="shared" si="3"/>
        <v>3.3809999999999998</v>
      </c>
    </row>
    <row r="72" spans="1:8" x14ac:dyDescent="0.25">
      <c r="A72">
        <v>22</v>
      </c>
      <c r="B72">
        <v>3408</v>
      </c>
      <c r="C72">
        <v>3463</v>
      </c>
      <c r="D72">
        <v>3435</v>
      </c>
      <c r="E72">
        <v>550</v>
      </c>
      <c r="F72">
        <v>1.82</v>
      </c>
      <c r="G72">
        <f t="shared" si="2"/>
        <v>11.435397259066848</v>
      </c>
      <c r="H72">
        <f t="shared" si="3"/>
        <v>3.4350000000000001</v>
      </c>
    </row>
    <row r="73" spans="1:8" x14ac:dyDescent="0.25">
      <c r="A73">
        <v>23</v>
      </c>
      <c r="B73">
        <v>3463</v>
      </c>
      <c r="C73">
        <v>3517</v>
      </c>
      <c r="D73">
        <v>3490</v>
      </c>
      <c r="E73">
        <v>540</v>
      </c>
      <c r="F73">
        <v>1.85</v>
      </c>
      <c r="G73">
        <f t="shared" si="2"/>
        <v>11.623892818282235</v>
      </c>
      <c r="H73">
        <f t="shared" si="3"/>
        <v>3.49</v>
      </c>
    </row>
    <row r="74" spans="1:8" x14ac:dyDescent="0.25">
      <c r="A74">
        <v>24</v>
      </c>
      <c r="B74">
        <v>3517</v>
      </c>
      <c r="C74">
        <v>3571</v>
      </c>
      <c r="D74">
        <v>3544</v>
      </c>
      <c r="E74">
        <v>540</v>
      </c>
      <c r="F74">
        <v>1.85</v>
      </c>
      <c r="G74">
        <f t="shared" si="2"/>
        <v>11.623892818282235</v>
      </c>
      <c r="H74">
        <f t="shared" si="3"/>
        <v>3.544</v>
      </c>
    </row>
    <row r="75" spans="1:8" x14ac:dyDescent="0.25">
      <c r="A75">
        <v>25</v>
      </c>
      <c r="B75">
        <v>3571</v>
      </c>
      <c r="C75">
        <v>3625</v>
      </c>
      <c r="D75">
        <v>3598</v>
      </c>
      <c r="E75">
        <v>540</v>
      </c>
      <c r="F75">
        <v>1.85</v>
      </c>
      <c r="G75">
        <f t="shared" si="2"/>
        <v>11.623892818282235</v>
      </c>
      <c r="H75">
        <f t="shared" si="3"/>
        <v>3.5979999999999999</v>
      </c>
    </row>
    <row r="76" spans="1:8" x14ac:dyDescent="0.25">
      <c r="A76">
        <v>26</v>
      </c>
      <c r="B76">
        <v>3625</v>
      </c>
      <c r="C76">
        <v>3680</v>
      </c>
      <c r="D76">
        <v>3652</v>
      </c>
      <c r="E76">
        <v>550</v>
      </c>
      <c r="F76">
        <v>1.82</v>
      </c>
      <c r="G76">
        <f t="shared" si="2"/>
        <v>11.435397259066848</v>
      </c>
      <c r="H76">
        <f t="shared" si="3"/>
        <v>3.6520000000000001</v>
      </c>
    </row>
    <row r="77" spans="1:8" x14ac:dyDescent="0.25">
      <c r="A77">
        <v>27</v>
      </c>
      <c r="B77">
        <v>3680</v>
      </c>
      <c r="C77">
        <v>3734</v>
      </c>
      <c r="D77">
        <v>3707</v>
      </c>
      <c r="E77">
        <v>540</v>
      </c>
      <c r="F77">
        <v>1.85</v>
      </c>
      <c r="G77">
        <f t="shared" si="2"/>
        <v>11.623892818282235</v>
      </c>
      <c r="H77">
        <f t="shared" si="3"/>
        <v>3.7069999999999999</v>
      </c>
    </row>
    <row r="78" spans="1:8" x14ac:dyDescent="0.25">
      <c r="A78">
        <v>28</v>
      </c>
      <c r="B78">
        <v>3734</v>
      </c>
      <c r="C78">
        <v>3788</v>
      </c>
      <c r="D78">
        <v>3761</v>
      </c>
      <c r="E78">
        <v>540</v>
      </c>
      <c r="F78">
        <v>1.85</v>
      </c>
      <c r="G78">
        <f t="shared" si="2"/>
        <v>11.623892818282235</v>
      </c>
      <c r="H78">
        <f t="shared" si="3"/>
        <v>3.7610000000000001</v>
      </c>
    </row>
    <row r="79" spans="1:8" x14ac:dyDescent="0.25">
      <c r="A79">
        <v>29</v>
      </c>
      <c r="B79">
        <v>3788</v>
      </c>
      <c r="C79">
        <v>3843</v>
      </c>
      <c r="D79">
        <v>3815</v>
      </c>
      <c r="E79">
        <v>550</v>
      </c>
      <c r="F79">
        <v>1.82</v>
      </c>
      <c r="G79">
        <f t="shared" si="2"/>
        <v>11.435397259066848</v>
      </c>
      <c r="H79">
        <f t="shared" si="3"/>
        <v>3.8149999999999999</v>
      </c>
    </row>
    <row r="80" spans="1:8" x14ac:dyDescent="0.25">
      <c r="A80">
        <v>30</v>
      </c>
      <c r="B80">
        <v>3843</v>
      </c>
      <c r="C80">
        <v>3897</v>
      </c>
      <c r="D80">
        <v>3870</v>
      </c>
      <c r="E80">
        <v>540</v>
      </c>
      <c r="F80">
        <v>1.85</v>
      </c>
      <c r="G80">
        <f t="shared" si="2"/>
        <v>11.623892818282235</v>
      </c>
      <c r="H80">
        <f t="shared" si="3"/>
        <v>3.87</v>
      </c>
    </row>
    <row r="81" spans="1:9" x14ac:dyDescent="0.25">
      <c r="A81">
        <v>31</v>
      </c>
      <c r="B81">
        <v>3897</v>
      </c>
      <c r="C81">
        <v>3951</v>
      </c>
      <c r="D81">
        <v>3924</v>
      </c>
      <c r="E81">
        <v>540</v>
      </c>
      <c r="F81">
        <v>1.85</v>
      </c>
      <c r="G81">
        <f t="shared" si="2"/>
        <v>11.623892818282235</v>
      </c>
      <c r="H81">
        <f t="shared" si="3"/>
        <v>3.9239999999999999</v>
      </c>
    </row>
    <row r="82" spans="1:9" x14ac:dyDescent="0.25">
      <c r="A82">
        <v>32</v>
      </c>
      <c r="B82">
        <v>3951</v>
      </c>
      <c r="C82">
        <v>4005</v>
      </c>
      <c r="D82">
        <v>3978</v>
      </c>
      <c r="E82">
        <v>540</v>
      </c>
      <c r="F82">
        <v>1.85</v>
      </c>
      <c r="G82">
        <f t="shared" si="2"/>
        <v>11.623892818282235</v>
      </c>
      <c r="H82">
        <f t="shared" si="3"/>
        <v>3.9780000000000002</v>
      </c>
    </row>
    <row r="83" spans="1:9" x14ac:dyDescent="0.25">
      <c r="A83">
        <v>33</v>
      </c>
      <c r="B83">
        <v>4005</v>
      </c>
      <c r="C83">
        <v>4060</v>
      </c>
      <c r="D83">
        <v>4032</v>
      </c>
      <c r="E83">
        <v>550</v>
      </c>
      <c r="F83">
        <v>1.82</v>
      </c>
      <c r="G83">
        <f t="shared" si="2"/>
        <v>11.435397259066848</v>
      </c>
      <c r="H83">
        <f t="shared" si="3"/>
        <v>4.032</v>
      </c>
    </row>
    <row r="84" spans="1:9" x14ac:dyDescent="0.25">
      <c r="A84">
        <v>34</v>
      </c>
      <c r="B84">
        <v>4060</v>
      </c>
      <c r="C84">
        <v>4114</v>
      </c>
      <c r="D84">
        <v>4087</v>
      </c>
      <c r="E84">
        <v>540</v>
      </c>
      <c r="F84">
        <v>1.85</v>
      </c>
      <c r="G84">
        <f t="shared" si="2"/>
        <v>11.623892818282235</v>
      </c>
      <c r="H84">
        <f t="shared" si="3"/>
        <v>4.0869999999999997</v>
      </c>
    </row>
    <row r="85" spans="1:9" x14ac:dyDescent="0.25">
      <c r="A85">
        <v>35</v>
      </c>
      <c r="B85">
        <v>4114</v>
      </c>
      <c r="C85">
        <v>4169</v>
      </c>
      <c r="D85">
        <v>4141</v>
      </c>
      <c r="E85">
        <v>550</v>
      </c>
      <c r="F85">
        <v>1.82</v>
      </c>
      <c r="G85">
        <f t="shared" si="2"/>
        <v>11.435397259066848</v>
      </c>
      <c r="H85">
        <f t="shared" si="3"/>
        <v>4.141</v>
      </c>
    </row>
    <row r="86" spans="1:9" x14ac:dyDescent="0.25">
      <c r="A86">
        <v>36</v>
      </c>
      <c r="B86">
        <v>4169</v>
      </c>
      <c r="C86">
        <v>4224</v>
      </c>
      <c r="D86">
        <v>4196</v>
      </c>
      <c r="E86">
        <v>550</v>
      </c>
      <c r="F86">
        <v>1.82</v>
      </c>
      <c r="G86">
        <f t="shared" si="2"/>
        <v>11.435397259066848</v>
      </c>
      <c r="H86">
        <f t="shared" si="3"/>
        <v>4.1959999999999997</v>
      </c>
    </row>
    <row r="87" spans="1:9" x14ac:dyDescent="0.25">
      <c r="A87">
        <v>37</v>
      </c>
      <c r="B87">
        <v>4224</v>
      </c>
      <c r="C87">
        <v>4278</v>
      </c>
      <c r="D87">
        <v>4251</v>
      </c>
      <c r="E87">
        <v>540</v>
      </c>
      <c r="F87">
        <v>1.85</v>
      </c>
      <c r="G87">
        <f t="shared" si="2"/>
        <v>11.623892818282235</v>
      </c>
      <c r="H87">
        <f t="shared" si="3"/>
        <v>4.2510000000000003</v>
      </c>
    </row>
    <row r="88" spans="1:9" x14ac:dyDescent="0.25">
      <c r="A88">
        <v>38</v>
      </c>
      <c r="B88">
        <v>4278</v>
      </c>
      <c r="C88">
        <v>4332</v>
      </c>
      <c r="D88">
        <v>4305</v>
      </c>
      <c r="E88">
        <v>540</v>
      </c>
      <c r="F88">
        <v>1.85</v>
      </c>
      <c r="G88">
        <f t="shared" si="2"/>
        <v>11.623892818282235</v>
      </c>
      <c r="H88">
        <f t="shared" si="3"/>
        <v>4.3049999999999997</v>
      </c>
    </row>
    <row r="89" spans="1:9" x14ac:dyDescent="0.25">
      <c r="A89">
        <v>39</v>
      </c>
      <c r="B89">
        <v>4332</v>
      </c>
      <c r="C89">
        <v>4387</v>
      </c>
      <c r="D89">
        <v>4359</v>
      </c>
      <c r="E89">
        <v>550</v>
      </c>
      <c r="F89">
        <v>1.82</v>
      </c>
      <c r="G89">
        <f t="shared" si="2"/>
        <v>11.435397259066848</v>
      </c>
      <c r="H89">
        <f t="shared" si="3"/>
        <v>4.359</v>
      </c>
    </row>
    <row r="90" spans="1:9" x14ac:dyDescent="0.25">
      <c r="A90">
        <v>40</v>
      </c>
      <c r="B90">
        <v>4387</v>
      </c>
      <c r="C90">
        <v>4442</v>
      </c>
      <c r="D90">
        <v>4414</v>
      </c>
      <c r="E90">
        <v>550</v>
      </c>
      <c r="F90">
        <v>1.82</v>
      </c>
      <c r="G90">
        <f t="shared" si="2"/>
        <v>11.435397259066848</v>
      </c>
      <c r="H90">
        <f t="shared" si="3"/>
        <v>4.4139999999999997</v>
      </c>
    </row>
    <row r="94" spans="1:9" x14ac:dyDescent="0.25">
      <c r="A94" t="s">
        <v>24</v>
      </c>
      <c r="B94" t="s">
        <v>8</v>
      </c>
      <c r="C94" t="s">
        <v>9</v>
      </c>
      <c r="D94" t="s">
        <v>10</v>
      </c>
      <c r="E94" t="s">
        <v>11</v>
      </c>
      <c r="F94" t="s">
        <v>12</v>
      </c>
      <c r="G94" t="s">
        <v>14</v>
      </c>
      <c r="H94" t="s">
        <v>6</v>
      </c>
      <c r="I94" s="2" t="s">
        <v>16</v>
      </c>
    </row>
    <row r="95" spans="1:9" x14ac:dyDescent="0.25">
      <c r="A95">
        <v>4</v>
      </c>
      <c r="B95">
        <v>4961</v>
      </c>
      <c r="C95">
        <v>5592</v>
      </c>
      <c r="D95">
        <v>5276</v>
      </c>
      <c r="E95">
        <v>6310</v>
      </c>
      <c r="F95">
        <v>0.16</v>
      </c>
      <c r="G95">
        <f>(F95*2*PI())</f>
        <v>1.0053096491487339</v>
      </c>
      <c r="H95">
        <f>(D95/1000)</f>
        <v>5.2759999999999998</v>
      </c>
      <c r="I95">
        <v>0.14990000000000001</v>
      </c>
    </row>
    <row r="96" spans="1:9" x14ac:dyDescent="0.25">
      <c r="A96">
        <v>5</v>
      </c>
      <c r="B96">
        <v>5592</v>
      </c>
      <c r="C96">
        <v>6162</v>
      </c>
      <c r="D96">
        <v>5877</v>
      </c>
      <c r="E96">
        <v>5700</v>
      </c>
      <c r="F96">
        <v>0.18</v>
      </c>
      <c r="G96">
        <f t="shared" ref="G96:G135" si="4">(F96*2*PI())</f>
        <v>1.1309733552923256</v>
      </c>
      <c r="H96">
        <f t="shared" ref="H96:H135" si="5">(D96/1000)</f>
        <v>5.8769999999999998</v>
      </c>
    </row>
    <row r="97" spans="1:8" x14ac:dyDescent="0.25">
      <c r="A97">
        <v>6</v>
      </c>
      <c r="B97">
        <v>6162</v>
      </c>
      <c r="C97">
        <v>6686</v>
      </c>
      <c r="D97">
        <v>6424</v>
      </c>
      <c r="E97">
        <v>5240</v>
      </c>
      <c r="F97">
        <v>0.19</v>
      </c>
      <c r="G97">
        <f t="shared" si="4"/>
        <v>1.1938052083641213</v>
      </c>
      <c r="H97">
        <f t="shared" si="5"/>
        <v>6.4240000000000004</v>
      </c>
    </row>
    <row r="98" spans="1:8" x14ac:dyDescent="0.25">
      <c r="A98">
        <v>7</v>
      </c>
      <c r="B98">
        <v>6686</v>
      </c>
      <c r="C98">
        <v>7174</v>
      </c>
      <c r="D98">
        <v>6930</v>
      </c>
      <c r="E98">
        <v>4880</v>
      </c>
      <c r="F98">
        <v>0.2</v>
      </c>
      <c r="G98">
        <f t="shared" si="4"/>
        <v>1.2566370614359172</v>
      </c>
      <c r="H98">
        <f t="shared" si="5"/>
        <v>6.93</v>
      </c>
    </row>
    <row r="99" spans="1:8" x14ac:dyDescent="0.25">
      <c r="A99">
        <v>8</v>
      </c>
      <c r="B99">
        <v>7174</v>
      </c>
      <c r="C99">
        <v>7633</v>
      </c>
      <c r="D99">
        <v>7403</v>
      </c>
      <c r="E99">
        <v>4590</v>
      </c>
      <c r="F99">
        <v>0.22</v>
      </c>
      <c r="G99">
        <f t="shared" si="4"/>
        <v>1.3823007675795089</v>
      </c>
      <c r="H99">
        <f t="shared" si="5"/>
        <v>7.4029999999999996</v>
      </c>
    </row>
    <row r="100" spans="1:8" x14ac:dyDescent="0.25">
      <c r="A100">
        <v>9</v>
      </c>
      <c r="B100">
        <v>7633</v>
      </c>
      <c r="C100">
        <v>8069</v>
      </c>
      <c r="D100">
        <v>7851</v>
      </c>
      <c r="E100">
        <v>4360</v>
      </c>
      <c r="F100">
        <v>0.23</v>
      </c>
      <c r="G100">
        <f t="shared" si="4"/>
        <v>1.4451326206513049</v>
      </c>
      <c r="H100">
        <f t="shared" si="5"/>
        <v>7.851</v>
      </c>
    </row>
    <row r="101" spans="1:8" x14ac:dyDescent="0.25">
      <c r="A101">
        <v>10</v>
      </c>
      <c r="B101">
        <v>8069</v>
      </c>
      <c r="C101">
        <v>8484</v>
      </c>
      <c r="D101">
        <v>8276</v>
      </c>
      <c r="E101">
        <v>4150</v>
      </c>
      <c r="F101">
        <v>0.24</v>
      </c>
      <c r="G101">
        <f t="shared" si="4"/>
        <v>1.5079644737231006</v>
      </c>
      <c r="H101">
        <f t="shared" si="5"/>
        <v>8.2759999999999998</v>
      </c>
    </row>
    <row r="102" spans="1:8" x14ac:dyDescent="0.25">
      <c r="A102">
        <v>11</v>
      </c>
      <c r="B102">
        <v>8484</v>
      </c>
      <c r="C102">
        <v>8882</v>
      </c>
      <c r="D102">
        <v>8683</v>
      </c>
      <c r="E102">
        <v>3980</v>
      </c>
      <c r="F102">
        <v>0.25</v>
      </c>
      <c r="G102">
        <f t="shared" si="4"/>
        <v>1.5707963267948966</v>
      </c>
      <c r="H102">
        <f t="shared" si="5"/>
        <v>8.6829999999999998</v>
      </c>
    </row>
    <row r="103" spans="1:8" x14ac:dyDescent="0.25">
      <c r="A103">
        <v>12</v>
      </c>
      <c r="B103">
        <v>8882</v>
      </c>
      <c r="C103">
        <v>9264</v>
      </c>
      <c r="D103">
        <v>9073</v>
      </c>
      <c r="E103">
        <v>3820</v>
      </c>
      <c r="F103">
        <v>0.26</v>
      </c>
      <c r="G103">
        <f t="shared" si="4"/>
        <v>1.6336281798666925</v>
      </c>
      <c r="H103">
        <f t="shared" si="5"/>
        <v>9.0730000000000004</v>
      </c>
    </row>
    <row r="104" spans="1:8" x14ac:dyDescent="0.25">
      <c r="A104">
        <v>13</v>
      </c>
      <c r="B104">
        <v>9264</v>
      </c>
      <c r="C104">
        <v>9631</v>
      </c>
      <c r="D104">
        <v>9447</v>
      </c>
      <c r="E104">
        <v>3670</v>
      </c>
      <c r="F104">
        <v>0.27</v>
      </c>
      <c r="G104">
        <f t="shared" si="4"/>
        <v>1.6964600329384885</v>
      </c>
      <c r="H104">
        <f t="shared" si="5"/>
        <v>9.4469999999999992</v>
      </c>
    </row>
    <row r="105" spans="1:8" x14ac:dyDescent="0.25">
      <c r="A105">
        <v>14</v>
      </c>
      <c r="B105">
        <v>9631</v>
      </c>
      <c r="C105">
        <v>9986</v>
      </c>
      <c r="D105">
        <v>9808</v>
      </c>
      <c r="E105">
        <v>3550</v>
      </c>
      <c r="F105">
        <v>0.28000000000000003</v>
      </c>
      <c r="G105">
        <f t="shared" si="4"/>
        <v>1.7592918860102844</v>
      </c>
      <c r="H105">
        <f t="shared" si="5"/>
        <v>9.8079999999999998</v>
      </c>
    </row>
    <row r="106" spans="1:8" x14ac:dyDescent="0.25">
      <c r="A106">
        <v>15</v>
      </c>
      <c r="B106">
        <v>9986</v>
      </c>
      <c r="C106">
        <v>10329</v>
      </c>
      <c r="D106">
        <v>10157</v>
      </c>
      <c r="E106">
        <v>3430</v>
      </c>
      <c r="F106">
        <v>0.28999999999999998</v>
      </c>
      <c r="G106">
        <f t="shared" si="4"/>
        <v>1.8221237390820799</v>
      </c>
      <c r="H106">
        <f t="shared" si="5"/>
        <v>10.157</v>
      </c>
    </row>
    <row r="107" spans="1:8" x14ac:dyDescent="0.25">
      <c r="A107">
        <v>16</v>
      </c>
      <c r="B107">
        <v>10329</v>
      </c>
      <c r="C107">
        <v>10662</v>
      </c>
      <c r="D107">
        <v>10495</v>
      </c>
      <c r="E107">
        <v>3330</v>
      </c>
      <c r="F107">
        <v>0.3</v>
      </c>
      <c r="G107">
        <f t="shared" si="4"/>
        <v>1.8849555921538759</v>
      </c>
      <c r="H107">
        <f t="shared" si="5"/>
        <v>10.494999999999999</v>
      </c>
    </row>
    <row r="108" spans="1:8" x14ac:dyDescent="0.25">
      <c r="A108">
        <v>17</v>
      </c>
      <c r="B108">
        <v>10662</v>
      </c>
      <c r="C108">
        <v>10986</v>
      </c>
      <c r="D108">
        <v>10824</v>
      </c>
      <c r="E108">
        <v>3240</v>
      </c>
      <c r="F108">
        <v>0.31</v>
      </c>
      <c r="G108">
        <f t="shared" si="4"/>
        <v>1.9477874452256718</v>
      </c>
      <c r="H108">
        <f t="shared" si="5"/>
        <v>10.824</v>
      </c>
    </row>
    <row r="109" spans="1:8" x14ac:dyDescent="0.25">
      <c r="A109">
        <v>18</v>
      </c>
      <c r="B109">
        <v>10986</v>
      </c>
      <c r="C109">
        <v>11303</v>
      </c>
      <c r="D109">
        <v>11144</v>
      </c>
      <c r="E109">
        <v>3170</v>
      </c>
      <c r="F109">
        <v>0.32</v>
      </c>
      <c r="G109">
        <f t="shared" si="4"/>
        <v>2.0106192982974678</v>
      </c>
      <c r="H109">
        <f t="shared" si="5"/>
        <v>11.144</v>
      </c>
    </row>
    <row r="110" spans="1:8" x14ac:dyDescent="0.25">
      <c r="A110">
        <v>19</v>
      </c>
      <c r="B110">
        <v>11303</v>
      </c>
      <c r="C110">
        <v>11612</v>
      </c>
      <c r="D110">
        <v>11457</v>
      </c>
      <c r="E110">
        <v>3090</v>
      </c>
      <c r="F110">
        <v>0.32</v>
      </c>
      <c r="G110">
        <f t="shared" si="4"/>
        <v>2.0106192982974678</v>
      </c>
      <c r="H110">
        <f t="shared" si="5"/>
        <v>11.457000000000001</v>
      </c>
    </row>
    <row r="111" spans="1:8" x14ac:dyDescent="0.25">
      <c r="A111">
        <v>20</v>
      </c>
      <c r="B111">
        <v>11612</v>
      </c>
      <c r="C111">
        <v>11914</v>
      </c>
      <c r="D111">
        <v>11763</v>
      </c>
      <c r="E111">
        <v>3020</v>
      </c>
      <c r="F111">
        <v>0.33</v>
      </c>
      <c r="G111">
        <f t="shared" si="4"/>
        <v>2.0734511513692637</v>
      </c>
      <c r="H111">
        <f t="shared" si="5"/>
        <v>11.763</v>
      </c>
    </row>
    <row r="112" spans="1:8" x14ac:dyDescent="0.25">
      <c r="A112">
        <v>21</v>
      </c>
      <c r="B112">
        <v>11914</v>
      </c>
      <c r="C112">
        <v>12208</v>
      </c>
      <c r="D112">
        <v>12061</v>
      </c>
      <c r="E112">
        <v>2940</v>
      </c>
      <c r="F112">
        <v>0.34</v>
      </c>
      <c r="G112">
        <f t="shared" si="4"/>
        <v>2.1362830044410597</v>
      </c>
      <c r="H112">
        <f t="shared" si="5"/>
        <v>12.061</v>
      </c>
    </row>
    <row r="113" spans="1:8" x14ac:dyDescent="0.25">
      <c r="A113">
        <v>22</v>
      </c>
      <c r="B113">
        <v>12208</v>
      </c>
      <c r="C113">
        <v>12495</v>
      </c>
      <c r="D113">
        <v>12351</v>
      </c>
      <c r="E113">
        <v>2870</v>
      </c>
      <c r="F113">
        <v>0.35</v>
      </c>
      <c r="G113">
        <f t="shared" si="4"/>
        <v>2.1991148575128552</v>
      </c>
      <c r="H113">
        <f t="shared" si="5"/>
        <v>12.351000000000001</v>
      </c>
    </row>
    <row r="114" spans="1:8" x14ac:dyDescent="0.25">
      <c r="A114">
        <v>23</v>
      </c>
      <c r="B114">
        <v>12495</v>
      </c>
      <c r="C114">
        <v>12779</v>
      </c>
      <c r="D114">
        <v>12637</v>
      </c>
      <c r="E114">
        <v>2840</v>
      </c>
      <c r="F114">
        <v>0.35</v>
      </c>
      <c r="G114">
        <f t="shared" si="4"/>
        <v>2.1991148575128552</v>
      </c>
      <c r="H114">
        <f t="shared" si="5"/>
        <v>12.637</v>
      </c>
    </row>
    <row r="115" spans="1:8" x14ac:dyDescent="0.25">
      <c r="A115">
        <v>24</v>
      </c>
      <c r="B115">
        <v>12779</v>
      </c>
      <c r="C115">
        <v>13063</v>
      </c>
      <c r="D115">
        <v>12921</v>
      </c>
      <c r="E115">
        <v>2840</v>
      </c>
      <c r="F115">
        <v>0.35</v>
      </c>
      <c r="G115">
        <f t="shared" si="4"/>
        <v>2.1991148575128552</v>
      </c>
      <c r="H115">
        <f t="shared" si="5"/>
        <v>12.920999999999999</v>
      </c>
    </row>
    <row r="116" spans="1:8" x14ac:dyDescent="0.25">
      <c r="A116">
        <v>25</v>
      </c>
      <c r="B116">
        <v>13063</v>
      </c>
      <c r="C116">
        <v>13345</v>
      </c>
      <c r="D116">
        <v>13204</v>
      </c>
      <c r="E116">
        <v>2820</v>
      </c>
      <c r="F116">
        <v>0.35</v>
      </c>
      <c r="G116">
        <f t="shared" si="4"/>
        <v>2.1991148575128552</v>
      </c>
      <c r="H116">
        <f t="shared" si="5"/>
        <v>13.204000000000001</v>
      </c>
    </row>
    <row r="117" spans="1:8" x14ac:dyDescent="0.25">
      <c r="A117">
        <v>26</v>
      </c>
      <c r="B117">
        <v>13345</v>
      </c>
      <c r="C117">
        <v>13627</v>
      </c>
      <c r="D117">
        <v>13486</v>
      </c>
      <c r="E117">
        <v>2820</v>
      </c>
      <c r="F117">
        <v>0.35</v>
      </c>
      <c r="G117">
        <f t="shared" si="4"/>
        <v>2.1991148575128552</v>
      </c>
      <c r="H117">
        <f t="shared" si="5"/>
        <v>13.486000000000001</v>
      </c>
    </row>
    <row r="118" spans="1:8" x14ac:dyDescent="0.25">
      <c r="A118">
        <v>27</v>
      </c>
      <c r="B118">
        <v>13627</v>
      </c>
      <c r="C118">
        <v>13903</v>
      </c>
      <c r="D118">
        <v>13765</v>
      </c>
      <c r="E118">
        <v>2760</v>
      </c>
      <c r="F118">
        <v>0.36</v>
      </c>
      <c r="G118">
        <f t="shared" si="4"/>
        <v>2.2619467105846511</v>
      </c>
      <c r="H118">
        <f t="shared" si="5"/>
        <v>13.765000000000001</v>
      </c>
    </row>
    <row r="119" spans="1:8" x14ac:dyDescent="0.25">
      <c r="A119">
        <v>28</v>
      </c>
      <c r="B119">
        <v>13903</v>
      </c>
      <c r="C119">
        <v>14175</v>
      </c>
      <c r="D119">
        <v>14039</v>
      </c>
      <c r="E119">
        <v>2720</v>
      </c>
      <c r="F119">
        <v>0.37</v>
      </c>
      <c r="G119">
        <f t="shared" si="4"/>
        <v>2.3247785636564471</v>
      </c>
      <c r="H119">
        <f t="shared" si="5"/>
        <v>14.039</v>
      </c>
    </row>
    <row r="120" spans="1:8" x14ac:dyDescent="0.25">
      <c r="A120">
        <v>29</v>
      </c>
      <c r="B120">
        <v>14175</v>
      </c>
      <c r="C120">
        <v>14441</v>
      </c>
      <c r="D120">
        <v>14308</v>
      </c>
      <c r="E120">
        <v>2660</v>
      </c>
      <c r="F120">
        <v>0.38</v>
      </c>
      <c r="G120">
        <f t="shared" si="4"/>
        <v>2.3876104167282426</v>
      </c>
      <c r="H120">
        <f t="shared" si="5"/>
        <v>14.308</v>
      </c>
    </row>
    <row r="121" spans="1:8" x14ac:dyDescent="0.25">
      <c r="A121">
        <v>30</v>
      </c>
      <c r="B121">
        <v>14441</v>
      </c>
      <c r="C121">
        <v>14702</v>
      </c>
      <c r="D121">
        <v>14571</v>
      </c>
      <c r="E121">
        <v>2610</v>
      </c>
      <c r="F121">
        <v>0.38</v>
      </c>
      <c r="G121">
        <f t="shared" si="4"/>
        <v>2.3876104167282426</v>
      </c>
      <c r="H121">
        <f t="shared" si="5"/>
        <v>14.571</v>
      </c>
    </row>
    <row r="122" spans="1:8" x14ac:dyDescent="0.25">
      <c r="A122">
        <v>31</v>
      </c>
      <c r="B122">
        <v>14702</v>
      </c>
      <c r="C122">
        <v>14958</v>
      </c>
      <c r="D122">
        <v>14830</v>
      </c>
      <c r="E122">
        <v>2560</v>
      </c>
      <c r="F122">
        <v>0.39</v>
      </c>
      <c r="G122">
        <f t="shared" si="4"/>
        <v>2.4504422698000385</v>
      </c>
      <c r="H122">
        <f t="shared" si="5"/>
        <v>14.83</v>
      </c>
    </row>
    <row r="123" spans="1:8" x14ac:dyDescent="0.25">
      <c r="A123">
        <v>32</v>
      </c>
      <c r="B123">
        <v>14958</v>
      </c>
      <c r="C123">
        <v>15209</v>
      </c>
      <c r="D123">
        <v>15083</v>
      </c>
      <c r="E123">
        <v>2510</v>
      </c>
      <c r="F123">
        <v>0.4</v>
      </c>
      <c r="G123">
        <f t="shared" si="4"/>
        <v>2.5132741228718345</v>
      </c>
      <c r="H123">
        <f t="shared" si="5"/>
        <v>15.083</v>
      </c>
    </row>
    <row r="124" spans="1:8" x14ac:dyDescent="0.25">
      <c r="A124">
        <v>33</v>
      </c>
      <c r="B124">
        <v>15209</v>
      </c>
      <c r="C124">
        <v>15456</v>
      </c>
      <c r="D124">
        <v>15332</v>
      </c>
      <c r="E124">
        <v>2470</v>
      </c>
      <c r="F124">
        <v>0.4</v>
      </c>
      <c r="G124">
        <f t="shared" si="4"/>
        <v>2.5132741228718345</v>
      </c>
      <c r="H124">
        <f t="shared" si="5"/>
        <v>15.332000000000001</v>
      </c>
    </row>
    <row r="125" spans="1:8" x14ac:dyDescent="0.25">
      <c r="A125">
        <v>34</v>
      </c>
      <c r="B125">
        <v>15456</v>
      </c>
      <c r="C125">
        <v>15697</v>
      </c>
      <c r="D125">
        <v>15576</v>
      </c>
      <c r="E125">
        <v>2410</v>
      </c>
      <c r="F125">
        <v>0.41</v>
      </c>
      <c r="G125">
        <f t="shared" si="4"/>
        <v>2.57610597594363</v>
      </c>
      <c r="H125">
        <f t="shared" si="5"/>
        <v>15.576000000000001</v>
      </c>
    </row>
    <row r="126" spans="1:8" x14ac:dyDescent="0.25">
      <c r="A126">
        <v>35</v>
      </c>
      <c r="B126">
        <v>15697</v>
      </c>
      <c r="C126">
        <v>15937</v>
      </c>
      <c r="D126">
        <v>15817</v>
      </c>
      <c r="E126">
        <v>2400</v>
      </c>
      <c r="F126">
        <v>0.42</v>
      </c>
      <c r="G126">
        <f t="shared" si="4"/>
        <v>2.638937829015426</v>
      </c>
      <c r="H126">
        <f t="shared" si="5"/>
        <v>15.817</v>
      </c>
    </row>
    <row r="127" spans="1:8" x14ac:dyDescent="0.25">
      <c r="A127">
        <v>36</v>
      </c>
      <c r="B127">
        <v>15937</v>
      </c>
      <c r="C127">
        <v>16172</v>
      </c>
      <c r="D127">
        <v>16054</v>
      </c>
      <c r="E127">
        <v>2350</v>
      </c>
      <c r="F127">
        <v>0.43</v>
      </c>
      <c r="G127">
        <f t="shared" si="4"/>
        <v>2.7017696820872219</v>
      </c>
      <c r="H127">
        <f t="shared" si="5"/>
        <v>16.053999999999998</v>
      </c>
    </row>
    <row r="128" spans="1:8" x14ac:dyDescent="0.25">
      <c r="A128">
        <v>37</v>
      </c>
      <c r="B128">
        <v>16172</v>
      </c>
      <c r="C128">
        <v>16404</v>
      </c>
      <c r="D128">
        <v>16288</v>
      </c>
      <c r="E128">
        <v>2320</v>
      </c>
      <c r="F128">
        <v>0.43</v>
      </c>
      <c r="G128">
        <f t="shared" si="4"/>
        <v>2.7017696820872219</v>
      </c>
      <c r="H128">
        <f t="shared" si="5"/>
        <v>16.288</v>
      </c>
    </row>
    <row r="129" spans="1:9" x14ac:dyDescent="0.25">
      <c r="A129">
        <v>38</v>
      </c>
      <c r="B129">
        <v>16404</v>
      </c>
      <c r="C129">
        <v>16633</v>
      </c>
      <c r="D129">
        <v>16518</v>
      </c>
      <c r="E129">
        <v>2290</v>
      </c>
      <c r="F129">
        <v>0.44</v>
      </c>
      <c r="G129">
        <f t="shared" si="4"/>
        <v>2.7646015351590179</v>
      </c>
      <c r="H129">
        <f t="shared" si="5"/>
        <v>16.518000000000001</v>
      </c>
    </row>
    <row r="130" spans="1:9" x14ac:dyDescent="0.25">
      <c r="A130">
        <v>39</v>
      </c>
      <c r="B130">
        <v>16633</v>
      </c>
      <c r="C130">
        <v>16859</v>
      </c>
      <c r="D130">
        <v>16746</v>
      </c>
      <c r="E130">
        <v>2260</v>
      </c>
      <c r="F130">
        <v>0.44</v>
      </c>
      <c r="G130">
        <f t="shared" si="4"/>
        <v>2.7646015351590179</v>
      </c>
      <c r="H130">
        <f t="shared" si="5"/>
        <v>16.745999999999999</v>
      </c>
    </row>
    <row r="131" spans="1:9" x14ac:dyDescent="0.25">
      <c r="A131">
        <v>40</v>
      </c>
      <c r="B131">
        <v>16859</v>
      </c>
      <c r="C131">
        <v>17081</v>
      </c>
      <c r="D131">
        <v>16970</v>
      </c>
      <c r="E131">
        <v>2220</v>
      </c>
      <c r="F131">
        <v>0.45</v>
      </c>
      <c r="G131">
        <f t="shared" si="4"/>
        <v>2.8274333882308138</v>
      </c>
      <c r="H131">
        <f t="shared" si="5"/>
        <v>16.97</v>
      </c>
    </row>
    <row r="132" spans="1:9" x14ac:dyDescent="0.25">
      <c r="A132">
        <v>41</v>
      </c>
      <c r="B132">
        <v>17081</v>
      </c>
      <c r="C132">
        <v>17300</v>
      </c>
      <c r="D132">
        <v>17190</v>
      </c>
      <c r="E132">
        <v>2190</v>
      </c>
      <c r="F132">
        <v>0.46</v>
      </c>
      <c r="G132">
        <f t="shared" si="4"/>
        <v>2.8902652413026098</v>
      </c>
      <c r="H132">
        <f t="shared" si="5"/>
        <v>17.190000000000001</v>
      </c>
    </row>
    <row r="133" spans="1:9" x14ac:dyDescent="0.25">
      <c r="A133">
        <v>42</v>
      </c>
      <c r="B133">
        <v>17300</v>
      </c>
      <c r="C133">
        <v>17517</v>
      </c>
      <c r="D133">
        <v>17408</v>
      </c>
      <c r="E133">
        <v>2170</v>
      </c>
      <c r="F133">
        <v>0.46</v>
      </c>
      <c r="G133">
        <f t="shared" si="4"/>
        <v>2.8902652413026098</v>
      </c>
      <c r="H133">
        <f t="shared" si="5"/>
        <v>17.408000000000001</v>
      </c>
    </row>
    <row r="134" spans="1:9" x14ac:dyDescent="0.25">
      <c r="A134">
        <v>43</v>
      </c>
      <c r="B134">
        <v>17517</v>
      </c>
      <c r="C134">
        <v>17732</v>
      </c>
      <c r="D134">
        <v>17624</v>
      </c>
      <c r="E134">
        <v>2150</v>
      </c>
      <c r="F134">
        <v>0.47</v>
      </c>
      <c r="G134">
        <f t="shared" si="4"/>
        <v>2.9530970943744053</v>
      </c>
      <c r="H134">
        <f t="shared" si="5"/>
        <v>17.623999999999999</v>
      </c>
    </row>
    <row r="135" spans="1:9" x14ac:dyDescent="0.25">
      <c r="A135">
        <v>44</v>
      </c>
      <c r="B135">
        <v>17732</v>
      </c>
      <c r="C135">
        <v>17948</v>
      </c>
      <c r="D135">
        <v>17840</v>
      </c>
      <c r="E135">
        <v>2160</v>
      </c>
      <c r="F135">
        <v>0.46</v>
      </c>
      <c r="G135">
        <f t="shared" si="4"/>
        <v>2.8902652413026098</v>
      </c>
      <c r="H135">
        <f t="shared" si="5"/>
        <v>17.84</v>
      </c>
    </row>
    <row r="138" spans="1:9" x14ac:dyDescent="0.25">
      <c r="A138" t="s">
        <v>25</v>
      </c>
    </row>
    <row r="139" spans="1:9" x14ac:dyDescent="0.25">
      <c r="B139" t="s">
        <v>8</v>
      </c>
      <c r="C139" t="s">
        <v>9</v>
      </c>
      <c r="D139" t="s">
        <v>10</v>
      </c>
      <c r="E139" t="s">
        <v>11</v>
      </c>
      <c r="F139" t="s">
        <v>12</v>
      </c>
      <c r="G139" t="s">
        <v>14</v>
      </c>
      <c r="H139" t="s">
        <v>6</v>
      </c>
      <c r="I139" s="3" t="s">
        <v>23</v>
      </c>
    </row>
    <row r="140" spans="1:9" x14ac:dyDescent="0.25">
      <c r="A140">
        <v>2</v>
      </c>
      <c r="B140">
        <v>2344</v>
      </c>
      <c r="C140">
        <v>2410</v>
      </c>
      <c r="D140">
        <v>2377</v>
      </c>
      <c r="E140">
        <v>660</v>
      </c>
      <c r="F140">
        <v>1.52</v>
      </c>
      <c r="G140">
        <f t="shared" ref="G140:G203" si="6">(2*PI()*F140)</f>
        <v>9.5504416669129704</v>
      </c>
      <c r="H140">
        <f t="shared" ref="H140:H203" si="7">(D140/1000)</f>
        <v>2.3769999999999998</v>
      </c>
      <c r="I140">
        <v>6.5799999999999997E-2</v>
      </c>
    </row>
    <row r="141" spans="1:9" x14ac:dyDescent="0.25">
      <c r="A141">
        <v>3</v>
      </c>
      <c r="B141">
        <v>2410</v>
      </c>
      <c r="C141">
        <v>2476</v>
      </c>
      <c r="D141">
        <v>2443</v>
      </c>
      <c r="E141">
        <v>660</v>
      </c>
      <c r="F141">
        <v>1.52</v>
      </c>
      <c r="G141">
        <f t="shared" si="6"/>
        <v>9.5504416669129704</v>
      </c>
      <c r="H141">
        <f t="shared" si="7"/>
        <v>2.4430000000000001</v>
      </c>
    </row>
    <row r="142" spans="1:9" x14ac:dyDescent="0.25">
      <c r="A142">
        <v>4</v>
      </c>
      <c r="B142">
        <v>2476</v>
      </c>
      <c r="C142">
        <v>2541</v>
      </c>
      <c r="D142">
        <v>2508</v>
      </c>
      <c r="E142">
        <v>650</v>
      </c>
      <c r="F142">
        <v>1.54</v>
      </c>
      <c r="G142">
        <f t="shared" si="6"/>
        <v>9.6761053730565632</v>
      </c>
      <c r="H142">
        <f t="shared" si="7"/>
        <v>2.508</v>
      </c>
    </row>
    <row r="143" spans="1:9" x14ac:dyDescent="0.25">
      <c r="A143">
        <v>5</v>
      </c>
      <c r="B143">
        <v>2541</v>
      </c>
      <c r="C143">
        <v>2608</v>
      </c>
      <c r="D143">
        <v>2574</v>
      </c>
      <c r="E143">
        <v>670</v>
      </c>
      <c r="F143">
        <v>1.49</v>
      </c>
      <c r="G143">
        <f t="shared" si="6"/>
        <v>9.3619461076975838</v>
      </c>
      <c r="H143">
        <f t="shared" si="7"/>
        <v>2.5739999999999998</v>
      </c>
    </row>
    <row r="144" spans="1:9" x14ac:dyDescent="0.25">
      <c r="A144">
        <v>6</v>
      </c>
      <c r="B144">
        <v>2608</v>
      </c>
      <c r="C144">
        <v>2673</v>
      </c>
      <c r="D144">
        <v>2640</v>
      </c>
      <c r="E144">
        <v>650</v>
      </c>
      <c r="F144">
        <v>1.54</v>
      </c>
      <c r="G144">
        <f t="shared" si="6"/>
        <v>9.6761053730565632</v>
      </c>
      <c r="H144">
        <f t="shared" si="7"/>
        <v>2.64</v>
      </c>
    </row>
    <row r="145" spans="1:8" x14ac:dyDescent="0.25">
      <c r="A145">
        <v>7</v>
      </c>
      <c r="B145">
        <v>2673</v>
      </c>
      <c r="C145">
        <v>2740</v>
      </c>
      <c r="D145">
        <v>2706</v>
      </c>
      <c r="E145">
        <v>670</v>
      </c>
      <c r="F145">
        <v>1.49</v>
      </c>
      <c r="G145">
        <f t="shared" si="6"/>
        <v>9.3619461076975838</v>
      </c>
      <c r="H145">
        <f t="shared" si="7"/>
        <v>2.706</v>
      </c>
    </row>
    <row r="146" spans="1:8" x14ac:dyDescent="0.25">
      <c r="A146">
        <v>8</v>
      </c>
      <c r="B146">
        <v>2740</v>
      </c>
      <c r="C146">
        <v>2805</v>
      </c>
      <c r="D146">
        <v>2772</v>
      </c>
      <c r="E146">
        <v>650</v>
      </c>
      <c r="F146">
        <v>1.54</v>
      </c>
      <c r="G146">
        <f t="shared" si="6"/>
        <v>9.6761053730565632</v>
      </c>
      <c r="H146">
        <f t="shared" si="7"/>
        <v>2.7719999999999998</v>
      </c>
    </row>
    <row r="147" spans="1:8" x14ac:dyDescent="0.25">
      <c r="A147">
        <v>9</v>
      </c>
      <c r="B147">
        <v>2805</v>
      </c>
      <c r="C147">
        <v>2872</v>
      </c>
      <c r="D147">
        <v>2838</v>
      </c>
      <c r="E147">
        <v>670</v>
      </c>
      <c r="F147">
        <v>1.49</v>
      </c>
      <c r="G147">
        <f t="shared" si="6"/>
        <v>9.3619461076975838</v>
      </c>
      <c r="H147">
        <f t="shared" si="7"/>
        <v>2.8380000000000001</v>
      </c>
    </row>
    <row r="148" spans="1:8" x14ac:dyDescent="0.25">
      <c r="A148">
        <v>10</v>
      </c>
      <c r="B148">
        <v>2872</v>
      </c>
      <c r="C148">
        <v>2937</v>
      </c>
      <c r="D148">
        <v>2904</v>
      </c>
      <c r="E148">
        <v>650</v>
      </c>
      <c r="F148">
        <v>1.54</v>
      </c>
      <c r="G148">
        <f t="shared" si="6"/>
        <v>9.6761053730565632</v>
      </c>
      <c r="H148">
        <f t="shared" si="7"/>
        <v>2.9039999999999999</v>
      </c>
    </row>
    <row r="149" spans="1:8" x14ac:dyDescent="0.25">
      <c r="A149">
        <v>11</v>
      </c>
      <c r="B149">
        <v>2937</v>
      </c>
      <c r="C149">
        <v>3004</v>
      </c>
      <c r="D149">
        <v>2970</v>
      </c>
      <c r="E149">
        <v>670</v>
      </c>
      <c r="F149">
        <v>1.49</v>
      </c>
      <c r="G149">
        <f t="shared" si="6"/>
        <v>9.3619461076975838</v>
      </c>
      <c r="H149">
        <f t="shared" si="7"/>
        <v>2.97</v>
      </c>
    </row>
    <row r="150" spans="1:8" x14ac:dyDescent="0.25">
      <c r="A150">
        <v>12</v>
      </c>
      <c r="B150">
        <v>3004</v>
      </c>
      <c r="C150">
        <v>3070</v>
      </c>
      <c r="D150">
        <v>3037</v>
      </c>
      <c r="E150">
        <v>660</v>
      </c>
      <c r="F150">
        <v>1.52</v>
      </c>
      <c r="G150">
        <f t="shared" si="6"/>
        <v>9.5504416669129704</v>
      </c>
      <c r="H150">
        <f t="shared" si="7"/>
        <v>3.0369999999999999</v>
      </c>
    </row>
    <row r="151" spans="1:8" x14ac:dyDescent="0.25">
      <c r="A151">
        <v>13</v>
      </c>
      <c r="B151">
        <v>3070</v>
      </c>
      <c r="C151">
        <v>3136</v>
      </c>
      <c r="D151">
        <v>3103</v>
      </c>
      <c r="E151">
        <v>660</v>
      </c>
      <c r="F151">
        <v>1.52</v>
      </c>
      <c r="G151">
        <f t="shared" si="6"/>
        <v>9.5504416669129704</v>
      </c>
      <c r="H151">
        <f t="shared" si="7"/>
        <v>3.1030000000000002</v>
      </c>
    </row>
    <row r="152" spans="1:8" x14ac:dyDescent="0.25">
      <c r="A152">
        <v>14</v>
      </c>
      <c r="B152">
        <v>3136</v>
      </c>
      <c r="C152">
        <v>3203</v>
      </c>
      <c r="D152">
        <v>3169</v>
      </c>
      <c r="E152">
        <v>670</v>
      </c>
      <c r="F152">
        <v>1.49</v>
      </c>
      <c r="G152">
        <f t="shared" si="6"/>
        <v>9.3619461076975838</v>
      </c>
      <c r="H152">
        <f t="shared" si="7"/>
        <v>3.169</v>
      </c>
    </row>
    <row r="153" spans="1:8" x14ac:dyDescent="0.25">
      <c r="A153">
        <v>15</v>
      </c>
      <c r="B153">
        <v>3203</v>
      </c>
      <c r="C153">
        <v>3268</v>
      </c>
      <c r="D153">
        <v>3235</v>
      </c>
      <c r="E153">
        <v>650</v>
      </c>
      <c r="F153">
        <v>1.54</v>
      </c>
      <c r="G153">
        <f t="shared" si="6"/>
        <v>9.6761053730565632</v>
      </c>
      <c r="H153">
        <f t="shared" si="7"/>
        <v>3.2349999999999999</v>
      </c>
    </row>
    <row r="154" spans="1:8" x14ac:dyDescent="0.25">
      <c r="A154">
        <v>16</v>
      </c>
      <c r="B154">
        <v>3268</v>
      </c>
      <c r="C154">
        <v>3335</v>
      </c>
      <c r="D154">
        <v>3301</v>
      </c>
      <c r="E154">
        <v>670</v>
      </c>
      <c r="F154">
        <v>1.49</v>
      </c>
      <c r="G154">
        <f t="shared" si="6"/>
        <v>9.3619461076975838</v>
      </c>
      <c r="H154">
        <f t="shared" si="7"/>
        <v>3.3010000000000002</v>
      </c>
    </row>
    <row r="155" spans="1:8" x14ac:dyDescent="0.25">
      <c r="A155">
        <v>17</v>
      </c>
      <c r="B155">
        <v>3335</v>
      </c>
      <c r="C155">
        <v>3400</v>
      </c>
      <c r="D155">
        <v>3367</v>
      </c>
      <c r="E155">
        <v>650</v>
      </c>
      <c r="F155">
        <v>1.54</v>
      </c>
      <c r="G155">
        <f t="shared" si="6"/>
        <v>9.6761053730565632</v>
      </c>
      <c r="H155">
        <f t="shared" si="7"/>
        <v>3.367</v>
      </c>
    </row>
    <row r="156" spans="1:8" x14ac:dyDescent="0.25">
      <c r="A156">
        <v>18</v>
      </c>
      <c r="B156">
        <v>3400</v>
      </c>
      <c r="C156">
        <v>3467</v>
      </c>
      <c r="D156">
        <v>3433</v>
      </c>
      <c r="E156">
        <v>670</v>
      </c>
      <c r="F156">
        <v>1.49</v>
      </c>
      <c r="G156">
        <f t="shared" si="6"/>
        <v>9.3619461076975838</v>
      </c>
      <c r="H156">
        <f t="shared" si="7"/>
        <v>3.4329999999999998</v>
      </c>
    </row>
    <row r="157" spans="1:8" x14ac:dyDescent="0.25">
      <c r="A157">
        <v>19</v>
      </c>
      <c r="B157">
        <v>3467</v>
      </c>
      <c r="C157">
        <v>3533</v>
      </c>
      <c r="D157">
        <v>3500</v>
      </c>
      <c r="E157">
        <v>660</v>
      </c>
      <c r="F157">
        <v>1.52</v>
      </c>
      <c r="G157">
        <f t="shared" si="6"/>
        <v>9.5504416669129704</v>
      </c>
      <c r="H157">
        <f t="shared" si="7"/>
        <v>3.5</v>
      </c>
    </row>
    <row r="158" spans="1:8" x14ac:dyDescent="0.25">
      <c r="A158">
        <v>20</v>
      </c>
      <c r="B158">
        <v>3533</v>
      </c>
      <c r="C158">
        <v>3600</v>
      </c>
      <c r="D158">
        <v>3566</v>
      </c>
      <c r="E158">
        <v>670</v>
      </c>
      <c r="F158">
        <v>1.49</v>
      </c>
      <c r="G158">
        <f t="shared" si="6"/>
        <v>9.3619461076975838</v>
      </c>
      <c r="H158">
        <f t="shared" si="7"/>
        <v>3.5659999999999998</v>
      </c>
    </row>
    <row r="159" spans="1:8" x14ac:dyDescent="0.25">
      <c r="A159">
        <v>21</v>
      </c>
      <c r="B159">
        <v>3600</v>
      </c>
      <c r="C159">
        <v>3666</v>
      </c>
      <c r="D159">
        <v>3633</v>
      </c>
      <c r="E159">
        <v>660</v>
      </c>
      <c r="F159">
        <v>1.52</v>
      </c>
      <c r="G159">
        <f t="shared" si="6"/>
        <v>9.5504416669129704</v>
      </c>
      <c r="H159">
        <f t="shared" si="7"/>
        <v>3.633</v>
      </c>
    </row>
    <row r="160" spans="1:8" x14ac:dyDescent="0.25">
      <c r="A160">
        <v>22</v>
      </c>
      <c r="B160">
        <v>3666</v>
      </c>
      <c r="C160">
        <v>3733</v>
      </c>
      <c r="D160">
        <v>3699</v>
      </c>
      <c r="E160">
        <v>670</v>
      </c>
      <c r="F160">
        <v>1.49</v>
      </c>
      <c r="G160">
        <f t="shared" si="6"/>
        <v>9.3619461076975838</v>
      </c>
      <c r="H160">
        <f t="shared" si="7"/>
        <v>3.6989999999999998</v>
      </c>
    </row>
    <row r="161" spans="1:8" x14ac:dyDescent="0.25">
      <c r="A161">
        <v>23</v>
      </c>
      <c r="B161">
        <v>3733</v>
      </c>
      <c r="C161">
        <v>3800</v>
      </c>
      <c r="D161">
        <v>3766</v>
      </c>
      <c r="E161">
        <v>670</v>
      </c>
      <c r="F161">
        <v>1.49</v>
      </c>
      <c r="G161">
        <f t="shared" si="6"/>
        <v>9.3619461076975838</v>
      </c>
      <c r="H161">
        <f t="shared" si="7"/>
        <v>3.766</v>
      </c>
    </row>
    <row r="162" spans="1:8" x14ac:dyDescent="0.25">
      <c r="A162">
        <v>24</v>
      </c>
      <c r="B162">
        <v>3800</v>
      </c>
      <c r="C162">
        <v>3866</v>
      </c>
      <c r="D162">
        <v>3833</v>
      </c>
      <c r="E162">
        <v>660</v>
      </c>
      <c r="F162">
        <v>1.52</v>
      </c>
      <c r="G162">
        <f t="shared" si="6"/>
        <v>9.5504416669129704</v>
      </c>
      <c r="H162">
        <f t="shared" si="7"/>
        <v>3.8330000000000002</v>
      </c>
    </row>
    <row r="163" spans="1:8" x14ac:dyDescent="0.25">
      <c r="A163">
        <v>25</v>
      </c>
      <c r="B163">
        <v>3866</v>
      </c>
      <c r="C163">
        <v>3933</v>
      </c>
      <c r="D163">
        <v>3899</v>
      </c>
      <c r="E163">
        <v>670</v>
      </c>
      <c r="F163">
        <v>1.49</v>
      </c>
      <c r="G163">
        <f t="shared" si="6"/>
        <v>9.3619461076975838</v>
      </c>
      <c r="H163">
        <f t="shared" si="7"/>
        <v>3.899</v>
      </c>
    </row>
    <row r="164" spans="1:8" x14ac:dyDescent="0.25">
      <c r="A164">
        <v>26</v>
      </c>
      <c r="B164">
        <v>3933</v>
      </c>
      <c r="C164">
        <v>3999</v>
      </c>
      <c r="D164">
        <v>3966</v>
      </c>
      <c r="E164">
        <v>660</v>
      </c>
      <c r="F164">
        <v>1.52</v>
      </c>
      <c r="G164">
        <f t="shared" si="6"/>
        <v>9.5504416669129704</v>
      </c>
      <c r="H164">
        <f t="shared" si="7"/>
        <v>3.9660000000000002</v>
      </c>
    </row>
    <row r="165" spans="1:8" x14ac:dyDescent="0.25">
      <c r="A165">
        <v>27</v>
      </c>
      <c r="B165">
        <v>3999</v>
      </c>
      <c r="C165">
        <v>4066</v>
      </c>
      <c r="D165">
        <v>4032</v>
      </c>
      <c r="E165">
        <v>670</v>
      </c>
      <c r="F165">
        <v>1.49</v>
      </c>
      <c r="G165">
        <f t="shared" si="6"/>
        <v>9.3619461076975838</v>
      </c>
      <c r="H165">
        <f t="shared" si="7"/>
        <v>4.032</v>
      </c>
    </row>
    <row r="166" spans="1:8" x14ac:dyDescent="0.25">
      <c r="A166">
        <v>28</v>
      </c>
      <c r="B166">
        <v>4066</v>
      </c>
      <c r="C166">
        <v>4132</v>
      </c>
      <c r="D166">
        <v>4099</v>
      </c>
      <c r="E166">
        <v>660</v>
      </c>
      <c r="F166">
        <v>1.52</v>
      </c>
      <c r="G166">
        <f t="shared" si="6"/>
        <v>9.5504416669129704</v>
      </c>
      <c r="H166">
        <f t="shared" si="7"/>
        <v>4.0990000000000002</v>
      </c>
    </row>
    <row r="167" spans="1:8" x14ac:dyDescent="0.25">
      <c r="A167">
        <v>29</v>
      </c>
      <c r="B167">
        <v>4132</v>
      </c>
      <c r="C167">
        <v>4199</v>
      </c>
      <c r="D167">
        <v>4165</v>
      </c>
      <c r="E167">
        <v>670</v>
      </c>
      <c r="F167">
        <v>1.49</v>
      </c>
      <c r="G167">
        <f t="shared" si="6"/>
        <v>9.3619461076975838</v>
      </c>
      <c r="H167">
        <f t="shared" si="7"/>
        <v>4.165</v>
      </c>
    </row>
    <row r="168" spans="1:8" x14ac:dyDescent="0.25">
      <c r="A168">
        <v>30</v>
      </c>
      <c r="B168">
        <v>4199</v>
      </c>
      <c r="C168">
        <v>4265</v>
      </c>
      <c r="D168">
        <v>4232</v>
      </c>
      <c r="E168">
        <v>660</v>
      </c>
      <c r="F168">
        <v>1.52</v>
      </c>
      <c r="G168">
        <f t="shared" si="6"/>
        <v>9.5504416669129704</v>
      </c>
      <c r="H168">
        <f t="shared" si="7"/>
        <v>4.2320000000000002</v>
      </c>
    </row>
    <row r="169" spans="1:8" x14ac:dyDescent="0.25">
      <c r="A169">
        <v>31</v>
      </c>
      <c r="B169">
        <v>4265</v>
      </c>
      <c r="C169">
        <v>4333</v>
      </c>
      <c r="D169">
        <v>4299</v>
      </c>
      <c r="E169">
        <v>680</v>
      </c>
      <c r="F169">
        <v>1.47</v>
      </c>
      <c r="G169">
        <f t="shared" si="6"/>
        <v>9.2362824015539911</v>
      </c>
      <c r="H169">
        <f t="shared" si="7"/>
        <v>4.2990000000000004</v>
      </c>
    </row>
    <row r="170" spans="1:8" x14ac:dyDescent="0.25">
      <c r="A170">
        <v>32</v>
      </c>
      <c r="B170">
        <v>4333</v>
      </c>
      <c r="C170">
        <v>4400</v>
      </c>
      <c r="D170">
        <v>4366</v>
      </c>
      <c r="E170">
        <v>670</v>
      </c>
      <c r="F170">
        <v>1.49</v>
      </c>
      <c r="G170">
        <f t="shared" si="6"/>
        <v>9.3619461076975838</v>
      </c>
      <c r="H170">
        <f t="shared" si="7"/>
        <v>4.3659999999999997</v>
      </c>
    </row>
    <row r="171" spans="1:8" x14ac:dyDescent="0.25">
      <c r="A171">
        <v>33</v>
      </c>
      <c r="B171">
        <v>4400</v>
      </c>
      <c r="C171">
        <v>4466</v>
      </c>
      <c r="D171">
        <v>4433</v>
      </c>
      <c r="E171">
        <v>660</v>
      </c>
      <c r="F171">
        <v>1.52</v>
      </c>
      <c r="G171">
        <f t="shared" si="6"/>
        <v>9.5504416669129704</v>
      </c>
      <c r="H171">
        <f t="shared" si="7"/>
        <v>4.4329999999999998</v>
      </c>
    </row>
    <row r="172" spans="1:8" x14ac:dyDescent="0.25">
      <c r="A172">
        <v>34</v>
      </c>
      <c r="B172">
        <v>4466</v>
      </c>
      <c r="C172">
        <v>4533</v>
      </c>
      <c r="D172">
        <v>4499</v>
      </c>
      <c r="E172">
        <v>670</v>
      </c>
      <c r="F172">
        <v>1.49</v>
      </c>
      <c r="G172">
        <f t="shared" si="6"/>
        <v>9.3619461076975838</v>
      </c>
      <c r="H172">
        <f t="shared" si="7"/>
        <v>4.4989999999999997</v>
      </c>
    </row>
    <row r="173" spans="1:8" x14ac:dyDescent="0.25">
      <c r="A173">
        <v>35</v>
      </c>
      <c r="B173">
        <v>4533</v>
      </c>
      <c r="C173">
        <v>4599</v>
      </c>
      <c r="D173">
        <v>4566</v>
      </c>
      <c r="E173">
        <v>660</v>
      </c>
      <c r="F173">
        <v>1.52</v>
      </c>
      <c r="G173">
        <f t="shared" si="6"/>
        <v>9.5504416669129704</v>
      </c>
      <c r="H173">
        <f t="shared" si="7"/>
        <v>4.5659999999999998</v>
      </c>
    </row>
    <row r="174" spans="1:8" x14ac:dyDescent="0.25">
      <c r="A174">
        <v>36</v>
      </c>
      <c r="B174">
        <v>4599</v>
      </c>
      <c r="C174">
        <v>4666</v>
      </c>
      <c r="D174">
        <v>4632</v>
      </c>
      <c r="E174">
        <v>670</v>
      </c>
      <c r="F174">
        <v>1.49</v>
      </c>
      <c r="G174">
        <f t="shared" si="6"/>
        <v>9.3619461076975838</v>
      </c>
      <c r="H174">
        <f t="shared" si="7"/>
        <v>4.6319999999999997</v>
      </c>
    </row>
    <row r="175" spans="1:8" x14ac:dyDescent="0.25">
      <c r="A175">
        <v>37</v>
      </c>
      <c r="B175">
        <v>4666</v>
      </c>
      <c r="C175">
        <v>4733</v>
      </c>
      <c r="D175">
        <v>4699</v>
      </c>
      <c r="E175">
        <v>670</v>
      </c>
      <c r="F175">
        <v>1.49</v>
      </c>
      <c r="G175">
        <f t="shared" si="6"/>
        <v>9.3619461076975838</v>
      </c>
      <c r="H175">
        <f t="shared" si="7"/>
        <v>4.6989999999999998</v>
      </c>
    </row>
    <row r="176" spans="1:8" x14ac:dyDescent="0.25">
      <c r="A176">
        <v>38</v>
      </c>
      <c r="B176">
        <v>4733</v>
      </c>
      <c r="C176">
        <v>4800</v>
      </c>
      <c r="D176">
        <v>4766</v>
      </c>
      <c r="E176">
        <v>670</v>
      </c>
      <c r="F176">
        <v>1.49</v>
      </c>
      <c r="G176">
        <f t="shared" si="6"/>
        <v>9.3619461076975838</v>
      </c>
      <c r="H176">
        <f t="shared" si="7"/>
        <v>4.766</v>
      </c>
    </row>
    <row r="177" spans="1:8" x14ac:dyDescent="0.25">
      <c r="A177">
        <v>39</v>
      </c>
      <c r="B177">
        <v>4800</v>
      </c>
      <c r="C177">
        <v>4868</v>
      </c>
      <c r="D177">
        <v>4834</v>
      </c>
      <c r="E177">
        <v>680</v>
      </c>
      <c r="F177">
        <v>1.47</v>
      </c>
      <c r="G177">
        <f t="shared" si="6"/>
        <v>9.2362824015539911</v>
      </c>
      <c r="H177">
        <f t="shared" si="7"/>
        <v>4.8339999999999996</v>
      </c>
    </row>
    <row r="178" spans="1:8" x14ac:dyDescent="0.25">
      <c r="A178">
        <v>40</v>
      </c>
      <c r="B178">
        <v>4868</v>
      </c>
      <c r="C178">
        <v>4934</v>
      </c>
      <c r="D178">
        <v>4901</v>
      </c>
      <c r="E178">
        <v>660</v>
      </c>
      <c r="F178">
        <v>1.52</v>
      </c>
      <c r="G178">
        <f t="shared" si="6"/>
        <v>9.5504416669129704</v>
      </c>
      <c r="H178">
        <f t="shared" si="7"/>
        <v>4.9009999999999998</v>
      </c>
    </row>
    <row r="179" spans="1:8" x14ac:dyDescent="0.25">
      <c r="A179">
        <v>41</v>
      </c>
      <c r="B179">
        <v>4934</v>
      </c>
      <c r="C179">
        <v>5002</v>
      </c>
      <c r="D179">
        <v>4968</v>
      </c>
      <c r="E179">
        <v>680</v>
      </c>
      <c r="F179">
        <v>1.47</v>
      </c>
      <c r="G179">
        <f t="shared" si="6"/>
        <v>9.2362824015539911</v>
      </c>
      <c r="H179">
        <f t="shared" si="7"/>
        <v>4.968</v>
      </c>
    </row>
    <row r="180" spans="1:8" x14ac:dyDescent="0.25">
      <c r="A180">
        <v>42</v>
      </c>
      <c r="B180">
        <v>5002</v>
      </c>
      <c r="C180">
        <v>5068</v>
      </c>
      <c r="D180">
        <v>5035</v>
      </c>
      <c r="E180">
        <v>660</v>
      </c>
      <c r="F180">
        <v>1.52</v>
      </c>
      <c r="G180">
        <f t="shared" si="6"/>
        <v>9.5504416669129704</v>
      </c>
      <c r="H180">
        <f t="shared" si="7"/>
        <v>5.0350000000000001</v>
      </c>
    </row>
    <row r="181" spans="1:8" x14ac:dyDescent="0.25">
      <c r="A181">
        <v>43</v>
      </c>
      <c r="B181">
        <v>5068</v>
      </c>
      <c r="C181">
        <v>5136</v>
      </c>
      <c r="D181">
        <v>5102</v>
      </c>
      <c r="E181">
        <v>680</v>
      </c>
      <c r="F181">
        <v>1.47</v>
      </c>
      <c r="G181">
        <f t="shared" si="6"/>
        <v>9.2362824015539911</v>
      </c>
      <c r="H181">
        <f t="shared" si="7"/>
        <v>5.1020000000000003</v>
      </c>
    </row>
    <row r="182" spans="1:8" x14ac:dyDescent="0.25">
      <c r="A182">
        <v>44</v>
      </c>
      <c r="B182">
        <v>5136</v>
      </c>
      <c r="C182">
        <v>5202</v>
      </c>
      <c r="D182">
        <v>5169</v>
      </c>
      <c r="E182">
        <v>660</v>
      </c>
      <c r="F182">
        <v>1.52</v>
      </c>
      <c r="G182">
        <f t="shared" si="6"/>
        <v>9.5504416669129704</v>
      </c>
      <c r="H182">
        <f t="shared" si="7"/>
        <v>5.1689999999999996</v>
      </c>
    </row>
    <row r="183" spans="1:8" x14ac:dyDescent="0.25">
      <c r="A183">
        <v>45</v>
      </c>
      <c r="B183">
        <v>5202</v>
      </c>
      <c r="C183">
        <v>5270</v>
      </c>
      <c r="D183">
        <v>5236</v>
      </c>
      <c r="E183">
        <v>680</v>
      </c>
      <c r="F183">
        <v>1.47</v>
      </c>
      <c r="G183">
        <f t="shared" si="6"/>
        <v>9.2362824015539911</v>
      </c>
      <c r="H183">
        <f t="shared" si="7"/>
        <v>5.2359999999999998</v>
      </c>
    </row>
    <row r="184" spans="1:8" x14ac:dyDescent="0.25">
      <c r="A184">
        <v>46</v>
      </c>
      <c r="B184">
        <v>5270</v>
      </c>
      <c r="C184">
        <v>5338</v>
      </c>
      <c r="D184">
        <v>5304</v>
      </c>
      <c r="E184">
        <v>680</v>
      </c>
      <c r="F184">
        <v>1.47</v>
      </c>
      <c r="G184">
        <f t="shared" si="6"/>
        <v>9.2362824015539911</v>
      </c>
      <c r="H184">
        <f t="shared" si="7"/>
        <v>5.3040000000000003</v>
      </c>
    </row>
    <row r="185" spans="1:8" x14ac:dyDescent="0.25">
      <c r="A185">
        <v>47</v>
      </c>
      <c r="B185">
        <v>5338</v>
      </c>
      <c r="C185">
        <v>5404</v>
      </c>
      <c r="D185">
        <v>5371</v>
      </c>
      <c r="E185">
        <v>660</v>
      </c>
      <c r="F185">
        <v>1.52</v>
      </c>
      <c r="G185">
        <f t="shared" si="6"/>
        <v>9.5504416669129704</v>
      </c>
      <c r="H185">
        <f t="shared" si="7"/>
        <v>5.3710000000000004</v>
      </c>
    </row>
    <row r="186" spans="1:8" x14ac:dyDescent="0.25">
      <c r="A186">
        <v>48</v>
      </c>
      <c r="B186">
        <v>5404</v>
      </c>
      <c r="C186">
        <v>5472</v>
      </c>
      <c r="D186">
        <v>5438</v>
      </c>
      <c r="E186">
        <v>680</v>
      </c>
      <c r="F186">
        <v>1.47</v>
      </c>
      <c r="G186">
        <f t="shared" si="6"/>
        <v>9.2362824015539911</v>
      </c>
      <c r="H186">
        <f t="shared" si="7"/>
        <v>5.4379999999999997</v>
      </c>
    </row>
    <row r="187" spans="1:8" x14ac:dyDescent="0.25">
      <c r="A187">
        <v>49</v>
      </c>
      <c r="B187">
        <v>5472</v>
      </c>
      <c r="C187">
        <v>5539</v>
      </c>
      <c r="D187">
        <v>5505</v>
      </c>
      <c r="E187">
        <v>670</v>
      </c>
      <c r="F187">
        <v>1.49</v>
      </c>
      <c r="G187">
        <f t="shared" si="6"/>
        <v>9.3619461076975838</v>
      </c>
      <c r="H187">
        <f t="shared" si="7"/>
        <v>5.5049999999999999</v>
      </c>
    </row>
    <row r="188" spans="1:8" x14ac:dyDescent="0.25">
      <c r="A188">
        <v>50</v>
      </c>
      <c r="B188">
        <v>5539</v>
      </c>
      <c r="C188">
        <v>5607</v>
      </c>
      <c r="D188">
        <v>5573</v>
      </c>
      <c r="E188">
        <v>680</v>
      </c>
      <c r="F188">
        <v>1.47</v>
      </c>
      <c r="G188">
        <f t="shared" si="6"/>
        <v>9.2362824015539911</v>
      </c>
      <c r="H188">
        <f t="shared" si="7"/>
        <v>5.5730000000000004</v>
      </c>
    </row>
    <row r="189" spans="1:8" x14ac:dyDescent="0.25">
      <c r="A189">
        <v>51</v>
      </c>
      <c r="B189">
        <v>5607</v>
      </c>
      <c r="C189">
        <v>5675</v>
      </c>
      <c r="D189">
        <v>5641</v>
      </c>
      <c r="E189">
        <v>680</v>
      </c>
      <c r="F189">
        <v>1.47</v>
      </c>
      <c r="G189">
        <f t="shared" si="6"/>
        <v>9.2362824015539911</v>
      </c>
      <c r="H189">
        <f t="shared" si="7"/>
        <v>5.641</v>
      </c>
    </row>
    <row r="190" spans="1:8" x14ac:dyDescent="0.25">
      <c r="A190">
        <v>52</v>
      </c>
      <c r="B190">
        <v>5675</v>
      </c>
      <c r="C190">
        <v>5741</v>
      </c>
      <c r="D190">
        <v>5708</v>
      </c>
      <c r="E190">
        <v>660</v>
      </c>
      <c r="F190">
        <v>1.52</v>
      </c>
      <c r="G190">
        <f t="shared" si="6"/>
        <v>9.5504416669129704</v>
      </c>
      <c r="H190">
        <f t="shared" si="7"/>
        <v>5.7080000000000002</v>
      </c>
    </row>
    <row r="191" spans="1:8" x14ac:dyDescent="0.25">
      <c r="A191">
        <v>53</v>
      </c>
      <c r="B191">
        <v>5741</v>
      </c>
      <c r="C191">
        <v>5809</v>
      </c>
      <c r="D191">
        <v>5775</v>
      </c>
      <c r="E191">
        <v>680</v>
      </c>
      <c r="F191">
        <v>1.47</v>
      </c>
      <c r="G191">
        <f t="shared" si="6"/>
        <v>9.2362824015539911</v>
      </c>
      <c r="H191">
        <f t="shared" si="7"/>
        <v>5.7750000000000004</v>
      </c>
    </row>
    <row r="192" spans="1:8" x14ac:dyDescent="0.25">
      <c r="A192">
        <v>54</v>
      </c>
      <c r="B192">
        <v>5809</v>
      </c>
      <c r="C192">
        <v>5876</v>
      </c>
      <c r="D192">
        <v>5842</v>
      </c>
      <c r="E192">
        <v>670</v>
      </c>
      <c r="F192">
        <v>1.49</v>
      </c>
      <c r="G192">
        <f t="shared" si="6"/>
        <v>9.3619461076975838</v>
      </c>
      <c r="H192">
        <f t="shared" si="7"/>
        <v>5.8419999999999996</v>
      </c>
    </row>
    <row r="193" spans="1:8" x14ac:dyDescent="0.25">
      <c r="A193">
        <v>55</v>
      </c>
      <c r="B193">
        <v>5876</v>
      </c>
      <c r="C193">
        <v>5943</v>
      </c>
      <c r="D193">
        <v>5909</v>
      </c>
      <c r="E193">
        <v>670</v>
      </c>
      <c r="F193">
        <v>1.49</v>
      </c>
      <c r="G193">
        <f t="shared" si="6"/>
        <v>9.3619461076975838</v>
      </c>
      <c r="H193">
        <f t="shared" si="7"/>
        <v>5.9089999999999998</v>
      </c>
    </row>
    <row r="194" spans="1:8" x14ac:dyDescent="0.25">
      <c r="A194">
        <v>56</v>
      </c>
      <c r="B194">
        <v>5943</v>
      </c>
      <c r="C194">
        <v>6010</v>
      </c>
      <c r="D194">
        <v>5976</v>
      </c>
      <c r="E194">
        <v>670</v>
      </c>
      <c r="F194">
        <v>1.49</v>
      </c>
      <c r="G194">
        <f t="shared" si="6"/>
        <v>9.3619461076975838</v>
      </c>
      <c r="H194">
        <f t="shared" si="7"/>
        <v>5.976</v>
      </c>
    </row>
    <row r="195" spans="1:8" x14ac:dyDescent="0.25">
      <c r="A195">
        <v>57</v>
      </c>
      <c r="B195">
        <v>6010</v>
      </c>
      <c r="C195">
        <v>6078</v>
      </c>
      <c r="D195">
        <v>6044</v>
      </c>
      <c r="E195">
        <v>680</v>
      </c>
      <c r="F195">
        <v>1.47</v>
      </c>
      <c r="G195">
        <f t="shared" si="6"/>
        <v>9.2362824015539911</v>
      </c>
      <c r="H195">
        <f t="shared" si="7"/>
        <v>6.0439999999999996</v>
      </c>
    </row>
    <row r="196" spans="1:8" x14ac:dyDescent="0.25">
      <c r="A196">
        <v>58</v>
      </c>
      <c r="B196">
        <v>6078</v>
      </c>
      <c r="C196">
        <v>6146</v>
      </c>
      <c r="D196">
        <v>6112</v>
      </c>
      <c r="E196">
        <v>680</v>
      </c>
      <c r="F196">
        <v>1.47</v>
      </c>
      <c r="G196">
        <f t="shared" si="6"/>
        <v>9.2362824015539911</v>
      </c>
      <c r="H196">
        <f t="shared" si="7"/>
        <v>6.1120000000000001</v>
      </c>
    </row>
    <row r="197" spans="1:8" x14ac:dyDescent="0.25">
      <c r="A197">
        <v>59</v>
      </c>
      <c r="B197">
        <v>6146</v>
      </c>
      <c r="C197">
        <v>6214</v>
      </c>
      <c r="D197">
        <v>6180</v>
      </c>
      <c r="E197">
        <v>680</v>
      </c>
      <c r="F197">
        <v>1.47</v>
      </c>
      <c r="G197">
        <f t="shared" si="6"/>
        <v>9.2362824015539911</v>
      </c>
      <c r="H197">
        <f t="shared" si="7"/>
        <v>6.18</v>
      </c>
    </row>
    <row r="198" spans="1:8" x14ac:dyDescent="0.25">
      <c r="A198">
        <v>60</v>
      </c>
      <c r="B198">
        <v>6214</v>
      </c>
      <c r="C198">
        <v>6282</v>
      </c>
      <c r="D198">
        <v>6248</v>
      </c>
      <c r="E198">
        <v>680</v>
      </c>
      <c r="F198">
        <v>1.47</v>
      </c>
      <c r="G198">
        <f t="shared" si="6"/>
        <v>9.2362824015539911</v>
      </c>
      <c r="H198">
        <f t="shared" si="7"/>
        <v>6.2480000000000002</v>
      </c>
    </row>
    <row r="199" spans="1:8" x14ac:dyDescent="0.25">
      <c r="A199">
        <v>61</v>
      </c>
      <c r="B199">
        <v>6282</v>
      </c>
      <c r="C199">
        <v>6349</v>
      </c>
      <c r="D199">
        <v>6315</v>
      </c>
      <c r="E199">
        <v>670</v>
      </c>
      <c r="F199">
        <v>1.49</v>
      </c>
      <c r="G199">
        <f t="shared" si="6"/>
        <v>9.3619461076975838</v>
      </c>
      <c r="H199">
        <f t="shared" si="7"/>
        <v>6.3150000000000004</v>
      </c>
    </row>
    <row r="200" spans="1:8" x14ac:dyDescent="0.25">
      <c r="A200">
        <v>62</v>
      </c>
      <c r="B200">
        <v>6349</v>
      </c>
      <c r="C200">
        <v>6417</v>
      </c>
      <c r="D200">
        <v>6383</v>
      </c>
      <c r="E200">
        <v>680</v>
      </c>
      <c r="F200">
        <v>1.47</v>
      </c>
      <c r="G200">
        <f t="shared" si="6"/>
        <v>9.2362824015539911</v>
      </c>
      <c r="H200">
        <f t="shared" si="7"/>
        <v>6.383</v>
      </c>
    </row>
    <row r="201" spans="1:8" x14ac:dyDescent="0.25">
      <c r="A201">
        <v>63</v>
      </c>
      <c r="B201">
        <v>6417</v>
      </c>
      <c r="C201">
        <v>6484</v>
      </c>
      <c r="D201">
        <v>6450</v>
      </c>
      <c r="E201">
        <v>670</v>
      </c>
      <c r="F201">
        <v>1.49</v>
      </c>
      <c r="G201">
        <f t="shared" si="6"/>
        <v>9.3619461076975838</v>
      </c>
      <c r="H201">
        <f t="shared" si="7"/>
        <v>6.45</v>
      </c>
    </row>
    <row r="202" spans="1:8" x14ac:dyDescent="0.25">
      <c r="A202">
        <v>64</v>
      </c>
      <c r="B202">
        <v>6484</v>
      </c>
      <c r="C202">
        <v>6552</v>
      </c>
      <c r="D202">
        <v>6518</v>
      </c>
      <c r="E202">
        <v>680</v>
      </c>
      <c r="F202">
        <v>1.47</v>
      </c>
      <c r="G202">
        <f t="shared" si="6"/>
        <v>9.2362824015539911</v>
      </c>
      <c r="H202">
        <f t="shared" si="7"/>
        <v>6.5179999999999998</v>
      </c>
    </row>
    <row r="203" spans="1:8" x14ac:dyDescent="0.25">
      <c r="A203">
        <v>65</v>
      </c>
      <c r="B203">
        <v>6552</v>
      </c>
      <c r="C203">
        <v>6620</v>
      </c>
      <c r="D203">
        <v>6586</v>
      </c>
      <c r="E203">
        <v>680</v>
      </c>
      <c r="F203">
        <v>1.47</v>
      </c>
      <c r="G203">
        <f t="shared" si="6"/>
        <v>9.2362824015539911</v>
      </c>
      <c r="H203">
        <f t="shared" si="7"/>
        <v>6.5860000000000003</v>
      </c>
    </row>
    <row r="204" spans="1:8" x14ac:dyDescent="0.25">
      <c r="A204">
        <v>66</v>
      </c>
      <c r="B204">
        <v>6620</v>
      </c>
      <c r="C204">
        <v>6687</v>
      </c>
      <c r="D204">
        <v>6653</v>
      </c>
      <c r="E204">
        <v>670</v>
      </c>
      <c r="F204">
        <v>1.49</v>
      </c>
      <c r="G204">
        <f t="shared" ref="G204:G223" si="8">(2*PI()*F204)</f>
        <v>9.3619461076975838</v>
      </c>
      <c r="H204">
        <f t="shared" ref="H204:H223" si="9">(D204/1000)</f>
        <v>6.6529999999999996</v>
      </c>
    </row>
    <row r="205" spans="1:8" x14ac:dyDescent="0.25">
      <c r="A205">
        <v>67</v>
      </c>
      <c r="B205">
        <v>6687</v>
      </c>
      <c r="C205">
        <v>6755</v>
      </c>
      <c r="D205">
        <v>6721</v>
      </c>
      <c r="E205">
        <v>680</v>
      </c>
      <c r="F205">
        <v>1.47</v>
      </c>
      <c r="G205">
        <f t="shared" si="8"/>
        <v>9.2362824015539911</v>
      </c>
      <c r="H205">
        <f t="shared" si="9"/>
        <v>6.7210000000000001</v>
      </c>
    </row>
    <row r="206" spans="1:8" x14ac:dyDescent="0.25">
      <c r="A206">
        <v>68</v>
      </c>
      <c r="B206">
        <v>6755</v>
      </c>
      <c r="C206">
        <v>6822</v>
      </c>
      <c r="D206">
        <v>6788</v>
      </c>
      <c r="E206">
        <v>670</v>
      </c>
      <c r="F206">
        <v>1.49</v>
      </c>
      <c r="G206">
        <f t="shared" si="8"/>
        <v>9.3619461076975838</v>
      </c>
      <c r="H206">
        <f t="shared" si="9"/>
        <v>6.7880000000000003</v>
      </c>
    </row>
    <row r="207" spans="1:8" x14ac:dyDescent="0.25">
      <c r="A207">
        <v>69</v>
      </c>
      <c r="B207">
        <v>6822</v>
      </c>
      <c r="C207">
        <v>6891</v>
      </c>
      <c r="D207">
        <v>6856</v>
      </c>
      <c r="E207">
        <v>690</v>
      </c>
      <c r="F207">
        <v>1.45</v>
      </c>
      <c r="G207">
        <f t="shared" si="8"/>
        <v>9.1106186954104</v>
      </c>
      <c r="H207">
        <f t="shared" si="9"/>
        <v>6.8559999999999999</v>
      </c>
    </row>
    <row r="208" spans="1:8" x14ac:dyDescent="0.25">
      <c r="A208">
        <v>70</v>
      </c>
      <c r="B208">
        <v>6891</v>
      </c>
      <c r="C208">
        <v>6959</v>
      </c>
      <c r="D208">
        <v>6925</v>
      </c>
      <c r="E208">
        <v>680</v>
      </c>
      <c r="F208">
        <v>1.47</v>
      </c>
      <c r="G208">
        <f t="shared" si="8"/>
        <v>9.2362824015539911</v>
      </c>
      <c r="H208">
        <f t="shared" si="9"/>
        <v>6.9249999999999998</v>
      </c>
    </row>
    <row r="209" spans="1:8" x14ac:dyDescent="0.25">
      <c r="A209">
        <v>71</v>
      </c>
      <c r="B209">
        <v>6959</v>
      </c>
      <c r="C209">
        <v>7026</v>
      </c>
      <c r="D209">
        <v>6992</v>
      </c>
      <c r="E209">
        <v>670</v>
      </c>
      <c r="F209">
        <v>1.49</v>
      </c>
      <c r="G209">
        <f t="shared" si="8"/>
        <v>9.3619461076975838</v>
      </c>
      <c r="H209">
        <f t="shared" si="9"/>
        <v>6.992</v>
      </c>
    </row>
    <row r="210" spans="1:8" x14ac:dyDescent="0.25">
      <c r="A210">
        <v>72</v>
      </c>
      <c r="B210">
        <v>7026</v>
      </c>
      <c r="C210">
        <v>7095</v>
      </c>
      <c r="D210">
        <v>7060</v>
      </c>
      <c r="E210">
        <v>690</v>
      </c>
      <c r="F210">
        <v>1.45</v>
      </c>
      <c r="G210">
        <f t="shared" si="8"/>
        <v>9.1106186954104</v>
      </c>
      <c r="H210">
        <f t="shared" si="9"/>
        <v>7.06</v>
      </c>
    </row>
    <row r="211" spans="1:8" x14ac:dyDescent="0.25">
      <c r="A211">
        <v>73</v>
      </c>
      <c r="B211">
        <v>7095</v>
      </c>
      <c r="C211">
        <v>7162</v>
      </c>
      <c r="D211">
        <v>7128</v>
      </c>
      <c r="E211">
        <v>670</v>
      </c>
      <c r="F211">
        <v>1.49</v>
      </c>
      <c r="G211">
        <f t="shared" si="8"/>
        <v>9.3619461076975838</v>
      </c>
      <c r="H211">
        <f t="shared" si="9"/>
        <v>7.1280000000000001</v>
      </c>
    </row>
    <row r="212" spans="1:8" x14ac:dyDescent="0.25">
      <c r="A212">
        <v>74</v>
      </c>
      <c r="B212">
        <v>7162</v>
      </c>
      <c r="C212">
        <v>7231</v>
      </c>
      <c r="D212">
        <v>7196</v>
      </c>
      <c r="E212">
        <v>690</v>
      </c>
      <c r="F212">
        <v>1.45</v>
      </c>
      <c r="G212">
        <f t="shared" si="8"/>
        <v>9.1106186954104</v>
      </c>
      <c r="H212">
        <f t="shared" si="9"/>
        <v>7.1959999999999997</v>
      </c>
    </row>
    <row r="213" spans="1:8" x14ac:dyDescent="0.25">
      <c r="A213">
        <v>75</v>
      </c>
      <c r="B213">
        <v>7231</v>
      </c>
      <c r="C213">
        <v>7299</v>
      </c>
      <c r="D213">
        <v>7265</v>
      </c>
      <c r="E213">
        <v>680</v>
      </c>
      <c r="F213">
        <v>1.47</v>
      </c>
      <c r="G213">
        <f t="shared" si="8"/>
        <v>9.2362824015539911</v>
      </c>
      <c r="H213">
        <f t="shared" si="9"/>
        <v>7.2649999999999997</v>
      </c>
    </row>
    <row r="214" spans="1:8" x14ac:dyDescent="0.25">
      <c r="A214">
        <v>76</v>
      </c>
      <c r="B214">
        <v>7299</v>
      </c>
      <c r="C214">
        <v>7366</v>
      </c>
      <c r="D214">
        <v>7332</v>
      </c>
      <c r="E214">
        <v>670</v>
      </c>
      <c r="F214">
        <v>1.49</v>
      </c>
      <c r="G214">
        <f t="shared" si="8"/>
        <v>9.3619461076975838</v>
      </c>
      <c r="H214">
        <f t="shared" si="9"/>
        <v>7.3319999999999999</v>
      </c>
    </row>
    <row r="215" spans="1:8" x14ac:dyDescent="0.25">
      <c r="A215">
        <v>77</v>
      </c>
      <c r="B215">
        <v>7366</v>
      </c>
      <c r="C215">
        <v>7435</v>
      </c>
      <c r="D215">
        <v>7400</v>
      </c>
      <c r="E215">
        <v>690</v>
      </c>
      <c r="F215">
        <v>1.45</v>
      </c>
      <c r="G215">
        <f t="shared" si="8"/>
        <v>9.1106186954104</v>
      </c>
      <c r="H215">
        <f t="shared" si="9"/>
        <v>7.4</v>
      </c>
    </row>
    <row r="216" spans="1:8" x14ac:dyDescent="0.25">
      <c r="A216">
        <v>78</v>
      </c>
      <c r="B216">
        <v>7435</v>
      </c>
      <c r="C216">
        <v>7503</v>
      </c>
      <c r="D216">
        <v>7469</v>
      </c>
      <c r="E216">
        <v>680</v>
      </c>
      <c r="F216">
        <v>1.47</v>
      </c>
      <c r="G216">
        <f t="shared" si="8"/>
        <v>9.2362824015539911</v>
      </c>
      <c r="H216">
        <f t="shared" si="9"/>
        <v>7.4690000000000003</v>
      </c>
    </row>
    <row r="217" spans="1:8" x14ac:dyDescent="0.25">
      <c r="A217">
        <v>79</v>
      </c>
      <c r="B217">
        <v>7503</v>
      </c>
      <c r="C217">
        <v>7571</v>
      </c>
      <c r="D217">
        <v>7537</v>
      </c>
      <c r="E217">
        <v>680</v>
      </c>
      <c r="F217">
        <v>1.47</v>
      </c>
      <c r="G217">
        <f t="shared" si="8"/>
        <v>9.2362824015539911</v>
      </c>
      <c r="H217">
        <f t="shared" si="9"/>
        <v>7.5369999999999999</v>
      </c>
    </row>
    <row r="218" spans="1:8" x14ac:dyDescent="0.25">
      <c r="A218">
        <v>80</v>
      </c>
      <c r="B218">
        <v>7571</v>
      </c>
      <c r="C218">
        <v>7640</v>
      </c>
      <c r="D218">
        <v>7605</v>
      </c>
      <c r="E218">
        <v>690</v>
      </c>
      <c r="F218">
        <v>1.45</v>
      </c>
      <c r="G218">
        <f t="shared" si="8"/>
        <v>9.1106186954104</v>
      </c>
      <c r="H218">
        <f t="shared" si="9"/>
        <v>7.6050000000000004</v>
      </c>
    </row>
    <row r="219" spans="1:8" x14ac:dyDescent="0.25">
      <c r="A219">
        <v>81</v>
      </c>
      <c r="B219">
        <v>7640</v>
      </c>
      <c r="C219">
        <v>7708</v>
      </c>
      <c r="D219">
        <v>7674</v>
      </c>
      <c r="E219">
        <v>680</v>
      </c>
      <c r="F219">
        <v>1.47</v>
      </c>
      <c r="G219">
        <f t="shared" si="8"/>
        <v>9.2362824015539911</v>
      </c>
      <c r="H219">
        <f t="shared" si="9"/>
        <v>7.6740000000000004</v>
      </c>
    </row>
    <row r="220" spans="1:8" x14ac:dyDescent="0.25">
      <c r="A220">
        <v>82</v>
      </c>
      <c r="B220">
        <v>7708</v>
      </c>
      <c r="C220">
        <v>7776</v>
      </c>
      <c r="D220">
        <v>7742</v>
      </c>
      <c r="E220">
        <v>680</v>
      </c>
      <c r="F220">
        <v>1.47</v>
      </c>
      <c r="G220">
        <f t="shared" si="8"/>
        <v>9.2362824015539911</v>
      </c>
      <c r="H220">
        <f t="shared" si="9"/>
        <v>7.742</v>
      </c>
    </row>
    <row r="221" spans="1:8" x14ac:dyDescent="0.25">
      <c r="A221">
        <v>83</v>
      </c>
      <c r="B221">
        <v>7776</v>
      </c>
      <c r="C221">
        <v>7844</v>
      </c>
      <c r="D221">
        <v>7810</v>
      </c>
      <c r="E221">
        <v>680</v>
      </c>
      <c r="F221">
        <v>1.47</v>
      </c>
      <c r="G221">
        <f t="shared" si="8"/>
        <v>9.2362824015539911</v>
      </c>
      <c r="H221">
        <f t="shared" si="9"/>
        <v>7.81</v>
      </c>
    </row>
    <row r="222" spans="1:8" x14ac:dyDescent="0.25">
      <c r="A222">
        <v>84</v>
      </c>
      <c r="B222">
        <v>7844</v>
      </c>
      <c r="C222">
        <v>7913</v>
      </c>
      <c r="D222">
        <v>7878</v>
      </c>
      <c r="E222">
        <v>690</v>
      </c>
      <c r="F222">
        <v>1.45</v>
      </c>
      <c r="G222">
        <f t="shared" si="8"/>
        <v>9.1106186954104</v>
      </c>
      <c r="H222">
        <f t="shared" si="9"/>
        <v>7.8780000000000001</v>
      </c>
    </row>
    <row r="223" spans="1:8" x14ac:dyDescent="0.25">
      <c r="A223">
        <v>85</v>
      </c>
      <c r="B223">
        <v>7913</v>
      </c>
      <c r="C223">
        <v>7981</v>
      </c>
      <c r="D223">
        <v>7947</v>
      </c>
      <c r="E223">
        <v>680</v>
      </c>
      <c r="F223">
        <v>1.47</v>
      </c>
      <c r="G223">
        <f t="shared" si="8"/>
        <v>9.2362824015539911</v>
      </c>
      <c r="H223">
        <f t="shared" si="9"/>
        <v>7.9470000000000001</v>
      </c>
    </row>
    <row r="240" spans="9:9" x14ac:dyDescent="0.25">
      <c r="I240">
        <v>4.2999999999999997E-2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Utin Liu</cp:lastModifiedBy>
  <dcterms:created xsi:type="dcterms:W3CDTF">2022-10-26T05:26:50Z</dcterms:created>
  <dcterms:modified xsi:type="dcterms:W3CDTF">2022-10-27T03:45:31Z</dcterms:modified>
</cp:coreProperties>
</file>