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ami\all\buildings\BuildME\data\"/>
    </mc:Choice>
  </mc:AlternateContent>
  <xr:revisionPtr revIDLastSave="0" documentId="13_ncr:1_{76B7EB34-9E2C-428B-B167-6B9BD331D06B}" xr6:coauthVersionLast="47" xr6:coauthVersionMax="47" xr10:uidLastSave="{00000000-0000-0000-0000-000000000000}"/>
  <bookViews>
    <workbookView xWindow="-110" yWindow="-110" windowWidth="25820" windowHeight="14020" xr2:uid="{F14F42AE-B2B5-F34E-80E7-10F24B944563}"/>
  </bookViews>
  <sheets>
    <sheet name="properties" sheetId="1" r:id="rId1"/>
    <sheet name="Sheet1" sheetId="2" r:id="rId2"/>
  </sheets>
  <definedNames>
    <definedName name="_xlnm._FilterDatabase" localSheetId="0" hidden="1">properties!$A$1:$D$100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6" i="1"/>
  <c r="C15" i="1"/>
  <c r="D6" i="2" l="1"/>
  <c r="D5" i="2"/>
  <c r="D4" i="2"/>
  <c r="D8" i="2" s="1"/>
  <c r="D9" i="2" s="1"/>
  <c r="C17" i="1"/>
</calcChain>
</file>

<file path=xl/sharedStrings.xml><?xml version="1.0" encoding="utf-8"?>
<sst xmlns="http://schemas.openxmlformats.org/spreadsheetml/2006/main" count="193" uniqueCount="114">
  <si>
    <t>Bldg_paper_felt</t>
  </si>
  <si>
    <t>R_high</t>
  </si>
  <si>
    <t>Air_4_in_vert</t>
  </si>
  <si>
    <t>Clear Acrylic Plastic</t>
  </si>
  <si>
    <t>Diffusing Acrylic Plastic</t>
  </si>
  <si>
    <t>ep_name</t>
  </si>
  <si>
    <t>density</t>
  </si>
  <si>
    <t>thickness</t>
  </si>
  <si>
    <t>defined in ep</t>
  </si>
  <si>
    <t>comment</t>
  </si>
  <si>
    <t>Data from Lesosai 2019 for "Dampfbremse Kraftpapier"</t>
  </si>
  <si>
    <t>lambda</t>
  </si>
  <si>
    <t>d</t>
  </si>
  <si>
    <t>1/U is given as 177 in IDF. That is probably wrong. Assuming normal insulation</t>
  </si>
  <si>
    <t>4 inch = 10 cm</t>
  </si>
  <si>
    <t>int_blind</t>
  </si>
  <si>
    <t>ignore</t>
  </si>
  <si>
    <t>Source: Lesosai</t>
  </si>
  <si>
    <t>Glass-en-standard</t>
  </si>
  <si>
    <t>Glass-en-non-standard</t>
  </si>
  <si>
    <t>Glass-en-efficient</t>
  </si>
  <si>
    <t>Glass-en-ZEB</t>
  </si>
  <si>
    <t>ext_blind_test</t>
  </si>
  <si>
    <t>ext_blind</t>
  </si>
  <si>
    <t>USA</t>
  </si>
  <si>
    <t>Nonres_Roof_Insulation-efficient-RES0</t>
  </si>
  <si>
    <t>Res_Roof_Insulation-efficient-RES0</t>
  </si>
  <si>
    <t>Semiheated_Roof_Insulation-efficient-RES0</t>
  </si>
  <si>
    <t>Nonres_Exterior_Wall_Insulation-efficient-RES0</t>
  </si>
  <si>
    <t>Res_Exterior_Wall_Insulation-efficient-RES0</t>
  </si>
  <si>
    <t>Semiheated_Exterior_Wall_Insulation-efficient-RES0</t>
  </si>
  <si>
    <t>Nonres_Floor_Insulation-efficient-RES0</t>
  </si>
  <si>
    <t>Res_Floor_Insulation-efficient-RES0</t>
  </si>
  <si>
    <t>Semiheated_Floor_Insulation-efficient-RES0</t>
  </si>
  <si>
    <t>Overhead Door_con Panel-non-standard-RES0</t>
  </si>
  <si>
    <t>Nonres_Roof_Insulation-non-standard-RES0</t>
  </si>
  <si>
    <t>Res_Roof_Insulation-non-standard-RES0</t>
  </si>
  <si>
    <t>Semiheated_Roof_Insulation-non-standard-RES0</t>
  </si>
  <si>
    <t>Nonres_Exterior_Wall_Insulation-non-standard-RES0</t>
  </si>
  <si>
    <t>Res_Exterior_Wall_Insulation-non-standard-RES0</t>
  </si>
  <si>
    <t>Semiheated_Exterior_Wall_Insulation-non-standard-RES0</t>
  </si>
  <si>
    <t>Nonres_Floor_Insulation-non-standard-RES0</t>
  </si>
  <si>
    <t>Res_Floor_Insulation-non-standard-RES0</t>
  </si>
  <si>
    <t>Semiheated_Floor_Insulation-non-standard-RES0</t>
  </si>
  <si>
    <t>Overhead Door_con Panel-standard-RES0</t>
  </si>
  <si>
    <t>Nonres_Roof_Insulation-standard-RES0</t>
  </si>
  <si>
    <t>Res_Roof_Insulation-standard-RES0</t>
  </si>
  <si>
    <t>Semiheated_Roof_Insulation-standard-RES0</t>
  </si>
  <si>
    <t>Nonres_Exterior_Wall_Insulation-standard-RES0</t>
  </si>
  <si>
    <t>Res_Exterior_Wall_Insulation-standard-RES0</t>
  </si>
  <si>
    <t>Semiheated_Exterior_Wall_Insulation-standard-RES0</t>
  </si>
  <si>
    <t>Nonres_Floor_Insulation-standard-RES0</t>
  </si>
  <si>
    <t>Res_Floor_Insulation-standard-RES0</t>
  </si>
  <si>
    <t>Semiheated_Floor_Insulation-standard-RES0</t>
  </si>
  <si>
    <t>Overhead Door_con Panel-ZEB-RES0</t>
  </si>
  <si>
    <t>Nonres_Roof_Insulation-ZEB-RES0</t>
  </si>
  <si>
    <t>Res_Roof_Insulation-ZEB-RES0</t>
  </si>
  <si>
    <t>Semiheated_Roof_Insulation-ZEB-RES0</t>
  </si>
  <si>
    <t>Nonres_Exterior_Wall_Insulation-ZEB-RES0</t>
  </si>
  <si>
    <t>Res_Exterior_Wall_Insulation-ZEB-RES0</t>
  </si>
  <si>
    <t>Semiheated_Exterior_Wall_Insulation-ZEB-RES0</t>
  </si>
  <si>
    <t>Nonres_Floor_Insulation-ZEB-RES0</t>
  </si>
  <si>
    <t>Res_Floor_Insulation-ZEB-RES0</t>
  </si>
  <si>
    <t>Semiheated_Floor_Insulation-ZEB-RES0</t>
  </si>
  <si>
    <t>Glazing Layer-efficient-RES0</t>
  </si>
  <si>
    <t>Residential Window Glazing Layer-efficient-RES0</t>
  </si>
  <si>
    <t>Glazing Layer-non-standard-RES0</t>
  </si>
  <si>
    <t>Residential Window Glazing Layer-non-standard-RES0</t>
  </si>
  <si>
    <t>Glazing Layer-standard-RES0</t>
  </si>
  <si>
    <t>Residential Window Glazing Layer-standard-RES0</t>
  </si>
  <si>
    <t>Glazing Layer-ZEB-RES0</t>
  </si>
  <si>
    <t>Residential Window Glazing Layer-ZEB-RES0</t>
  </si>
  <si>
    <t>Nonres Window Glazing Layer-efficient-RES0</t>
  </si>
  <si>
    <t>Nonres Skylight Glazing Layer-efficient-RES0</t>
  </si>
  <si>
    <t>Nonres Window Glazing Layer-non-standard-RES0</t>
  </si>
  <si>
    <t>Nonres Skylight Glazing Layer-non-standard-RES0</t>
  </si>
  <si>
    <t>Nonres Window Glazing Layer-standard-RES0</t>
  </si>
  <si>
    <t>Nonres Skylight Glazing Layer-standard-RES0</t>
  </si>
  <si>
    <t>Nonres Window Glazing Layer-ZEB-RES0</t>
  </si>
  <si>
    <t>Nonres Skylight Glazing Layer-ZEB-RES0</t>
  </si>
  <si>
    <t>Opaque Door panel_con-efficient</t>
  </si>
  <si>
    <t>Overhead Door_con Panel-efficient</t>
  </si>
  <si>
    <t>CP02 CARPET PAD-efficient</t>
  </si>
  <si>
    <t>Std Opaque Door Panel-efficient</t>
  </si>
  <si>
    <t>Std Opaque Door Panel-non-standard</t>
  </si>
  <si>
    <t>Std Opaque Door Panel-standard</t>
  </si>
  <si>
    <t>Std Opaque Door Panel-ZEB</t>
  </si>
  <si>
    <t>CP02 CARPET PAD-ZEB</t>
  </si>
  <si>
    <t>CP02 CARPET PAD-non-standard</t>
  </si>
  <si>
    <t>CP02 CARPET PAD-standard</t>
  </si>
  <si>
    <t>CP02 CARPET PAD</t>
  </si>
  <si>
    <t>Opaque Door panel_con-non-standard</t>
  </si>
  <si>
    <t>Opaque Door panel_con-standard</t>
  </si>
  <si>
    <t>Opaque Door panel_con-ZEB</t>
  </si>
  <si>
    <t>Air_Wall_Material</t>
  </si>
  <si>
    <t>Opaque Door panel_con-standard-RES0</t>
  </si>
  <si>
    <t>CP02 CARPET PAD-standard-RES0</t>
  </si>
  <si>
    <t>Air_Wall_Material-standard-RES0</t>
  </si>
  <si>
    <t>Std Opaque Door Panel-standard-RES0</t>
  </si>
  <si>
    <t>Opaque Door panel_con-efficient-RES0</t>
  </si>
  <si>
    <t>CP02 CARPET PAD-efficient-RES0</t>
  </si>
  <si>
    <t>Air_Wall_Material-efficient-RES0</t>
  </si>
  <si>
    <t>Std Opaque Door Panel-efficient-RES0</t>
  </si>
  <si>
    <t>Opaque Door panel_con-non-standard-RES0</t>
  </si>
  <si>
    <t>CP02 CARPET PAD-non-standard-RES0</t>
  </si>
  <si>
    <t>Air_Wall_Material-non-standard-RES0</t>
  </si>
  <si>
    <t>Std Opaque Door Panel-non-standard-RES0</t>
  </si>
  <si>
    <t>Opaque Door panel_con-ZEB-RES0</t>
  </si>
  <si>
    <t>CP02 CARPET PAD-ZEB-RES0</t>
  </si>
  <si>
    <t>Air_Wall_Material-ZEB-RES0</t>
  </si>
  <si>
    <t>Std Opaque Door Panel-ZEB-RES0</t>
  </si>
  <si>
    <t>Overhead Door_con Panel-efficient-RES0</t>
  </si>
  <si>
    <t>Note: density (kg/m3), thickness (m)</t>
  </si>
  <si>
    <t>assuming MDF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</si>
</sst>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4D75-A999-1F4A-8C48-1C4FDC3CB665}">
  <dimension ref="A1:E100"/>
  <sheetViews>
    <sheetView tabSelected="1" workbookViewId="0">
      <pane ySplit="1" topLeftCell="A2" activePane="bottomLeft" state="frozen"/>
      <selection pane="bottomLeft" activeCell="C11" sqref="A11:C11"/>
    </sheetView>
  </sheetViews>
  <sheetFormatPr defaultColWidth="11.53515625" defaultRowHeight="15.5"/>
  <cols>
    <col min="1" max="1" width="47" style="5" bestFit="1" customWidth="1"/>
    <col min="2" max="2" width="11.53515625" style="5"/>
    <col min="3" max="3" width="11.69140625" style="5" bestFit="1" customWidth="1"/>
  </cols>
  <sheetData>
    <row r="1" spans="1:5">
      <c r="A1" s="6" t="s">
        <v>5</v>
      </c>
      <c r="B1" s="6" t="s">
        <v>6</v>
      </c>
      <c r="C1" s="6" t="s">
        <v>7</v>
      </c>
      <c r="D1" s="1" t="s">
        <v>9</v>
      </c>
      <c r="E1" s="4" t="s">
        <v>112</v>
      </c>
    </row>
    <row r="2" spans="1:5">
      <c r="A2" t="s">
        <v>2</v>
      </c>
      <c r="B2">
        <v>1.2</v>
      </c>
      <c r="C2">
        <v>0.1</v>
      </c>
      <c r="D2" t="s">
        <v>14</v>
      </c>
    </row>
    <row r="3" spans="1:5">
      <c r="A3" t="s">
        <v>94</v>
      </c>
      <c r="B3">
        <v>1.2</v>
      </c>
      <c r="C3">
        <v>0.1</v>
      </c>
      <c r="D3" t="s">
        <v>24</v>
      </c>
    </row>
    <row r="4" spans="1:5">
      <c r="A4" t="s">
        <v>0</v>
      </c>
      <c r="B4">
        <v>575</v>
      </c>
      <c r="C4">
        <v>1.2999999999999999E-4</v>
      </c>
      <c r="D4" t="s">
        <v>10</v>
      </c>
    </row>
    <row r="5" spans="1:5">
      <c r="A5" t="s">
        <v>3</v>
      </c>
      <c r="B5">
        <v>1050</v>
      </c>
      <c r="C5" s="2" t="s">
        <v>8</v>
      </c>
      <c r="D5" t="s">
        <v>17</v>
      </c>
    </row>
    <row r="6" spans="1:5">
      <c r="A6" s="5" t="s">
        <v>90</v>
      </c>
      <c r="B6" s="5">
        <v>700</v>
      </c>
      <c r="C6" s="5">
        <v>6.0000000000000001E-3</v>
      </c>
      <c r="D6" t="s">
        <v>24</v>
      </c>
    </row>
    <row r="7" spans="1:5">
      <c r="A7" s="5" t="s">
        <v>82</v>
      </c>
      <c r="B7" s="5">
        <v>700</v>
      </c>
      <c r="C7" s="5">
        <v>6.0000000000000001E-3</v>
      </c>
      <c r="D7" t="s">
        <v>24</v>
      </c>
    </row>
    <row r="8" spans="1:5">
      <c r="A8" s="5" t="s">
        <v>88</v>
      </c>
      <c r="B8" s="5">
        <v>700</v>
      </c>
      <c r="C8" s="5">
        <v>6.0000000000000001E-3</v>
      </c>
      <c r="D8" t="s">
        <v>24</v>
      </c>
    </row>
    <row r="9" spans="1:5">
      <c r="A9" s="5" t="s">
        <v>89</v>
      </c>
      <c r="B9" s="5">
        <v>700</v>
      </c>
      <c r="C9" s="5">
        <v>6.0000000000000001E-3</v>
      </c>
      <c r="D9" t="s">
        <v>24</v>
      </c>
    </row>
    <row r="10" spans="1:5">
      <c r="A10" s="5" t="s">
        <v>87</v>
      </c>
      <c r="B10" s="5">
        <v>700</v>
      </c>
      <c r="C10" s="5">
        <v>6.0000000000000001E-3</v>
      </c>
      <c r="D10" t="s">
        <v>24</v>
      </c>
    </row>
    <row r="11" spans="1:5">
      <c r="A11" s="5" t="s">
        <v>4</v>
      </c>
      <c r="B11" s="5">
        <v>1050</v>
      </c>
      <c r="C11" s="8" t="s">
        <v>8</v>
      </c>
    </row>
    <row r="12" spans="1:5">
      <c r="A12" s="5" t="s">
        <v>23</v>
      </c>
      <c r="B12" s="5">
        <v>0</v>
      </c>
      <c r="C12" s="5">
        <v>0</v>
      </c>
    </row>
    <row r="13" spans="1:5">
      <c r="A13" s="5" t="s">
        <v>22</v>
      </c>
      <c r="B13" s="5">
        <v>0</v>
      </c>
      <c r="C13" s="5">
        <v>0</v>
      </c>
      <c r="D13" t="s">
        <v>16</v>
      </c>
    </row>
    <row r="14" spans="1:5">
      <c r="A14" s="5" t="s">
        <v>20</v>
      </c>
      <c r="B14" s="5">
        <v>2500</v>
      </c>
      <c r="C14" s="5">
        <f>2*0.004</f>
        <v>8.0000000000000002E-3</v>
      </c>
    </row>
    <row r="15" spans="1:5">
      <c r="A15" s="5" t="s">
        <v>19</v>
      </c>
      <c r="B15" s="5">
        <v>2500</v>
      </c>
      <c r="C15" s="5">
        <f>2*0.004</f>
        <v>8.0000000000000002E-3</v>
      </c>
    </row>
    <row r="16" spans="1:5">
      <c r="A16" s="5" t="s">
        <v>18</v>
      </c>
      <c r="B16" s="5">
        <v>2500</v>
      </c>
      <c r="C16" s="5">
        <f>2*0.004</f>
        <v>8.0000000000000002E-3</v>
      </c>
    </row>
    <row r="17" spans="1:4">
      <c r="A17" s="5" t="s">
        <v>21</v>
      </c>
      <c r="B17" s="5">
        <v>2500</v>
      </c>
      <c r="C17" s="5">
        <f>2*0.004</f>
        <v>8.0000000000000002E-3</v>
      </c>
    </row>
    <row r="18" spans="1:4">
      <c r="A18" s="5" t="s">
        <v>64</v>
      </c>
      <c r="B18" s="5">
        <v>2500</v>
      </c>
      <c r="C18" s="5">
        <v>6.0000000000000001E-3</v>
      </c>
      <c r="D18" t="s">
        <v>24</v>
      </c>
    </row>
    <row r="19" spans="1:4">
      <c r="A19" s="5" t="s">
        <v>66</v>
      </c>
      <c r="B19" s="5">
        <v>2500</v>
      </c>
      <c r="C19" s="5">
        <v>6.0000000000000001E-3</v>
      </c>
      <c r="D19" t="s">
        <v>24</v>
      </c>
    </row>
    <row r="20" spans="1:4">
      <c r="A20" s="5" t="s">
        <v>68</v>
      </c>
      <c r="B20" s="5">
        <v>2500</v>
      </c>
      <c r="C20" s="5">
        <v>6.0000000000000001E-3</v>
      </c>
      <c r="D20" t="s">
        <v>24</v>
      </c>
    </row>
    <row r="21" spans="1:4">
      <c r="A21" s="5" t="s">
        <v>70</v>
      </c>
      <c r="B21" s="5">
        <v>2500</v>
      </c>
      <c r="C21" s="5">
        <v>6.0000000000000001E-3</v>
      </c>
      <c r="D21" t="s">
        <v>24</v>
      </c>
    </row>
    <row r="22" spans="1:4">
      <c r="A22" s="5" t="s">
        <v>15</v>
      </c>
      <c r="B22" s="5">
        <v>0</v>
      </c>
      <c r="C22" s="5">
        <v>0</v>
      </c>
      <c r="D22" t="s">
        <v>16</v>
      </c>
    </row>
    <row r="23" spans="1:4">
      <c r="A23" s="5" t="s">
        <v>73</v>
      </c>
      <c r="B23" s="5">
        <v>2500</v>
      </c>
      <c r="C23" s="5">
        <v>6.0000000000000001E-3</v>
      </c>
      <c r="D23" t="s">
        <v>24</v>
      </c>
    </row>
    <row r="24" spans="1:4">
      <c r="A24" s="5" t="s">
        <v>75</v>
      </c>
      <c r="B24" s="5">
        <v>2500</v>
      </c>
      <c r="C24" s="5">
        <v>6.0000000000000001E-3</v>
      </c>
      <c r="D24" t="s">
        <v>24</v>
      </c>
    </row>
    <row r="25" spans="1:4">
      <c r="A25" s="5" t="s">
        <v>77</v>
      </c>
      <c r="B25" s="5">
        <v>2500</v>
      </c>
      <c r="C25" s="5">
        <v>6.0000000000000001E-3</v>
      </c>
      <c r="D25" t="s">
        <v>24</v>
      </c>
    </row>
    <row r="26" spans="1:4">
      <c r="A26" s="5" t="s">
        <v>79</v>
      </c>
      <c r="B26" s="5">
        <v>2500</v>
      </c>
      <c r="C26" s="5">
        <v>6.0000000000000001E-3</v>
      </c>
      <c r="D26" t="s">
        <v>24</v>
      </c>
    </row>
    <row r="27" spans="1:4">
      <c r="A27" s="5" t="s">
        <v>72</v>
      </c>
      <c r="B27" s="5">
        <v>2500</v>
      </c>
      <c r="C27" s="5">
        <v>6.0000000000000001E-3</v>
      </c>
      <c r="D27" t="s">
        <v>24</v>
      </c>
    </row>
    <row r="28" spans="1:4">
      <c r="A28" s="5" t="s">
        <v>74</v>
      </c>
      <c r="B28" s="5">
        <v>2500</v>
      </c>
      <c r="C28" s="5">
        <v>6.0000000000000001E-3</v>
      </c>
      <c r="D28" t="s">
        <v>24</v>
      </c>
    </row>
    <row r="29" spans="1:4">
      <c r="A29" s="5" t="s">
        <v>76</v>
      </c>
      <c r="B29" s="5">
        <v>2500</v>
      </c>
      <c r="C29" s="5">
        <v>6.0000000000000001E-3</v>
      </c>
      <c r="D29" t="s">
        <v>24</v>
      </c>
    </row>
    <row r="30" spans="1:4">
      <c r="A30" s="5" t="s">
        <v>78</v>
      </c>
      <c r="B30" s="5">
        <v>2500</v>
      </c>
      <c r="C30" s="5">
        <v>6.0000000000000001E-3</v>
      </c>
      <c r="D30" t="s">
        <v>24</v>
      </c>
    </row>
    <row r="31" spans="1:4">
      <c r="A31" s="5" t="s">
        <v>28</v>
      </c>
      <c r="B31" s="5">
        <v>120</v>
      </c>
      <c r="C31" s="5">
        <v>1.6E-2</v>
      </c>
      <c r="D31" t="s">
        <v>24</v>
      </c>
    </row>
    <row r="32" spans="1:4">
      <c r="A32" s="5" t="s">
        <v>38</v>
      </c>
      <c r="B32" s="5">
        <v>120</v>
      </c>
      <c r="C32" s="5">
        <v>2E-3</v>
      </c>
      <c r="D32" t="s">
        <v>24</v>
      </c>
    </row>
    <row r="33" spans="1:4">
      <c r="A33" s="5" t="s">
        <v>48</v>
      </c>
      <c r="B33" s="5">
        <v>120</v>
      </c>
      <c r="C33" s="5">
        <v>1.2E-2</v>
      </c>
      <c r="D33" t="s">
        <v>24</v>
      </c>
    </row>
    <row r="34" spans="1:4">
      <c r="A34" s="5" t="s">
        <v>58</v>
      </c>
      <c r="B34" s="5">
        <v>120</v>
      </c>
      <c r="C34" s="5">
        <v>0.02</v>
      </c>
      <c r="D34" t="s">
        <v>24</v>
      </c>
    </row>
    <row r="35" spans="1:4">
      <c r="A35" s="5" t="s">
        <v>31</v>
      </c>
      <c r="B35" s="5">
        <v>120</v>
      </c>
      <c r="C35" s="5">
        <v>1.6E-2</v>
      </c>
      <c r="D35" t="s">
        <v>24</v>
      </c>
    </row>
    <row r="36" spans="1:4">
      <c r="A36" s="5" t="s">
        <v>41</v>
      </c>
      <c r="B36" s="5">
        <v>120</v>
      </c>
      <c r="C36" s="5">
        <v>2E-3</v>
      </c>
      <c r="D36" t="s">
        <v>24</v>
      </c>
    </row>
    <row r="37" spans="1:4">
      <c r="A37" s="5" t="s">
        <v>51</v>
      </c>
      <c r="B37" s="5">
        <v>120</v>
      </c>
      <c r="C37" s="5">
        <v>1.2E-2</v>
      </c>
      <c r="D37" t="s">
        <v>24</v>
      </c>
    </row>
    <row r="38" spans="1:4">
      <c r="A38" s="5" t="s">
        <v>61</v>
      </c>
      <c r="B38" s="5">
        <v>120</v>
      </c>
      <c r="C38" s="5">
        <v>0.02</v>
      </c>
      <c r="D38" t="s">
        <v>24</v>
      </c>
    </row>
    <row r="39" spans="1:4">
      <c r="A39" s="5" t="s">
        <v>25</v>
      </c>
      <c r="B39" s="5">
        <v>120</v>
      </c>
      <c r="C39" s="5">
        <v>1.6E-2</v>
      </c>
      <c r="D39" t="s">
        <v>24</v>
      </c>
    </row>
    <row r="40" spans="1:4">
      <c r="A40" s="5" t="s">
        <v>35</v>
      </c>
      <c r="B40" s="5">
        <v>120</v>
      </c>
      <c r="C40" s="5">
        <v>2E-3</v>
      </c>
      <c r="D40" t="s">
        <v>24</v>
      </c>
    </row>
    <row r="41" spans="1:4">
      <c r="A41" s="5" t="s">
        <v>45</v>
      </c>
      <c r="B41" s="5">
        <v>120</v>
      </c>
      <c r="C41" s="5">
        <v>1.2E-2</v>
      </c>
      <c r="D41" t="s">
        <v>24</v>
      </c>
    </row>
    <row r="42" spans="1:4">
      <c r="A42" s="5" t="s">
        <v>55</v>
      </c>
      <c r="B42" s="5">
        <v>120</v>
      </c>
      <c r="C42" s="5">
        <v>0.02</v>
      </c>
      <c r="D42" t="s">
        <v>24</v>
      </c>
    </row>
    <row r="43" spans="1:4">
      <c r="A43" s="5" t="s">
        <v>80</v>
      </c>
      <c r="B43" s="5">
        <v>800</v>
      </c>
      <c r="C43" s="5">
        <v>6.0000000000000001E-3</v>
      </c>
      <c r="D43" t="s">
        <v>113</v>
      </c>
    </row>
    <row r="44" spans="1:4">
      <c r="A44" s="5" t="s">
        <v>91</v>
      </c>
      <c r="B44" s="5">
        <v>800</v>
      </c>
      <c r="C44" s="5">
        <v>6.0000000000000001E-3</v>
      </c>
      <c r="D44" t="s">
        <v>113</v>
      </c>
    </row>
    <row r="45" spans="1:4">
      <c r="A45" s="5" t="s">
        <v>92</v>
      </c>
      <c r="B45" s="5">
        <v>800</v>
      </c>
      <c r="C45" s="5">
        <v>6.0000000000000001E-3</v>
      </c>
      <c r="D45" t="s">
        <v>113</v>
      </c>
    </row>
    <row r="46" spans="1:4">
      <c r="A46" s="5" t="s">
        <v>93</v>
      </c>
      <c r="B46" s="5">
        <v>800</v>
      </c>
      <c r="C46" s="5">
        <v>6.0000000000000001E-3</v>
      </c>
      <c r="D46" t="s">
        <v>113</v>
      </c>
    </row>
    <row r="47" spans="1:4">
      <c r="A47" s="5" t="s">
        <v>81</v>
      </c>
      <c r="B47" s="5">
        <v>800</v>
      </c>
      <c r="C47" s="5">
        <v>6.0000000000000001E-3</v>
      </c>
      <c r="D47" t="s">
        <v>113</v>
      </c>
    </row>
    <row r="48" spans="1:4">
      <c r="A48" s="5" t="s">
        <v>34</v>
      </c>
      <c r="B48" s="5">
        <v>800</v>
      </c>
      <c r="C48" s="5">
        <v>6.0000000000000001E-3</v>
      </c>
      <c r="D48" t="s">
        <v>113</v>
      </c>
    </row>
    <row r="49" spans="1:4">
      <c r="A49" s="5" t="s">
        <v>44</v>
      </c>
      <c r="B49" s="5">
        <v>800</v>
      </c>
      <c r="C49" s="5">
        <v>6.0000000000000001E-3</v>
      </c>
      <c r="D49" t="s">
        <v>113</v>
      </c>
    </row>
    <row r="50" spans="1:4">
      <c r="A50" s="5" t="s">
        <v>54</v>
      </c>
      <c r="B50" s="5">
        <v>800</v>
      </c>
      <c r="C50" s="5">
        <v>6.0000000000000001E-3</v>
      </c>
      <c r="D50" t="s">
        <v>113</v>
      </c>
    </row>
    <row r="51" spans="1:4">
      <c r="A51" s="5" t="s">
        <v>1</v>
      </c>
      <c r="B51" s="5">
        <v>100</v>
      </c>
      <c r="C51" s="5">
        <v>0.1</v>
      </c>
      <c r="D51" t="s">
        <v>13</v>
      </c>
    </row>
    <row r="52" spans="1:4">
      <c r="A52" s="5" t="s">
        <v>29</v>
      </c>
      <c r="B52" s="5">
        <v>120</v>
      </c>
      <c r="C52" s="5">
        <v>1.6E-2</v>
      </c>
      <c r="D52" t="s">
        <v>24</v>
      </c>
    </row>
    <row r="53" spans="1:4">
      <c r="A53" s="5" t="s">
        <v>39</v>
      </c>
      <c r="B53" s="5">
        <v>120</v>
      </c>
      <c r="C53" s="5">
        <v>2E-3</v>
      </c>
      <c r="D53" t="s">
        <v>24</v>
      </c>
    </row>
    <row r="54" spans="1:4">
      <c r="A54" s="5" t="s">
        <v>49</v>
      </c>
      <c r="B54" s="5">
        <v>120</v>
      </c>
      <c r="C54" s="5">
        <v>1.2E-2</v>
      </c>
      <c r="D54" t="s">
        <v>24</v>
      </c>
    </row>
    <row r="55" spans="1:4">
      <c r="A55" s="5" t="s">
        <v>59</v>
      </c>
      <c r="B55" s="5">
        <v>120</v>
      </c>
      <c r="C55" s="5">
        <v>0.02</v>
      </c>
      <c r="D55" t="s">
        <v>24</v>
      </c>
    </row>
    <row r="56" spans="1:4">
      <c r="A56" s="5" t="s">
        <v>32</v>
      </c>
      <c r="B56" s="5">
        <v>120</v>
      </c>
      <c r="C56" s="5">
        <v>1.6E-2</v>
      </c>
      <c r="D56" t="s">
        <v>24</v>
      </c>
    </row>
    <row r="57" spans="1:4">
      <c r="A57" s="5" t="s">
        <v>42</v>
      </c>
      <c r="B57" s="5">
        <v>120</v>
      </c>
      <c r="C57" s="5">
        <v>2E-3</v>
      </c>
      <c r="D57" t="s">
        <v>24</v>
      </c>
    </row>
    <row r="58" spans="1:4">
      <c r="A58" s="5" t="s">
        <v>52</v>
      </c>
      <c r="B58" s="5">
        <v>120</v>
      </c>
      <c r="C58" s="5">
        <v>1.2E-2</v>
      </c>
      <c r="D58" t="s">
        <v>24</v>
      </c>
    </row>
    <row r="59" spans="1:4">
      <c r="A59" s="5" t="s">
        <v>62</v>
      </c>
      <c r="B59" s="5">
        <v>120</v>
      </c>
      <c r="C59" s="5">
        <v>0.02</v>
      </c>
      <c r="D59" t="s">
        <v>24</v>
      </c>
    </row>
    <row r="60" spans="1:4">
      <c r="A60" s="5" t="s">
        <v>26</v>
      </c>
      <c r="B60" s="5">
        <v>120</v>
      </c>
      <c r="C60" s="5">
        <v>1.6E-2</v>
      </c>
      <c r="D60" t="s">
        <v>24</v>
      </c>
    </row>
    <row r="61" spans="1:4">
      <c r="A61" s="5" t="s">
        <v>36</v>
      </c>
      <c r="B61" s="5">
        <v>120</v>
      </c>
      <c r="C61" s="5">
        <v>2E-3</v>
      </c>
      <c r="D61" t="s">
        <v>24</v>
      </c>
    </row>
    <row r="62" spans="1:4">
      <c r="A62" s="5" t="s">
        <v>46</v>
      </c>
      <c r="B62" s="5">
        <v>120</v>
      </c>
      <c r="C62" s="5">
        <v>1.2E-2</v>
      </c>
      <c r="D62" t="s">
        <v>24</v>
      </c>
    </row>
    <row r="63" spans="1:4">
      <c r="A63" s="5" t="s">
        <v>56</v>
      </c>
      <c r="B63" s="5">
        <v>120</v>
      </c>
      <c r="C63" s="5">
        <v>0.02</v>
      </c>
      <c r="D63" t="s">
        <v>24</v>
      </c>
    </row>
    <row r="64" spans="1:4">
      <c r="A64" s="5" t="s">
        <v>65</v>
      </c>
      <c r="B64" s="5">
        <v>2500</v>
      </c>
      <c r="C64" s="5">
        <v>6.0000000000000001E-3</v>
      </c>
      <c r="D64" t="s">
        <v>24</v>
      </c>
    </row>
    <row r="65" spans="1:4">
      <c r="A65" s="5" t="s">
        <v>67</v>
      </c>
      <c r="B65" s="5">
        <v>2500</v>
      </c>
      <c r="C65" s="5">
        <v>6.0000000000000001E-3</v>
      </c>
      <c r="D65" t="s">
        <v>24</v>
      </c>
    </row>
    <row r="66" spans="1:4">
      <c r="A66" s="5" t="s">
        <v>69</v>
      </c>
      <c r="B66" s="5">
        <v>2500</v>
      </c>
      <c r="C66" s="5">
        <v>6.0000000000000001E-3</v>
      </c>
      <c r="D66" t="s">
        <v>24</v>
      </c>
    </row>
    <row r="67" spans="1:4">
      <c r="A67" s="5" t="s">
        <v>71</v>
      </c>
      <c r="B67" s="5">
        <v>2500</v>
      </c>
      <c r="C67" s="5">
        <v>6.0000000000000001E-3</v>
      </c>
      <c r="D67" t="s">
        <v>24</v>
      </c>
    </row>
    <row r="68" spans="1:4">
      <c r="A68" s="5" t="s">
        <v>30</v>
      </c>
      <c r="B68" s="5">
        <v>120</v>
      </c>
      <c r="C68" s="5">
        <v>1.6E-2</v>
      </c>
      <c r="D68" t="s">
        <v>24</v>
      </c>
    </row>
    <row r="69" spans="1:4">
      <c r="A69" s="5" t="s">
        <v>40</v>
      </c>
      <c r="B69" s="5">
        <v>120</v>
      </c>
      <c r="C69" s="5">
        <v>2E-3</v>
      </c>
      <c r="D69" t="s">
        <v>24</v>
      </c>
    </row>
    <row r="70" spans="1:4">
      <c r="A70" s="5" t="s">
        <v>50</v>
      </c>
      <c r="B70" s="5">
        <v>120</v>
      </c>
      <c r="C70" s="5">
        <v>1.2E-2</v>
      </c>
      <c r="D70" t="s">
        <v>24</v>
      </c>
    </row>
    <row r="71" spans="1:4">
      <c r="A71" s="5" t="s">
        <v>60</v>
      </c>
      <c r="B71" s="5">
        <v>120</v>
      </c>
      <c r="C71" s="5">
        <v>0.02</v>
      </c>
      <c r="D71" t="s">
        <v>24</v>
      </c>
    </row>
    <row r="72" spans="1:4">
      <c r="A72" s="5" t="s">
        <v>33</v>
      </c>
      <c r="B72" s="5">
        <v>120</v>
      </c>
      <c r="C72" s="5">
        <v>1.6E-2</v>
      </c>
      <c r="D72" t="s">
        <v>24</v>
      </c>
    </row>
    <row r="73" spans="1:4">
      <c r="A73" s="5" t="s">
        <v>43</v>
      </c>
      <c r="B73" s="5">
        <v>120</v>
      </c>
      <c r="C73" s="5">
        <v>2E-3</v>
      </c>
      <c r="D73" t="s">
        <v>24</v>
      </c>
    </row>
    <row r="74" spans="1:4">
      <c r="A74" s="5" t="s">
        <v>53</v>
      </c>
      <c r="B74" s="5">
        <v>120</v>
      </c>
      <c r="C74" s="5">
        <v>1.2E-2</v>
      </c>
      <c r="D74" t="s">
        <v>24</v>
      </c>
    </row>
    <row r="75" spans="1:4">
      <c r="A75" s="5" t="s">
        <v>63</v>
      </c>
      <c r="B75" s="5">
        <v>120</v>
      </c>
      <c r="C75" s="5">
        <v>0.02</v>
      </c>
      <c r="D75" t="s">
        <v>24</v>
      </c>
    </row>
    <row r="76" spans="1:4">
      <c r="A76" s="5" t="s">
        <v>27</v>
      </c>
      <c r="B76" s="5">
        <v>120</v>
      </c>
      <c r="C76" s="5">
        <v>1.6E-2</v>
      </c>
      <c r="D76" t="s">
        <v>24</v>
      </c>
    </row>
    <row r="77" spans="1:4">
      <c r="A77" s="5" t="s">
        <v>37</v>
      </c>
      <c r="B77" s="5">
        <v>120</v>
      </c>
      <c r="C77" s="5">
        <v>2E-3</v>
      </c>
      <c r="D77" t="s">
        <v>24</v>
      </c>
    </row>
    <row r="78" spans="1:4">
      <c r="A78" s="5" t="s">
        <v>47</v>
      </c>
      <c r="B78" s="5">
        <v>120</v>
      </c>
      <c r="C78" s="5">
        <v>1.2E-2</v>
      </c>
      <c r="D78" t="s">
        <v>24</v>
      </c>
    </row>
    <row r="79" spans="1:4">
      <c r="A79" s="5" t="s">
        <v>57</v>
      </c>
      <c r="B79" s="5">
        <v>120</v>
      </c>
      <c r="C79" s="5">
        <v>0.02</v>
      </c>
      <c r="D79" t="s">
        <v>24</v>
      </c>
    </row>
    <row r="80" spans="1:4">
      <c r="A80" s="5" t="s">
        <v>83</v>
      </c>
      <c r="B80" s="5">
        <v>800</v>
      </c>
      <c r="C80" s="5">
        <v>6.0000000000000001E-3</v>
      </c>
      <c r="D80" t="s">
        <v>113</v>
      </c>
    </row>
    <row r="81" spans="1:4">
      <c r="A81" s="5" t="s">
        <v>84</v>
      </c>
      <c r="B81" s="5">
        <v>800</v>
      </c>
      <c r="C81" s="5">
        <v>6.0000000000000001E-3</v>
      </c>
      <c r="D81" t="s">
        <v>113</v>
      </c>
    </row>
    <row r="82" spans="1:4">
      <c r="A82" s="7" t="s">
        <v>85</v>
      </c>
      <c r="B82" s="5">
        <v>800</v>
      </c>
      <c r="C82" s="5">
        <v>6.0000000000000001E-3</v>
      </c>
      <c r="D82" t="s">
        <v>113</v>
      </c>
    </row>
    <row r="83" spans="1:4">
      <c r="A83" s="5" t="s">
        <v>86</v>
      </c>
      <c r="B83" s="5">
        <v>800</v>
      </c>
      <c r="C83" s="5">
        <v>6.0000000000000001E-3</v>
      </c>
      <c r="D83" t="s">
        <v>113</v>
      </c>
    </row>
    <row r="84" spans="1:4">
      <c r="A84" s="5" t="s">
        <v>95</v>
      </c>
      <c r="B84" s="5">
        <v>800</v>
      </c>
      <c r="C84" s="5">
        <v>6.0000000000000001E-3</v>
      </c>
      <c r="D84" t="s">
        <v>113</v>
      </c>
    </row>
    <row r="85" spans="1:4">
      <c r="A85" s="5" t="s">
        <v>96</v>
      </c>
      <c r="B85" s="5">
        <v>700</v>
      </c>
      <c r="C85" s="5">
        <v>6.0000000000000001E-3</v>
      </c>
    </row>
    <row r="86" spans="1:4">
      <c r="A86" s="5" t="s">
        <v>97</v>
      </c>
      <c r="B86">
        <v>1.2</v>
      </c>
      <c r="C86">
        <v>0.1</v>
      </c>
    </row>
    <row r="87" spans="1:4">
      <c r="A87" s="5" t="s">
        <v>98</v>
      </c>
      <c r="B87" s="5">
        <v>800</v>
      </c>
      <c r="C87" s="5">
        <v>6.0000000000000001E-3</v>
      </c>
      <c r="D87" t="s">
        <v>113</v>
      </c>
    </row>
    <row r="88" spans="1:4">
      <c r="A88" s="5" t="s">
        <v>99</v>
      </c>
      <c r="B88" s="5">
        <v>800</v>
      </c>
      <c r="C88" s="5">
        <v>6.0000000000000001E-3</v>
      </c>
      <c r="D88" t="s">
        <v>113</v>
      </c>
    </row>
    <row r="89" spans="1:4">
      <c r="A89" s="5" t="s">
        <v>100</v>
      </c>
      <c r="B89" s="5">
        <v>700</v>
      </c>
      <c r="C89" s="5">
        <v>6.0000000000000001E-3</v>
      </c>
    </row>
    <row r="90" spans="1:4">
      <c r="A90" s="5" t="s">
        <v>101</v>
      </c>
      <c r="B90">
        <v>1.2</v>
      </c>
      <c r="C90">
        <v>0.1</v>
      </c>
    </row>
    <row r="91" spans="1:4">
      <c r="A91" s="5" t="s">
        <v>102</v>
      </c>
      <c r="B91" s="5">
        <v>800</v>
      </c>
      <c r="C91" s="5">
        <v>6.0000000000000001E-3</v>
      </c>
      <c r="D91" t="s">
        <v>113</v>
      </c>
    </row>
    <row r="92" spans="1:4">
      <c r="A92" s="5" t="s">
        <v>103</v>
      </c>
      <c r="B92" s="5">
        <v>800</v>
      </c>
      <c r="C92" s="5">
        <v>6.0000000000000001E-3</v>
      </c>
      <c r="D92" t="s">
        <v>113</v>
      </c>
    </row>
    <row r="93" spans="1:4">
      <c r="A93" s="5" t="s">
        <v>104</v>
      </c>
      <c r="B93" s="5">
        <v>700</v>
      </c>
      <c r="C93" s="5">
        <v>6.0000000000000001E-3</v>
      </c>
    </row>
    <row r="94" spans="1:4">
      <c r="A94" s="5" t="s">
        <v>105</v>
      </c>
      <c r="B94">
        <v>1.2</v>
      </c>
      <c r="C94">
        <v>0.1</v>
      </c>
    </row>
    <row r="95" spans="1:4">
      <c r="A95" s="5" t="s">
        <v>106</v>
      </c>
      <c r="B95" s="5">
        <v>800</v>
      </c>
      <c r="C95" s="5">
        <v>6.0000000000000001E-3</v>
      </c>
      <c r="D95" t="s">
        <v>113</v>
      </c>
    </row>
    <row r="96" spans="1:4">
      <c r="A96" s="5" t="s">
        <v>107</v>
      </c>
      <c r="B96" s="5">
        <v>800</v>
      </c>
      <c r="C96" s="5">
        <v>6.0000000000000001E-3</v>
      </c>
      <c r="D96" t="s">
        <v>113</v>
      </c>
    </row>
    <row r="97" spans="1:4">
      <c r="A97" s="5" t="s">
        <v>108</v>
      </c>
      <c r="B97" s="5">
        <v>700</v>
      </c>
      <c r="C97" s="5">
        <v>6.0000000000000001E-3</v>
      </c>
    </row>
    <row r="98" spans="1:4">
      <c r="A98" s="5" t="s">
        <v>109</v>
      </c>
      <c r="B98">
        <v>1.2</v>
      </c>
      <c r="C98">
        <v>0.1</v>
      </c>
    </row>
    <row r="99" spans="1:4">
      <c r="A99" s="5" t="s">
        <v>110</v>
      </c>
      <c r="B99" s="5">
        <v>800</v>
      </c>
      <c r="C99" s="5">
        <v>6.0000000000000001E-3</v>
      </c>
      <c r="D99" t="s">
        <v>113</v>
      </c>
    </row>
    <row r="100" spans="1:4">
      <c r="A100" s="5" t="s">
        <v>111</v>
      </c>
      <c r="B100" s="5">
        <v>800</v>
      </c>
      <c r="C100" s="5">
        <v>6.0000000000000001E-3</v>
      </c>
      <c r="D100" t="s">
        <v>113</v>
      </c>
    </row>
  </sheetData>
  <autoFilter ref="A1:D100" xr:uid="{E70C4D75-A999-1F4A-8C48-1C4FDC3CB665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E267-939F-344C-9199-328BF0417C32}">
  <dimension ref="B3:D9"/>
  <sheetViews>
    <sheetView workbookViewId="0">
      <selection activeCell="B3" sqref="B3:D10"/>
    </sheetView>
  </sheetViews>
  <sheetFormatPr defaultColWidth="11.53515625" defaultRowHeight="15.5"/>
  <sheetData>
    <row r="3" spans="2:4">
      <c r="B3" t="s">
        <v>11</v>
      </c>
      <c r="C3" t="s">
        <v>12</v>
      </c>
    </row>
    <row r="4" spans="2:4">
      <c r="B4">
        <v>0.13</v>
      </c>
      <c r="D4">
        <f>B4</f>
        <v>0.13</v>
      </c>
    </row>
    <row r="5" spans="2:4">
      <c r="B5">
        <v>0.63</v>
      </c>
      <c r="C5">
        <v>0.1</v>
      </c>
      <c r="D5" s="3">
        <f>C5/B5</f>
        <v>0.15873015873015875</v>
      </c>
    </row>
    <row r="6" spans="2:4">
      <c r="B6">
        <v>0.04</v>
      </c>
      <c r="D6">
        <f>B6</f>
        <v>0.04</v>
      </c>
    </row>
    <row r="8" spans="2:4">
      <c r="D8">
        <f>SUM(D4:D6)</f>
        <v>0.32873015873015871</v>
      </c>
    </row>
    <row r="9" spans="2:4">
      <c r="D9">
        <f>1/D8</f>
        <v>3.0420086914534044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Kamila Krych</cp:lastModifiedBy>
  <dcterms:created xsi:type="dcterms:W3CDTF">2019-03-24T19:41:05Z</dcterms:created>
  <dcterms:modified xsi:type="dcterms:W3CDTF">2022-09-01T15:44:56Z</dcterms:modified>
</cp:coreProperties>
</file>