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kamilami\all\PhD\code\lifetime_trends\"/>
    </mc:Choice>
  </mc:AlternateContent>
  <xr:revisionPtr revIDLastSave="0" documentId="13_ncr:1_{ABBC8D6A-935A-47D3-9760-4183C3930800}" xr6:coauthVersionLast="47" xr6:coauthVersionMax="47" xr10:uidLastSave="{00000000-0000-0000-0000-000000000000}"/>
  <bookViews>
    <workbookView xWindow="24951" yWindow="1620" windowWidth="16458" windowHeight="8589" tabRatio="896" xr2:uid="{00000000-000D-0000-FFFF-FFFF00000000}"/>
  </bookViews>
  <sheets>
    <sheet name="CoverSheet" sheetId="1" r:id="rId1"/>
    <sheet name="I_data" sheetId="2" r:id="rId2"/>
    <sheet name="I" sheetId="3" r:id="rId3"/>
    <sheet name="P" sheetId="4" r:id="rId4"/>
    <sheet name="PpD_data" sheetId="5" r:id="rId5"/>
    <sheet name="PpD" sheetId="6" r:id="rId6"/>
    <sheet name="I-cab_data" sheetId="7" r:id="rId7"/>
    <sheet name="I-cab" sheetId="8" r:id="rId8"/>
    <sheet name="k-cab" sheetId="9" r:id="rId9"/>
    <sheet name="lambda-cab" sheetId="10" r:id="rId10"/>
    <sheet name="SoCE_data" sheetId="11" r:id="rId11"/>
    <sheet name="SoCE" sheetId="13" r:id="rId12"/>
    <sheet name="k" sheetId="14" r:id="rId13"/>
    <sheet name="D" sheetId="19" r:id="rId14"/>
    <sheet name="POpD_data" sheetId="15" r:id="rId15"/>
    <sheet name="O_data" sheetId="16" r:id="rId16"/>
    <sheet name="LT_data" sheetId="17" r:id="rId17"/>
    <sheet name="W" sheetId="18" r:id="rId18"/>
  </sheets>
  <definedNames>
    <definedName name="_xlnm._FilterDatabase" localSheetId="2" hidden="1">I!$A$1:$C$738</definedName>
    <definedName name="_xlnm._FilterDatabase" localSheetId="1" hidden="1">I_data!$A$1:$F$497</definedName>
    <definedName name="_xlnm._FilterDatabase" localSheetId="7" hidden="1">'I-cab'!$A$1:$D$46</definedName>
    <definedName name="_xlnm._FilterDatabase" localSheetId="6" hidden="1">'I-cab_data'!$A$1:$D$46</definedName>
    <definedName name="_xlnm._FilterDatabase" localSheetId="12" hidden="1">k!$A$1:$B$7</definedName>
    <definedName name="_xlnm._FilterDatabase" localSheetId="16" hidden="1">LT_data!$A$1:$G$54</definedName>
    <definedName name="_xlnm._FilterDatabase" localSheetId="15" hidden="1">O_data!$A$1:$E$27</definedName>
    <definedName name="_xlnm._FilterDatabase" localSheetId="3" hidden="1">P!$A$1:$D$84</definedName>
    <definedName name="_xlnm._FilterDatabase" localSheetId="14" hidden="1">POpD_data!$A$1:$E$206</definedName>
    <definedName name="_xlnm._FilterDatabase" localSheetId="5" hidden="1">PpD!$A$1:$E$82</definedName>
    <definedName name="_xlnm._FilterDatabase" localSheetId="4" hidden="1">PpD_data!$A$1:$D$1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17" l="1"/>
  <c r="B51" i="17"/>
  <c r="B48" i="17"/>
  <c r="B47" i="17"/>
  <c r="B46" i="17"/>
  <c r="B45" i="17"/>
  <c r="B44" i="17"/>
  <c r="B43" i="17"/>
  <c r="B42" i="17"/>
  <c r="B41" i="17"/>
  <c r="B19" i="17"/>
  <c r="B18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B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B4" i="7"/>
  <c r="E3" i="7"/>
  <c r="E2" i="7"/>
</calcChain>
</file>

<file path=xl/sharedStrings.xml><?xml version="1.0" encoding="utf-8"?>
<sst xmlns="http://schemas.openxmlformats.org/spreadsheetml/2006/main" count="5052" uniqueCount="124">
  <si>
    <t>This file contains the input data used in the model underlying the article:</t>
  </si>
  <si>
    <t xml:space="preserve">Krych, K. &amp; Pettersen, JB. (2024). Long-term lifetime trends of large appliances since the introduction in Norwegian households. Journal of Industrial Ecology. </t>
  </si>
  <si>
    <t>The file contains the following sheets:</t>
  </si>
  <si>
    <t>Sheet name</t>
  </si>
  <si>
    <t>Description</t>
  </si>
  <si>
    <t>Color coding:</t>
  </si>
  <si>
    <t>I_data</t>
  </si>
  <si>
    <t>Appliance inflows, raw data</t>
  </si>
  <si>
    <t>I</t>
  </si>
  <si>
    <t>Appliance inflows, interpolated</t>
  </si>
  <si>
    <t>P</t>
  </si>
  <si>
    <t>Population</t>
  </si>
  <si>
    <t>Data used for calibration or validation</t>
  </si>
  <si>
    <t>PpD_data</t>
  </si>
  <si>
    <t>People per dwelling, raw data</t>
  </si>
  <si>
    <t>PpD</t>
  </si>
  <si>
    <t>People per dwelling, regressed</t>
  </si>
  <si>
    <t>I-cab_data</t>
  </si>
  <si>
    <t>Inflows of cabins, raw data</t>
  </si>
  <si>
    <t>I-cab</t>
  </si>
  <si>
    <t>Inflows of cabins, interpolated</t>
  </si>
  <si>
    <t>k-cab</t>
  </si>
  <si>
    <t>Cabin lifetime, Weibull shape parameter</t>
  </si>
  <si>
    <t>lambda-cab</t>
  </si>
  <si>
    <t>Cabin lifetime, Weibull scale parameter</t>
  </si>
  <si>
    <t>SoCE_data</t>
  </si>
  <si>
    <t>Share of cabins electrified, raw data</t>
  </si>
  <si>
    <t>SoCE</t>
  </si>
  <si>
    <t>Share of cabins electrified, regressed</t>
  </si>
  <si>
    <t>k</t>
  </si>
  <si>
    <t>Appliance lifetime, Weibull shape parameter</t>
  </si>
  <si>
    <t>Product ownership per dwelling</t>
  </si>
  <si>
    <t>Appliance outflows</t>
  </si>
  <si>
    <t>LT_data</t>
  </si>
  <si>
    <t>Appliance lifetime, mean</t>
  </si>
  <si>
    <t>W</t>
  </si>
  <si>
    <t>Appliance weight</t>
  </si>
  <si>
    <t>time</t>
  </si>
  <si>
    <t>durable</t>
  </si>
  <si>
    <t>value</t>
  </si>
  <si>
    <t>unit</t>
  </si>
  <si>
    <t>data type</t>
  </si>
  <si>
    <t>source</t>
  </si>
  <si>
    <t>dishwasher</t>
  </si>
  <si>
    <t>items</t>
  </si>
  <si>
    <t>apparent consumption</t>
  </si>
  <si>
    <t>Statistics Norway (various)</t>
  </si>
  <si>
    <t>imports</t>
  </si>
  <si>
    <t xml:space="preserve">Statistics Norway (1961–1987) </t>
  </si>
  <si>
    <t>Statistics Norway (2023a)</t>
  </si>
  <si>
    <t>sales</t>
  </si>
  <si>
    <t>Elektronikkbransjen (2023)</t>
  </si>
  <si>
    <t>freezer</t>
  </si>
  <si>
    <t>Meissner and Leknes (1992)</t>
  </si>
  <si>
    <t>fridge &amp; fridge freezer</t>
  </si>
  <si>
    <t>NEMKO (1959)</t>
  </si>
  <si>
    <t>Hille (1993)</t>
  </si>
  <si>
    <t>oven</t>
  </si>
  <si>
    <t>tumble dryer</t>
  </si>
  <si>
    <t>washing machine</t>
  </si>
  <si>
    <t>interpolation</t>
  </si>
  <si>
    <t>people</t>
  </si>
  <si>
    <t>Statistics Norway (2023b)</t>
  </si>
  <si>
    <t>comment</t>
  </si>
  <si>
    <t>people/dwelling</t>
  </si>
  <si>
    <t>assumption</t>
  </si>
  <si>
    <t>Statistics Norway (1952)</t>
  </si>
  <si>
    <t>Statistics Norway (2021b)</t>
  </si>
  <si>
    <t>regression</t>
  </si>
  <si>
    <t>Cabins/person</t>
  </si>
  <si>
    <t>cabins</t>
  </si>
  <si>
    <t>Aasmundstad (1981)</t>
  </si>
  <si>
    <t>Statistics Norway (1976)</t>
  </si>
  <si>
    <t>Statistics Norway (2021a, 2021c)</t>
  </si>
  <si>
    <t>assumption based on a saturation value 0.085 cabins/person</t>
  </si>
  <si>
    <t>-</t>
  </si>
  <si>
    <t>Deetman et al. (2020)</t>
  </si>
  <si>
    <t>shape</t>
  </si>
  <si>
    <t>scale</t>
  </si>
  <si>
    <t>Aall et al. (2011)</t>
  </si>
  <si>
    <t>Wang et al. (2013)</t>
  </si>
  <si>
    <t>share of households</t>
  </si>
  <si>
    <t>Halvorsen et al. (2005)</t>
  </si>
  <si>
    <t>Statistics Norway (2013)</t>
  </si>
  <si>
    <t>items/dwelling</t>
  </si>
  <si>
    <t>Sæbø (1979)</t>
  </si>
  <si>
    <t>Bøeng et al. (2011)</t>
  </si>
  <si>
    <t>Lien and Langseth (2018)</t>
  </si>
  <si>
    <t>tumble dryer [excluded]</t>
  </si>
  <si>
    <t>durable category</t>
  </si>
  <si>
    <t>cooling appliances</t>
  </si>
  <si>
    <t>ton</t>
  </si>
  <si>
    <t>COWI AS (2019)</t>
  </si>
  <si>
    <t>other big appliances</t>
  </si>
  <si>
    <t>mean</t>
  </si>
  <si>
    <t>Weibull shape</t>
  </si>
  <si>
    <t>Weibull scale</t>
  </si>
  <si>
    <t>reference year</t>
  </si>
  <si>
    <t>country</t>
  </si>
  <si>
    <t>Norway</t>
  </si>
  <si>
    <t>Dahl (1980)</t>
  </si>
  <si>
    <t>Netherlands, France, Belgium</t>
  </si>
  <si>
    <t>Forti et al. (2018)</t>
  </si>
  <si>
    <t>Italy</t>
  </si>
  <si>
    <t>US</t>
  </si>
  <si>
    <t>Müller et al. (2007)</t>
  </si>
  <si>
    <t>Japan</t>
  </si>
  <si>
    <t>Oguchi et al. (2008)</t>
  </si>
  <si>
    <t>Germany</t>
  </si>
  <si>
    <t>Prakash et al. (2016)</t>
  </si>
  <si>
    <t>Tufte (1999)</t>
  </si>
  <si>
    <t>Netherlands</t>
  </si>
  <si>
    <t>Austria</t>
  </si>
  <si>
    <t>Wieser et al. (2015)</t>
  </si>
  <si>
    <t>kg</t>
  </si>
  <si>
    <t>POpD_data</t>
  </si>
  <si>
    <t>D</t>
  </si>
  <si>
    <t>Number of dwellings</t>
  </si>
  <si>
    <t>O_data</t>
  </si>
  <si>
    <t>dwellings</t>
  </si>
  <si>
    <t>calculated using a dwelling sub-model</t>
  </si>
  <si>
    <t>Raw data</t>
  </si>
  <si>
    <t>Preprocessed data</t>
  </si>
  <si>
    <t>Preprocessed data (only for the final analysis)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</si>
</sst>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</font>
    <font>
      <sz val="14"/>
      <color rgb="FF000000"/>
      <name val="Arial"/>
      <family val="2"/>
    </font>
    <font>
      <u/>
      <sz val="11"/>
      <color theme="10"/>
      <name val="Calibri"/>
      <family val="2"/>
      <scheme val="minor"/>
    </font>
    <font>
      <i/>
      <sz val="12"/>
      <color theme="1"/>
      <name val="Garamond"/>
      <family val="1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/>
    <xf numFmtId="0" fontId="5" fillId="0" borderId="0"/>
    <xf numFmtId="0" fontId="7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left"/>
    </xf>
    <xf numFmtId="4" fontId="0" fillId="0" borderId="0" xfId="0" applyNumberFormat="1"/>
    <xf numFmtId="3" fontId="0" fillId="0" borderId="0" xfId="0" applyNumberFormat="1"/>
    <xf numFmtId="0" fontId="8" fillId="0" borderId="0" xfId="0" applyFont="1" applyAlignment="1">
      <alignment vertical="center"/>
    </xf>
    <xf numFmtId="0" fontId="1" fillId="2" borderId="0" xfId="0" applyFont="1" applyFill="1"/>
    <xf numFmtId="0" fontId="7" fillId="0" borderId="0" xfId="3"/>
    <xf numFmtId="0" fontId="7" fillId="3" borderId="0" xfId="3" quotePrefix="1" applyFill="1"/>
    <xf numFmtId="0" fontId="7" fillId="4" borderId="0" xfId="3" quotePrefix="1" applyFill="1"/>
    <xf numFmtId="0" fontId="7" fillId="4" borderId="0" xfId="3" applyFill="1"/>
    <xf numFmtId="0" fontId="6" fillId="0" borderId="0" xfId="0" applyFont="1" applyAlignment="1">
      <alignment vertical="center" wrapText="1"/>
    </xf>
    <xf numFmtId="0" fontId="7" fillId="5" borderId="0" xfId="3" quotePrefix="1" applyFill="1"/>
    <xf numFmtId="0" fontId="7" fillId="6" borderId="0" xfId="3" quotePrefix="1" applyFill="1"/>
    <xf numFmtId="0" fontId="6" fillId="0" borderId="0" xfId="0" applyFont="1" applyAlignment="1">
      <alignment horizontal="left" vertical="center" wrapText="1"/>
    </xf>
    <xf numFmtId="0" fontId="0" fillId="0" borderId="0" xfId="0"/>
  </cellXfs>
  <cellStyles count="4">
    <cellStyle name="Hyperlink" xfId="3" builtinId="8"/>
    <cellStyle name="Normal" xfId="0" builtinId="0"/>
    <cellStyle name="Normal 2" xfId="2" xr:uid="{00000000-0005-0000-0000-000002000000}"/>
    <cellStyle name="Normal 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'I-cab_data'!$E$1</c:f>
              <c:strCache>
                <c:ptCount val="1"/>
                <c:pt idx="0">
                  <c:v>Cabins/person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'I-cab_data'!$A$2:$A$46</c:f>
              <c:numCache>
                <c:formatCode>0</c:formatCode>
                <c:ptCount val="45"/>
                <c:pt idx="0">
                  <c:v>1900</c:v>
                </c:pt>
                <c:pt idx="1">
                  <c:v>1930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  <c:pt idx="42">
                  <c:v>2020</c:v>
                </c:pt>
                <c:pt idx="43">
                  <c:v>2021</c:v>
                </c:pt>
                <c:pt idx="44">
                  <c:v>2100</c:v>
                </c:pt>
              </c:numCache>
            </c:numRef>
          </c:xVal>
          <c:yVal>
            <c:numRef>
              <c:f>'I-cab_data'!$E$2:$E$46</c:f>
              <c:numCache>
                <c:formatCode>General</c:formatCode>
                <c:ptCount val="45"/>
                <c:pt idx="0">
                  <c:v>#N/A</c:v>
                </c:pt>
                <c:pt idx="1">
                  <c:v>#N/A</c:v>
                </c:pt>
                <c:pt idx="2">
                  <c:v>3.2513880764311644E-2</c:v>
                </c:pt>
                <c:pt idx="3">
                  <c:v>4.9181757916515779E-2</c:v>
                </c:pt>
                <c:pt idx="4">
                  <c:v>7.0362107430925011E-2</c:v>
                </c:pt>
                <c:pt idx="5">
                  <c:v>7.380356292560529E-2</c:v>
                </c:pt>
                <c:pt idx="6">
                  <c:v>7.3979169171089168E-2</c:v>
                </c:pt>
                <c:pt idx="7">
                  <c:v>7.4330564697908386E-2</c:v>
                </c:pt>
                <c:pt idx="8">
                  <c:v>7.4669160102683527E-2</c:v>
                </c:pt>
                <c:pt idx="9">
                  <c:v>7.5013633029267487E-2</c:v>
                </c:pt>
                <c:pt idx="10">
                  <c:v>7.5284496918744018E-2</c:v>
                </c:pt>
                <c:pt idx="11">
                  <c:v>7.561377463284405E-2</c:v>
                </c:pt>
                <c:pt idx="12">
                  <c:v>7.596578973975672E-2</c:v>
                </c:pt>
                <c:pt idx="13">
                  <c:v>7.6328935510361587E-2</c:v>
                </c:pt>
                <c:pt idx="14">
                  <c:v>7.649765983703799E-2</c:v>
                </c:pt>
                <c:pt idx="15">
                  <c:v>7.6556225892132124E-2</c:v>
                </c:pt>
                <c:pt idx="16">
                  <c:v>7.6814615191632477E-2</c:v>
                </c:pt>
                <c:pt idx="17">
                  <c:v>7.7075298787372862E-2</c:v>
                </c:pt>
                <c:pt idx="18">
                  <c:v>7.7274638045803173E-2</c:v>
                </c:pt>
                <c:pt idx="19">
                  <c:v>7.7515403916576409E-2</c:v>
                </c:pt>
                <c:pt idx="20">
                  <c:v>7.771823562980705E-2</c:v>
                </c:pt>
                <c:pt idx="21">
                  <c:v>7.7924266122934877E-2</c:v>
                </c:pt>
                <c:pt idx="22">
                  <c:v>7.8142734046712542E-2</c:v>
                </c:pt>
                <c:pt idx="23">
                  <c:v>7.8619969285674315E-2</c:v>
                </c:pt>
                <c:pt idx="24">
                  <c:v>7.9352732696649428E-2</c:v>
                </c:pt>
                <c:pt idx="25">
                  <c:v>7.9936040447672926E-2</c:v>
                </c:pt>
                <c:pt idx="26">
                  <c:v>8.0597807909500843E-2</c:v>
                </c:pt>
                <c:pt idx="27">
                  <c:v>8.1294070832020837E-2</c:v>
                </c:pt>
                <c:pt idx="28">
                  <c:v>8.1713600155509908E-2</c:v>
                </c:pt>
                <c:pt idx="29">
                  <c:v>8.1841707586238724E-2</c:v>
                </c:pt>
                <c:pt idx="30">
                  <c:v>8.2103432618328531E-2</c:v>
                </c:pt>
                <c:pt idx="31">
                  <c:v>8.211737995837684E-2</c:v>
                </c:pt>
                <c:pt idx="32">
                  <c:v>8.2105323392475282E-2</c:v>
                </c:pt>
                <c:pt idx="33">
                  <c:v>8.2491430917392319E-2</c:v>
                </c:pt>
                <c:pt idx="34">
                  <c:v>8.2299177475545895E-2</c:v>
                </c:pt>
                <c:pt idx="35">
                  <c:v>8.1824489856521368E-2</c:v>
                </c:pt>
                <c:pt idx="36">
                  <c:v>8.1545592767039543E-2</c:v>
                </c:pt>
                <c:pt idx="37">
                  <c:v>8.1197266174739186E-2</c:v>
                </c:pt>
                <c:pt idx="38">
                  <c:v>8.1135829888271643E-2</c:v>
                </c:pt>
                <c:pt idx="39">
                  <c:v>8.1191757743019302E-2</c:v>
                </c:pt>
                <c:pt idx="40">
                  <c:v>8.1393317759453618E-2</c:v>
                </c:pt>
                <c:pt idx="41">
                  <c:v>8.1605048748060321E-2</c:v>
                </c:pt>
                <c:pt idx="42">
                  <c:v>8.1569906736369088E-2</c:v>
                </c:pt>
                <c:pt idx="43">
                  <c:v>8.1694092910353566E-2</c:v>
                </c:pt>
                <c:pt idx="44">
                  <c:v>8.5000000000000006E-2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2C-4B3A-ADE5-C273F4CC9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540896"/>
        <c:axId val="900543520"/>
      </c:scatterChart>
      <c:valAx>
        <c:axId val="90054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543520"/>
        <c:crosses val="autoZero"/>
        <c:crossBetween val="midCat"/>
      </c:valAx>
      <c:valAx>
        <c:axId val="90054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540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409438</xdr:colOff>
      <xdr:row>1</xdr:row>
      <xdr:rowOff>27488</xdr:rowOff>
    </xdr:from>
    <xdr:to>
      <xdr:col>14</xdr:col>
      <xdr:colOff>45310</xdr:colOff>
      <xdr:row>16</xdr:row>
      <xdr:rowOff>6532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N26"/>
  <sheetViews>
    <sheetView tabSelected="1" workbookViewId="0"/>
  </sheetViews>
  <sheetFormatPr defaultRowHeight="14.6" x14ac:dyDescent="0.4"/>
  <cols>
    <col min="1" max="1" width="10.921875" customWidth="1"/>
  </cols>
  <sheetData>
    <row r="1" spans="1:14" ht="14.6" customHeight="1" x14ac:dyDescent="0.4"/>
    <row r="2" spans="1:14" ht="14.6" customHeight="1" x14ac:dyDescent="0.4">
      <c r="A2" t="s">
        <v>0</v>
      </c>
    </row>
    <row r="3" spans="1:14" ht="36" customHeight="1" x14ac:dyDescent="0.4">
      <c r="A3" s="17" t="s">
        <v>1</v>
      </c>
      <c r="B3" s="18"/>
      <c r="C3" s="18"/>
      <c r="D3" s="18"/>
      <c r="E3" s="18"/>
      <c r="F3" s="18"/>
      <c r="G3" s="18"/>
      <c r="H3" s="18"/>
      <c r="I3" s="18"/>
      <c r="J3" s="18"/>
      <c r="K3" s="14"/>
      <c r="L3" s="14"/>
      <c r="M3" s="14"/>
      <c r="N3" s="14"/>
    </row>
    <row r="4" spans="1:14" ht="14.4" customHeight="1" x14ac:dyDescent="0.4">
      <c r="A4" s="18"/>
      <c r="B4" s="18"/>
      <c r="C4" s="18"/>
      <c r="D4" s="18"/>
      <c r="E4" s="18"/>
      <c r="F4" s="18"/>
      <c r="G4" s="18"/>
      <c r="H4" s="18"/>
      <c r="I4" s="18"/>
      <c r="J4" s="18"/>
    </row>
    <row r="6" spans="1:14" x14ac:dyDescent="0.4">
      <c r="A6" t="s">
        <v>2</v>
      </c>
    </row>
    <row r="7" spans="1:14" ht="15.45" customHeight="1" x14ac:dyDescent="0.4">
      <c r="A7" s="8"/>
    </row>
    <row r="8" spans="1:14" x14ac:dyDescent="0.4">
      <c r="A8" s="9" t="s">
        <v>3</v>
      </c>
      <c r="B8" s="9"/>
      <c r="C8" s="9"/>
      <c r="D8" s="9" t="s">
        <v>4</v>
      </c>
      <c r="E8" s="9"/>
      <c r="F8" s="9"/>
      <c r="G8" s="9"/>
      <c r="H8" s="9"/>
      <c r="I8" s="9"/>
      <c r="L8" t="s">
        <v>5</v>
      </c>
    </row>
    <row r="9" spans="1:14" x14ac:dyDescent="0.4">
      <c r="A9" s="11" t="s">
        <v>6</v>
      </c>
      <c r="D9" t="s">
        <v>7</v>
      </c>
      <c r="L9" s="11"/>
      <c r="M9" t="s">
        <v>121</v>
      </c>
    </row>
    <row r="10" spans="1:14" x14ac:dyDescent="0.4">
      <c r="A10" s="16" t="s">
        <v>8</v>
      </c>
      <c r="D10" t="s">
        <v>9</v>
      </c>
      <c r="L10" s="16"/>
      <c r="M10" t="s">
        <v>122</v>
      </c>
    </row>
    <row r="11" spans="1:14" x14ac:dyDescent="0.4">
      <c r="A11" s="11" t="s">
        <v>10</v>
      </c>
      <c r="D11" t="s">
        <v>11</v>
      </c>
      <c r="L11" s="15"/>
      <c r="M11" t="s">
        <v>123</v>
      </c>
    </row>
    <row r="12" spans="1:14" x14ac:dyDescent="0.4">
      <c r="A12" s="11" t="s">
        <v>13</v>
      </c>
      <c r="D12" t="s">
        <v>14</v>
      </c>
      <c r="L12" s="12"/>
      <c r="M12" t="s">
        <v>12</v>
      </c>
    </row>
    <row r="13" spans="1:14" x14ac:dyDescent="0.4">
      <c r="A13" s="16" t="s">
        <v>15</v>
      </c>
      <c r="D13" t="s">
        <v>16</v>
      </c>
    </row>
    <row r="14" spans="1:14" x14ac:dyDescent="0.4">
      <c r="A14" s="11" t="s">
        <v>17</v>
      </c>
      <c r="D14" t="s">
        <v>18</v>
      </c>
    </row>
    <row r="15" spans="1:14" x14ac:dyDescent="0.4">
      <c r="A15" s="16" t="s">
        <v>19</v>
      </c>
      <c r="D15" t="s">
        <v>20</v>
      </c>
    </row>
    <row r="16" spans="1:14" x14ac:dyDescent="0.4">
      <c r="A16" s="11" t="s">
        <v>21</v>
      </c>
      <c r="D16" t="s">
        <v>22</v>
      </c>
    </row>
    <row r="17" spans="1:4" x14ac:dyDescent="0.4">
      <c r="A17" s="11" t="s">
        <v>23</v>
      </c>
      <c r="D17" t="s">
        <v>24</v>
      </c>
    </row>
    <row r="18" spans="1:4" x14ac:dyDescent="0.4">
      <c r="A18" s="11" t="s">
        <v>25</v>
      </c>
      <c r="D18" t="s">
        <v>26</v>
      </c>
    </row>
    <row r="19" spans="1:4" x14ac:dyDescent="0.4">
      <c r="A19" s="16" t="s">
        <v>27</v>
      </c>
      <c r="D19" t="s">
        <v>28</v>
      </c>
    </row>
    <row r="20" spans="1:4" x14ac:dyDescent="0.4">
      <c r="A20" s="11" t="s">
        <v>29</v>
      </c>
      <c r="D20" t="s">
        <v>30</v>
      </c>
    </row>
    <row r="21" spans="1:4" x14ac:dyDescent="0.4">
      <c r="A21" s="15" t="s">
        <v>116</v>
      </c>
      <c r="D21" t="s">
        <v>117</v>
      </c>
    </row>
    <row r="22" spans="1:4" x14ac:dyDescent="0.4">
      <c r="A22" s="12" t="s">
        <v>115</v>
      </c>
      <c r="D22" t="s">
        <v>31</v>
      </c>
    </row>
    <row r="23" spans="1:4" x14ac:dyDescent="0.4">
      <c r="A23" s="12" t="s">
        <v>118</v>
      </c>
      <c r="D23" t="s">
        <v>32</v>
      </c>
    </row>
    <row r="24" spans="1:4" x14ac:dyDescent="0.4">
      <c r="A24" s="13" t="s">
        <v>33</v>
      </c>
      <c r="D24" t="s">
        <v>34</v>
      </c>
    </row>
    <row r="25" spans="1:4" x14ac:dyDescent="0.4">
      <c r="A25" s="12" t="s">
        <v>35</v>
      </c>
      <c r="D25" t="s">
        <v>36</v>
      </c>
    </row>
    <row r="26" spans="1:4" x14ac:dyDescent="0.4">
      <c r="A26" s="10"/>
    </row>
  </sheetData>
  <mergeCells count="1">
    <mergeCell ref="A3:J4"/>
  </mergeCells>
  <hyperlinks>
    <hyperlink ref="A9" location="I_data!A1" display="I_data" xr:uid="{00000000-0004-0000-0000-000000000000}"/>
    <hyperlink ref="A10" location="I!A1" display="I" xr:uid="{00000000-0004-0000-0000-000001000000}"/>
    <hyperlink ref="A11" location="P!A1" display="P" xr:uid="{00000000-0004-0000-0000-000002000000}"/>
    <hyperlink ref="A12" location="PpD_data!A1" display="PpD_data" xr:uid="{00000000-0004-0000-0000-000003000000}"/>
    <hyperlink ref="A13" location="PpD!A1" display="PpD" xr:uid="{00000000-0004-0000-0000-000004000000}"/>
    <hyperlink ref="A14" location="'I-cab_data'!A1" display="'I-cab_data" xr:uid="{00000000-0004-0000-0000-000005000000}"/>
    <hyperlink ref="A15" location="'I-cab'!A1" display="'I-cab" xr:uid="{00000000-0004-0000-0000-000006000000}"/>
    <hyperlink ref="A16" location="'k-cab'!A1" display="'k-cab" xr:uid="{00000000-0004-0000-0000-000007000000}"/>
    <hyperlink ref="A17" location="'lambda-cab'!A1" display="'lambda-cab" xr:uid="{00000000-0004-0000-0000-000008000000}"/>
    <hyperlink ref="A18" location="SoCE_data!A1" display="SoCE_data" xr:uid="{00000000-0004-0000-0000-000009000000}"/>
    <hyperlink ref="A19" location="SoCE!A1" display="SoCE" xr:uid="{00000000-0004-0000-0000-00000A000000}"/>
    <hyperlink ref="A20" location="k!A1" display="k" xr:uid="{00000000-0004-0000-0000-00000B000000}"/>
    <hyperlink ref="A23" location="O_data!A1" display="O_data" xr:uid="{00000000-0004-0000-0000-00000D000000}"/>
    <hyperlink ref="A24" location="LT_data!A1" display="LT_data" xr:uid="{00000000-0004-0000-0000-00000E000000}"/>
    <hyperlink ref="A25" location="W!A1" display="W" xr:uid="{00000000-0004-0000-0000-00000F000000}"/>
    <hyperlink ref="A22" location="POpD_data!A1" display="POpD_data" xr:uid="{00000000-0004-0000-0000-00000C000000}"/>
    <hyperlink ref="A21" location="D!A1" display="D" xr:uid="{D26ED114-60AD-4E7A-B98F-C896B1D74C49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0.39997558519241921"/>
  </sheetPr>
  <dimension ref="A1:D2"/>
  <sheetViews>
    <sheetView zoomScale="90" zoomScaleNormal="90" workbookViewId="0">
      <selection activeCell="D8" sqref="D8"/>
    </sheetView>
  </sheetViews>
  <sheetFormatPr defaultColWidth="8.84375" defaultRowHeight="14.6" x14ac:dyDescent="0.4"/>
  <cols>
    <col min="1" max="2" width="8.84375" customWidth="1"/>
    <col min="3" max="3" width="18.921875" bestFit="1" customWidth="1"/>
  </cols>
  <sheetData>
    <row r="1" spans="1:4" x14ac:dyDescent="0.4">
      <c r="A1" s="3" t="s">
        <v>39</v>
      </c>
      <c r="B1" s="3" t="s">
        <v>40</v>
      </c>
      <c r="C1" s="3" t="s">
        <v>42</v>
      </c>
      <c r="D1" s="3" t="s">
        <v>63</v>
      </c>
    </row>
    <row r="2" spans="1:4" x14ac:dyDescent="0.4">
      <c r="A2">
        <v>67</v>
      </c>
      <c r="B2" t="s">
        <v>75</v>
      </c>
      <c r="C2" t="s">
        <v>76</v>
      </c>
      <c r="D2" t="s">
        <v>78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0.79998168889431442"/>
  </sheetPr>
  <dimension ref="A1:E5"/>
  <sheetViews>
    <sheetView zoomScale="90" zoomScaleNormal="90" workbookViewId="0">
      <selection activeCell="A2" sqref="A2:D5"/>
    </sheetView>
  </sheetViews>
  <sheetFormatPr defaultRowHeight="14.6" x14ac:dyDescent="0.4"/>
  <sheetData>
    <row r="1" spans="1:5" x14ac:dyDescent="0.4">
      <c r="A1" s="3" t="s">
        <v>37</v>
      </c>
      <c r="B1" s="3" t="s">
        <v>39</v>
      </c>
      <c r="C1" s="3" t="s">
        <v>40</v>
      </c>
      <c r="D1" s="3" t="s">
        <v>42</v>
      </c>
      <c r="E1" s="3" t="s">
        <v>63</v>
      </c>
    </row>
    <row r="2" spans="1:5" x14ac:dyDescent="0.4">
      <c r="A2">
        <v>1950</v>
      </c>
      <c r="B2">
        <v>0</v>
      </c>
      <c r="C2" t="s">
        <v>75</v>
      </c>
      <c r="D2" t="s">
        <v>65</v>
      </c>
    </row>
    <row r="3" spans="1:5" x14ac:dyDescent="0.4">
      <c r="A3">
        <v>1980</v>
      </c>
      <c r="B3">
        <v>0.13</v>
      </c>
      <c r="C3" t="s">
        <v>75</v>
      </c>
      <c r="D3" t="s">
        <v>79</v>
      </c>
    </row>
    <row r="4" spans="1:5" x14ac:dyDescent="0.4">
      <c r="A4">
        <v>2000</v>
      </c>
      <c r="B4">
        <v>0.43</v>
      </c>
      <c r="C4" t="s">
        <v>75</v>
      </c>
      <c r="D4" t="s">
        <v>79</v>
      </c>
    </row>
    <row r="5" spans="1:5" x14ac:dyDescent="0.4">
      <c r="A5">
        <v>2015</v>
      </c>
      <c r="B5">
        <v>1</v>
      </c>
      <c r="C5" t="s">
        <v>75</v>
      </c>
      <c r="D5" t="s">
        <v>65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0.39997558519241921"/>
  </sheetPr>
  <dimension ref="A1:D84"/>
  <sheetViews>
    <sheetView zoomScale="90" zoomScaleNormal="90" workbookViewId="0">
      <selection activeCell="K20" sqref="K20"/>
    </sheetView>
  </sheetViews>
  <sheetFormatPr defaultColWidth="8.84375" defaultRowHeight="14.6" x14ac:dyDescent="0.4"/>
  <cols>
    <col min="4" max="4" width="12.23046875" bestFit="1" customWidth="1"/>
  </cols>
  <sheetData>
    <row r="1" spans="1:4" x14ac:dyDescent="0.4">
      <c r="A1" s="3" t="s">
        <v>37</v>
      </c>
      <c r="B1" s="3" t="s">
        <v>39</v>
      </c>
      <c r="C1" s="3" t="s">
        <v>40</v>
      </c>
      <c r="D1" s="3" t="s">
        <v>42</v>
      </c>
    </row>
    <row r="2" spans="1:4" x14ac:dyDescent="0.4">
      <c r="A2">
        <v>1940</v>
      </c>
      <c r="B2">
        <v>0</v>
      </c>
      <c r="C2" t="s">
        <v>75</v>
      </c>
      <c r="D2" t="s">
        <v>68</v>
      </c>
    </row>
    <row r="3" spans="1:4" x14ac:dyDescent="0.4">
      <c r="A3">
        <v>1941</v>
      </c>
      <c r="B3">
        <v>0</v>
      </c>
      <c r="C3" t="s">
        <v>75</v>
      </c>
      <c r="D3" t="s">
        <v>68</v>
      </c>
    </row>
    <row r="4" spans="1:4" x14ac:dyDescent="0.4">
      <c r="A4">
        <v>1942</v>
      </c>
      <c r="B4">
        <v>0</v>
      </c>
      <c r="C4" t="s">
        <v>75</v>
      </c>
      <c r="D4" t="s">
        <v>68</v>
      </c>
    </row>
    <row r="5" spans="1:4" x14ac:dyDescent="0.4">
      <c r="A5">
        <v>1943</v>
      </c>
      <c r="B5">
        <v>0</v>
      </c>
      <c r="C5" t="s">
        <v>75</v>
      </c>
      <c r="D5" t="s">
        <v>68</v>
      </c>
    </row>
    <row r="6" spans="1:4" x14ac:dyDescent="0.4">
      <c r="A6">
        <v>1944</v>
      </c>
      <c r="B6">
        <v>0</v>
      </c>
      <c r="C6" t="s">
        <v>75</v>
      </c>
      <c r="D6" t="s">
        <v>68</v>
      </c>
    </row>
    <row r="7" spans="1:4" x14ac:dyDescent="0.4">
      <c r="A7">
        <v>1945</v>
      </c>
      <c r="B7">
        <v>0</v>
      </c>
      <c r="C7" t="s">
        <v>75</v>
      </c>
      <c r="D7" t="s">
        <v>68</v>
      </c>
    </row>
    <row r="8" spans="1:4" x14ac:dyDescent="0.4">
      <c r="A8">
        <v>1946</v>
      </c>
      <c r="B8">
        <v>0</v>
      </c>
      <c r="C8" t="s">
        <v>75</v>
      </c>
      <c r="D8" t="s">
        <v>68</v>
      </c>
    </row>
    <row r="9" spans="1:4" x14ac:dyDescent="0.4">
      <c r="A9">
        <v>1947</v>
      </c>
      <c r="B9">
        <v>0</v>
      </c>
      <c r="C9" t="s">
        <v>75</v>
      </c>
      <c r="D9" t="s">
        <v>68</v>
      </c>
    </row>
    <row r="10" spans="1:4" x14ac:dyDescent="0.4">
      <c r="A10">
        <v>1948</v>
      </c>
      <c r="B10">
        <v>0</v>
      </c>
      <c r="C10" t="s">
        <v>75</v>
      </c>
      <c r="D10" t="s">
        <v>68</v>
      </c>
    </row>
    <row r="11" spans="1:4" x14ac:dyDescent="0.4">
      <c r="A11">
        <v>1949</v>
      </c>
      <c r="B11">
        <v>0</v>
      </c>
      <c r="C11" t="s">
        <v>75</v>
      </c>
      <c r="D11" t="s">
        <v>68</v>
      </c>
    </row>
    <row r="12" spans="1:4" x14ac:dyDescent="0.4">
      <c r="A12">
        <v>1950</v>
      </c>
      <c r="B12">
        <v>0</v>
      </c>
      <c r="C12" t="s">
        <v>75</v>
      </c>
      <c r="D12" t="s">
        <v>68</v>
      </c>
    </row>
    <row r="13" spans="1:4" x14ac:dyDescent="0.4">
      <c r="A13">
        <v>1951</v>
      </c>
      <c r="B13">
        <v>0</v>
      </c>
      <c r="C13" t="s">
        <v>75</v>
      </c>
      <c r="D13" t="s">
        <v>68</v>
      </c>
    </row>
    <row r="14" spans="1:4" x14ac:dyDescent="0.4">
      <c r="A14">
        <v>1952</v>
      </c>
      <c r="B14">
        <v>0</v>
      </c>
      <c r="C14" t="s">
        <v>75</v>
      </c>
      <c r="D14" t="s">
        <v>68</v>
      </c>
    </row>
    <row r="15" spans="1:4" x14ac:dyDescent="0.4">
      <c r="A15">
        <v>1953</v>
      </c>
      <c r="B15">
        <v>0</v>
      </c>
      <c r="C15" t="s">
        <v>75</v>
      </c>
      <c r="D15" t="s">
        <v>68</v>
      </c>
    </row>
    <row r="16" spans="1:4" x14ac:dyDescent="0.4">
      <c r="A16">
        <v>1954</v>
      </c>
      <c r="B16">
        <v>0</v>
      </c>
      <c r="C16" t="s">
        <v>75</v>
      </c>
      <c r="D16" t="s">
        <v>68</v>
      </c>
    </row>
    <row r="17" spans="1:4" x14ac:dyDescent="0.4">
      <c r="A17">
        <v>1955</v>
      </c>
      <c r="B17">
        <v>0</v>
      </c>
      <c r="C17" t="s">
        <v>75</v>
      </c>
      <c r="D17" t="s">
        <v>68</v>
      </c>
    </row>
    <row r="18" spans="1:4" x14ac:dyDescent="0.4">
      <c r="A18">
        <v>1956</v>
      </c>
      <c r="B18">
        <v>0</v>
      </c>
      <c r="C18" t="s">
        <v>75</v>
      </c>
      <c r="D18" t="s">
        <v>68</v>
      </c>
    </row>
    <row r="19" spans="1:4" x14ac:dyDescent="0.4">
      <c r="A19">
        <v>1957</v>
      </c>
      <c r="B19">
        <v>0</v>
      </c>
      <c r="C19" t="s">
        <v>75</v>
      </c>
      <c r="D19" t="s">
        <v>68</v>
      </c>
    </row>
    <row r="20" spans="1:4" x14ac:dyDescent="0.4">
      <c r="A20">
        <v>1958</v>
      </c>
      <c r="B20">
        <v>0</v>
      </c>
      <c r="C20" t="s">
        <v>75</v>
      </c>
      <c r="D20" t="s">
        <v>68</v>
      </c>
    </row>
    <row r="21" spans="1:4" x14ac:dyDescent="0.4">
      <c r="A21">
        <v>1959</v>
      </c>
      <c r="B21">
        <v>0</v>
      </c>
      <c r="C21" t="s">
        <v>75</v>
      </c>
      <c r="D21" t="s">
        <v>68</v>
      </c>
    </row>
    <row r="22" spans="1:4" x14ac:dyDescent="0.4">
      <c r="A22">
        <v>1960</v>
      </c>
      <c r="B22">
        <v>2.3872815152512199E-2</v>
      </c>
      <c r="C22" t="s">
        <v>75</v>
      </c>
      <c r="D22" t="s">
        <v>68</v>
      </c>
    </row>
    <row r="23" spans="1:4" x14ac:dyDescent="0.4">
      <c r="A23">
        <v>1961</v>
      </c>
      <c r="B23">
        <v>2.562835623454408E-2</v>
      </c>
      <c r="C23" t="s">
        <v>75</v>
      </c>
      <c r="D23" t="s">
        <v>68</v>
      </c>
    </row>
    <row r="24" spans="1:4" x14ac:dyDescent="0.4">
      <c r="A24">
        <v>1962</v>
      </c>
      <c r="B24">
        <v>2.7512994973094229E-2</v>
      </c>
      <c r="C24" t="s">
        <v>75</v>
      </c>
      <c r="D24" t="s">
        <v>68</v>
      </c>
    </row>
    <row r="25" spans="1:4" x14ac:dyDescent="0.4">
      <c r="A25">
        <v>1963</v>
      </c>
      <c r="B25">
        <v>2.9536224854297442E-2</v>
      </c>
      <c r="C25" t="s">
        <v>75</v>
      </c>
      <c r="D25" t="s">
        <v>68</v>
      </c>
    </row>
    <row r="26" spans="1:4" x14ac:dyDescent="0.4">
      <c r="A26">
        <v>1964</v>
      </c>
      <c r="B26">
        <v>3.1708237489112043E-2</v>
      </c>
      <c r="C26" t="s">
        <v>75</v>
      </c>
      <c r="D26" t="s">
        <v>68</v>
      </c>
    </row>
    <row r="27" spans="1:4" x14ac:dyDescent="0.4">
      <c r="A27">
        <v>1965</v>
      </c>
      <c r="B27">
        <v>3.4039973951499963E-2</v>
      </c>
      <c r="C27" t="s">
        <v>75</v>
      </c>
      <c r="D27" t="s">
        <v>68</v>
      </c>
    </row>
    <row r="28" spans="1:4" x14ac:dyDescent="0.4">
      <c r="A28">
        <v>1966</v>
      </c>
      <c r="B28">
        <v>3.6543179891871211E-2</v>
      </c>
      <c r="C28" t="s">
        <v>75</v>
      </c>
      <c r="D28" t="s">
        <v>68</v>
      </c>
    </row>
    <row r="29" spans="1:4" x14ac:dyDescent="0.4">
      <c r="A29">
        <v>1967</v>
      </c>
      <c r="B29">
        <v>3.9230464703420148E-2</v>
      </c>
      <c r="C29" t="s">
        <v>75</v>
      </c>
      <c r="D29" t="s">
        <v>68</v>
      </c>
    </row>
    <row r="30" spans="1:4" x14ac:dyDescent="0.4">
      <c r="A30">
        <v>1968</v>
      </c>
      <c r="B30">
        <v>4.2115365039391131E-2</v>
      </c>
      <c r="C30" t="s">
        <v>75</v>
      </c>
      <c r="D30" t="s">
        <v>68</v>
      </c>
    </row>
    <row r="31" spans="1:4" x14ac:dyDescent="0.4">
      <c r="A31">
        <v>1969</v>
      </c>
      <c r="B31">
        <v>4.5212413001229003E-2</v>
      </c>
      <c r="C31" t="s">
        <v>75</v>
      </c>
      <c r="D31" t="s">
        <v>68</v>
      </c>
    </row>
    <row r="32" spans="1:4" x14ac:dyDescent="0.4">
      <c r="A32">
        <v>1970</v>
      </c>
      <c r="B32">
        <v>4.8537209341096961E-2</v>
      </c>
      <c r="C32" t="s">
        <v>75</v>
      </c>
      <c r="D32" t="s">
        <v>68</v>
      </c>
    </row>
    <row r="33" spans="1:4" x14ac:dyDescent="0.4">
      <c r="A33">
        <v>1971</v>
      </c>
      <c r="B33">
        <v>5.2106502047512882E-2</v>
      </c>
      <c r="C33" t="s">
        <v>75</v>
      </c>
      <c r="D33" t="s">
        <v>68</v>
      </c>
    </row>
    <row r="34" spans="1:4" x14ac:dyDescent="0.4">
      <c r="A34">
        <v>1972</v>
      </c>
      <c r="B34">
        <v>5.5938270709943172E-2</v>
      </c>
      <c r="C34" t="s">
        <v>75</v>
      </c>
      <c r="D34" t="s">
        <v>68</v>
      </c>
    </row>
    <row r="35" spans="1:4" x14ac:dyDescent="0.4">
      <c r="A35">
        <v>1973</v>
      </c>
      <c r="B35">
        <v>6.0051817087350259E-2</v>
      </c>
      <c r="C35" t="s">
        <v>75</v>
      </c>
      <c r="D35" t="s">
        <v>68</v>
      </c>
    </row>
    <row r="36" spans="1:4" x14ac:dyDescent="0.4">
      <c r="A36">
        <v>1974</v>
      </c>
      <c r="B36">
        <v>6.4467862336894846E-2</v>
      </c>
      <c r="C36" t="s">
        <v>75</v>
      </c>
      <c r="D36" t="s">
        <v>68</v>
      </c>
    </row>
    <row r="37" spans="1:4" x14ac:dyDescent="0.4">
      <c r="A37">
        <v>1975</v>
      </c>
      <c r="B37">
        <v>6.9208651392570361E-2</v>
      </c>
      <c r="C37" t="s">
        <v>75</v>
      </c>
      <c r="D37" t="s">
        <v>68</v>
      </c>
    </row>
    <row r="38" spans="1:4" x14ac:dyDescent="0.4">
      <c r="A38">
        <v>1976</v>
      </c>
      <c r="B38">
        <v>7.4298065019554965E-2</v>
      </c>
      <c r="C38" t="s">
        <v>75</v>
      </c>
      <c r="D38" t="s">
        <v>68</v>
      </c>
    </row>
    <row r="39" spans="1:4" x14ac:dyDescent="0.4">
      <c r="A39">
        <v>1977</v>
      </c>
      <c r="B39">
        <v>7.9761740108731813E-2</v>
      </c>
      <c r="C39" t="s">
        <v>75</v>
      </c>
      <c r="D39" t="s">
        <v>68</v>
      </c>
    </row>
    <row r="40" spans="1:4" x14ac:dyDescent="0.4">
      <c r="A40">
        <v>1978</v>
      </c>
      <c r="B40">
        <v>8.5627198817334729E-2</v>
      </c>
      <c r="C40" t="s">
        <v>75</v>
      </c>
      <c r="D40" t="s">
        <v>68</v>
      </c>
    </row>
    <row r="41" spans="1:4" x14ac:dyDescent="0.4">
      <c r="A41">
        <v>1979</v>
      </c>
      <c r="B41">
        <v>9.1923987206253485E-2</v>
      </c>
      <c r="C41" t="s">
        <v>75</v>
      </c>
      <c r="D41" t="s">
        <v>68</v>
      </c>
    </row>
    <row r="42" spans="1:4" x14ac:dyDescent="0.4">
      <c r="A42">
        <v>1980</v>
      </c>
      <c r="B42">
        <v>9.8683824072320334E-2</v>
      </c>
      <c r="C42" t="s">
        <v>75</v>
      </c>
      <c r="D42" t="s">
        <v>68</v>
      </c>
    </row>
    <row r="43" spans="1:4" x14ac:dyDescent="0.4">
      <c r="A43">
        <v>1981</v>
      </c>
      <c r="B43">
        <v>0.1059407607253373</v>
      </c>
      <c r="C43" t="s">
        <v>75</v>
      </c>
      <c r="D43" t="s">
        <v>68</v>
      </c>
    </row>
    <row r="44" spans="1:4" x14ac:dyDescent="0.4">
      <c r="A44">
        <v>1982</v>
      </c>
      <c r="B44">
        <v>0.1137313525146541</v>
      </c>
      <c r="C44" t="s">
        <v>75</v>
      </c>
      <c r="D44" t="s">
        <v>68</v>
      </c>
    </row>
    <row r="45" spans="1:4" x14ac:dyDescent="0.4">
      <c r="A45">
        <v>1983</v>
      </c>
      <c r="B45">
        <v>0.1220948429693403</v>
      </c>
      <c r="C45" t="s">
        <v>75</v>
      </c>
      <c r="D45" t="s">
        <v>68</v>
      </c>
    </row>
    <row r="46" spans="1:4" x14ac:dyDescent="0.4">
      <c r="A46">
        <v>1984</v>
      </c>
      <c r="B46">
        <v>0.13107336147951909</v>
      </c>
      <c r="C46" t="s">
        <v>75</v>
      </c>
      <c r="D46" t="s">
        <v>68</v>
      </c>
    </row>
    <row r="47" spans="1:4" x14ac:dyDescent="0.4">
      <c r="A47">
        <v>1985</v>
      </c>
      <c r="B47">
        <v>0.14071213551464151</v>
      </c>
      <c r="C47" t="s">
        <v>75</v>
      </c>
      <c r="D47" t="s">
        <v>68</v>
      </c>
    </row>
    <row r="48" spans="1:4" x14ac:dyDescent="0.4">
      <c r="A48">
        <v>1986</v>
      </c>
      <c r="B48">
        <v>0.15105971844770821</v>
      </c>
      <c r="C48" t="s">
        <v>75</v>
      </c>
      <c r="D48" t="s">
        <v>68</v>
      </c>
    </row>
    <row r="49" spans="1:4" x14ac:dyDescent="0.4">
      <c r="A49">
        <v>1987</v>
      </c>
      <c r="B49">
        <v>0.16216823413305259</v>
      </c>
      <c r="C49" t="s">
        <v>75</v>
      </c>
      <c r="D49" t="s">
        <v>68</v>
      </c>
    </row>
    <row r="50" spans="1:4" x14ac:dyDescent="0.4">
      <c r="A50">
        <v>1988</v>
      </c>
      <c r="B50">
        <v>0.174093639469724</v>
      </c>
      <c r="C50" t="s">
        <v>75</v>
      </c>
      <c r="D50" t="s">
        <v>68</v>
      </c>
    </row>
    <row r="51" spans="1:4" x14ac:dyDescent="0.4">
      <c r="A51">
        <v>1989</v>
      </c>
      <c r="B51">
        <v>0.18689600627301181</v>
      </c>
      <c r="C51" t="s">
        <v>75</v>
      </c>
      <c r="D51" t="s">
        <v>68</v>
      </c>
    </row>
    <row r="52" spans="1:4" x14ac:dyDescent="0.4">
      <c r="A52">
        <v>1990</v>
      </c>
      <c r="B52">
        <v>0.20063982387407231</v>
      </c>
      <c r="C52" t="s">
        <v>75</v>
      </c>
      <c r="D52" t="s">
        <v>68</v>
      </c>
    </row>
    <row r="53" spans="1:4" x14ac:dyDescent="0.4">
      <c r="A53">
        <v>1991</v>
      </c>
      <c r="B53">
        <v>0.21539432397187519</v>
      </c>
      <c r="C53" t="s">
        <v>75</v>
      </c>
      <c r="D53" t="s">
        <v>68</v>
      </c>
    </row>
    <row r="54" spans="1:4" x14ac:dyDescent="0.4">
      <c r="A54">
        <v>1992</v>
      </c>
      <c r="B54">
        <v>0.23123382937387299</v>
      </c>
      <c r="C54" t="s">
        <v>75</v>
      </c>
      <c r="D54" t="s">
        <v>68</v>
      </c>
    </row>
    <row r="55" spans="1:4" x14ac:dyDescent="0.4">
      <c r="A55">
        <v>1993</v>
      </c>
      <c r="B55">
        <v>0.24823812838209719</v>
      </c>
      <c r="C55" t="s">
        <v>75</v>
      </c>
      <c r="D55" t="s">
        <v>68</v>
      </c>
    </row>
    <row r="56" spans="1:4" x14ac:dyDescent="0.4">
      <c r="A56">
        <v>1994</v>
      </c>
      <c r="B56">
        <v>0.26649287671057897</v>
      </c>
      <c r="C56" t="s">
        <v>75</v>
      </c>
      <c r="D56" t="s">
        <v>68</v>
      </c>
    </row>
    <row r="57" spans="1:4" x14ac:dyDescent="0.4">
      <c r="A57">
        <v>1995</v>
      </c>
      <c r="B57">
        <v>0.28609002895866031</v>
      </c>
      <c r="C57" t="s">
        <v>75</v>
      </c>
      <c r="D57" t="s">
        <v>68</v>
      </c>
    </row>
    <row r="58" spans="1:4" x14ac:dyDescent="0.4">
      <c r="A58">
        <v>1996</v>
      </c>
      <c r="B58">
        <v>0.30712830181370587</v>
      </c>
      <c r="C58" t="s">
        <v>75</v>
      </c>
      <c r="D58" t="s">
        <v>68</v>
      </c>
    </row>
    <row r="59" spans="1:4" x14ac:dyDescent="0.4">
      <c r="A59">
        <v>1997</v>
      </c>
      <c r="B59">
        <v>0.32971367131638513</v>
      </c>
      <c r="C59" t="s">
        <v>75</v>
      </c>
      <c r="D59" t="s">
        <v>68</v>
      </c>
    </row>
    <row r="60" spans="1:4" x14ac:dyDescent="0.4">
      <c r="A60">
        <v>1998</v>
      </c>
      <c r="B60">
        <v>0.35395990669355459</v>
      </c>
      <c r="C60" t="s">
        <v>75</v>
      </c>
      <c r="D60" t="s">
        <v>68</v>
      </c>
    </row>
    <row r="61" spans="1:4" x14ac:dyDescent="0.4">
      <c r="A61">
        <v>1999</v>
      </c>
      <c r="B61">
        <v>0.37998914344770068</v>
      </c>
      <c r="C61" t="s">
        <v>75</v>
      </c>
      <c r="D61" t="s">
        <v>68</v>
      </c>
    </row>
    <row r="62" spans="1:4" x14ac:dyDescent="0.4">
      <c r="A62">
        <v>2000</v>
      </c>
      <c r="B62">
        <v>0.40793249858980862</v>
      </c>
      <c r="C62" t="s">
        <v>75</v>
      </c>
      <c r="D62" t="s">
        <v>68</v>
      </c>
    </row>
    <row r="63" spans="1:4" x14ac:dyDescent="0.4">
      <c r="A63">
        <v>2001</v>
      </c>
      <c r="B63">
        <v>0.43793073111476322</v>
      </c>
      <c r="C63" t="s">
        <v>75</v>
      </c>
      <c r="D63" t="s">
        <v>68</v>
      </c>
    </row>
    <row r="64" spans="1:4" x14ac:dyDescent="0.4">
      <c r="A64">
        <v>2002</v>
      </c>
      <c r="B64">
        <v>0.47013495104629149</v>
      </c>
      <c r="C64" t="s">
        <v>75</v>
      </c>
      <c r="D64" t="s">
        <v>68</v>
      </c>
    </row>
    <row r="65" spans="1:4" x14ac:dyDescent="0.4">
      <c r="A65">
        <v>2003</v>
      </c>
      <c r="B65">
        <v>0.50470738062310305</v>
      </c>
      <c r="C65" t="s">
        <v>75</v>
      </c>
      <c r="D65" t="s">
        <v>68</v>
      </c>
    </row>
    <row r="66" spans="1:4" x14ac:dyDescent="0.4">
      <c r="A66">
        <v>2004</v>
      </c>
      <c r="B66">
        <v>0.54182217146063527</v>
      </c>
      <c r="C66" t="s">
        <v>75</v>
      </c>
      <c r="D66" t="s">
        <v>68</v>
      </c>
    </row>
    <row r="67" spans="1:4" x14ac:dyDescent="0.4">
      <c r="A67">
        <v>2005</v>
      </c>
      <c r="B67">
        <v>0.58166628180447832</v>
      </c>
      <c r="C67" t="s">
        <v>75</v>
      </c>
      <c r="D67" t="s">
        <v>68</v>
      </c>
    </row>
    <row r="68" spans="1:4" x14ac:dyDescent="0.4">
      <c r="A68">
        <v>2006</v>
      </c>
      <c r="B68">
        <v>0.62444041829474628</v>
      </c>
      <c r="C68" t="s">
        <v>75</v>
      </c>
      <c r="D68" t="s">
        <v>68</v>
      </c>
    </row>
    <row r="69" spans="1:4" x14ac:dyDescent="0.4">
      <c r="A69">
        <v>2007</v>
      </c>
      <c r="B69">
        <v>0.67036004698513296</v>
      </c>
      <c r="C69" t="s">
        <v>75</v>
      </c>
      <c r="D69" t="s">
        <v>68</v>
      </c>
    </row>
    <row r="70" spans="1:4" x14ac:dyDescent="0.4">
      <c r="A70">
        <v>2008</v>
      </c>
      <c r="B70">
        <v>0.71965647870954053</v>
      </c>
      <c r="C70" t="s">
        <v>75</v>
      </c>
      <c r="D70" t="s">
        <v>68</v>
      </c>
    </row>
    <row r="71" spans="1:4" x14ac:dyDescent="0.4">
      <c r="A71">
        <v>2009</v>
      </c>
      <c r="B71">
        <v>0.77257803426358052</v>
      </c>
      <c r="C71" t="s">
        <v>75</v>
      </c>
      <c r="D71" t="s">
        <v>68</v>
      </c>
    </row>
    <row r="72" spans="1:4" x14ac:dyDescent="0.4">
      <c r="A72">
        <v>2010</v>
      </c>
      <c r="B72">
        <v>0.82939129527031275</v>
      </c>
      <c r="C72" t="s">
        <v>75</v>
      </c>
      <c r="D72" t="s">
        <v>68</v>
      </c>
    </row>
    <row r="73" spans="1:4" x14ac:dyDescent="0.4">
      <c r="A73">
        <v>2011</v>
      </c>
      <c r="B73">
        <v>0.89038244703118252</v>
      </c>
      <c r="C73" t="s">
        <v>75</v>
      </c>
      <c r="D73" t="s">
        <v>68</v>
      </c>
    </row>
    <row r="74" spans="1:4" x14ac:dyDescent="0.4">
      <c r="A74">
        <v>2012</v>
      </c>
      <c r="B74">
        <v>0.95585872012664208</v>
      </c>
      <c r="C74" t="s">
        <v>75</v>
      </c>
      <c r="D74" t="s">
        <v>68</v>
      </c>
    </row>
    <row r="75" spans="1:4" x14ac:dyDescent="0.4">
      <c r="A75">
        <v>2013</v>
      </c>
      <c r="B75">
        <v>1</v>
      </c>
      <c r="C75" t="s">
        <v>75</v>
      </c>
      <c r="D75" t="s">
        <v>68</v>
      </c>
    </row>
    <row r="76" spans="1:4" x14ac:dyDescent="0.4">
      <c r="A76">
        <v>2014</v>
      </c>
      <c r="B76">
        <v>1</v>
      </c>
      <c r="C76" t="s">
        <v>75</v>
      </c>
      <c r="D76" t="s">
        <v>68</v>
      </c>
    </row>
    <row r="77" spans="1:4" x14ac:dyDescent="0.4">
      <c r="A77">
        <v>2015</v>
      </c>
      <c r="B77">
        <v>1</v>
      </c>
      <c r="C77" t="s">
        <v>75</v>
      </c>
      <c r="D77" t="s">
        <v>68</v>
      </c>
    </row>
    <row r="78" spans="1:4" x14ac:dyDescent="0.4">
      <c r="A78">
        <v>2016</v>
      </c>
      <c r="B78">
        <v>1</v>
      </c>
      <c r="C78" t="s">
        <v>75</v>
      </c>
      <c r="D78" t="s">
        <v>68</v>
      </c>
    </row>
    <row r="79" spans="1:4" x14ac:dyDescent="0.4">
      <c r="A79">
        <v>2017</v>
      </c>
      <c r="B79">
        <v>1</v>
      </c>
      <c r="C79" t="s">
        <v>75</v>
      </c>
      <c r="D79" t="s">
        <v>68</v>
      </c>
    </row>
    <row r="80" spans="1:4" x14ac:dyDescent="0.4">
      <c r="A80">
        <v>2018</v>
      </c>
      <c r="B80">
        <v>1</v>
      </c>
      <c r="C80" t="s">
        <v>75</v>
      </c>
      <c r="D80" t="s">
        <v>68</v>
      </c>
    </row>
    <row r="81" spans="1:4" x14ac:dyDescent="0.4">
      <c r="A81">
        <v>2019</v>
      </c>
      <c r="B81">
        <v>1</v>
      </c>
      <c r="C81" t="s">
        <v>75</v>
      </c>
      <c r="D81" t="s">
        <v>68</v>
      </c>
    </row>
    <row r="82" spans="1:4" x14ac:dyDescent="0.4">
      <c r="A82">
        <v>2020</v>
      </c>
      <c r="B82">
        <v>1</v>
      </c>
      <c r="C82" t="s">
        <v>75</v>
      </c>
      <c r="D82" t="s">
        <v>68</v>
      </c>
    </row>
    <row r="83" spans="1:4" x14ac:dyDescent="0.4">
      <c r="A83">
        <v>2021</v>
      </c>
      <c r="B83">
        <v>1</v>
      </c>
      <c r="C83" t="s">
        <v>75</v>
      </c>
      <c r="D83" t="s">
        <v>68</v>
      </c>
    </row>
    <row r="84" spans="1:4" x14ac:dyDescent="0.4">
      <c r="A84">
        <v>2022</v>
      </c>
      <c r="B84">
        <v>1</v>
      </c>
      <c r="C84" t="s">
        <v>75</v>
      </c>
      <c r="D84" t="s">
        <v>68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0.39997558519241921"/>
  </sheetPr>
  <dimension ref="A1:C7"/>
  <sheetViews>
    <sheetView zoomScale="90" zoomScaleNormal="90" workbookViewId="0">
      <selection activeCell="C2" sqref="C2:C7"/>
    </sheetView>
  </sheetViews>
  <sheetFormatPr defaultColWidth="8.84375" defaultRowHeight="14.6" x14ac:dyDescent="0.4"/>
  <cols>
    <col min="1" max="1" width="19.4609375" bestFit="1" customWidth="1"/>
  </cols>
  <sheetData>
    <row r="1" spans="1:3" x14ac:dyDescent="0.4">
      <c r="A1" s="3" t="s">
        <v>38</v>
      </c>
      <c r="B1" s="3" t="s">
        <v>39</v>
      </c>
      <c r="C1" s="3" t="s">
        <v>42</v>
      </c>
    </row>
    <row r="2" spans="1:3" x14ac:dyDescent="0.4">
      <c r="A2" t="s">
        <v>43</v>
      </c>
      <c r="B2">
        <v>1.65</v>
      </c>
      <c r="C2" t="s">
        <v>80</v>
      </c>
    </row>
    <row r="3" spans="1:3" x14ac:dyDescent="0.4">
      <c r="A3" t="s">
        <v>52</v>
      </c>
      <c r="B3">
        <v>2.65</v>
      </c>
      <c r="C3" t="s">
        <v>80</v>
      </c>
    </row>
    <row r="4" spans="1:3" x14ac:dyDescent="0.4">
      <c r="A4" t="s">
        <v>54</v>
      </c>
      <c r="B4">
        <v>2.25</v>
      </c>
      <c r="C4" t="s">
        <v>80</v>
      </c>
    </row>
    <row r="5" spans="1:3" x14ac:dyDescent="0.4">
      <c r="A5" t="s">
        <v>57</v>
      </c>
      <c r="B5">
        <v>2.6</v>
      </c>
      <c r="C5" t="s">
        <v>80</v>
      </c>
    </row>
    <row r="6" spans="1:3" x14ac:dyDescent="0.4">
      <c r="A6" t="s">
        <v>58</v>
      </c>
      <c r="B6">
        <v>2.65</v>
      </c>
      <c r="C6" t="s">
        <v>80</v>
      </c>
    </row>
    <row r="7" spans="1:3" x14ac:dyDescent="0.4">
      <c r="A7" t="s">
        <v>59</v>
      </c>
      <c r="B7">
        <v>2.25</v>
      </c>
      <c r="C7" t="s">
        <v>80</v>
      </c>
    </row>
  </sheetData>
  <autoFilter ref="A1:B7" xr:uid="{00000000-0009-0000-0000-00000D000000}">
    <sortState xmlns:xlrd2="http://schemas.microsoft.com/office/spreadsheetml/2017/richdata2" ref="A2:B7">
      <sortCondition ref="A1:A7"/>
    </sortState>
  </autoFilter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9F060-1429-4D8B-B450-35B67FEEDC1C}">
  <sheetPr>
    <tabColor theme="7" tint="0.59999389629810485"/>
  </sheetPr>
  <dimension ref="A1:D84"/>
  <sheetViews>
    <sheetView workbookViewId="0">
      <selection activeCell="H6" sqref="H6"/>
    </sheetView>
  </sheetViews>
  <sheetFormatPr defaultRowHeight="14.6" x14ac:dyDescent="0.4"/>
  <sheetData>
    <row r="1" spans="1:4" x14ac:dyDescent="0.4">
      <c r="A1" s="3" t="s">
        <v>37</v>
      </c>
      <c r="B1" s="3" t="s">
        <v>39</v>
      </c>
      <c r="C1" s="3" t="s">
        <v>40</v>
      </c>
      <c r="D1" s="3" t="s">
        <v>42</v>
      </c>
    </row>
    <row r="2" spans="1:4" x14ac:dyDescent="0.4">
      <c r="A2">
        <v>1940</v>
      </c>
      <c r="B2">
        <v>774668.61950715829</v>
      </c>
      <c r="C2" t="s">
        <v>119</v>
      </c>
      <c r="D2" t="s">
        <v>120</v>
      </c>
    </row>
    <row r="3" spans="1:4" x14ac:dyDescent="0.4">
      <c r="A3">
        <v>1941</v>
      </c>
      <c r="B3">
        <v>786536.69402281044</v>
      </c>
      <c r="C3" t="s">
        <v>119</v>
      </c>
      <c r="D3" t="s">
        <v>120</v>
      </c>
    </row>
    <row r="4" spans="1:4" x14ac:dyDescent="0.4">
      <c r="A4">
        <v>1942</v>
      </c>
      <c r="B4">
        <v>798024.62832675094</v>
      </c>
      <c r="C4" t="s">
        <v>119</v>
      </c>
      <c r="D4" t="s">
        <v>120</v>
      </c>
    </row>
    <row r="5" spans="1:4" x14ac:dyDescent="0.4">
      <c r="A5">
        <v>1943</v>
      </c>
      <c r="B5">
        <v>811144.95963689429</v>
      </c>
      <c r="C5" t="s">
        <v>119</v>
      </c>
      <c r="D5" t="s">
        <v>120</v>
      </c>
    </row>
    <row r="6" spans="1:4" x14ac:dyDescent="0.4">
      <c r="A6">
        <v>1944</v>
      </c>
      <c r="B6">
        <v>825742.82649012667</v>
      </c>
      <c r="C6" t="s">
        <v>119</v>
      </c>
      <c r="D6" t="s">
        <v>120</v>
      </c>
    </row>
    <row r="7" spans="1:4" x14ac:dyDescent="0.4">
      <c r="A7">
        <v>1945</v>
      </c>
      <c r="B7">
        <v>841687.19583848072</v>
      </c>
      <c r="C7" t="s">
        <v>119</v>
      </c>
      <c r="D7" t="s">
        <v>120</v>
      </c>
    </row>
    <row r="8" spans="1:4" x14ac:dyDescent="0.4">
      <c r="A8">
        <v>1946</v>
      </c>
      <c r="B8">
        <v>858596.97626448085</v>
      </c>
      <c r="C8" t="s">
        <v>119</v>
      </c>
      <c r="D8" t="s">
        <v>120</v>
      </c>
    </row>
    <row r="9" spans="1:4" x14ac:dyDescent="0.4">
      <c r="A9">
        <v>1947</v>
      </c>
      <c r="B9">
        <v>877777.00538777397</v>
      </c>
      <c r="C9" t="s">
        <v>119</v>
      </c>
      <c r="D9" t="s">
        <v>120</v>
      </c>
    </row>
    <row r="10" spans="1:4" x14ac:dyDescent="0.4">
      <c r="A10">
        <v>1948</v>
      </c>
      <c r="B10">
        <v>896681.42416542955</v>
      </c>
      <c r="C10" t="s">
        <v>119</v>
      </c>
      <c r="D10" t="s">
        <v>120</v>
      </c>
    </row>
    <row r="11" spans="1:4" x14ac:dyDescent="0.4">
      <c r="A11">
        <v>1949</v>
      </c>
      <c r="B11">
        <v>915334.72913910809</v>
      </c>
      <c r="C11" t="s">
        <v>119</v>
      </c>
      <c r="D11" t="s">
        <v>120</v>
      </c>
    </row>
    <row r="12" spans="1:4" x14ac:dyDescent="0.4">
      <c r="A12">
        <v>1950</v>
      </c>
      <c r="B12">
        <v>933299.32424413913</v>
      </c>
      <c r="C12" t="s">
        <v>119</v>
      </c>
      <c r="D12" t="s">
        <v>120</v>
      </c>
    </row>
    <row r="13" spans="1:4" x14ac:dyDescent="0.4">
      <c r="A13">
        <v>1951</v>
      </c>
      <c r="B13">
        <v>951242.63433739217</v>
      </c>
      <c r="C13" t="s">
        <v>119</v>
      </c>
      <c r="D13" t="s">
        <v>120</v>
      </c>
    </row>
    <row r="14" spans="1:4" x14ac:dyDescent="0.4">
      <c r="A14">
        <v>1952</v>
      </c>
      <c r="B14">
        <v>969716.15606212139</v>
      </c>
      <c r="C14" t="s">
        <v>119</v>
      </c>
      <c r="D14" t="s">
        <v>120</v>
      </c>
    </row>
    <row r="15" spans="1:4" x14ac:dyDescent="0.4">
      <c r="A15">
        <v>1953</v>
      </c>
      <c r="B15">
        <v>988903.90749279351</v>
      </c>
      <c r="C15" t="s">
        <v>119</v>
      </c>
      <c r="D15" t="s">
        <v>120</v>
      </c>
    </row>
    <row r="16" spans="1:4" x14ac:dyDescent="0.4">
      <c r="A16">
        <v>1954</v>
      </c>
      <c r="B16">
        <v>1008749.328115216</v>
      </c>
      <c r="C16" t="s">
        <v>119</v>
      </c>
      <c r="D16" t="s">
        <v>120</v>
      </c>
    </row>
    <row r="17" spans="1:4" x14ac:dyDescent="0.4">
      <c r="A17">
        <v>1955</v>
      </c>
      <c r="B17">
        <v>1028660.334994343</v>
      </c>
      <c r="C17" t="s">
        <v>119</v>
      </c>
      <c r="D17" t="s">
        <v>120</v>
      </c>
    </row>
    <row r="18" spans="1:4" x14ac:dyDescent="0.4">
      <c r="A18">
        <v>1956</v>
      </c>
      <c r="B18">
        <v>1049473.920857867</v>
      </c>
      <c r="C18" t="s">
        <v>119</v>
      </c>
      <c r="D18" t="s">
        <v>120</v>
      </c>
    </row>
    <row r="19" spans="1:4" x14ac:dyDescent="0.4">
      <c r="A19">
        <v>1957</v>
      </c>
      <c r="B19">
        <v>1069137.795896268</v>
      </c>
      <c r="C19" t="s">
        <v>119</v>
      </c>
      <c r="D19" t="s">
        <v>120</v>
      </c>
    </row>
    <row r="20" spans="1:4" x14ac:dyDescent="0.4">
      <c r="A20">
        <v>1958</v>
      </c>
      <c r="B20">
        <v>1089657.2087747271</v>
      </c>
      <c r="C20" t="s">
        <v>119</v>
      </c>
      <c r="D20" t="s">
        <v>120</v>
      </c>
    </row>
    <row r="21" spans="1:4" x14ac:dyDescent="0.4">
      <c r="A21">
        <v>1959</v>
      </c>
      <c r="B21">
        <v>1109801.730096187</v>
      </c>
      <c r="C21" t="s">
        <v>119</v>
      </c>
      <c r="D21" t="s">
        <v>120</v>
      </c>
    </row>
    <row r="22" spans="1:4" x14ac:dyDescent="0.4">
      <c r="A22">
        <v>1960</v>
      </c>
      <c r="B22">
        <v>1130201.422551814</v>
      </c>
      <c r="C22" t="s">
        <v>119</v>
      </c>
      <c r="D22" t="s">
        <v>120</v>
      </c>
    </row>
    <row r="23" spans="1:4" x14ac:dyDescent="0.4">
      <c r="A23">
        <v>1961</v>
      </c>
      <c r="B23">
        <v>1150126.5318717691</v>
      </c>
      <c r="C23" t="s">
        <v>119</v>
      </c>
      <c r="D23" t="s">
        <v>120</v>
      </c>
    </row>
    <row r="24" spans="1:4" x14ac:dyDescent="0.4">
      <c r="A24">
        <v>1962</v>
      </c>
      <c r="B24">
        <v>1171262.5270207899</v>
      </c>
      <c r="C24" t="s">
        <v>119</v>
      </c>
      <c r="D24" t="s">
        <v>120</v>
      </c>
    </row>
    <row r="25" spans="1:4" x14ac:dyDescent="0.4">
      <c r="A25">
        <v>1963</v>
      </c>
      <c r="B25">
        <v>1192041.3969070171</v>
      </c>
      <c r="C25" t="s">
        <v>119</v>
      </c>
      <c r="D25" t="s">
        <v>120</v>
      </c>
    </row>
    <row r="26" spans="1:4" x14ac:dyDescent="0.4">
      <c r="A26">
        <v>1964</v>
      </c>
      <c r="B26">
        <v>1212691.037262572</v>
      </c>
      <c r="C26" t="s">
        <v>119</v>
      </c>
      <c r="D26" t="s">
        <v>120</v>
      </c>
    </row>
    <row r="27" spans="1:4" x14ac:dyDescent="0.4">
      <c r="A27">
        <v>1965</v>
      </c>
      <c r="B27">
        <v>1234056.186734501</v>
      </c>
      <c r="C27" t="s">
        <v>119</v>
      </c>
      <c r="D27" t="s">
        <v>120</v>
      </c>
    </row>
    <row r="28" spans="1:4" x14ac:dyDescent="0.4">
      <c r="A28">
        <v>1966</v>
      </c>
      <c r="B28">
        <v>1255840.6092106199</v>
      </c>
      <c r="C28" t="s">
        <v>119</v>
      </c>
      <c r="D28" t="s">
        <v>120</v>
      </c>
    </row>
    <row r="29" spans="1:4" x14ac:dyDescent="0.4">
      <c r="A29">
        <v>1967</v>
      </c>
      <c r="B29">
        <v>1278340.0526417431</v>
      </c>
      <c r="C29" t="s">
        <v>119</v>
      </c>
      <c r="D29" t="s">
        <v>120</v>
      </c>
    </row>
    <row r="30" spans="1:4" x14ac:dyDescent="0.4">
      <c r="A30">
        <v>1968</v>
      </c>
      <c r="B30">
        <v>1301716.241791252</v>
      </c>
      <c r="C30" t="s">
        <v>119</v>
      </c>
      <c r="D30" t="s">
        <v>120</v>
      </c>
    </row>
    <row r="31" spans="1:4" x14ac:dyDescent="0.4">
      <c r="A31">
        <v>1969</v>
      </c>
      <c r="B31">
        <v>1324951.324166456</v>
      </c>
      <c r="C31" t="s">
        <v>119</v>
      </c>
      <c r="D31" t="s">
        <v>120</v>
      </c>
    </row>
    <row r="32" spans="1:4" x14ac:dyDescent="0.4">
      <c r="A32">
        <v>1970</v>
      </c>
      <c r="B32">
        <v>1348266.4589045269</v>
      </c>
      <c r="C32" t="s">
        <v>119</v>
      </c>
      <c r="D32" t="s">
        <v>120</v>
      </c>
    </row>
    <row r="33" spans="1:4" x14ac:dyDescent="0.4">
      <c r="A33">
        <v>1971</v>
      </c>
      <c r="B33">
        <v>1369815.804387714</v>
      </c>
      <c r="C33" t="s">
        <v>119</v>
      </c>
      <c r="D33" t="s">
        <v>120</v>
      </c>
    </row>
    <row r="34" spans="1:4" x14ac:dyDescent="0.4">
      <c r="A34">
        <v>1972</v>
      </c>
      <c r="B34">
        <v>1393085.656448001</v>
      </c>
      <c r="C34" t="s">
        <v>119</v>
      </c>
      <c r="D34" t="s">
        <v>120</v>
      </c>
    </row>
    <row r="35" spans="1:4" x14ac:dyDescent="0.4">
      <c r="A35">
        <v>1973</v>
      </c>
      <c r="B35">
        <v>1416897.4531843499</v>
      </c>
      <c r="C35" t="s">
        <v>119</v>
      </c>
      <c r="D35" t="s">
        <v>120</v>
      </c>
    </row>
    <row r="36" spans="1:4" x14ac:dyDescent="0.4">
      <c r="A36">
        <v>1974</v>
      </c>
      <c r="B36">
        <v>1438837.3915095809</v>
      </c>
      <c r="C36" t="s">
        <v>119</v>
      </c>
      <c r="D36" t="s">
        <v>120</v>
      </c>
    </row>
    <row r="37" spans="1:4" x14ac:dyDescent="0.4">
      <c r="A37">
        <v>1975</v>
      </c>
      <c r="B37">
        <v>1460840.7017618029</v>
      </c>
      <c r="C37" t="s">
        <v>119</v>
      </c>
      <c r="D37" t="s">
        <v>120</v>
      </c>
    </row>
    <row r="38" spans="1:4" x14ac:dyDescent="0.4">
      <c r="A38">
        <v>1976</v>
      </c>
      <c r="B38">
        <v>1481160.8091318819</v>
      </c>
      <c r="C38" t="s">
        <v>119</v>
      </c>
      <c r="D38" t="s">
        <v>120</v>
      </c>
    </row>
    <row r="39" spans="1:4" x14ac:dyDescent="0.4">
      <c r="A39">
        <v>1977</v>
      </c>
      <c r="B39">
        <v>1501035.2780003371</v>
      </c>
      <c r="C39" t="s">
        <v>119</v>
      </c>
      <c r="D39" t="s">
        <v>120</v>
      </c>
    </row>
    <row r="40" spans="1:4" x14ac:dyDescent="0.4">
      <c r="A40">
        <v>1978</v>
      </c>
      <c r="B40">
        <v>1520214.457418507</v>
      </c>
      <c r="C40" t="s">
        <v>119</v>
      </c>
      <c r="D40" t="s">
        <v>120</v>
      </c>
    </row>
    <row r="41" spans="1:4" x14ac:dyDescent="0.4">
      <c r="A41">
        <v>1979</v>
      </c>
      <c r="B41">
        <v>1539056.783147007</v>
      </c>
      <c r="C41" t="s">
        <v>119</v>
      </c>
      <c r="D41" t="s">
        <v>120</v>
      </c>
    </row>
    <row r="42" spans="1:4" x14ac:dyDescent="0.4">
      <c r="A42">
        <v>1980</v>
      </c>
      <c r="B42">
        <v>1557139.9188069559</v>
      </c>
      <c r="C42" t="s">
        <v>119</v>
      </c>
      <c r="D42" t="s">
        <v>120</v>
      </c>
    </row>
    <row r="43" spans="1:4" x14ac:dyDescent="0.4">
      <c r="A43">
        <v>1981</v>
      </c>
      <c r="B43">
        <v>1575106.2439458531</v>
      </c>
      <c r="C43" t="s">
        <v>119</v>
      </c>
      <c r="D43" t="s">
        <v>120</v>
      </c>
    </row>
    <row r="44" spans="1:4" x14ac:dyDescent="0.4">
      <c r="A44">
        <v>1982</v>
      </c>
      <c r="B44">
        <v>1593581.9942042651</v>
      </c>
      <c r="C44" t="s">
        <v>119</v>
      </c>
      <c r="D44" t="s">
        <v>120</v>
      </c>
    </row>
    <row r="45" spans="1:4" x14ac:dyDescent="0.4">
      <c r="A45">
        <v>1983</v>
      </c>
      <c r="B45">
        <v>1612359.009290996</v>
      </c>
      <c r="C45" t="s">
        <v>119</v>
      </c>
      <c r="D45" t="s">
        <v>120</v>
      </c>
    </row>
    <row r="46" spans="1:4" x14ac:dyDescent="0.4">
      <c r="A46">
        <v>1984</v>
      </c>
      <c r="B46">
        <v>1629205.61777389</v>
      </c>
      <c r="C46" t="s">
        <v>119</v>
      </c>
      <c r="D46" t="s">
        <v>120</v>
      </c>
    </row>
    <row r="47" spans="1:4" x14ac:dyDescent="0.4">
      <c r="A47">
        <v>1985</v>
      </c>
      <c r="B47">
        <v>1645974.388709151</v>
      </c>
      <c r="C47" t="s">
        <v>119</v>
      </c>
      <c r="D47" t="s">
        <v>120</v>
      </c>
    </row>
    <row r="48" spans="1:4" x14ac:dyDescent="0.4">
      <c r="A48">
        <v>1986</v>
      </c>
      <c r="B48">
        <v>1663452.6494632</v>
      </c>
      <c r="C48" t="s">
        <v>119</v>
      </c>
      <c r="D48" t="s">
        <v>120</v>
      </c>
    </row>
    <row r="49" spans="1:4" x14ac:dyDescent="0.4">
      <c r="A49">
        <v>1987</v>
      </c>
      <c r="B49">
        <v>1682138.0908985969</v>
      </c>
      <c r="C49" t="s">
        <v>119</v>
      </c>
      <c r="D49" t="s">
        <v>120</v>
      </c>
    </row>
    <row r="50" spans="1:4" x14ac:dyDescent="0.4">
      <c r="A50">
        <v>1988</v>
      </c>
      <c r="B50">
        <v>1703429.211747336</v>
      </c>
      <c r="C50" t="s">
        <v>119</v>
      </c>
      <c r="D50" t="s">
        <v>120</v>
      </c>
    </row>
    <row r="51" spans="1:4" x14ac:dyDescent="0.4">
      <c r="A51">
        <v>1989</v>
      </c>
      <c r="B51">
        <v>1724640.5559470051</v>
      </c>
      <c r="C51" t="s">
        <v>119</v>
      </c>
      <c r="D51" t="s">
        <v>120</v>
      </c>
    </row>
    <row r="52" spans="1:4" x14ac:dyDescent="0.4">
      <c r="A52">
        <v>1990</v>
      </c>
      <c r="B52">
        <v>1741694.99709741</v>
      </c>
      <c r="C52" t="s">
        <v>119</v>
      </c>
      <c r="D52" t="s">
        <v>120</v>
      </c>
    </row>
    <row r="53" spans="1:4" x14ac:dyDescent="0.4">
      <c r="A53">
        <v>1991</v>
      </c>
      <c r="B53">
        <v>1760553.6106377181</v>
      </c>
      <c r="C53" t="s">
        <v>119</v>
      </c>
      <c r="D53" t="s">
        <v>120</v>
      </c>
    </row>
    <row r="54" spans="1:4" x14ac:dyDescent="0.4">
      <c r="A54">
        <v>1992</v>
      </c>
      <c r="B54">
        <v>1782267.1592697869</v>
      </c>
      <c r="C54" t="s">
        <v>119</v>
      </c>
      <c r="D54" t="s">
        <v>120</v>
      </c>
    </row>
    <row r="55" spans="1:4" x14ac:dyDescent="0.4">
      <c r="A55">
        <v>1993</v>
      </c>
      <c r="B55">
        <v>1804647.1049702319</v>
      </c>
      <c r="C55" t="s">
        <v>119</v>
      </c>
      <c r="D55" t="s">
        <v>120</v>
      </c>
    </row>
    <row r="56" spans="1:4" x14ac:dyDescent="0.4">
      <c r="A56">
        <v>1994</v>
      </c>
      <c r="B56">
        <v>1827347.1295199371</v>
      </c>
      <c r="C56" t="s">
        <v>119</v>
      </c>
      <c r="D56" t="s">
        <v>120</v>
      </c>
    </row>
    <row r="57" spans="1:4" x14ac:dyDescent="0.4">
      <c r="A57">
        <v>1995</v>
      </c>
      <c r="B57">
        <v>1849208.771747936</v>
      </c>
      <c r="C57" t="s">
        <v>119</v>
      </c>
      <c r="D57" t="s">
        <v>120</v>
      </c>
    </row>
    <row r="58" spans="1:4" x14ac:dyDescent="0.4">
      <c r="A58">
        <v>1996</v>
      </c>
      <c r="B58">
        <v>1870135.9861298599</v>
      </c>
      <c r="C58" t="s">
        <v>119</v>
      </c>
      <c r="D58" t="s">
        <v>120</v>
      </c>
    </row>
    <row r="59" spans="1:4" x14ac:dyDescent="0.4">
      <c r="A59">
        <v>1997</v>
      </c>
      <c r="B59">
        <v>1891712.1610201399</v>
      </c>
      <c r="C59" t="s">
        <v>119</v>
      </c>
      <c r="D59" t="s">
        <v>120</v>
      </c>
    </row>
    <row r="60" spans="1:4" x14ac:dyDescent="0.4">
      <c r="A60">
        <v>1998</v>
      </c>
      <c r="B60">
        <v>1914264.4542859951</v>
      </c>
      <c r="C60" t="s">
        <v>119</v>
      </c>
      <c r="D60" t="s">
        <v>120</v>
      </c>
    </row>
    <row r="61" spans="1:4" x14ac:dyDescent="0.4">
      <c r="A61">
        <v>1999</v>
      </c>
      <c r="B61">
        <v>1938214.2981261681</v>
      </c>
      <c r="C61" t="s">
        <v>119</v>
      </c>
      <c r="D61" t="s">
        <v>120</v>
      </c>
    </row>
    <row r="62" spans="1:4" x14ac:dyDescent="0.4">
      <c r="A62">
        <v>2000</v>
      </c>
      <c r="B62">
        <v>1964821.611506298</v>
      </c>
      <c r="C62" t="s">
        <v>119</v>
      </c>
      <c r="D62" t="s">
        <v>120</v>
      </c>
    </row>
    <row r="63" spans="1:4" x14ac:dyDescent="0.4">
      <c r="A63">
        <v>2001</v>
      </c>
      <c r="B63">
        <v>1988275.040487166</v>
      </c>
      <c r="C63" t="s">
        <v>119</v>
      </c>
      <c r="D63" t="s">
        <v>120</v>
      </c>
    </row>
    <row r="64" spans="1:4" x14ac:dyDescent="0.4">
      <c r="A64">
        <v>2002</v>
      </c>
      <c r="B64">
        <v>2010420.524330219</v>
      </c>
      <c r="C64" t="s">
        <v>119</v>
      </c>
      <c r="D64" t="s">
        <v>120</v>
      </c>
    </row>
    <row r="65" spans="1:4" x14ac:dyDescent="0.4">
      <c r="A65">
        <v>2003</v>
      </c>
      <c r="B65">
        <v>2036041.11976707</v>
      </c>
      <c r="C65" t="s">
        <v>119</v>
      </c>
      <c r="D65" t="s">
        <v>120</v>
      </c>
    </row>
    <row r="66" spans="1:4" x14ac:dyDescent="0.4">
      <c r="A66">
        <v>2004</v>
      </c>
      <c r="B66">
        <v>2060692.5844663421</v>
      </c>
      <c r="C66" t="s">
        <v>119</v>
      </c>
      <c r="D66" t="s">
        <v>120</v>
      </c>
    </row>
    <row r="67" spans="1:4" x14ac:dyDescent="0.4">
      <c r="A67">
        <v>2005</v>
      </c>
      <c r="B67">
        <v>2087536.050528104</v>
      </c>
      <c r="C67" t="s">
        <v>119</v>
      </c>
      <c r="D67" t="s">
        <v>120</v>
      </c>
    </row>
    <row r="68" spans="1:4" x14ac:dyDescent="0.4">
      <c r="A68">
        <v>2006</v>
      </c>
      <c r="B68">
        <v>2116385.4471288761</v>
      </c>
      <c r="C68" t="s">
        <v>119</v>
      </c>
      <c r="D68" t="s">
        <v>120</v>
      </c>
    </row>
    <row r="69" spans="1:4" x14ac:dyDescent="0.4">
      <c r="A69">
        <v>2007</v>
      </c>
      <c r="B69">
        <v>2148215.5485115778</v>
      </c>
      <c r="C69" t="s">
        <v>119</v>
      </c>
      <c r="D69" t="s">
        <v>120</v>
      </c>
    </row>
    <row r="70" spans="1:4" x14ac:dyDescent="0.4">
      <c r="A70">
        <v>2008</v>
      </c>
      <c r="B70">
        <v>2188513.1761163832</v>
      </c>
      <c r="C70" t="s">
        <v>119</v>
      </c>
      <c r="D70" t="s">
        <v>120</v>
      </c>
    </row>
    <row r="71" spans="1:4" x14ac:dyDescent="0.4">
      <c r="A71">
        <v>2009</v>
      </c>
      <c r="B71">
        <v>2231563.3297079699</v>
      </c>
      <c r="C71" t="s">
        <v>119</v>
      </c>
      <c r="D71" t="s">
        <v>120</v>
      </c>
    </row>
    <row r="72" spans="1:4" x14ac:dyDescent="0.4">
      <c r="A72">
        <v>2010</v>
      </c>
      <c r="B72">
        <v>2273477.0778668602</v>
      </c>
      <c r="C72" t="s">
        <v>119</v>
      </c>
      <c r="D72" t="s">
        <v>120</v>
      </c>
    </row>
    <row r="73" spans="1:4" x14ac:dyDescent="0.4">
      <c r="A73">
        <v>2011</v>
      </c>
      <c r="B73">
        <v>2319383.7864412512</v>
      </c>
      <c r="C73" t="s">
        <v>119</v>
      </c>
      <c r="D73" t="s">
        <v>120</v>
      </c>
    </row>
    <row r="74" spans="1:4" x14ac:dyDescent="0.4">
      <c r="A74">
        <v>2012</v>
      </c>
      <c r="B74">
        <v>2365214.487567191</v>
      </c>
      <c r="C74" t="s">
        <v>119</v>
      </c>
      <c r="D74" t="s">
        <v>120</v>
      </c>
    </row>
    <row r="75" spans="1:4" x14ac:dyDescent="0.4">
      <c r="A75">
        <v>2013</v>
      </c>
      <c r="B75">
        <v>2409946.3728786679</v>
      </c>
      <c r="C75" t="s">
        <v>119</v>
      </c>
      <c r="D75" t="s">
        <v>120</v>
      </c>
    </row>
    <row r="76" spans="1:4" x14ac:dyDescent="0.4">
      <c r="A76">
        <v>2014</v>
      </c>
      <c r="B76">
        <v>2451538.193999371</v>
      </c>
      <c r="C76" t="s">
        <v>119</v>
      </c>
      <c r="D76" t="s">
        <v>120</v>
      </c>
    </row>
    <row r="77" spans="1:4" x14ac:dyDescent="0.4">
      <c r="A77">
        <v>2015</v>
      </c>
      <c r="B77">
        <v>2492161.8489114488</v>
      </c>
      <c r="C77" t="s">
        <v>119</v>
      </c>
      <c r="D77" t="s">
        <v>120</v>
      </c>
    </row>
    <row r="78" spans="1:4" x14ac:dyDescent="0.4">
      <c r="A78">
        <v>2016</v>
      </c>
      <c r="B78">
        <v>2529599.9391767839</v>
      </c>
      <c r="C78" t="s">
        <v>119</v>
      </c>
      <c r="D78" t="s">
        <v>120</v>
      </c>
    </row>
    <row r="79" spans="1:4" x14ac:dyDescent="0.4">
      <c r="A79">
        <v>2017</v>
      </c>
      <c r="B79">
        <v>2565508.7317327112</v>
      </c>
      <c r="C79" t="s">
        <v>119</v>
      </c>
      <c r="D79" t="s">
        <v>120</v>
      </c>
    </row>
    <row r="80" spans="1:4" x14ac:dyDescent="0.4">
      <c r="A80">
        <v>2018</v>
      </c>
      <c r="B80">
        <v>2598310.7187538249</v>
      </c>
      <c r="C80" t="s">
        <v>119</v>
      </c>
      <c r="D80" t="s">
        <v>120</v>
      </c>
    </row>
    <row r="81" spans="1:4" x14ac:dyDescent="0.4">
      <c r="A81">
        <v>2019</v>
      </c>
      <c r="B81">
        <v>2628525.7204960198</v>
      </c>
      <c r="C81" t="s">
        <v>119</v>
      </c>
      <c r="D81" t="s">
        <v>120</v>
      </c>
    </row>
    <row r="82" spans="1:4" x14ac:dyDescent="0.4">
      <c r="A82">
        <v>2020</v>
      </c>
      <c r="B82">
        <v>2661004.1443325751</v>
      </c>
      <c r="C82" t="s">
        <v>119</v>
      </c>
      <c r="D82" t="s">
        <v>120</v>
      </c>
    </row>
    <row r="83" spans="1:4" x14ac:dyDescent="0.4">
      <c r="A83">
        <v>2021</v>
      </c>
      <c r="B83">
        <v>2685741.1169278352</v>
      </c>
      <c r="C83" t="s">
        <v>119</v>
      </c>
      <c r="D83" t="s">
        <v>120</v>
      </c>
    </row>
    <row r="84" spans="1:4" x14ac:dyDescent="0.4">
      <c r="A84">
        <v>2022</v>
      </c>
      <c r="B84">
        <v>2713583.1727593192</v>
      </c>
      <c r="C84" t="s">
        <v>119</v>
      </c>
      <c r="D84" t="s">
        <v>120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0.59999389629810485"/>
  </sheetPr>
  <dimension ref="A1:E206"/>
  <sheetViews>
    <sheetView zoomScale="90" zoomScaleNormal="90" workbookViewId="0">
      <selection activeCell="H19" sqref="H19"/>
    </sheetView>
  </sheetViews>
  <sheetFormatPr defaultColWidth="10.84375" defaultRowHeight="14.6" x14ac:dyDescent="0.4"/>
  <cols>
    <col min="1" max="1" width="11.69140625" bestFit="1" customWidth="1"/>
    <col min="2" max="2" width="27.84375" customWidth="1"/>
    <col min="3" max="3" width="8.765625" bestFit="1" customWidth="1"/>
    <col min="4" max="4" width="14.23046875" bestFit="1" customWidth="1"/>
    <col min="5" max="5" width="27.3046875" customWidth="1"/>
    <col min="6" max="6" width="15.765625" bestFit="1" customWidth="1"/>
    <col min="7" max="49" width="10.84375" customWidth="1"/>
  </cols>
  <sheetData>
    <row r="1" spans="1:5" x14ac:dyDescent="0.4">
      <c r="A1" s="3" t="s">
        <v>37</v>
      </c>
      <c r="B1" s="3" t="s">
        <v>38</v>
      </c>
      <c r="C1" s="3" t="s">
        <v>39</v>
      </c>
      <c r="D1" s="3" t="s">
        <v>40</v>
      </c>
      <c r="E1" s="3" t="s">
        <v>42</v>
      </c>
    </row>
    <row r="2" spans="1:5" x14ac:dyDescent="0.4">
      <c r="A2">
        <v>1950</v>
      </c>
      <c r="B2" t="s">
        <v>54</v>
      </c>
      <c r="C2">
        <v>0</v>
      </c>
      <c r="D2" t="s">
        <v>81</v>
      </c>
      <c r="E2" t="s">
        <v>82</v>
      </c>
    </row>
    <row r="3" spans="1:5" x14ac:dyDescent="0.4">
      <c r="A3">
        <v>1950</v>
      </c>
      <c r="B3" t="s">
        <v>57</v>
      </c>
      <c r="C3">
        <v>0.04</v>
      </c>
      <c r="D3" t="s">
        <v>81</v>
      </c>
      <c r="E3" t="s">
        <v>82</v>
      </c>
    </row>
    <row r="4" spans="1:5" x14ac:dyDescent="0.4">
      <c r="A4">
        <v>1950</v>
      </c>
      <c r="B4" t="s">
        <v>59</v>
      </c>
      <c r="C4">
        <v>0</v>
      </c>
      <c r="D4" t="s">
        <v>81</v>
      </c>
      <c r="E4" t="s">
        <v>82</v>
      </c>
    </row>
    <row r="5" spans="1:5" x14ac:dyDescent="0.4">
      <c r="A5">
        <v>1951</v>
      </c>
      <c r="B5" t="s">
        <v>59</v>
      </c>
      <c r="C5">
        <v>0.01</v>
      </c>
      <c r="D5" t="s">
        <v>81</v>
      </c>
      <c r="E5" t="s">
        <v>82</v>
      </c>
    </row>
    <row r="6" spans="1:5" x14ac:dyDescent="0.4">
      <c r="A6">
        <v>1952</v>
      </c>
      <c r="B6" t="s">
        <v>54</v>
      </c>
      <c r="C6">
        <v>0.01</v>
      </c>
      <c r="D6" t="s">
        <v>81</v>
      </c>
      <c r="E6" t="s">
        <v>82</v>
      </c>
    </row>
    <row r="7" spans="1:5" x14ac:dyDescent="0.4">
      <c r="A7">
        <v>1953</v>
      </c>
      <c r="B7" t="s">
        <v>54</v>
      </c>
      <c r="C7">
        <v>0.04</v>
      </c>
      <c r="D7" t="s">
        <v>81</v>
      </c>
      <c r="E7" t="s">
        <v>82</v>
      </c>
    </row>
    <row r="8" spans="1:5" x14ac:dyDescent="0.4">
      <c r="A8">
        <v>1953</v>
      </c>
      <c r="B8" t="s">
        <v>59</v>
      </c>
      <c r="C8">
        <v>0.12</v>
      </c>
      <c r="D8" t="s">
        <v>81</v>
      </c>
      <c r="E8" t="s">
        <v>82</v>
      </c>
    </row>
    <row r="9" spans="1:5" x14ac:dyDescent="0.4">
      <c r="A9">
        <v>1954</v>
      </c>
      <c r="B9" t="s">
        <v>54</v>
      </c>
      <c r="C9">
        <v>7.0000000000000007E-2</v>
      </c>
      <c r="D9" t="s">
        <v>81</v>
      </c>
      <c r="E9" t="s">
        <v>82</v>
      </c>
    </row>
    <row r="10" spans="1:5" x14ac:dyDescent="0.4">
      <c r="A10">
        <v>1954</v>
      </c>
      <c r="B10" t="s">
        <v>57</v>
      </c>
      <c r="C10">
        <v>0.26</v>
      </c>
      <c r="D10" t="s">
        <v>81</v>
      </c>
      <c r="E10" t="s">
        <v>82</v>
      </c>
    </row>
    <row r="11" spans="1:5" x14ac:dyDescent="0.4">
      <c r="A11">
        <v>1954</v>
      </c>
      <c r="B11" t="s">
        <v>59</v>
      </c>
      <c r="C11">
        <v>0.2</v>
      </c>
      <c r="D11" t="s">
        <v>81</v>
      </c>
      <c r="E11" t="s">
        <v>82</v>
      </c>
    </row>
    <row r="12" spans="1:5" x14ac:dyDescent="0.4">
      <c r="A12">
        <v>1957</v>
      </c>
      <c r="B12" t="s">
        <v>54</v>
      </c>
      <c r="C12">
        <v>0.24</v>
      </c>
      <c r="D12" t="s">
        <v>81</v>
      </c>
      <c r="E12" t="s">
        <v>82</v>
      </c>
    </row>
    <row r="13" spans="1:5" x14ac:dyDescent="0.4">
      <c r="A13">
        <v>1958</v>
      </c>
      <c r="B13" t="s">
        <v>54</v>
      </c>
      <c r="C13">
        <v>0.27</v>
      </c>
      <c r="D13" t="s">
        <v>81</v>
      </c>
      <c r="E13" t="s">
        <v>82</v>
      </c>
    </row>
    <row r="14" spans="1:5" x14ac:dyDescent="0.4">
      <c r="A14">
        <v>1958</v>
      </c>
      <c r="B14" t="s">
        <v>57</v>
      </c>
      <c r="C14">
        <v>0.46</v>
      </c>
      <c r="D14" t="s">
        <v>81</v>
      </c>
      <c r="E14" t="s">
        <v>82</v>
      </c>
    </row>
    <row r="15" spans="1:5" x14ac:dyDescent="0.4">
      <c r="A15">
        <v>1958</v>
      </c>
      <c r="B15" t="s">
        <v>59</v>
      </c>
      <c r="C15">
        <v>0.41</v>
      </c>
      <c r="D15" t="s">
        <v>81</v>
      </c>
      <c r="E15" t="s">
        <v>82</v>
      </c>
    </row>
    <row r="16" spans="1:5" x14ac:dyDescent="0.4">
      <c r="A16">
        <v>1960</v>
      </c>
      <c r="B16" t="s">
        <v>54</v>
      </c>
      <c r="C16">
        <v>0.37</v>
      </c>
      <c r="D16" t="s">
        <v>81</v>
      </c>
      <c r="E16" t="s">
        <v>82</v>
      </c>
    </row>
    <row r="17" spans="1:5" x14ac:dyDescent="0.4">
      <c r="A17">
        <v>1961</v>
      </c>
      <c r="B17" t="s">
        <v>54</v>
      </c>
      <c r="C17">
        <v>0.44</v>
      </c>
      <c r="D17" t="s">
        <v>81</v>
      </c>
      <c r="E17" t="s">
        <v>82</v>
      </c>
    </row>
    <row r="18" spans="1:5" x14ac:dyDescent="0.4">
      <c r="A18">
        <v>1962</v>
      </c>
      <c r="B18" t="s">
        <v>54</v>
      </c>
      <c r="C18">
        <v>0.49</v>
      </c>
      <c r="D18" t="s">
        <v>81</v>
      </c>
      <c r="E18" t="s">
        <v>82</v>
      </c>
    </row>
    <row r="19" spans="1:5" x14ac:dyDescent="0.4">
      <c r="A19">
        <v>1962</v>
      </c>
      <c r="B19" t="s">
        <v>57</v>
      </c>
      <c r="C19">
        <v>0.62</v>
      </c>
      <c r="D19" t="s">
        <v>81</v>
      </c>
      <c r="E19" t="s">
        <v>82</v>
      </c>
    </row>
    <row r="20" spans="1:5" x14ac:dyDescent="0.4">
      <c r="A20">
        <v>1962</v>
      </c>
      <c r="B20" t="s">
        <v>59</v>
      </c>
      <c r="C20">
        <v>0.54</v>
      </c>
      <c r="D20" t="s">
        <v>81</v>
      </c>
      <c r="E20" t="s">
        <v>82</v>
      </c>
    </row>
    <row r="21" spans="1:5" x14ac:dyDescent="0.4">
      <c r="A21">
        <v>1963</v>
      </c>
      <c r="B21" t="s">
        <v>54</v>
      </c>
      <c r="C21">
        <v>0.54</v>
      </c>
      <c r="D21" t="s">
        <v>81</v>
      </c>
      <c r="E21" t="s">
        <v>82</v>
      </c>
    </row>
    <row r="22" spans="1:5" x14ac:dyDescent="0.4">
      <c r="A22">
        <v>1963</v>
      </c>
      <c r="B22" t="s">
        <v>57</v>
      </c>
      <c r="C22">
        <v>0.65</v>
      </c>
      <c r="D22" t="s">
        <v>81</v>
      </c>
      <c r="E22" t="s">
        <v>82</v>
      </c>
    </row>
    <row r="23" spans="1:5" x14ac:dyDescent="0.4">
      <c r="A23">
        <v>1966</v>
      </c>
      <c r="B23" t="s">
        <v>54</v>
      </c>
      <c r="C23">
        <v>0.69</v>
      </c>
      <c r="D23" t="s">
        <v>81</v>
      </c>
      <c r="E23" t="s">
        <v>82</v>
      </c>
    </row>
    <row r="24" spans="1:5" x14ac:dyDescent="0.4">
      <c r="A24">
        <v>1966</v>
      </c>
      <c r="B24" t="s">
        <v>59</v>
      </c>
      <c r="C24">
        <v>0.66</v>
      </c>
      <c r="D24" t="s">
        <v>81</v>
      </c>
      <c r="E24" t="s">
        <v>82</v>
      </c>
    </row>
    <row r="25" spans="1:5" x14ac:dyDescent="0.4">
      <c r="A25">
        <v>1967</v>
      </c>
      <c r="B25" t="s">
        <v>43</v>
      </c>
      <c r="C25">
        <v>0.01</v>
      </c>
      <c r="D25" t="s">
        <v>81</v>
      </c>
      <c r="E25" t="s">
        <v>82</v>
      </c>
    </row>
    <row r="26" spans="1:5" x14ac:dyDescent="0.4">
      <c r="A26">
        <v>1967</v>
      </c>
      <c r="B26" t="s">
        <v>52</v>
      </c>
      <c r="C26">
        <v>0.34</v>
      </c>
      <c r="D26" t="s">
        <v>81</v>
      </c>
      <c r="E26" t="s">
        <v>82</v>
      </c>
    </row>
    <row r="27" spans="1:5" x14ac:dyDescent="0.4">
      <c r="A27">
        <v>1967</v>
      </c>
      <c r="B27" t="s">
        <v>54</v>
      </c>
      <c r="C27">
        <v>0.74</v>
      </c>
      <c r="D27" t="s">
        <v>81</v>
      </c>
      <c r="E27" t="s">
        <v>82</v>
      </c>
    </row>
    <row r="28" spans="1:5" x14ac:dyDescent="0.4">
      <c r="A28">
        <v>1967</v>
      </c>
      <c r="B28" t="s">
        <v>58</v>
      </c>
      <c r="C28">
        <v>0</v>
      </c>
      <c r="D28" t="s">
        <v>81</v>
      </c>
      <c r="E28" t="s">
        <v>82</v>
      </c>
    </row>
    <row r="29" spans="1:5" x14ac:dyDescent="0.4">
      <c r="A29">
        <v>1970</v>
      </c>
      <c r="B29" t="s">
        <v>43</v>
      </c>
      <c r="C29">
        <v>0.02</v>
      </c>
      <c r="D29" t="s">
        <v>81</v>
      </c>
      <c r="E29" t="s">
        <v>82</v>
      </c>
    </row>
    <row r="30" spans="1:5" x14ac:dyDescent="0.4">
      <c r="A30">
        <v>1970</v>
      </c>
      <c r="B30" t="s">
        <v>52</v>
      </c>
      <c r="C30">
        <v>0.5</v>
      </c>
      <c r="D30" t="s">
        <v>81</v>
      </c>
      <c r="E30" t="s">
        <v>82</v>
      </c>
    </row>
    <row r="31" spans="1:5" x14ac:dyDescent="0.4">
      <c r="A31">
        <v>1970</v>
      </c>
      <c r="B31" t="s">
        <v>54</v>
      </c>
      <c r="C31">
        <v>0.83</v>
      </c>
      <c r="D31" t="s">
        <v>81</v>
      </c>
      <c r="E31" t="s">
        <v>82</v>
      </c>
    </row>
    <row r="32" spans="1:5" x14ac:dyDescent="0.4">
      <c r="A32">
        <v>1970</v>
      </c>
      <c r="B32" t="s">
        <v>58</v>
      </c>
      <c r="C32">
        <v>0.01</v>
      </c>
      <c r="D32" t="s">
        <v>81</v>
      </c>
      <c r="E32" t="s">
        <v>82</v>
      </c>
    </row>
    <row r="33" spans="1:5" x14ac:dyDescent="0.4">
      <c r="A33">
        <v>1970</v>
      </c>
      <c r="B33" t="s">
        <v>59</v>
      </c>
      <c r="C33">
        <v>0.73</v>
      </c>
      <c r="D33" t="s">
        <v>81</v>
      </c>
      <c r="E33" t="s">
        <v>82</v>
      </c>
    </row>
    <row r="34" spans="1:5" x14ac:dyDescent="0.4">
      <c r="A34">
        <v>1973</v>
      </c>
      <c r="B34" t="s">
        <v>43</v>
      </c>
      <c r="C34">
        <v>0.03</v>
      </c>
      <c r="D34" t="s">
        <v>81</v>
      </c>
      <c r="E34" t="s">
        <v>82</v>
      </c>
    </row>
    <row r="35" spans="1:5" x14ac:dyDescent="0.4">
      <c r="A35">
        <v>1973</v>
      </c>
      <c r="B35" t="s">
        <v>52</v>
      </c>
      <c r="C35">
        <v>0.66</v>
      </c>
      <c r="D35" t="s">
        <v>81</v>
      </c>
      <c r="E35" t="s">
        <v>82</v>
      </c>
    </row>
    <row r="36" spans="1:5" x14ac:dyDescent="0.4">
      <c r="A36">
        <v>1973</v>
      </c>
      <c r="B36" t="s">
        <v>54</v>
      </c>
      <c r="C36">
        <v>0.92</v>
      </c>
      <c r="D36" t="s">
        <v>81</v>
      </c>
      <c r="E36" t="s">
        <v>82</v>
      </c>
    </row>
    <row r="37" spans="1:5" x14ac:dyDescent="0.4">
      <c r="A37">
        <v>1973</v>
      </c>
      <c r="B37" t="s">
        <v>58</v>
      </c>
      <c r="C37">
        <v>0.01</v>
      </c>
      <c r="D37" t="s">
        <v>81</v>
      </c>
      <c r="E37" t="s">
        <v>82</v>
      </c>
    </row>
    <row r="38" spans="1:5" x14ac:dyDescent="0.4">
      <c r="A38">
        <v>1974</v>
      </c>
      <c r="B38" t="s">
        <v>52</v>
      </c>
      <c r="C38">
        <v>0.69</v>
      </c>
      <c r="D38" t="s">
        <v>81</v>
      </c>
      <c r="E38" t="s">
        <v>82</v>
      </c>
    </row>
    <row r="39" spans="1:5" x14ac:dyDescent="0.4">
      <c r="A39">
        <v>1974</v>
      </c>
      <c r="B39" t="s">
        <v>54</v>
      </c>
      <c r="C39">
        <v>0.93</v>
      </c>
      <c r="D39" t="s">
        <v>81</v>
      </c>
      <c r="E39" t="s">
        <v>82</v>
      </c>
    </row>
    <row r="40" spans="1:5" x14ac:dyDescent="0.4">
      <c r="A40">
        <v>1974</v>
      </c>
      <c r="B40" t="s">
        <v>58</v>
      </c>
      <c r="C40">
        <v>0.03</v>
      </c>
      <c r="D40" t="s">
        <v>81</v>
      </c>
      <c r="E40" t="s">
        <v>82</v>
      </c>
    </row>
    <row r="41" spans="1:5" x14ac:dyDescent="0.4">
      <c r="A41">
        <v>1974</v>
      </c>
      <c r="B41" t="s">
        <v>59</v>
      </c>
      <c r="C41">
        <v>0.78</v>
      </c>
      <c r="D41" t="s">
        <v>81</v>
      </c>
      <c r="E41" t="s">
        <v>82</v>
      </c>
    </row>
    <row r="42" spans="1:5" x14ac:dyDescent="0.4">
      <c r="A42">
        <v>1976</v>
      </c>
      <c r="B42" t="s">
        <v>43</v>
      </c>
      <c r="C42">
        <v>0.06</v>
      </c>
      <c r="D42" t="s">
        <v>81</v>
      </c>
      <c r="E42" t="s">
        <v>83</v>
      </c>
    </row>
    <row r="43" spans="1:5" x14ac:dyDescent="0.4">
      <c r="A43">
        <v>1976</v>
      </c>
      <c r="B43" t="s">
        <v>52</v>
      </c>
      <c r="C43">
        <v>0.67</v>
      </c>
      <c r="D43" t="s">
        <v>81</v>
      </c>
      <c r="E43" t="s">
        <v>83</v>
      </c>
    </row>
    <row r="44" spans="1:5" x14ac:dyDescent="0.4">
      <c r="A44">
        <v>1970</v>
      </c>
      <c r="B44" t="s">
        <v>57</v>
      </c>
      <c r="C44">
        <v>0.83</v>
      </c>
      <c r="D44" t="s">
        <v>84</v>
      </c>
      <c r="E44" t="s">
        <v>65</v>
      </c>
    </row>
    <row r="45" spans="1:5" x14ac:dyDescent="0.4">
      <c r="A45">
        <v>1976</v>
      </c>
      <c r="B45" t="s">
        <v>57</v>
      </c>
      <c r="C45">
        <v>0.93</v>
      </c>
      <c r="D45" t="s">
        <v>81</v>
      </c>
      <c r="E45" t="s">
        <v>85</v>
      </c>
    </row>
    <row r="46" spans="1:5" x14ac:dyDescent="0.4">
      <c r="A46">
        <v>1976</v>
      </c>
      <c r="B46" t="s">
        <v>59</v>
      </c>
      <c r="C46">
        <v>0.74</v>
      </c>
      <c r="D46" t="s">
        <v>81</v>
      </c>
      <c r="E46" t="s">
        <v>83</v>
      </c>
    </row>
    <row r="47" spans="1:5" x14ac:dyDescent="0.4">
      <c r="A47">
        <v>1978</v>
      </c>
      <c r="B47" t="s">
        <v>52</v>
      </c>
      <c r="C47">
        <v>0.8</v>
      </c>
      <c r="D47" t="s">
        <v>81</v>
      </c>
      <c r="E47" t="s">
        <v>82</v>
      </c>
    </row>
    <row r="48" spans="1:5" x14ac:dyDescent="0.4">
      <c r="A48">
        <v>1978</v>
      </c>
      <c r="B48" t="s">
        <v>58</v>
      </c>
      <c r="C48">
        <v>0.13</v>
      </c>
      <c r="D48" t="s">
        <v>81</v>
      </c>
      <c r="E48" t="s">
        <v>82</v>
      </c>
    </row>
    <row r="49" spans="1:5" x14ac:dyDescent="0.4">
      <c r="A49">
        <v>1978</v>
      </c>
      <c r="B49" t="s">
        <v>59</v>
      </c>
      <c r="C49">
        <v>0.87</v>
      </c>
      <c r="D49" t="s">
        <v>81</v>
      </c>
      <c r="E49" t="s">
        <v>82</v>
      </c>
    </row>
    <row r="50" spans="1:5" x14ac:dyDescent="0.4">
      <c r="A50">
        <v>1979</v>
      </c>
      <c r="B50" t="s">
        <v>43</v>
      </c>
      <c r="C50">
        <v>0.12</v>
      </c>
      <c r="D50" t="s">
        <v>81</v>
      </c>
      <c r="E50" t="s">
        <v>83</v>
      </c>
    </row>
    <row r="51" spans="1:5" x14ac:dyDescent="0.4">
      <c r="A51">
        <v>1979</v>
      </c>
      <c r="B51" t="s">
        <v>52</v>
      </c>
      <c r="C51">
        <v>0.73</v>
      </c>
      <c r="D51" t="s">
        <v>81</v>
      </c>
      <c r="E51" t="s">
        <v>83</v>
      </c>
    </row>
    <row r="52" spans="1:5" x14ac:dyDescent="0.4">
      <c r="A52">
        <v>1979</v>
      </c>
      <c r="B52" t="s">
        <v>59</v>
      </c>
      <c r="C52">
        <v>0.76</v>
      </c>
      <c r="D52" t="s">
        <v>81</v>
      </c>
      <c r="E52" t="s">
        <v>83</v>
      </c>
    </row>
    <row r="53" spans="1:5" x14ac:dyDescent="0.4">
      <c r="A53">
        <v>1980</v>
      </c>
      <c r="B53" t="s">
        <v>54</v>
      </c>
      <c r="C53">
        <v>1.1000000000000001</v>
      </c>
      <c r="D53" t="s">
        <v>84</v>
      </c>
      <c r="E53" t="s">
        <v>65</v>
      </c>
    </row>
    <row r="54" spans="1:5" x14ac:dyDescent="0.4">
      <c r="A54">
        <v>1980</v>
      </c>
      <c r="B54" t="s">
        <v>57</v>
      </c>
      <c r="C54">
        <v>1</v>
      </c>
      <c r="D54" t="s">
        <v>84</v>
      </c>
      <c r="E54" t="s">
        <v>65</v>
      </c>
    </row>
    <row r="55" spans="1:5" x14ac:dyDescent="0.4">
      <c r="A55">
        <v>1981</v>
      </c>
      <c r="B55" t="s">
        <v>52</v>
      </c>
      <c r="C55">
        <v>0.88</v>
      </c>
      <c r="D55" t="s">
        <v>81</v>
      </c>
      <c r="E55" t="s">
        <v>82</v>
      </c>
    </row>
    <row r="56" spans="1:5" x14ac:dyDescent="0.4">
      <c r="A56">
        <v>1981</v>
      </c>
      <c r="B56" t="s">
        <v>58</v>
      </c>
      <c r="C56">
        <v>0.2</v>
      </c>
      <c r="D56" t="s">
        <v>81</v>
      </c>
      <c r="E56" t="s">
        <v>82</v>
      </c>
    </row>
    <row r="57" spans="1:5" x14ac:dyDescent="0.4">
      <c r="A57">
        <v>1981</v>
      </c>
      <c r="B57" t="s">
        <v>59</v>
      </c>
      <c r="C57">
        <v>0.93</v>
      </c>
      <c r="D57" t="s">
        <v>81</v>
      </c>
      <c r="E57" t="s">
        <v>82</v>
      </c>
    </row>
    <row r="58" spans="1:5" x14ac:dyDescent="0.4">
      <c r="A58">
        <v>1982</v>
      </c>
      <c r="B58" t="s">
        <v>43</v>
      </c>
      <c r="C58">
        <v>0.17</v>
      </c>
      <c r="D58" t="s">
        <v>81</v>
      </c>
      <c r="E58" t="s">
        <v>83</v>
      </c>
    </row>
    <row r="59" spans="1:5" x14ac:dyDescent="0.4">
      <c r="A59">
        <v>1982</v>
      </c>
      <c r="B59" t="s">
        <v>52</v>
      </c>
      <c r="C59">
        <v>0.75</v>
      </c>
      <c r="D59" t="s">
        <v>81</v>
      </c>
      <c r="E59" t="s">
        <v>83</v>
      </c>
    </row>
    <row r="60" spans="1:5" x14ac:dyDescent="0.4">
      <c r="A60">
        <v>1982</v>
      </c>
      <c r="B60" t="s">
        <v>59</v>
      </c>
      <c r="C60">
        <v>0.79</v>
      </c>
      <c r="D60" t="s">
        <v>81</v>
      </c>
      <c r="E60" t="s">
        <v>83</v>
      </c>
    </row>
    <row r="61" spans="1:5" x14ac:dyDescent="0.4">
      <c r="A61">
        <v>1985</v>
      </c>
      <c r="B61" t="s">
        <v>43</v>
      </c>
      <c r="C61">
        <v>0.2</v>
      </c>
      <c r="D61" t="s">
        <v>81</v>
      </c>
      <c r="E61" t="s">
        <v>83</v>
      </c>
    </row>
    <row r="62" spans="1:5" x14ac:dyDescent="0.4">
      <c r="A62">
        <v>1985</v>
      </c>
      <c r="B62" t="s">
        <v>52</v>
      </c>
      <c r="C62">
        <v>0.76</v>
      </c>
      <c r="D62" t="s">
        <v>81</v>
      </c>
      <c r="E62" t="s">
        <v>83</v>
      </c>
    </row>
    <row r="63" spans="1:5" x14ac:dyDescent="0.4">
      <c r="A63">
        <v>1985</v>
      </c>
      <c r="B63" t="s">
        <v>54</v>
      </c>
      <c r="C63">
        <v>1.1499999999999999</v>
      </c>
      <c r="D63" t="s">
        <v>84</v>
      </c>
      <c r="E63" t="s">
        <v>65</v>
      </c>
    </row>
    <row r="64" spans="1:5" x14ac:dyDescent="0.4">
      <c r="A64">
        <v>1985</v>
      </c>
      <c r="B64" t="s">
        <v>57</v>
      </c>
      <c r="C64">
        <v>1.03</v>
      </c>
      <c r="D64" t="s">
        <v>84</v>
      </c>
      <c r="E64" t="s">
        <v>65</v>
      </c>
    </row>
    <row r="65" spans="1:5" x14ac:dyDescent="0.4">
      <c r="A65">
        <v>1985</v>
      </c>
      <c r="B65" t="s">
        <v>59</v>
      </c>
      <c r="C65">
        <v>0.83</v>
      </c>
      <c r="D65" t="s">
        <v>81</v>
      </c>
      <c r="E65" t="s">
        <v>83</v>
      </c>
    </row>
    <row r="66" spans="1:5" x14ac:dyDescent="0.4">
      <c r="A66">
        <v>1988</v>
      </c>
      <c r="B66" t="s">
        <v>43</v>
      </c>
      <c r="C66">
        <v>0.32</v>
      </c>
      <c r="D66" t="s">
        <v>81</v>
      </c>
      <c r="E66" t="s">
        <v>83</v>
      </c>
    </row>
    <row r="67" spans="1:5" x14ac:dyDescent="0.4">
      <c r="A67">
        <v>1988</v>
      </c>
      <c r="B67" t="s">
        <v>52</v>
      </c>
      <c r="C67">
        <v>0.92</v>
      </c>
      <c r="D67" t="s">
        <v>81</v>
      </c>
      <c r="E67" t="s">
        <v>83</v>
      </c>
    </row>
    <row r="68" spans="1:5" x14ac:dyDescent="0.4">
      <c r="A68">
        <v>1988</v>
      </c>
      <c r="B68" t="s">
        <v>58</v>
      </c>
      <c r="C68">
        <v>0.26</v>
      </c>
      <c r="D68" t="s">
        <v>81</v>
      </c>
      <c r="E68" t="s">
        <v>83</v>
      </c>
    </row>
    <row r="69" spans="1:5" x14ac:dyDescent="0.4">
      <c r="A69">
        <v>1988</v>
      </c>
      <c r="B69" t="s">
        <v>59</v>
      </c>
      <c r="C69">
        <v>0.87</v>
      </c>
      <c r="D69" t="s">
        <v>81</v>
      </c>
      <c r="E69" t="s">
        <v>83</v>
      </c>
    </row>
    <row r="70" spans="1:5" x14ac:dyDescent="0.4">
      <c r="A70">
        <v>1990</v>
      </c>
      <c r="B70" t="s">
        <v>54</v>
      </c>
      <c r="C70">
        <v>1.2</v>
      </c>
      <c r="D70" t="s">
        <v>84</v>
      </c>
      <c r="E70" t="s">
        <v>65</v>
      </c>
    </row>
    <row r="71" spans="1:5" x14ac:dyDescent="0.4">
      <c r="A71">
        <v>1990</v>
      </c>
      <c r="B71" t="s">
        <v>57</v>
      </c>
      <c r="C71">
        <v>1.04</v>
      </c>
      <c r="D71" t="s">
        <v>84</v>
      </c>
      <c r="E71" t="s">
        <v>65</v>
      </c>
    </row>
    <row r="72" spans="1:5" x14ac:dyDescent="0.4">
      <c r="A72">
        <v>1990</v>
      </c>
      <c r="B72" t="s">
        <v>59</v>
      </c>
      <c r="C72">
        <v>0.9</v>
      </c>
      <c r="D72" t="s">
        <v>84</v>
      </c>
      <c r="E72" t="s">
        <v>86</v>
      </c>
    </row>
    <row r="73" spans="1:5" x14ac:dyDescent="0.4">
      <c r="A73">
        <v>1991</v>
      </c>
      <c r="B73" t="s">
        <v>43</v>
      </c>
      <c r="C73">
        <v>0.37</v>
      </c>
      <c r="D73" t="s">
        <v>81</v>
      </c>
      <c r="E73" t="s">
        <v>83</v>
      </c>
    </row>
    <row r="74" spans="1:5" x14ac:dyDescent="0.4">
      <c r="A74">
        <v>1991</v>
      </c>
      <c r="B74" t="s">
        <v>52</v>
      </c>
      <c r="C74">
        <v>0.92</v>
      </c>
      <c r="D74" t="s">
        <v>81</v>
      </c>
      <c r="E74" t="s">
        <v>83</v>
      </c>
    </row>
    <row r="75" spans="1:5" x14ac:dyDescent="0.4">
      <c r="A75">
        <v>1991</v>
      </c>
      <c r="B75" t="s">
        <v>58</v>
      </c>
      <c r="C75">
        <v>0.32</v>
      </c>
      <c r="D75" t="s">
        <v>81</v>
      </c>
      <c r="E75" t="s">
        <v>83</v>
      </c>
    </row>
    <row r="76" spans="1:5" x14ac:dyDescent="0.4">
      <c r="A76">
        <v>1991</v>
      </c>
      <c r="B76" t="s">
        <v>59</v>
      </c>
      <c r="C76">
        <v>0.89</v>
      </c>
      <c r="D76" t="s">
        <v>81</v>
      </c>
      <c r="E76" t="s">
        <v>83</v>
      </c>
    </row>
    <row r="77" spans="1:5" x14ac:dyDescent="0.4">
      <c r="A77">
        <v>1992</v>
      </c>
      <c r="B77" t="s">
        <v>43</v>
      </c>
      <c r="C77">
        <v>0.42293814942022201</v>
      </c>
      <c r="D77" t="s">
        <v>84</v>
      </c>
      <c r="E77" t="s">
        <v>86</v>
      </c>
    </row>
    <row r="78" spans="1:5" x14ac:dyDescent="0.4">
      <c r="A78">
        <v>1992</v>
      </c>
      <c r="B78" t="s">
        <v>58</v>
      </c>
      <c r="C78">
        <v>0.35885657776316943</v>
      </c>
      <c r="D78" t="s">
        <v>84</v>
      </c>
      <c r="E78" t="s">
        <v>86</v>
      </c>
    </row>
    <row r="79" spans="1:5" x14ac:dyDescent="0.4">
      <c r="A79">
        <v>1992</v>
      </c>
      <c r="B79" t="s">
        <v>59</v>
      </c>
      <c r="C79">
        <v>0.88</v>
      </c>
      <c r="D79" t="s">
        <v>84</v>
      </c>
      <c r="E79" t="s">
        <v>86</v>
      </c>
    </row>
    <row r="80" spans="1:5" x14ac:dyDescent="0.4">
      <c r="A80">
        <v>1993</v>
      </c>
      <c r="B80" t="s">
        <v>43</v>
      </c>
      <c r="C80">
        <v>0.41847005164989981</v>
      </c>
      <c r="D80" t="s">
        <v>84</v>
      </c>
      <c r="E80" t="s">
        <v>86</v>
      </c>
    </row>
    <row r="81" spans="1:5" x14ac:dyDescent="0.4">
      <c r="A81">
        <v>1994</v>
      </c>
      <c r="B81" t="s">
        <v>43</v>
      </c>
      <c r="C81">
        <v>0.48185629444506478</v>
      </c>
      <c r="D81" t="s">
        <v>84</v>
      </c>
      <c r="E81" t="s">
        <v>86</v>
      </c>
    </row>
    <row r="82" spans="1:5" x14ac:dyDescent="0.4">
      <c r="A82">
        <v>1994</v>
      </c>
      <c r="B82" t="s">
        <v>43</v>
      </c>
      <c r="C82">
        <v>0.44</v>
      </c>
      <c r="D82" t="s">
        <v>81</v>
      </c>
      <c r="E82" t="s">
        <v>83</v>
      </c>
    </row>
    <row r="83" spans="1:5" x14ac:dyDescent="0.4">
      <c r="A83">
        <v>1994</v>
      </c>
      <c r="B83" t="s">
        <v>52</v>
      </c>
      <c r="C83">
        <v>0.91</v>
      </c>
      <c r="D83" t="s">
        <v>81</v>
      </c>
      <c r="E83" t="s">
        <v>83</v>
      </c>
    </row>
    <row r="84" spans="1:5" x14ac:dyDescent="0.4">
      <c r="A84">
        <v>1994</v>
      </c>
      <c r="B84" t="s">
        <v>58</v>
      </c>
      <c r="C84">
        <v>0.34131473845501248</v>
      </c>
      <c r="D84" t="s">
        <v>84</v>
      </c>
      <c r="E84" t="s">
        <v>86</v>
      </c>
    </row>
    <row r="85" spans="1:5" x14ac:dyDescent="0.4">
      <c r="A85">
        <v>1994</v>
      </c>
      <c r="B85" t="s">
        <v>58</v>
      </c>
      <c r="C85">
        <v>0.34</v>
      </c>
      <c r="D85" t="s">
        <v>81</v>
      </c>
      <c r="E85" t="s">
        <v>83</v>
      </c>
    </row>
    <row r="86" spans="1:5" x14ac:dyDescent="0.4">
      <c r="A86">
        <v>1994</v>
      </c>
      <c r="B86" t="s">
        <v>59</v>
      </c>
      <c r="C86">
        <v>0.92</v>
      </c>
      <c r="D86" t="s">
        <v>84</v>
      </c>
      <c r="E86" t="s">
        <v>86</v>
      </c>
    </row>
    <row r="87" spans="1:5" x14ac:dyDescent="0.4">
      <c r="A87">
        <v>1994</v>
      </c>
      <c r="B87" t="s">
        <v>59</v>
      </c>
      <c r="C87">
        <v>0.89</v>
      </c>
      <c r="D87" t="s">
        <v>81</v>
      </c>
      <c r="E87" t="s">
        <v>83</v>
      </c>
    </row>
    <row r="88" spans="1:5" x14ac:dyDescent="0.4">
      <c r="A88">
        <v>1995</v>
      </c>
      <c r="B88" t="s">
        <v>57</v>
      </c>
      <c r="C88">
        <v>1.05</v>
      </c>
      <c r="D88" t="s">
        <v>84</v>
      </c>
      <c r="E88" t="s">
        <v>65</v>
      </c>
    </row>
    <row r="89" spans="1:5" x14ac:dyDescent="0.4">
      <c r="A89">
        <v>1995</v>
      </c>
      <c r="B89" t="s">
        <v>58</v>
      </c>
      <c r="C89">
        <v>0.38994117822092828</v>
      </c>
      <c r="D89" t="s">
        <v>84</v>
      </c>
      <c r="E89" t="s">
        <v>86</v>
      </c>
    </row>
    <row r="90" spans="1:5" x14ac:dyDescent="0.4">
      <c r="A90">
        <v>1996</v>
      </c>
      <c r="B90" t="s">
        <v>43</v>
      </c>
      <c r="C90">
        <v>0.48427945616675899</v>
      </c>
      <c r="D90" t="s">
        <v>84</v>
      </c>
      <c r="E90" t="s">
        <v>86</v>
      </c>
    </row>
    <row r="91" spans="1:5" x14ac:dyDescent="0.4">
      <c r="A91">
        <v>1996</v>
      </c>
      <c r="B91" t="s">
        <v>52</v>
      </c>
      <c r="C91">
        <v>0.88743552521636748</v>
      </c>
      <c r="D91" t="s">
        <v>84</v>
      </c>
      <c r="E91" t="s">
        <v>86</v>
      </c>
    </row>
    <row r="92" spans="1:5" x14ac:dyDescent="0.4">
      <c r="A92">
        <v>1996</v>
      </c>
      <c r="B92" t="s">
        <v>54</v>
      </c>
      <c r="C92">
        <v>1.21930202703956</v>
      </c>
      <c r="D92" t="s">
        <v>84</v>
      </c>
      <c r="E92" t="s">
        <v>86</v>
      </c>
    </row>
    <row r="93" spans="1:5" x14ac:dyDescent="0.4">
      <c r="A93">
        <v>1996</v>
      </c>
      <c r="B93" t="s">
        <v>58</v>
      </c>
      <c r="C93">
        <v>0.37857366293473749</v>
      </c>
      <c r="D93" t="s">
        <v>84</v>
      </c>
      <c r="E93" t="s">
        <v>86</v>
      </c>
    </row>
    <row r="94" spans="1:5" x14ac:dyDescent="0.4">
      <c r="A94">
        <v>1996</v>
      </c>
      <c r="B94" t="s">
        <v>59</v>
      </c>
      <c r="C94">
        <v>0.92</v>
      </c>
      <c r="D94" t="s">
        <v>84</v>
      </c>
      <c r="E94" t="s">
        <v>86</v>
      </c>
    </row>
    <row r="95" spans="1:5" x14ac:dyDescent="0.4">
      <c r="A95">
        <v>1997</v>
      </c>
      <c r="B95" t="s">
        <v>52</v>
      </c>
      <c r="C95">
        <v>0.89547381860748299</v>
      </c>
      <c r="D95" t="s">
        <v>84</v>
      </c>
      <c r="E95" t="s">
        <v>86</v>
      </c>
    </row>
    <row r="96" spans="1:5" x14ac:dyDescent="0.4">
      <c r="A96">
        <v>1998</v>
      </c>
      <c r="B96" t="s">
        <v>43</v>
      </c>
      <c r="C96">
        <v>0.54201058102163646</v>
      </c>
      <c r="D96" t="s">
        <v>84</v>
      </c>
      <c r="E96" t="s">
        <v>86</v>
      </c>
    </row>
    <row r="97" spans="1:5" x14ac:dyDescent="0.4">
      <c r="A97">
        <v>1998</v>
      </c>
      <c r="B97" t="s">
        <v>52</v>
      </c>
      <c r="C97">
        <v>0.84553671645298345</v>
      </c>
      <c r="D97" t="s">
        <v>84</v>
      </c>
      <c r="E97" t="s">
        <v>86</v>
      </c>
    </row>
    <row r="98" spans="1:5" x14ac:dyDescent="0.4">
      <c r="A98">
        <v>1998</v>
      </c>
      <c r="B98" t="s">
        <v>54</v>
      </c>
      <c r="C98">
        <v>1.20205922029948</v>
      </c>
      <c r="D98" t="s">
        <v>84</v>
      </c>
      <c r="E98" t="s">
        <v>86</v>
      </c>
    </row>
    <row r="99" spans="1:5" x14ac:dyDescent="0.4">
      <c r="A99">
        <v>1998</v>
      </c>
      <c r="B99" t="s">
        <v>58</v>
      </c>
      <c r="C99">
        <v>0.39024751330596302</v>
      </c>
      <c r="D99" t="s">
        <v>84</v>
      </c>
      <c r="E99" t="s">
        <v>86</v>
      </c>
    </row>
    <row r="100" spans="1:5" x14ac:dyDescent="0.4">
      <c r="A100">
        <v>1998</v>
      </c>
      <c r="B100" t="s">
        <v>59</v>
      </c>
      <c r="C100">
        <v>0.92</v>
      </c>
      <c r="D100" t="s">
        <v>84</v>
      </c>
      <c r="E100" t="s">
        <v>86</v>
      </c>
    </row>
    <row r="101" spans="1:5" x14ac:dyDescent="0.4">
      <c r="A101">
        <v>1999</v>
      </c>
      <c r="B101" t="s">
        <v>43</v>
      </c>
      <c r="C101">
        <v>0.53</v>
      </c>
      <c r="D101" t="s">
        <v>81</v>
      </c>
      <c r="E101" t="s">
        <v>83</v>
      </c>
    </row>
    <row r="102" spans="1:5" x14ac:dyDescent="0.4">
      <c r="A102">
        <v>1999</v>
      </c>
      <c r="B102" t="s">
        <v>52</v>
      </c>
      <c r="C102">
        <v>0.86814160366635929</v>
      </c>
      <c r="D102" t="s">
        <v>84</v>
      </c>
      <c r="E102" t="s">
        <v>86</v>
      </c>
    </row>
    <row r="103" spans="1:5" x14ac:dyDescent="0.4">
      <c r="A103">
        <v>1999</v>
      </c>
      <c r="B103" t="s">
        <v>52</v>
      </c>
      <c r="C103">
        <v>0.89</v>
      </c>
      <c r="D103" t="s">
        <v>81</v>
      </c>
      <c r="E103" t="s">
        <v>83</v>
      </c>
    </row>
    <row r="104" spans="1:5" x14ac:dyDescent="0.4">
      <c r="A104">
        <v>1999</v>
      </c>
      <c r="B104" t="s">
        <v>58</v>
      </c>
      <c r="C104">
        <v>0.38</v>
      </c>
      <c r="D104" t="s">
        <v>81</v>
      </c>
      <c r="E104" t="s">
        <v>83</v>
      </c>
    </row>
    <row r="105" spans="1:5" x14ac:dyDescent="0.4">
      <c r="A105">
        <v>1999</v>
      </c>
      <c r="B105" t="s">
        <v>59</v>
      </c>
      <c r="C105">
        <v>0.86</v>
      </c>
      <c r="D105" t="s">
        <v>81</v>
      </c>
      <c r="E105" t="s">
        <v>83</v>
      </c>
    </row>
    <row r="106" spans="1:5" x14ac:dyDescent="0.4">
      <c r="A106">
        <v>2000</v>
      </c>
      <c r="B106" t="s">
        <v>43</v>
      </c>
      <c r="C106">
        <v>0.66123217164165538</v>
      </c>
      <c r="D106" t="s">
        <v>84</v>
      </c>
      <c r="E106" t="s">
        <v>86</v>
      </c>
    </row>
    <row r="107" spans="1:5" x14ac:dyDescent="0.4">
      <c r="A107">
        <v>2000</v>
      </c>
      <c r="B107" t="s">
        <v>43</v>
      </c>
      <c r="C107">
        <v>0.56999999999999995</v>
      </c>
      <c r="D107" t="s">
        <v>81</v>
      </c>
      <c r="E107" t="s">
        <v>83</v>
      </c>
    </row>
    <row r="108" spans="1:5" x14ac:dyDescent="0.4">
      <c r="A108">
        <v>2000</v>
      </c>
      <c r="B108" t="s">
        <v>52</v>
      </c>
      <c r="C108">
        <v>0.92572473140851108</v>
      </c>
      <c r="D108" t="s">
        <v>84</v>
      </c>
      <c r="E108" t="s">
        <v>86</v>
      </c>
    </row>
    <row r="109" spans="1:5" x14ac:dyDescent="0.4">
      <c r="A109">
        <v>2000</v>
      </c>
      <c r="B109" t="s">
        <v>52</v>
      </c>
      <c r="C109">
        <v>0.91</v>
      </c>
      <c r="D109" t="s">
        <v>81</v>
      </c>
      <c r="E109" t="s">
        <v>83</v>
      </c>
    </row>
    <row r="110" spans="1:5" x14ac:dyDescent="0.4">
      <c r="A110">
        <v>2000</v>
      </c>
      <c r="B110" t="s">
        <v>52</v>
      </c>
      <c r="C110">
        <v>0.91</v>
      </c>
      <c r="D110" t="s">
        <v>81</v>
      </c>
      <c r="E110" t="s">
        <v>83</v>
      </c>
    </row>
    <row r="111" spans="1:5" x14ac:dyDescent="0.4">
      <c r="A111">
        <v>2000</v>
      </c>
      <c r="B111" t="s">
        <v>54</v>
      </c>
      <c r="C111">
        <v>1.2256402593646181</v>
      </c>
      <c r="D111" t="s">
        <v>84</v>
      </c>
      <c r="E111" t="s">
        <v>86</v>
      </c>
    </row>
    <row r="112" spans="1:5" x14ac:dyDescent="0.4">
      <c r="A112">
        <v>2000</v>
      </c>
      <c r="B112" t="s">
        <v>57</v>
      </c>
      <c r="C112">
        <v>1.0549999999999999</v>
      </c>
      <c r="D112" t="s">
        <v>84</v>
      </c>
      <c r="E112" t="s">
        <v>65</v>
      </c>
    </row>
    <row r="113" spans="1:5" x14ac:dyDescent="0.4">
      <c r="A113">
        <v>2000</v>
      </c>
      <c r="B113" t="s">
        <v>58</v>
      </c>
      <c r="C113">
        <v>0.43688550520492631</v>
      </c>
      <c r="D113" t="s">
        <v>84</v>
      </c>
      <c r="E113" t="s">
        <v>86</v>
      </c>
    </row>
    <row r="114" spans="1:5" x14ac:dyDescent="0.4">
      <c r="A114">
        <v>2000</v>
      </c>
      <c r="B114" t="s">
        <v>58</v>
      </c>
      <c r="C114">
        <v>0.4</v>
      </c>
      <c r="D114" t="s">
        <v>81</v>
      </c>
      <c r="E114" t="s">
        <v>83</v>
      </c>
    </row>
    <row r="115" spans="1:5" x14ac:dyDescent="0.4">
      <c r="A115">
        <v>2000</v>
      </c>
      <c r="B115" t="s">
        <v>59</v>
      </c>
      <c r="C115">
        <v>0.97</v>
      </c>
      <c r="D115" t="s">
        <v>84</v>
      </c>
      <c r="E115" t="s">
        <v>86</v>
      </c>
    </row>
    <row r="116" spans="1:5" x14ac:dyDescent="0.4">
      <c r="A116">
        <v>2000</v>
      </c>
      <c r="B116" t="s">
        <v>59</v>
      </c>
      <c r="C116">
        <v>0.87</v>
      </c>
      <c r="D116" t="s">
        <v>81</v>
      </c>
      <c r="E116" t="s">
        <v>83</v>
      </c>
    </row>
    <row r="117" spans="1:5" x14ac:dyDescent="0.4">
      <c r="A117">
        <v>2001</v>
      </c>
      <c r="B117" t="s">
        <v>43</v>
      </c>
      <c r="C117">
        <v>0.58229622726540464</v>
      </c>
      <c r="D117" t="s">
        <v>84</v>
      </c>
      <c r="E117" t="s">
        <v>86</v>
      </c>
    </row>
    <row r="118" spans="1:5" x14ac:dyDescent="0.4">
      <c r="A118">
        <v>2001</v>
      </c>
      <c r="B118" t="s">
        <v>43</v>
      </c>
      <c r="C118">
        <v>0.59</v>
      </c>
      <c r="D118" t="s">
        <v>81</v>
      </c>
      <c r="E118" t="s">
        <v>83</v>
      </c>
    </row>
    <row r="119" spans="1:5" x14ac:dyDescent="0.4">
      <c r="A119">
        <v>2001</v>
      </c>
      <c r="B119" t="s">
        <v>52</v>
      </c>
      <c r="C119">
        <v>0.84655078540010242</v>
      </c>
      <c r="D119" t="s">
        <v>84</v>
      </c>
      <c r="E119" t="s">
        <v>86</v>
      </c>
    </row>
    <row r="120" spans="1:5" x14ac:dyDescent="0.4">
      <c r="A120">
        <v>2001</v>
      </c>
      <c r="B120" t="s">
        <v>52</v>
      </c>
      <c r="C120">
        <v>0.91</v>
      </c>
      <c r="D120" t="s">
        <v>81</v>
      </c>
      <c r="E120" t="s">
        <v>83</v>
      </c>
    </row>
    <row r="121" spans="1:5" x14ac:dyDescent="0.4">
      <c r="A121">
        <v>2001</v>
      </c>
      <c r="B121" t="s">
        <v>58</v>
      </c>
      <c r="C121">
        <v>0.38819748484360311</v>
      </c>
      <c r="D121" t="s">
        <v>84</v>
      </c>
      <c r="E121" t="s">
        <v>86</v>
      </c>
    </row>
    <row r="122" spans="1:5" x14ac:dyDescent="0.4">
      <c r="A122">
        <v>2001</v>
      </c>
      <c r="B122" t="s">
        <v>58</v>
      </c>
      <c r="C122">
        <v>0.39</v>
      </c>
      <c r="D122" t="s">
        <v>81</v>
      </c>
      <c r="E122" t="s">
        <v>83</v>
      </c>
    </row>
    <row r="123" spans="1:5" x14ac:dyDescent="0.4">
      <c r="A123">
        <v>2001</v>
      </c>
      <c r="B123" t="s">
        <v>59</v>
      </c>
      <c r="C123">
        <v>0.88</v>
      </c>
      <c r="D123" t="s">
        <v>81</v>
      </c>
      <c r="E123" t="s">
        <v>83</v>
      </c>
    </row>
    <row r="124" spans="1:5" x14ac:dyDescent="0.4">
      <c r="A124">
        <v>2002</v>
      </c>
      <c r="B124" t="s">
        <v>43</v>
      </c>
      <c r="C124">
        <v>0.65533755067984323</v>
      </c>
      <c r="D124" t="s">
        <v>84</v>
      </c>
      <c r="E124" t="s">
        <v>86</v>
      </c>
    </row>
    <row r="125" spans="1:5" x14ac:dyDescent="0.4">
      <c r="A125">
        <v>2002</v>
      </c>
      <c r="B125" t="s">
        <v>43</v>
      </c>
      <c r="C125">
        <v>0.61</v>
      </c>
      <c r="D125" t="s">
        <v>81</v>
      </c>
      <c r="E125" t="s">
        <v>83</v>
      </c>
    </row>
    <row r="126" spans="1:5" x14ac:dyDescent="0.4">
      <c r="A126">
        <v>2002</v>
      </c>
      <c r="B126" t="s">
        <v>52</v>
      </c>
      <c r="C126">
        <v>0.87610738275433897</v>
      </c>
      <c r="D126" t="s">
        <v>84</v>
      </c>
      <c r="E126" t="s">
        <v>86</v>
      </c>
    </row>
    <row r="127" spans="1:5" x14ac:dyDescent="0.4">
      <c r="A127">
        <v>2002</v>
      </c>
      <c r="B127" t="s">
        <v>52</v>
      </c>
      <c r="C127">
        <v>0.92</v>
      </c>
      <c r="D127" t="s">
        <v>81</v>
      </c>
      <c r="E127" t="s">
        <v>83</v>
      </c>
    </row>
    <row r="128" spans="1:5" x14ac:dyDescent="0.4">
      <c r="A128">
        <v>2002</v>
      </c>
      <c r="B128" t="s">
        <v>54</v>
      </c>
      <c r="C128">
        <v>1.2200433555514909</v>
      </c>
      <c r="D128" t="s">
        <v>84</v>
      </c>
      <c r="E128" t="s">
        <v>86</v>
      </c>
    </row>
    <row r="129" spans="1:5" x14ac:dyDescent="0.4">
      <c r="A129">
        <v>2002</v>
      </c>
      <c r="B129" t="s">
        <v>58</v>
      </c>
      <c r="C129">
        <v>0.42992009264855408</v>
      </c>
      <c r="D129" t="s">
        <v>84</v>
      </c>
      <c r="E129" t="s">
        <v>86</v>
      </c>
    </row>
    <row r="130" spans="1:5" x14ac:dyDescent="0.4">
      <c r="A130">
        <v>2002</v>
      </c>
      <c r="B130" t="s">
        <v>58</v>
      </c>
      <c r="C130">
        <v>0.4</v>
      </c>
      <c r="D130" t="s">
        <v>81</v>
      </c>
      <c r="E130" t="s">
        <v>83</v>
      </c>
    </row>
    <row r="131" spans="1:5" x14ac:dyDescent="0.4">
      <c r="A131">
        <v>2002</v>
      </c>
      <c r="B131" t="s">
        <v>59</v>
      </c>
      <c r="C131">
        <v>0.95</v>
      </c>
      <c r="D131" t="s">
        <v>84</v>
      </c>
      <c r="E131" t="s">
        <v>86</v>
      </c>
    </row>
    <row r="132" spans="1:5" x14ac:dyDescent="0.4">
      <c r="A132">
        <v>2002</v>
      </c>
      <c r="B132" t="s">
        <v>59</v>
      </c>
      <c r="C132">
        <v>0.89</v>
      </c>
      <c r="D132" t="s">
        <v>81</v>
      </c>
      <c r="E132" t="s">
        <v>83</v>
      </c>
    </row>
    <row r="133" spans="1:5" x14ac:dyDescent="0.4">
      <c r="A133">
        <v>2003</v>
      </c>
      <c r="B133" t="s">
        <v>43</v>
      </c>
      <c r="C133">
        <v>0.68</v>
      </c>
      <c r="D133" t="s">
        <v>84</v>
      </c>
      <c r="E133" t="s">
        <v>86</v>
      </c>
    </row>
    <row r="134" spans="1:5" x14ac:dyDescent="0.4">
      <c r="A134">
        <v>2003</v>
      </c>
      <c r="B134" t="s">
        <v>43</v>
      </c>
      <c r="C134">
        <v>0.62</v>
      </c>
      <c r="D134" t="s">
        <v>81</v>
      </c>
      <c r="E134" t="s">
        <v>83</v>
      </c>
    </row>
    <row r="135" spans="1:5" x14ac:dyDescent="0.4">
      <c r="A135">
        <v>2003</v>
      </c>
      <c r="B135" t="s">
        <v>52</v>
      </c>
      <c r="C135">
        <v>0.87758234765193521</v>
      </c>
      <c r="D135" t="s">
        <v>84</v>
      </c>
      <c r="E135" t="s">
        <v>86</v>
      </c>
    </row>
    <row r="136" spans="1:5" x14ac:dyDescent="0.4">
      <c r="A136">
        <v>2003</v>
      </c>
      <c r="B136" t="s">
        <v>52</v>
      </c>
      <c r="C136">
        <v>0.92</v>
      </c>
      <c r="D136" t="s">
        <v>81</v>
      </c>
      <c r="E136" t="s">
        <v>83</v>
      </c>
    </row>
    <row r="137" spans="1:5" x14ac:dyDescent="0.4">
      <c r="A137">
        <v>2003</v>
      </c>
      <c r="B137" t="s">
        <v>58</v>
      </c>
      <c r="C137">
        <v>0.4</v>
      </c>
      <c r="D137" t="s">
        <v>81</v>
      </c>
      <c r="E137" t="s">
        <v>83</v>
      </c>
    </row>
    <row r="138" spans="1:5" x14ac:dyDescent="0.4">
      <c r="A138">
        <v>2003</v>
      </c>
      <c r="B138" t="s">
        <v>59</v>
      </c>
      <c r="C138">
        <v>0.89</v>
      </c>
      <c r="D138" t="s">
        <v>81</v>
      </c>
      <c r="E138" t="s">
        <v>83</v>
      </c>
    </row>
    <row r="139" spans="1:5" x14ac:dyDescent="0.4">
      <c r="A139">
        <v>2004</v>
      </c>
      <c r="B139" t="s">
        <v>43</v>
      </c>
      <c r="C139">
        <v>0.66100097216252873</v>
      </c>
      <c r="D139" t="s">
        <v>84</v>
      </c>
      <c r="E139" t="s">
        <v>86</v>
      </c>
    </row>
    <row r="140" spans="1:5" x14ac:dyDescent="0.4">
      <c r="A140">
        <v>2004</v>
      </c>
      <c r="B140" t="s">
        <v>43</v>
      </c>
      <c r="C140">
        <v>0.64</v>
      </c>
      <c r="D140" t="s">
        <v>81</v>
      </c>
      <c r="E140" t="s">
        <v>83</v>
      </c>
    </row>
    <row r="141" spans="1:5" x14ac:dyDescent="0.4">
      <c r="A141">
        <v>2004</v>
      </c>
      <c r="B141" t="s">
        <v>52</v>
      </c>
      <c r="C141">
        <v>0.8446121031482956</v>
      </c>
      <c r="D141" t="s">
        <v>84</v>
      </c>
      <c r="E141" t="s">
        <v>86</v>
      </c>
    </row>
    <row r="142" spans="1:5" x14ac:dyDescent="0.4">
      <c r="A142">
        <v>2004</v>
      </c>
      <c r="B142" t="s">
        <v>52</v>
      </c>
      <c r="C142">
        <v>0.91</v>
      </c>
      <c r="D142" t="s">
        <v>81</v>
      </c>
      <c r="E142" t="s">
        <v>83</v>
      </c>
    </row>
    <row r="143" spans="1:5" x14ac:dyDescent="0.4">
      <c r="A143">
        <v>2004</v>
      </c>
      <c r="B143" t="s">
        <v>54</v>
      </c>
      <c r="C143">
        <v>1.1865886601719069</v>
      </c>
      <c r="D143" t="s">
        <v>84</v>
      </c>
      <c r="E143" t="s">
        <v>86</v>
      </c>
    </row>
    <row r="144" spans="1:5" x14ac:dyDescent="0.4">
      <c r="A144">
        <v>2004</v>
      </c>
      <c r="B144" t="s">
        <v>58</v>
      </c>
      <c r="C144">
        <v>0.42230630174463901</v>
      </c>
      <c r="D144" t="s">
        <v>84</v>
      </c>
      <c r="E144" t="s">
        <v>86</v>
      </c>
    </row>
    <row r="145" spans="1:5" x14ac:dyDescent="0.4">
      <c r="A145">
        <v>2004</v>
      </c>
      <c r="B145" t="s">
        <v>58</v>
      </c>
      <c r="C145">
        <v>0.41</v>
      </c>
      <c r="D145" t="s">
        <v>81</v>
      </c>
      <c r="E145" t="s">
        <v>83</v>
      </c>
    </row>
    <row r="146" spans="1:5" x14ac:dyDescent="0.4">
      <c r="A146">
        <v>2004</v>
      </c>
      <c r="B146" t="s">
        <v>59</v>
      </c>
      <c r="C146">
        <v>0.93</v>
      </c>
      <c r="D146" t="s">
        <v>84</v>
      </c>
      <c r="E146" t="s">
        <v>86</v>
      </c>
    </row>
    <row r="147" spans="1:5" x14ac:dyDescent="0.4">
      <c r="A147">
        <v>2004</v>
      </c>
      <c r="B147" t="s">
        <v>59</v>
      </c>
      <c r="C147">
        <v>0.88</v>
      </c>
      <c r="D147" t="s">
        <v>81</v>
      </c>
      <c r="E147" t="s">
        <v>83</v>
      </c>
    </row>
    <row r="148" spans="1:5" x14ac:dyDescent="0.4">
      <c r="A148">
        <v>2005</v>
      </c>
      <c r="B148" t="s">
        <v>43</v>
      </c>
      <c r="C148">
        <v>0.66</v>
      </c>
      <c r="D148" t="s">
        <v>81</v>
      </c>
      <c r="E148" t="s">
        <v>83</v>
      </c>
    </row>
    <row r="149" spans="1:5" x14ac:dyDescent="0.4">
      <c r="A149">
        <v>2005</v>
      </c>
      <c r="B149" t="s">
        <v>52</v>
      </c>
      <c r="C149">
        <v>0.91</v>
      </c>
      <c r="D149" t="s">
        <v>81</v>
      </c>
      <c r="E149" t="s">
        <v>83</v>
      </c>
    </row>
    <row r="150" spans="1:5" x14ac:dyDescent="0.4">
      <c r="A150">
        <v>2005</v>
      </c>
      <c r="B150" t="s">
        <v>57</v>
      </c>
      <c r="C150">
        <v>1.06</v>
      </c>
      <c r="D150" t="s">
        <v>84</v>
      </c>
      <c r="E150" t="s">
        <v>65</v>
      </c>
    </row>
    <row r="151" spans="1:5" x14ac:dyDescent="0.4">
      <c r="A151">
        <v>2005</v>
      </c>
      <c r="B151" t="s">
        <v>58</v>
      </c>
      <c r="C151">
        <v>0.42</v>
      </c>
      <c r="D151" t="s">
        <v>81</v>
      </c>
      <c r="E151" t="s">
        <v>83</v>
      </c>
    </row>
    <row r="152" spans="1:5" x14ac:dyDescent="0.4">
      <c r="A152">
        <v>2005</v>
      </c>
      <c r="B152" t="s">
        <v>59</v>
      </c>
      <c r="C152">
        <v>0.88</v>
      </c>
      <c r="D152" t="s">
        <v>81</v>
      </c>
      <c r="E152" t="s">
        <v>83</v>
      </c>
    </row>
    <row r="153" spans="1:5" x14ac:dyDescent="0.4">
      <c r="A153">
        <v>2006</v>
      </c>
      <c r="B153" t="s">
        <v>43</v>
      </c>
      <c r="C153">
        <v>0.74542147380823798</v>
      </c>
      <c r="D153" t="s">
        <v>84</v>
      </c>
      <c r="E153" t="s">
        <v>86</v>
      </c>
    </row>
    <row r="154" spans="1:5" x14ac:dyDescent="0.4">
      <c r="A154">
        <v>2006</v>
      </c>
      <c r="B154" t="s">
        <v>43</v>
      </c>
      <c r="C154">
        <v>0.68</v>
      </c>
      <c r="D154" t="s">
        <v>81</v>
      </c>
      <c r="E154" t="s">
        <v>83</v>
      </c>
    </row>
    <row r="155" spans="1:5" x14ac:dyDescent="0.4">
      <c r="A155">
        <v>2006</v>
      </c>
      <c r="B155" t="s">
        <v>52</v>
      </c>
      <c r="C155">
        <v>0.90531543031076633</v>
      </c>
      <c r="D155" t="s">
        <v>84</v>
      </c>
      <c r="E155" t="s">
        <v>86</v>
      </c>
    </row>
    <row r="156" spans="1:5" x14ac:dyDescent="0.4">
      <c r="A156">
        <v>2006</v>
      </c>
      <c r="B156" t="s">
        <v>52</v>
      </c>
      <c r="C156">
        <v>0.91</v>
      </c>
      <c r="D156" t="s">
        <v>81</v>
      </c>
      <c r="E156" t="s">
        <v>83</v>
      </c>
    </row>
    <row r="157" spans="1:5" x14ac:dyDescent="0.4">
      <c r="A157">
        <v>2006</v>
      </c>
      <c r="B157" t="s">
        <v>54</v>
      </c>
      <c r="C157">
        <v>1.2769001914674261</v>
      </c>
      <c r="D157" t="s">
        <v>84</v>
      </c>
      <c r="E157" t="s">
        <v>86</v>
      </c>
    </row>
    <row r="158" spans="1:5" x14ac:dyDescent="0.4">
      <c r="A158">
        <v>2006</v>
      </c>
      <c r="B158" t="s">
        <v>58</v>
      </c>
      <c r="C158">
        <v>0.48193382100250381</v>
      </c>
      <c r="D158" t="s">
        <v>84</v>
      </c>
      <c r="E158" t="s">
        <v>86</v>
      </c>
    </row>
    <row r="159" spans="1:5" x14ac:dyDescent="0.4">
      <c r="A159">
        <v>2006</v>
      </c>
      <c r="B159" t="s">
        <v>58</v>
      </c>
      <c r="C159">
        <v>0.43</v>
      </c>
      <c r="D159" t="s">
        <v>81</v>
      </c>
      <c r="E159" t="s">
        <v>83</v>
      </c>
    </row>
    <row r="160" spans="1:5" x14ac:dyDescent="0.4">
      <c r="A160">
        <v>2006</v>
      </c>
      <c r="B160" t="s">
        <v>59</v>
      </c>
      <c r="C160">
        <v>0.97</v>
      </c>
      <c r="D160" t="s">
        <v>84</v>
      </c>
      <c r="E160" t="s">
        <v>86</v>
      </c>
    </row>
    <row r="161" spans="1:5" x14ac:dyDescent="0.4">
      <c r="A161">
        <v>2006</v>
      </c>
      <c r="B161" t="s">
        <v>59</v>
      </c>
      <c r="C161">
        <v>0.89</v>
      </c>
      <c r="D161" t="s">
        <v>81</v>
      </c>
      <c r="E161" t="s">
        <v>83</v>
      </c>
    </row>
    <row r="162" spans="1:5" x14ac:dyDescent="0.4">
      <c r="A162">
        <v>2007</v>
      </c>
      <c r="B162" t="s">
        <v>43</v>
      </c>
      <c r="C162">
        <v>0.72</v>
      </c>
      <c r="D162" t="s">
        <v>81</v>
      </c>
      <c r="E162" t="s">
        <v>83</v>
      </c>
    </row>
    <row r="163" spans="1:5" x14ac:dyDescent="0.4">
      <c r="A163">
        <v>2007</v>
      </c>
      <c r="B163" t="s">
        <v>52</v>
      </c>
      <c r="C163">
        <v>0.93</v>
      </c>
      <c r="D163" t="s">
        <v>81</v>
      </c>
      <c r="E163" t="s">
        <v>83</v>
      </c>
    </row>
    <row r="164" spans="1:5" x14ac:dyDescent="0.4">
      <c r="A164">
        <v>2007</v>
      </c>
      <c r="B164" t="s">
        <v>58</v>
      </c>
      <c r="C164">
        <v>0.45</v>
      </c>
      <c r="D164" t="s">
        <v>81</v>
      </c>
      <c r="E164" t="s">
        <v>83</v>
      </c>
    </row>
    <row r="165" spans="1:5" x14ac:dyDescent="0.4">
      <c r="A165">
        <v>2007</v>
      </c>
      <c r="B165" t="s">
        <v>59</v>
      </c>
      <c r="C165">
        <v>0.9</v>
      </c>
      <c r="D165" t="s">
        <v>81</v>
      </c>
      <c r="E165" t="s">
        <v>83</v>
      </c>
    </row>
    <row r="166" spans="1:5" x14ac:dyDescent="0.4">
      <c r="A166">
        <v>2008</v>
      </c>
      <c r="B166" t="s">
        <v>43</v>
      </c>
      <c r="C166">
        <v>0.78903565687556987</v>
      </c>
      <c r="D166" t="s">
        <v>84</v>
      </c>
      <c r="E166" t="s">
        <v>86</v>
      </c>
    </row>
    <row r="167" spans="1:5" x14ac:dyDescent="0.4">
      <c r="A167">
        <v>2008</v>
      </c>
      <c r="B167" t="s">
        <v>43</v>
      </c>
      <c r="C167">
        <v>0.74</v>
      </c>
      <c r="D167" t="s">
        <v>81</v>
      </c>
      <c r="E167" t="s">
        <v>83</v>
      </c>
    </row>
    <row r="168" spans="1:5" x14ac:dyDescent="0.4">
      <c r="A168">
        <v>2008</v>
      </c>
      <c r="B168" t="s">
        <v>52</v>
      </c>
      <c r="C168">
        <v>0.86750349602833121</v>
      </c>
      <c r="D168" t="s">
        <v>84</v>
      </c>
      <c r="E168" t="s">
        <v>86</v>
      </c>
    </row>
    <row r="169" spans="1:5" x14ac:dyDescent="0.4">
      <c r="A169">
        <v>2008</v>
      </c>
      <c r="B169" t="s">
        <v>52</v>
      </c>
      <c r="C169">
        <v>0.93</v>
      </c>
      <c r="D169" t="s">
        <v>81</v>
      </c>
      <c r="E169" t="s">
        <v>83</v>
      </c>
    </row>
    <row r="170" spans="1:5" x14ac:dyDescent="0.4">
      <c r="A170">
        <v>2008</v>
      </c>
      <c r="B170" t="s">
        <v>54</v>
      </c>
      <c r="C170">
        <v>1.2794589388324531</v>
      </c>
      <c r="D170" t="s">
        <v>84</v>
      </c>
      <c r="E170" t="s">
        <v>86</v>
      </c>
    </row>
    <row r="171" spans="1:5" x14ac:dyDescent="0.4">
      <c r="A171">
        <v>2008</v>
      </c>
      <c r="B171" t="s">
        <v>58</v>
      </c>
      <c r="C171">
        <v>0.48606364078267322</v>
      </c>
      <c r="D171" t="s">
        <v>84</v>
      </c>
      <c r="E171" t="s">
        <v>86</v>
      </c>
    </row>
    <row r="172" spans="1:5" x14ac:dyDescent="0.4">
      <c r="A172">
        <v>2008</v>
      </c>
      <c r="B172" t="s">
        <v>58</v>
      </c>
      <c r="C172">
        <v>0.45</v>
      </c>
      <c r="D172" t="s">
        <v>81</v>
      </c>
      <c r="E172" t="s">
        <v>83</v>
      </c>
    </row>
    <row r="173" spans="1:5" x14ac:dyDescent="0.4">
      <c r="A173">
        <v>2008</v>
      </c>
      <c r="B173" t="s">
        <v>59</v>
      </c>
      <c r="C173">
        <v>0.97</v>
      </c>
      <c r="D173" t="s">
        <v>84</v>
      </c>
      <c r="E173" t="s">
        <v>86</v>
      </c>
    </row>
    <row r="174" spans="1:5" x14ac:dyDescent="0.4">
      <c r="A174">
        <v>2008</v>
      </c>
      <c r="B174" t="s">
        <v>59</v>
      </c>
      <c r="C174">
        <v>0.9</v>
      </c>
      <c r="D174" t="s">
        <v>81</v>
      </c>
      <c r="E174" t="s">
        <v>83</v>
      </c>
    </row>
    <row r="175" spans="1:5" x14ac:dyDescent="0.4">
      <c r="A175">
        <v>2009</v>
      </c>
      <c r="B175" t="s">
        <v>43</v>
      </c>
      <c r="C175">
        <v>0.75</v>
      </c>
      <c r="D175" t="s">
        <v>81</v>
      </c>
      <c r="E175" t="s">
        <v>83</v>
      </c>
    </row>
    <row r="176" spans="1:5" x14ac:dyDescent="0.4">
      <c r="A176">
        <v>2009</v>
      </c>
      <c r="B176" t="s">
        <v>52</v>
      </c>
      <c r="C176">
        <v>0.92</v>
      </c>
      <c r="D176" t="s">
        <v>81</v>
      </c>
      <c r="E176" t="s">
        <v>83</v>
      </c>
    </row>
    <row r="177" spans="1:5" x14ac:dyDescent="0.4">
      <c r="A177">
        <v>2009</v>
      </c>
      <c r="B177" t="s">
        <v>58</v>
      </c>
      <c r="C177">
        <v>0.45</v>
      </c>
      <c r="D177" t="s">
        <v>81</v>
      </c>
      <c r="E177" t="s">
        <v>83</v>
      </c>
    </row>
    <row r="178" spans="1:5" x14ac:dyDescent="0.4">
      <c r="A178">
        <v>2009</v>
      </c>
      <c r="B178" t="s">
        <v>59</v>
      </c>
      <c r="C178">
        <v>0.89</v>
      </c>
      <c r="D178" t="s">
        <v>81</v>
      </c>
      <c r="E178" t="s">
        <v>83</v>
      </c>
    </row>
    <row r="179" spans="1:5" x14ac:dyDescent="0.4">
      <c r="A179">
        <v>2011</v>
      </c>
      <c r="B179" t="s">
        <v>43</v>
      </c>
      <c r="C179">
        <v>0.86650000000000005</v>
      </c>
      <c r="D179" t="s">
        <v>84</v>
      </c>
      <c r="E179" t="s">
        <v>87</v>
      </c>
    </row>
    <row r="180" spans="1:5" x14ac:dyDescent="0.4">
      <c r="A180">
        <v>2011</v>
      </c>
      <c r="B180" t="s">
        <v>52</v>
      </c>
      <c r="C180">
        <v>0.86596326886919028</v>
      </c>
      <c r="D180" t="s">
        <v>84</v>
      </c>
      <c r="E180" t="s">
        <v>87</v>
      </c>
    </row>
    <row r="181" spans="1:5" x14ac:dyDescent="0.4">
      <c r="A181">
        <v>2011</v>
      </c>
      <c r="B181" t="s">
        <v>54</v>
      </c>
      <c r="C181">
        <v>1.211136777110543</v>
      </c>
      <c r="D181" t="s">
        <v>84</v>
      </c>
      <c r="E181" t="s">
        <v>87</v>
      </c>
    </row>
    <row r="182" spans="1:5" x14ac:dyDescent="0.4">
      <c r="A182">
        <v>2011</v>
      </c>
      <c r="B182" t="s">
        <v>57</v>
      </c>
      <c r="C182">
        <v>1.0599371534195889</v>
      </c>
      <c r="D182" t="s">
        <v>84</v>
      </c>
      <c r="E182" t="s">
        <v>87</v>
      </c>
    </row>
    <row r="183" spans="1:5" x14ac:dyDescent="0.4">
      <c r="A183">
        <v>2011</v>
      </c>
      <c r="B183" t="s">
        <v>58</v>
      </c>
      <c r="C183">
        <v>0.51100000000000001</v>
      </c>
      <c r="D183" t="s">
        <v>84</v>
      </c>
      <c r="E183" t="s">
        <v>87</v>
      </c>
    </row>
    <row r="184" spans="1:5" x14ac:dyDescent="0.4">
      <c r="A184">
        <v>2011</v>
      </c>
      <c r="B184" t="s">
        <v>59</v>
      </c>
      <c r="C184">
        <v>0.98060000000000014</v>
      </c>
      <c r="D184" t="s">
        <v>84</v>
      </c>
      <c r="E184" t="s">
        <v>87</v>
      </c>
    </row>
    <row r="185" spans="1:5" x14ac:dyDescent="0.4">
      <c r="A185">
        <v>2012</v>
      </c>
      <c r="B185" t="s">
        <v>43</v>
      </c>
      <c r="C185">
        <v>0.8</v>
      </c>
      <c r="D185" t="s">
        <v>81</v>
      </c>
      <c r="E185" t="s">
        <v>83</v>
      </c>
    </row>
    <row r="186" spans="1:5" x14ac:dyDescent="0.4">
      <c r="A186">
        <v>2012</v>
      </c>
      <c r="B186" t="s">
        <v>52</v>
      </c>
      <c r="C186">
        <v>0.93</v>
      </c>
      <c r="D186" t="s">
        <v>81</v>
      </c>
      <c r="E186" t="s">
        <v>83</v>
      </c>
    </row>
    <row r="187" spans="1:5" x14ac:dyDescent="0.4">
      <c r="A187">
        <v>2012</v>
      </c>
      <c r="B187" t="s">
        <v>58</v>
      </c>
      <c r="C187">
        <v>0.47</v>
      </c>
      <c r="D187" t="s">
        <v>81</v>
      </c>
      <c r="E187" t="s">
        <v>83</v>
      </c>
    </row>
    <row r="188" spans="1:5" x14ac:dyDescent="0.4">
      <c r="A188">
        <v>2012</v>
      </c>
      <c r="B188" t="s">
        <v>59</v>
      </c>
      <c r="C188">
        <v>0.91</v>
      </c>
      <c r="D188" t="s">
        <v>81</v>
      </c>
      <c r="E188" t="s">
        <v>83</v>
      </c>
    </row>
    <row r="189" spans="1:5" x14ac:dyDescent="0.4">
      <c r="A189">
        <v>2016</v>
      </c>
      <c r="B189" t="s">
        <v>43</v>
      </c>
      <c r="C189">
        <v>0.9135000000000002</v>
      </c>
      <c r="D189" t="s">
        <v>84</v>
      </c>
      <c r="E189" t="s">
        <v>87</v>
      </c>
    </row>
    <row r="190" spans="1:5" x14ac:dyDescent="0.4">
      <c r="A190">
        <v>2016</v>
      </c>
      <c r="B190" t="s">
        <v>52</v>
      </c>
      <c r="C190">
        <v>0.89874215813897795</v>
      </c>
      <c r="D190" t="s">
        <v>84</v>
      </c>
      <c r="E190" t="s">
        <v>87</v>
      </c>
    </row>
    <row r="191" spans="1:5" x14ac:dyDescent="0.4">
      <c r="A191">
        <v>2016</v>
      </c>
      <c r="B191" t="s">
        <v>54</v>
      </c>
      <c r="C191">
        <v>1.27565633171453</v>
      </c>
      <c r="D191" t="s">
        <v>84</v>
      </c>
      <c r="E191" t="s">
        <v>87</v>
      </c>
    </row>
    <row r="192" spans="1:5" x14ac:dyDescent="0.4">
      <c r="A192">
        <v>2016</v>
      </c>
      <c r="B192" t="s">
        <v>57</v>
      </c>
      <c r="C192">
        <v>1.0671053604436169</v>
      </c>
      <c r="D192" t="s">
        <v>84</v>
      </c>
      <c r="E192" t="s">
        <v>87</v>
      </c>
    </row>
    <row r="193" spans="1:5" x14ac:dyDescent="0.4">
      <c r="A193">
        <v>2016</v>
      </c>
      <c r="B193" t="s">
        <v>88</v>
      </c>
      <c r="C193">
        <v>0.56599999999999995</v>
      </c>
      <c r="D193" t="s">
        <v>84</v>
      </c>
      <c r="E193" t="s">
        <v>87</v>
      </c>
    </row>
    <row r="194" spans="1:5" x14ac:dyDescent="0.4">
      <c r="A194">
        <v>2016</v>
      </c>
      <c r="B194" t="s">
        <v>59</v>
      </c>
      <c r="C194">
        <v>0.9859</v>
      </c>
      <c r="D194" t="s">
        <v>84</v>
      </c>
      <c r="E194" t="s">
        <v>87</v>
      </c>
    </row>
    <row r="195" spans="1:5" x14ac:dyDescent="0.4">
      <c r="A195">
        <v>2020</v>
      </c>
      <c r="B195" t="s">
        <v>43</v>
      </c>
      <c r="C195">
        <v>0.9497000000000001</v>
      </c>
      <c r="D195" t="s">
        <v>84</v>
      </c>
      <c r="E195" t="s">
        <v>87</v>
      </c>
    </row>
    <row r="196" spans="1:5" x14ac:dyDescent="0.4">
      <c r="A196">
        <v>2020</v>
      </c>
      <c r="B196" t="s">
        <v>52</v>
      </c>
      <c r="C196">
        <v>0.92222837358765242</v>
      </c>
      <c r="D196" t="s">
        <v>84</v>
      </c>
      <c r="E196" t="s">
        <v>87</v>
      </c>
    </row>
    <row r="197" spans="1:5" x14ac:dyDescent="0.4">
      <c r="A197">
        <v>2020</v>
      </c>
      <c r="B197" t="s">
        <v>54</v>
      </c>
      <c r="C197">
        <v>1.3269578598745611</v>
      </c>
      <c r="D197" t="s">
        <v>84</v>
      </c>
      <c r="E197" t="s">
        <v>87</v>
      </c>
    </row>
    <row r="198" spans="1:5" x14ac:dyDescent="0.4">
      <c r="A198">
        <v>2020</v>
      </c>
      <c r="B198" t="s">
        <v>57</v>
      </c>
      <c r="C198">
        <v>1.082373382624767</v>
      </c>
      <c r="D198" t="s">
        <v>84</v>
      </c>
      <c r="E198" t="s">
        <v>87</v>
      </c>
    </row>
    <row r="199" spans="1:5" x14ac:dyDescent="0.4">
      <c r="A199">
        <v>2020</v>
      </c>
      <c r="B199" t="s">
        <v>88</v>
      </c>
      <c r="C199">
        <v>0.61099999999999999</v>
      </c>
      <c r="D199" t="s">
        <v>84</v>
      </c>
      <c r="E199" t="s">
        <v>87</v>
      </c>
    </row>
    <row r="200" spans="1:5" x14ac:dyDescent="0.4">
      <c r="A200">
        <v>2020</v>
      </c>
      <c r="B200" t="s">
        <v>59</v>
      </c>
      <c r="C200">
        <v>0.9859</v>
      </c>
      <c r="D200" t="s">
        <v>84</v>
      </c>
      <c r="E200" t="s">
        <v>87</v>
      </c>
    </row>
    <row r="201" spans="1:5" x14ac:dyDescent="0.4">
      <c r="A201">
        <v>2030</v>
      </c>
      <c r="B201" t="s">
        <v>43</v>
      </c>
      <c r="C201">
        <v>1.0085999999999999</v>
      </c>
      <c r="D201" t="s">
        <v>84</v>
      </c>
      <c r="E201" t="s">
        <v>87</v>
      </c>
    </row>
    <row r="202" spans="1:5" x14ac:dyDescent="0.4">
      <c r="A202">
        <v>2030</v>
      </c>
      <c r="B202" t="s">
        <v>52</v>
      </c>
      <c r="C202">
        <v>0.94216108960707534</v>
      </c>
      <c r="D202" t="s">
        <v>84</v>
      </c>
      <c r="E202" t="s">
        <v>87</v>
      </c>
    </row>
    <row r="203" spans="1:5" x14ac:dyDescent="0.4">
      <c r="A203">
        <v>2030</v>
      </c>
      <c r="B203" t="s">
        <v>54</v>
      </c>
      <c r="C203">
        <v>1.456526796809978</v>
      </c>
      <c r="D203" t="s">
        <v>84</v>
      </c>
      <c r="E203" t="s">
        <v>87</v>
      </c>
    </row>
    <row r="204" spans="1:5" x14ac:dyDescent="0.4">
      <c r="A204">
        <v>2030</v>
      </c>
      <c r="B204" t="s">
        <v>57</v>
      </c>
      <c r="C204">
        <v>1.07944916820702</v>
      </c>
      <c r="D204" t="s">
        <v>84</v>
      </c>
      <c r="E204" t="s">
        <v>87</v>
      </c>
    </row>
    <row r="205" spans="1:5" x14ac:dyDescent="0.4">
      <c r="A205">
        <v>2030</v>
      </c>
      <c r="B205" t="s">
        <v>88</v>
      </c>
      <c r="C205">
        <v>0.70699999999999996</v>
      </c>
      <c r="D205" t="s">
        <v>84</v>
      </c>
      <c r="E205" t="s">
        <v>87</v>
      </c>
    </row>
    <row r="206" spans="1:5" x14ac:dyDescent="0.4">
      <c r="A206">
        <v>2030</v>
      </c>
      <c r="B206" t="s">
        <v>59</v>
      </c>
      <c r="C206">
        <v>0.9859</v>
      </c>
      <c r="D206" t="s">
        <v>84</v>
      </c>
      <c r="E206" t="s">
        <v>87</v>
      </c>
    </row>
  </sheetData>
  <autoFilter ref="A1:E206" xr:uid="{00000000-0009-0000-0000-00000E000000}">
    <sortState xmlns:xlrd2="http://schemas.microsoft.com/office/spreadsheetml/2017/richdata2" ref="A2:E206">
      <sortCondition ref="A1:A206"/>
    </sortState>
  </autoFilter>
  <pageMargins left="0.7" right="0.7" top="0.78740157499999996" bottom="0.78740157499999996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0.59999389629810485"/>
  </sheetPr>
  <dimension ref="A1:G27"/>
  <sheetViews>
    <sheetView zoomScale="90" zoomScaleNormal="90" workbookViewId="0">
      <selection activeCell="E5" sqref="E5"/>
    </sheetView>
  </sheetViews>
  <sheetFormatPr defaultColWidth="8.84375" defaultRowHeight="14.6" x14ac:dyDescent="0.4"/>
  <cols>
    <col min="2" max="2" width="18.07421875" bestFit="1" customWidth="1"/>
    <col min="4" max="4" width="14.53515625" customWidth="1"/>
    <col min="7" max="7" width="11.4609375" bestFit="1" customWidth="1"/>
  </cols>
  <sheetData>
    <row r="1" spans="1:7" x14ac:dyDescent="0.4">
      <c r="A1" s="3" t="s">
        <v>37</v>
      </c>
      <c r="B1" s="3" t="s">
        <v>89</v>
      </c>
      <c r="C1" s="3" t="s">
        <v>40</v>
      </c>
      <c r="D1" s="3" t="s">
        <v>39</v>
      </c>
      <c r="E1" s="3" t="s">
        <v>42</v>
      </c>
    </row>
    <row r="2" spans="1:7" x14ac:dyDescent="0.4">
      <c r="A2">
        <v>2006</v>
      </c>
      <c r="B2" t="s">
        <v>90</v>
      </c>
      <c r="C2" t="s">
        <v>91</v>
      </c>
      <c r="D2" s="4">
        <v>16160.1</v>
      </c>
      <c r="E2" t="s">
        <v>92</v>
      </c>
    </row>
    <row r="3" spans="1:7" x14ac:dyDescent="0.4">
      <c r="A3">
        <v>2007</v>
      </c>
      <c r="B3" t="s">
        <v>90</v>
      </c>
      <c r="C3" t="s">
        <v>91</v>
      </c>
      <c r="D3" s="4">
        <v>17467.93</v>
      </c>
      <c r="E3" t="s">
        <v>92</v>
      </c>
    </row>
    <row r="4" spans="1:7" x14ac:dyDescent="0.4">
      <c r="A4">
        <v>2008</v>
      </c>
      <c r="B4" t="s">
        <v>90</v>
      </c>
      <c r="C4" t="s">
        <v>91</v>
      </c>
      <c r="D4" s="4">
        <v>16928</v>
      </c>
      <c r="E4" t="s">
        <v>92</v>
      </c>
    </row>
    <row r="5" spans="1:7" x14ac:dyDescent="0.4">
      <c r="A5">
        <v>2009</v>
      </c>
      <c r="B5" t="s">
        <v>90</v>
      </c>
      <c r="C5" t="s">
        <v>91</v>
      </c>
      <c r="D5" s="4">
        <v>17023</v>
      </c>
      <c r="E5" t="s">
        <v>92</v>
      </c>
    </row>
    <row r="6" spans="1:7" x14ac:dyDescent="0.4">
      <c r="A6">
        <v>2010</v>
      </c>
      <c r="B6" t="s">
        <v>90</v>
      </c>
      <c r="C6" t="s">
        <v>91</v>
      </c>
      <c r="D6" s="4">
        <v>17106</v>
      </c>
      <c r="E6" t="s">
        <v>92</v>
      </c>
    </row>
    <row r="7" spans="1:7" x14ac:dyDescent="0.4">
      <c r="A7">
        <v>2011</v>
      </c>
      <c r="B7" t="s">
        <v>90</v>
      </c>
      <c r="C7" t="s">
        <v>91</v>
      </c>
      <c r="D7" s="4">
        <v>18680.82</v>
      </c>
      <c r="E7" t="s">
        <v>92</v>
      </c>
    </row>
    <row r="8" spans="1:7" x14ac:dyDescent="0.4">
      <c r="A8">
        <v>2012</v>
      </c>
      <c r="B8" t="s">
        <v>90</v>
      </c>
      <c r="C8" t="s">
        <v>91</v>
      </c>
      <c r="D8" s="4">
        <v>16896.245999999999</v>
      </c>
      <c r="E8" t="s">
        <v>92</v>
      </c>
      <c r="G8" s="6"/>
    </row>
    <row r="9" spans="1:7" x14ac:dyDescent="0.4">
      <c r="A9">
        <v>2013</v>
      </c>
      <c r="B9" t="s">
        <v>90</v>
      </c>
      <c r="C9" t="s">
        <v>91</v>
      </c>
      <c r="D9" s="4">
        <v>16147.5</v>
      </c>
      <c r="E9" t="s">
        <v>92</v>
      </c>
    </row>
    <row r="10" spans="1:7" x14ac:dyDescent="0.4">
      <c r="A10">
        <v>2014</v>
      </c>
      <c r="B10" t="s">
        <v>90</v>
      </c>
      <c r="C10" t="s">
        <v>91</v>
      </c>
      <c r="D10" s="4">
        <v>19478</v>
      </c>
      <c r="E10" t="s">
        <v>92</v>
      </c>
    </row>
    <row r="11" spans="1:7" x14ac:dyDescent="0.4">
      <c r="A11">
        <v>2015</v>
      </c>
      <c r="B11" t="s">
        <v>90</v>
      </c>
      <c r="C11" t="s">
        <v>91</v>
      </c>
      <c r="D11" s="4">
        <v>19260</v>
      </c>
      <c r="E11" t="s">
        <v>92</v>
      </c>
    </row>
    <row r="12" spans="1:7" x14ac:dyDescent="0.4">
      <c r="A12">
        <v>2016</v>
      </c>
      <c r="B12" t="s">
        <v>90</v>
      </c>
      <c r="C12" t="s">
        <v>91</v>
      </c>
      <c r="D12" s="4">
        <v>18470</v>
      </c>
      <c r="E12" t="s">
        <v>92</v>
      </c>
    </row>
    <row r="13" spans="1:7" x14ac:dyDescent="0.4">
      <c r="A13">
        <v>2017</v>
      </c>
      <c r="B13" t="s">
        <v>90</v>
      </c>
      <c r="C13" t="s">
        <v>91</v>
      </c>
      <c r="D13" s="4">
        <v>15789.593000000001</v>
      </c>
      <c r="E13" t="s">
        <v>92</v>
      </c>
    </row>
    <row r="14" spans="1:7" x14ac:dyDescent="0.4">
      <c r="A14">
        <v>2018</v>
      </c>
      <c r="B14" t="s">
        <v>90</v>
      </c>
      <c r="C14" t="s">
        <v>91</v>
      </c>
      <c r="D14" s="4">
        <v>15912.459000000001</v>
      </c>
      <c r="E14" t="s">
        <v>92</v>
      </c>
    </row>
    <row r="15" spans="1:7" x14ac:dyDescent="0.4">
      <c r="A15">
        <v>2006</v>
      </c>
      <c r="B15" t="s">
        <v>93</v>
      </c>
      <c r="C15" t="s">
        <v>91</v>
      </c>
      <c r="D15" s="4">
        <v>27489.01</v>
      </c>
      <c r="E15" t="s">
        <v>92</v>
      </c>
    </row>
    <row r="16" spans="1:7" x14ac:dyDescent="0.4">
      <c r="A16">
        <v>2007</v>
      </c>
      <c r="B16" t="s">
        <v>93</v>
      </c>
      <c r="C16" t="s">
        <v>91</v>
      </c>
      <c r="D16" s="4">
        <v>30488.5</v>
      </c>
      <c r="E16" t="s">
        <v>92</v>
      </c>
    </row>
    <row r="17" spans="1:5" x14ac:dyDescent="0.4">
      <c r="A17">
        <v>2008</v>
      </c>
      <c r="B17" t="s">
        <v>93</v>
      </c>
      <c r="C17" t="s">
        <v>91</v>
      </c>
      <c r="D17" s="4">
        <v>29009.1</v>
      </c>
      <c r="E17" t="s">
        <v>92</v>
      </c>
    </row>
    <row r="18" spans="1:5" x14ac:dyDescent="0.4">
      <c r="A18">
        <v>2009</v>
      </c>
      <c r="B18" t="s">
        <v>93</v>
      </c>
      <c r="C18" t="s">
        <v>91</v>
      </c>
      <c r="D18" s="4">
        <v>28612</v>
      </c>
      <c r="E18" t="s">
        <v>92</v>
      </c>
    </row>
    <row r="19" spans="1:5" x14ac:dyDescent="0.4">
      <c r="A19">
        <v>2010</v>
      </c>
      <c r="B19" t="s">
        <v>93</v>
      </c>
      <c r="C19" t="s">
        <v>91</v>
      </c>
      <c r="D19" s="4">
        <v>27053</v>
      </c>
      <c r="E19" t="s">
        <v>92</v>
      </c>
    </row>
    <row r="20" spans="1:5" x14ac:dyDescent="0.4">
      <c r="A20">
        <v>2011</v>
      </c>
      <c r="B20" t="s">
        <v>93</v>
      </c>
      <c r="C20" t="s">
        <v>91</v>
      </c>
      <c r="D20" s="4">
        <v>27890.78</v>
      </c>
      <c r="E20" t="s">
        <v>92</v>
      </c>
    </row>
    <row r="21" spans="1:5" x14ac:dyDescent="0.4">
      <c r="A21">
        <v>2012</v>
      </c>
      <c r="B21" t="s">
        <v>93</v>
      </c>
      <c r="C21" t="s">
        <v>91</v>
      </c>
      <c r="D21" s="4">
        <v>26898.374</v>
      </c>
      <c r="E21" t="s">
        <v>92</v>
      </c>
    </row>
    <row r="22" spans="1:5" x14ac:dyDescent="0.4">
      <c r="A22">
        <v>2013</v>
      </c>
      <c r="B22" t="s">
        <v>93</v>
      </c>
      <c r="C22" t="s">
        <v>91</v>
      </c>
      <c r="D22" s="4">
        <v>29252.400000000001</v>
      </c>
      <c r="E22" t="s">
        <v>92</v>
      </c>
    </row>
    <row r="23" spans="1:5" x14ac:dyDescent="0.4">
      <c r="A23">
        <v>2014</v>
      </c>
      <c r="B23" t="s">
        <v>93</v>
      </c>
      <c r="C23" t="s">
        <v>91</v>
      </c>
      <c r="D23" s="4">
        <v>29924</v>
      </c>
      <c r="E23" t="s">
        <v>92</v>
      </c>
    </row>
    <row r="24" spans="1:5" x14ac:dyDescent="0.4">
      <c r="A24">
        <v>2015</v>
      </c>
      <c r="B24" t="s">
        <v>93</v>
      </c>
      <c r="C24" t="s">
        <v>91</v>
      </c>
      <c r="D24" s="4">
        <v>30705</v>
      </c>
      <c r="E24" t="s">
        <v>92</v>
      </c>
    </row>
    <row r="25" spans="1:5" x14ac:dyDescent="0.4">
      <c r="A25">
        <v>2016</v>
      </c>
      <c r="B25" t="s">
        <v>93</v>
      </c>
      <c r="C25" t="s">
        <v>91</v>
      </c>
      <c r="D25" s="4">
        <v>29259</v>
      </c>
      <c r="E25" t="s">
        <v>92</v>
      </c>
    </row>
    <row r="26" spans="1:5" x14ac:dyDescent="0.4">
      <c r="A26">
        <v>2017</v>
      </c>
      <c r="B26" t="s">
        <v>93</v>
      </c>
      <c r="C26" t="s">
        <v>91</v>
      </c>
      <c r="D26" s="4">
        <v>29167.876</v>
      </c>
      <c r="E26" t="s">
        <v>92</v>
      </c>
    </row>
    <row r="27" spans="1:5" x14ac:dyDescent="0.4">
      <c r="A27">
        <v>2018</v>
      </c>
      <c r="B27" t="s">
        <v>93</v>
      </c>
      <c r="C27" t="s">
        <v>91</v>
      </c>
      <c r="D27" s="4">
        <v>28876.784</v>
      </c>
      <c r="E27" t="s">
        <v>92</v>
      </c>
    </row>
  </sheetData>
  <autoFilter ref="A1:E27" xr:uid="{00000000-0009-0000-0000-00000F000000}"/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</sheetPr>
  <dimension ref="A1:G54"/>
  <sheetViews>
    <sheetView topLeftCell="A26" zoomScale="90" zoomScaleNormal="90" workbookViewId="0">
      <selection activeCell="G46" sqref="G46"/>
    </sheetView>
  </sheetViews>
  <sheetFormatPr defaultColWidth="8.84375" defaultRowHeight="14.6" x14ac:dyDescent="0.4"/>
  <cols>
    <col min="1" max="1" width="19.69140625" bestFit="1" customWidth="1"/>
    <col min="4" max="4" width="12" bestFit="1" customWidth="1"/>
    <col min="7" max="7" width="18.69140625" bestFit="1" customWidth="1"/>
  </cols>
  <sheetData>
    <row r="1" spans="1:7" x14ac:dyDescent="0.4">
      <c r="A1" s="3" t="s">
        <v>38</v>
      </c>
      <c r="B1" s="3" t="s">
        <v>94</v>
      </c>
      <c r="C1" s="3" t="s">
        <v>95</v>
      </c>
      <c r="D1" s="3" t="s">
        <v>96</v>
      </c>
      <c r="E1" s="3" t="s">
        <v>97</v>
      </c>
      <c r="F1" s="3" t="s">
        <v>98</v>
      </c>
      <c r="G1" s="3" t="s">
        <v>42</v>
      </c>
    </row>
    <row r="2" spans="1:7" x14ac:dyDescent="0.4">
      <c r="A2" t="s">
        <v>57</v>
      </c>
      <c r="B2">
        <f>18.3+0.5</f>
        <v>18.8</v>
      </c>
      <c r="E2">
        <v>1977</v>
      </c>
      <c r="F2" t="s">
        <v>99</v>
      </c>
      <c r="G2" t="s">
        <v>100</v>
      </c>
    </row>
    <row r="3" spans="1:7" x14ac:dyDescent="0.4">
      <c r="A3" t="s">
        <v>57</v>
      </c>
      <c r="B3">
        <f>19.7+0.5</f>
        <v>20.2</v>
      </c>
      <c r="E3">
        <v>1972</v>
      </c>
      <c r="F3" t="s">
        <v>99</v>
      </c>
      <c r="G3" t="s">
        <v>100</v>
      </c>
    </row>
    <row r="4" spans="1:7" x14ac:dyDescent="0.4">
      <c r="A4" t="s">
        <v>57</v>
      </c>
      <c r="B4">
        <f>20+0.5</f>
        <v>20.5</v>
      </c>
      <c r="E4">
        <v>1967</v>
      </c>
      <c r="F4" t="s">
        <v>99</v>
      </c>
      <c r="G4" t="s">
        <v>100</v>
      </c>
    </row>
    <row r="5" spans="1:7" x14ac:dyDescent="0.4">
      <c r="A5" t="s">
        <v>59</v>
      </c>
      <c r="B5">
        <f>13.6+0.6</f>
        <v>14.2</v>
      </c>
      <c r="E5">
        <v>1977</v>
      </c>
      <c r="F5" t="s">
        <v>99</v>
      </c>
      <c r="G5" t="s">
        <v>100</v>
      </c>
    </row>
    <row r="6" spans="1:7" x14ac:dyDescent="0.4">
      <c r="A6" t="s">
        <v>59</v>
      </c>
      <c r="B6">
        <f>14.3+0.6</f>
        <v>14.9</v>
      </c>
      <c r="E6">
        <v>1972</v>
      </c>
      <c r="F6" t="s">
        <v>99</v>
      </c>
      <c r="G6" t="s">
        <v>100</v>
      </c>
    </row>
    <row r="7" spans="1:7" x14ac:dyDescent="0.4">
      <c r="A7" t="s">
        <v>59</v>
      </c>
      <c r="B7">
        <f>15.8+0.6</f>
        <v>16.400000000000002</v>
      </c>
      <c r="E7">
        <v>1967</v>
      </c>
      <c r="F7" t="s">
        <v>99</v>
      </c>
      <c r="G7" t="s">
        <v>100</v>
      </c>
    </row>
    <row r="8" spans="1:7" x14ac:dyDescent="0.4">
      <c r="A8" t="s">
        <v>43</v>
      </c>
      <c r="B8">
        <f t="shared" ref="B8:B15" si="0">ROUND(D8*_xlfn.GAMMA(1+1/C8),2)</f>
        <v>12.7</v>
      </c>
      <c r="C8">
        <v>1.64</v>
      </c>
      <c r="D8">
        <v>14.2</v>
      </c>
      <c r="E8">
        <v>2005</v>
      </c>
      <c r="F8" t="s">
        <v>101</v>
      </c>
      <c r="G8" t="s">
        <v>102</v>
      </c>
    </row>
    <row r="9" spans="1:7" x14ac:dyDescent="0.4">
      <c r="A9" t="s">
        <v>43</v>
      </c>
      <c r="B9">
        <f t="shared" si="0"/>
        <v>13.06</v>
      </c>
      <c r="C9">
        <v>1.37</v>
      </c>
      <c r="D9">
        <v>14.28</v>
      </c>
      <c r="E9">
        <v>2012</v>
      </c>
      <c r="F9" t="s">
        <v>103</v>
      </c>
      <c r="G9" t="s">
        <v>102</v>
      </c>
    </row>
    <row r="10" spans="1:7" x14ac:dyDescent="0.4">
      <c r="A10" t="s">
        <v>52</v>
      </c>
      <c r="B10">
        <f t="shared" si="0"/>
        <v>17.190000000000001</v>
      </c>
      <c r="C10">
        <v>1.28</v>
      </c>
      <c r="D10">
        <v>18.55</v>
      </c>
      <c r="E10">
        <v>2012</v>
      </c>
      <c r="F10" t="s">
        <v>103</v>
      </c>
      <c r="G10" t="s">
        <v>102</v>
      </c>
    </row>
    <row r="11" spans="1:7" x14ac:dyDescent="0.4">
      <c r="A11" t="s">
        <v>52</v>
      </c>
      <c r="B11">
        <f t="shared" si="0"/>
        <v>21.53</v>
      </c>
      <c r="C11">
        <v>2.74</v>
      </c>
      <c r="D11">
        <v>24.2</v>
      </c>
      <c r="E11">
        <v>2005</v>
      </c>
      <c r="F11" t="s">
        <v>101</v>
      </c>
      <c r="G11" t="s">
        <v>102</v>
      </c>
    </row>
    <row r="12" spans="1:7" x14ac:dyDescent="0.4">
      <c r="A12" t="s">
        <v>54</v>
      </c>
      <c r="B12">
        <f t="shared" si="0"/>
        <v>14.55</v>
      </c>
      <c r="C12">
        <v>2.2000000000000002</v>
      </c>
      <c r="D12">
        <v>16.43</v>
      </c>
      <c r="E12">
        <v>2005</v>
      </c>
      <c r="F12" t="s">
        <v>101</v>
      </c>
      <c r="G12" t="s">
        <v>102</v>
      </c>
    </row>
    <row r="13" spans="1:7" x14ac:dyDescent="0.4">
      <c r="A13" t="s">
        <v>54</v>
      </c>
      <c r="B13">
        <f t="shared" si="0"/>
        <v>16.399999999999999</v>
      </c>
      <c r="C13">
        <v>2.36</v>
      </c>
      <c r="D13">
        <v>18.5</v>
      </c>
      <c r="E13">
        <v>2012</v>
      </c>
      <c r="F13" t="s">
        <v>103</v>
      </c>
      <c r="G13" t="s">
        <v>102</v>
      </c>
    </row>
    <row r="14" spans="1:7" x14ac:dyDescent="0.4">
      <c r="A14" t="s">
        <v>57</v>
      </c>
      <c r="B14">
        <f t="shared" si="0"/>
        <v>16</v>
      </c>
      <c r="C14">
        <v>2.4700000000000002</v>
      </c>
      <c r="D14">
        <v>18.04</v>
      </c>
      <c r="E14">
        <v>2005</v>
      </c>
      <c r="F14" t="s">
        <v>101</v>
      </c>
      <c r="G14" t="s">
        <v>102</v>
      </c>
    </row>
    <row r="15" spans="1:7" x14ac:dyDescent="0.4">
      <c r="A15" t="s">
        <v>57</v>
      </c>
      <c r="B15">
        <f t="shared" si="0"/>
        <v>17.84</v>
      </c>
      <c r="C15">
        <v>1.31</v>
      </c>
      <c r="D15">
        <v>19.350000000000001</v>
      </c>
      <c r="E15">
        <v>2012</v>
      </c>
      <c r="F15" t="s">
        <v>103</v>
      </c>
      <c r="G15" t="s">
        <v>102</v>
      </c>
    </row>
    <row r="16" spans="1:7" x14ac:dyDescent="0.4">
      <c r="A16" t="s">
        <v>58</v>
      </c>
      <c r="B16">
        <v>13.97</v>
      </c>
      <c r="C16">
        <v>2.58</v>
      </c>
      <c r="D16">
        <v>15.73</v>
      </c>
      <c r="E16">
        <v>2005</v>
      </c>
      <c r="F16" t="s">
        <v>101</v>
      </c>
      <c r="G16" t="s">
        <v>102</v>
      </c>
    </row>
    <row r="17" spans="1:7" x14ac:dyDescent="0.4">
      <c r="A17" t="s">
        <v>58</v>
      </c>
      <c r="B17">
        <v>13.97</v>
      </c>
      <c r="C17">
        <v>2.58</v>
      </c>
      <c r="D17">
        <v>15.73</v>
      </c>
      <c r="E17">
        <v>2012</v>
      </c>
      <c r="F17" t="s">
        <v>103</v>
      </c>
      <c r="G17" t="s">
        <v>102</v>
      </c>
    </row>
    <row r="18" spans="1:7" x14ac:dyDescent="0.4">
      <c r="A18" t="s">
        <v>59</v>
      </c>
      <c r="B18">
        <f>ROUND(D18*_xlfn.GAMMA(1+1/C18),2)</f>
        <v>12.09</v>
      </c>
      <c r="C18">
        <v>2.2000000000000002</v>
      </c>
      <c r="D18">
        <v>13.65</v>
      </c>
      <c r="E18">
        <v>2012</v>
      </c>
      <c r="F18" t="s">
        <v>103</v>
      </c>
      <c r="G18" t="s">
        <v>102</v>
      </c>
    </row>
    <row r="19" spans="1:7" x14ac:dyDescent="0.4">
      <c r="A19" t="s">
        <v>59</v>
      </c>
      <c r="B19">
        <f>ROUND(D19*_xlfn.GAMMA(1+1/C19),2)</f>
        <v>13.43</v>
      </c>
      <c r="C19">
        <v>2.2000000000000002</v>
      </c>
      <c r="D19">
        <v>15.16</v>
      </c>
      <c r="E19">
        <v>2005</v>
      </c>
      <c r="F19" t="s">
        <v>101</v>
      </c>
      <c r="G19" t="s">
        <v>102</v>
      </c>
    </row>
    <row r="20" spans="1:7" x14ac:dyDescent="0.4">
      <c r="A20" t="s">
        <v>54</v>
      </c>
      <c r="B20">
        <v>15.1</v>
      </c>
      <c r="E20">
        <v>2007</v>
      </c>
      <c r="F20" t="s">
        <v>104</v>
      </c>
      <c r="G20" t="s">
        <v>105</v>
      </c>
    </row>
    <row r="21" spans="1:7" x14ac:dyDescent="0.4">
      <c r="A21" t="s">
        <v>54</v>
      </c>
      <c r="B21">
        <v>11.8</v>
      </c>
      <c r="E21">
        <v>2006</v>
      </c>
      <c r="F21" t="s">
        <v>106</v>
      </c>
      <c r="G21" t="s">
        <v>107</v>
      </c>
    </row>
    <row r="22" spans="1:7" x14ac:dyDescent="0.4">
      <c r="A22" t="s">
        <v>58</v>
      </c>
      <c r="B22">
        <v>10.5</v>
      </c>
      <c r="E22">
        <v>2006</v>
      </c>
      <c r="F22" t="s">
        <v>106</v>
      </c>
      <c r="G22" t="s">
        <v>107</v>
      </c>
    </row>
    <row r="23" spans="1:7" x14ac:dyDescent="0.4">
      <c r="A23" t="s">
        <v>59</v>
      </c>
      <c r="B23">
        <v>10.1</v>
      </c>
      <c r="E23">
        <v>2006</v>
      </c>
      <c r="F23" t="s">
        <v>106</v>
      </c>
      <c r="G23" t="s">
        <v>107</v>
      </c>
    </row>
    <row r="24" spans="1:7" x14ac:dyDescent="0.4">
      <c r="A24" t="s">
        <v>43</v>
      </c>
      <c r="B24">
        <v>12.1</v>
      </c>
      <c r="E24">
        <v>2004</v>
      </c>
      <c r="F24" t="s">
        <v>108</v>
      </c>
      <c r="G24" t="s">
        <v>109</v>
      </c>
    </row>
    <row r="25" spans="1:7" x14ac:dyDescent="0.4">
      <c r="A25" t="s">
        <v>43</v>
      </c>
      <c r="B25">
        <v>12.4</v>
      </c>
      <c r="E25">
        <v>2012</v>
      </c>
      <c r="F25" t="s">
        <v>108</v>
      </c>
      <c r="G25" t="s">
        <v>109</v>
      </c>
    </row>
    <row r="26" spans="1:7" x14ac:dyDescent="0.4">
      <c r="A26" t="s">
        <v>43</v>
      </c>
      <c r="B26">
        <v>12.8</v>
      </c>
      <c r="E26">
        <v>2008</v>
      </c>
      <c r="F26" t="s">
        <v>108</v>
      </c>
      <c r="G26" t="s">
        <v>109</v>
      </c>
    </row>
    <row r="27" spans="1:7" x14ac:dyDescent="0.4">
      <c r="A27" t="s">
        <v>52</v>
      </c>
      <c r="B27">
        <v>15.5</v>
      </c>
      <c r="E27">
        <v>2012</v>
      </c>
      <c r="F27" t="s">
        <v>108</v>
      </c>
      <c r="G27" t="s">
        <v>109</v>
      </c>
    </row>
    <row r="28" spans="1:7" x14ac:dyDescent="0.4">
      <c r="A28" t="s">
        <v>52</v>
      </c>
      <c r="B28">
        <v>18.2</v>
      </c>
      <c r="E28">
        <v>2004</v>
      </c>
      <c r="F28" t="s">
        <v>108</v>
      </c>
      <c r="G28" t="s">
        <v>109</v>
      </c>
    </row>
    <row r="29" spans="1:7" x14ac:dyDescent="0.4">
      <c r="A29" t="s">
        <v>52</v>
      </c>
      <c r="B29">
        <v>19.399999999999999</v>
      </c>
      <c r="E29">
        <v>2008</v>
      </c>
      <c r="F29" t="s">
        <v>108</v>
      </c>
      <c r="G29" t="s">
        <v>109</v>
      </c>
    </row>
    <row r="30" spans="1:7" x14ac:dyDescent="0.4">
      <c r="A30" t="s">
        <v>54</v>
      </c>
      <c r="B30">
        <v>14.1</v>
      </c>
      <c r="E30">
        <v>2004</v>
      </c>
      <c r="F30" t="s">
        <v>108</v>
      </c>
      <c r="G30" t="s">
        <v>109</v>
      </c>
    </row>
    <row r="31" spans="1:7" x14ac:dyDescent="0.4">
      <c r="A31" t="s">
        <v>57</v>
      </c>
      <c r="B31">
        <v>13.8</v>
      </c>
      <c r="E31">
        <v>2012</v>
      </c>
      <c r="F31" t="s">
        <v>108</v>
      </c>
      <c r="G31" t="s">
        <v>109</v>
      </c>
    </row>
    <row r="32" spans="1:7" x14ac:dyDescent="0.4">
      <c r="A32" t="s">
        <v>57</v>
      </c>
      <c r="B32">
        <v>15.2</v>
      </c>
      <c r="E32">
        <v>2004</v>
      </c>
      <c r="F32" t="s">
        <v>108</v>
      </c>
      <c r="G32" t="s">
        <v>109</v>
      </c>
    </row>
    <row r="33" spans="1:7" x14ac:dyDescent="0.4">
      <c r="A33" t="s">
        <v>57</v>
      </c>
      <c r="B33">
        <v>16.2</v>
      </c>
      <c r="E33">
        <v>2008</v>
      </c>
      <c r="F33" t="s">
        <v>108</v>
      </c>
      <c r="G33" t="s">
        <v>109</v>
      </c>
    </row>
    <row r="34" spans="1:7" x14ac:dyDescent="0.4">
      <c r="A34" t="s">
        <v>58</v>
      </c>
      <c r="B34">
        <v>11.9</v>
      </c>
      <c r="E34">
        <v>2012</v>
      </c>
      <c r="F34" t="s">
        <v>108</v>
      </c>
      <c r="G34" t="s">
        <v>109</v>
      </c>
    </row>
    <row r="35" spans="1:7" x14ac:dyDescent="0.4">
      <c r="A35" t="s">
        <v>58</v>
      </c>
      <c r="B35">
        <v>13.4</v>
      </c>
      <c r="E35">
        <v>2008</v>
      </c>
      <c r="F35" t="s">
        <v>108</v>
      </c>
      <c r="G35" t="s">
        <v>109</v>
      </c>
    </row>
    <row r="36" spans="1:7" x14ac:dyDescent="0.4">
      <c r="A36" t="s">
        <v>58</v>
      </c>
      <c r="B36">
        <v>13.6</v>
      </c>
      <c r="E36">
        <v>2004</v>
      </c>
      <c r="F36" t="s">
        <v>108</v>
      </c>
      <c r="G36" t="s">
        <v>109</v>
      </c>
    </row>
    <row r="37" spans="1:7" x14ac:dyDescent="0.4">
      <c r="A37" t="s">
        <v>59</v>
      </c>
      <c r="B37">
        <v>11.9</v>
      </c>
      <c r="E37">
        <v>2012</v>
      </c>
      <c r="F37" t="s">
        <v>108</v>
      </c>
      <c r="G37" t="s">
        <v>109</v>
      </c>
    </row>
    <row r="38" spans="1:7" x14ac:dyDescent="0.4">
      <c r="A38" t="s">
        <v>59</v>
      </c>
      <c r="B38">
        <v>12.4</v>
      </c>
      <c r="E38">
        <v>2008</v>
      </c>
      <c r="F38" t="s">
        <v>108</v>
      </c>
      <c r="G38" t="s">
        <v>109</v>
      </c>
    </row>
    <row r="39" spans="1:7" x14ac:dyDescent="0.4">
      <c r="A39" t="s">
        <v>59</v>
      </c>
      <c r="B39">
        <v>12.7</v>
      </c>
      <c r="E39">
        <v>2004</v>
      </c>
      <c r="F39" t="s">
        <v>108</v>
      </c>
      <c r="G39" t="s">
        <v>109</v>
      </c>
    </row>
    <row r="40" spans="1:7" x14ac:dyDescent="0.4">
      <c r="A40" t="s">
        <v>57</v>
      </c>
      <c r="B40">
        <v>26.2</v>
      </c>
      <c r="E40">
        <v>1996</v>
      </c>
      <c r="F40" t="s">
        <v>99</v>
      </c>
      <c r="G40" t="s">
        <v>110</v>
      </c>
    </row>
    <row r="41" spans="1:7" x14ac:dyDescent="0.4">
      <c r="A41" t="s">
        <v>43</v>
      </c>
      <c r="B41">
        <f t="shared" ref="B41:B48" si="1">ROUND(D41*_xlfn.GAMMA(1+1/C41),2)</f>
        <v>11.75</v>
      </c>
      <c r="C41">
        <v>1.6</v>
      </c>
      <c r="D41">
        <v>13.1</v>
      </c>
      <c r="E41">
        <v>2005</v>
      </c>
      <c r="F41" t="s">
        <v>111</v>
      </c>
      <c r="G41" t="s">
        <v>80</v>
      </c>
    </row>
    <row r="42" spans="1:7" x14ac:dyDescent="0.4">
      <c r="A42" t="s">
        <v>43</v>
      </c>
      <c r="B42">
        <f t="shared" si="1"/>
        <v>12.05</v>
      </c>
      <c r="C42">
        <v>1.7</v>
      </c>
      <c r="D42">
        <v>13.5</v>
      </c>
      <c r="E42">
        <v>1995</v>
      </c>
      <c r="F42" t="s">
        <v>111</v>
      </c>
      <c r="G42" t="s">
        <v>80</v>
      </c>
    </row>
    <row r="43" spans="1:7" x14ac:dyDescent="0.4">
      <c r="A43" t="s">
        <v>52</v>
      </c>
      <c r="B43">
        <f t="shared" si="1"/>
        <v>20.61</v>
      </c>
      <c r="C43">
        <v>2.6</v>
      </c>
      <c r="D43">
        <v>23.2</v>
      </c>
      <c r="E43">
        <v>2005</v>
      </c>
      <c r="F43" t="s">
        <v>111</v>
      </c>
      <c r="G43" t="s">
        <v>80</v>
      </c>
    </row>
    <row r="44" spans="1:7" x14ac:dyDescent="0.4">
      <c r="A44" t="s">
        <v>52</v>
      </c>
      <c r="B44">
        <f t="shared" si="1"/>
        <v>21.34</v>
      </c>
      <c r="C44">
        <v>2.7</v>
      </c>
      <c r="D44">
        <v>24</v>
      </c>
      <c r="E44">
        <v>1995</v>
      </c>
      <c r="F44" t="s">
        <v>111</v>
      </c>
      <c r="G44" t="s">
        <v>80</v>
      </c>
    </row>
    <row r="45" spans="1:7" x14ac:dyDescent="0.4">
      <c r="A45" t="s">
        <v>54</v>
      </c>
      <c r="B45">
        <f t="shared" si="1"/>
        <v>14.61</v>
      </c>
      <c r="C45">
        <v>2.2000000000000002</v>
      </c>
      <c r="D45">
        <v>16.5</v>
      </c>
      <c r="E45">
        <v>2005</v>
      </c>
      <c r="F45" t="s">
        <v>111</v>
      </c>
      <c r="G45" t="s">
        <v>80</v>
      </c>
    </row>
    <row r="46" spans="1:7" x14ac:dyDescent="0.4">
      <c r="A46" t="s">
        <v>54</v>
      </c>
      <c r="B46">
        <f t="shared" si="1"/>
        <v>14.97</v>
      </c>
      <c r="C46">
        <v>2.2999999999999998</v>
      </c>
      <c r="D46">
        <v>16.899999999999999</v>
      </c>
      <c r="E46">
        <v>1995</v>
      </c>
      <c r="F46" t="s">
        <v>111</v>
      </c>
      <c r="G46" t="s">
        <v>80</v>
      </c>
    </row>
    <row r="47" spans="1:7" x14ac:dyDescent="0.4">
      <c r="A47" t="s">
        <v>57</v>
      </c>
      <c r="B47">
        <f t="shared" si="1"/>
        <v>15.97</v>
      </c>
      <c r="C47">
        <v>2.5</v>
      </c>
      <c r="D47">
        <v>18</v>
      </c>
      <c r="E47">
        <v>2005</v>
      </c>
      <c r="F47" t="s">
        <v>111</v>
      </c>
      <c r="G47" t="s">
        <v>80</v>
      </c>
    </row>
    <row r="48" spans="1:7" x14ac:dyDescent="0.4">
      <c r="A48" t="s">
        <v>57</v>
      </c>
      <c r="B48">
        <f t="shared" si="1"/>
        <v>17.25</v>
      </c>
      <c r="C48">
        <v>2.7</v>
      </c>
      <c r="D48">
        <v>19.399999999999999</v>
      </c>
      <c r="E48">
        <v>1995</v>
      </c>
      <c r="F48" t="s">
        <v>111</v>
      </c>
      <c r="G48" t="s">
        <v>80</v>
      </c>
    </row>
    <row r="49" spans="1:7" x14ac:dyDescent="0.4">
      <c r="A49" t="s">
        <v>58</v>
      </c>
      <c r="B49">
        <v>14.66</v>
      </c>
      <c r="C49">
        <v>2.6</v>
      </c>
      <c r="D49">
        <v>16.5</v>
      </c>
      <c r="E49">
        <v>2005</v>
      </c>
      <c r="F49" t="s">
        <v>111</v>
      </c>
      <c r="G49" t="s">
        <v>80</v>
      </c>
    </row>
    <row r="50" spans="1:7" x14ac:dyDescent="0.4">
      <c r="A50" t="s">
        <v>58</v>
      </c>
      <c r="B50">
        <v>15.03</v>
      </c>
      <c r="C50">
        <v>2.7</v>
      </c>
      <c r="D50">
        <v>16.899999999999999</v>
      </c>
      <c r="E50">
        <v>1995</v>
      </c>
      <c r="F50" t="s">
        <v>111</v>
      </c>
      <c r="G50" t="s">
        <v>80</v>
      </c>
    </row>
    <row r="51" spans="1:7" x14ac:dyDescent="0.4">
      <c r="A51" t="s">
        <v>59</v>
      </c>
      <c r="B51">
        <f>ROUND(D51*_xlfn.GAMMA(1+1/C51),2)</f>
        <v>12.31</v>
      </c>
      <c r="C51">
        <v>2.2000000000000002</v>
      </c>
      <c r="D51">
        <v>13.9</v>
      </c>
      <c r="E51">
        <v>2005</v>
      </c>
      <c r="F51" t="s">
        <v>111</v>
      </c>
      <c r="G51" t="s">
        <v>80</v>
      </c>
    </row>
    <row r="52" spans="1:7" x14ac:dyDescent="0.4">
      <c r="A52" t="s">
        <v>59</v>
      </c>
      <c r="B52">
        <f>ROUND(D52*_xlfn.GAMMA(1+1/C52),2)</f>
        <v>12.93</v>
      </c>
      <c r="C52">
        <v>2.2999999999999998</v>
      </c>
      <c r="D52">
        <v>14.6</v>
      </c>
      <c r="E52">
        <v>1995</v>
      </c>
      <c r="F52" t="s">
        <v>111</v>
      </c>
      <c r="G52" t="s">
        <v>80</v>
      </c>
    </row>
    <row r="53" spans="1:7" x14ac:dyDescent="0.4">
      <c r="A53" t="s">
        <v>57</v>
      </c>
      <c r="B53">
        <v>10.8</v>
      </c>
      <c r="E53">
        <v>2015</v>
      </c>
      <c r="F53" t="s">
        <v>112</v>
      </c>
      <c r="G53" t="s">
        <v>113</v>
      </c>
    </row>
    <row r="54" spans="1:7" x14ac:dyDescent="0.4">
      <c r="A54" t="s">
        <v>59</v>
      </c>
      <c r="B54">
        <v>8.3000000000000007</v>
      </c>
      <c r="E54">
        <v>2015</v>
      </c>
      <c r="F54" t="s">
        <v>112</v>
      </c>
      <c r="G54" t="s">
        <v>113</v>
      </c>
    </row>
  </sheetData>
  <autoFilter ref="A1:G54" xr:uid="{00000000-0009-0000-0000-000010000000}">
    <sortState xmlns:xlrd2="http://schemas.microsoft.com/office/spreadsheetml/2017/richdata2" ref="A2:G54">
      <sortCondition ref="G1:G54"/>
    </sortState>
  </autoFilter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0.59999389629810485"/>
  </sheetPr>
  <dimension ref="A1:D7"/>
  <sheetViews>
    <sheetView zoomScale="90" zoomScaleNormal="90" workbookViewId="0">
      <selection activeCell="M10" sqref="M10"/>
    </sheetView>
  </sheetViews>
  <sheetFormatPr defaultColWidth="8.84375" defaultRowHeight="14.6" x14ac:dyDescent="0.4"/>
  <cols>
    <col min="1" max="1" width="28.4609375" bestFit="1" customWidth="1"/>
  </cols>
  <sheetData>
    <row r="1" spans="1:4" x14ac:dyDescent="0.4">
      <c r="A1" s="3" t="s">
        <v>38</v>
      </c>
      <c r="B1" s="3" t="s">
        <v>40</v>
      </c>
      <c r="C1" s="3" t="s">
        <v>39</v>
      </c>
      <c r="D1" s="3" t="s">
        <v>63</v>
      </c>
    </row>
    <row r="2" spans="1:4" x14ac:dyDescent="0.4">
      <c r="A2" s="7" t="s">
        <v>59</v>
      </c>
      <c r="B2" t="s">
        <v>114</v>
      </c>
      <c r="C2" s="7">
        <v>71</v>
      </c>
      <c r="D2" t="s">
        <v>49</v>
      </c>
    </row>
    <row r="3" spans="1:4" x14ac:dyDescent="0.4">
      <c r="A3" s="7" t="s">
        <v>58</v>
      </c>
      <c r="B3" t="s">
        <v>114</v>
      </c>
      <c r="C3" s="7">
        <v>46</v>
      </c>
      <c r="D3" t="s">
        <v>49</v>
      </c>
    </row>
    <row r="4" spans="1:4" x14ac:dyDescent="0.4">
      <c r="A4" s="7" t="s">
        <v>43</v>
      </c>
      <c r="B4" t="s">
        <v>114</v>
      </c>
      <c r="C4" s="7">
        <v>45</v>
      </c>
      <c r="D4" t="s">
        <v>49</v>
      </c>
    </row>
    <row r="5" spans="1:4" x14ac:dyDescent="0.4">
      <c r="A5" s="7" t="s">
        <v>52</v>
      </c>
      <c r="B5" t="s">
        <v>114</v>
      </c>
      <c r="C5" s="7">
        <v>51</v>
      </c>
      <c r="D5" t="s">
        <v>49</v>
      </c>
    </row>
    <row r="6" spans="1:4" x14ac:dyDescent="0.4">
      <c r="A6" t="s">
        <v>57</v>
      </c>
      <c r="B6" t="s">
        <v>114</v>
      </c>
      <c r="C6">
        <v>41</v>
      </c>
      <c r="D6" t="s">
        <v>49</v>
      </c>
    </row>
    <row r="7" spans="1:4" x14ac:dyDescent="0.4">
      <c r="A7" t="s">
        <v>54</v>
      </c>
      <c r="B7" t="s">
        <v>114</v>
      </c>
      <c r="C7" s="7">
        <v>57</v>
      </c>
      <c r="D7" t="s">
        <v>49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79998168889431442"/>
  </sheetPr>
  <dimension ref="A1:F497"/>
  <sheetViews>
    <sheetView zoomScale="90" zoomScaleNormal="90" workbookViewId="0">
      <selection activeCell="G1" sqref="G1:G1048576"/>
    </sheetView>
  </sheetViews>
  <sheetFormatPr defaultColWidth="8.84375" defaultRowHeight="14.6" x14ac:dyDescent="0.4"/>
  <cols>
    <col min="1" max="1" width="9.765625" bestFit="1" customWidth="1"/>
    <col min="2" max="2" width="29.69140625" customWidth="1"/>
    <col min="3" max="3" width="11.765625" bestFit="1" customWidth="1"/>
    <col min="4" max="5" width="11.765625" customWidth="1"/>
    <col min="6" max="6" width="31.4609375" bestFit="1" customWidth="1"/>
  </cols>
  <sheetData>
    <row r="1" spans="1:6" x14ac:dyDescent="0.4">
      <c r="A1" s="3" t="s">
        <v>37</v>
      </c>
      <c r="B1" s="3" t="s">
        <v>38</v>
      </c>
      <c r="C1" s="3" t="s">
        <v>39</v>
      </c>
      <c r="D1" s="3" t="s">
        <v>40</v>
      </c>
      <c r="E1" s="3" t="s">
        <v>41</v>
      </c>
      <c r="F1" s="3" t="s">
        <v>42</v>
      </c>
    </row>
    <row r="2" spans="1:6" x14ac:dyDescent="0.4">
      <c r="A2">
        <v>1959</v>
      </c>
      <c r="B2" t="s">
        <v>43</v>
      </c>
      <c r="C2">
        <v>651</v>
      </c>
      <c r="D2" t="s">
        <v>44</v>
      </c>
      <c r="E2" t="s">
        <v>45</v>
      </c>
      <c r="F2" t="s">
        <v>46</v>
      </c>
    </row>
    <row r="3" spans="1:6" x14ac:dyDescent="0.4">
      <c r="A3">
        <v>1960</v>
      </c>
      <c r="B3" t="s">
        <v>43</v>
      </c>
      <c r="C3">
        <v>607</v>
      </c>
      <c r="D3" t="s">
        <v>44</v>
      </c>
      <c r="E3" t="s">
        <v>45</v>
      </c>
      <c r="F3" t="s">
        <v>46</v>
      </c>
    </row>
    <row r="4" spans="1:6" x14ac:dyDescent="0.4">
      <c r="A4">
        <v>1961</v>
      </c>
      <c r="B4" s="5" t="s">
        <v>43</v>
      </c>
      <c r="C4">
        <v>861</v>
      </c>
      <c r="D4" t="s">
        <v>44</v>
      </c>
      <c r="E4" t="s">
        <v>45</v>
      </c>
      <c r="F4" t="s">
        <v>46</v>
      </c>
    </row>
    <row r="5" spans="1:6" x14ac:dyDescent="0.4">
      <c r="A5">
        <v>1962</v>
      </c>
      <c r="B5" s="5" t="s">
        <v>43</v>
      </c>
      <c r="C5">
        <v>992</v>
      </c>
      <c r="D5" t="s">
        <v>44</v>
      </c>
      <c r="E5" t="s">
        <v>45</v>
      </c>
      <c r="F5" t="s">
        <v>46</v>
      </c>
    </row>
    <row r="6" spans="1:6" x14ac:dyDescent="0.4">
      <c r="A6">
        <v>1963</v>
      </c>
      <c r="B6" s="5" t="s">
        <v>43</v>
      </c>
      <c r="C6">
        <v>1193</v>
      </c>
      <c r="D6" t="s">
        <v>44</v>
      </c>
      <c r="E6" t="s">
        <v>45</v>
      </c>
      <c r="F6" t="s">
        <v>46</v>
      </c>
    </row>
    <row r="7" spans="1:6" x14ac:dyDescent="0.4">
      <c r="A7">
        <v>1964</v>
      </c>
      <c r="B7" s="5" t="s">
        <v>43</v>
      </c>
      <c r="C7">
        <v>2524</v>
      </c>
      <c r="D7" t="s">
        <v>44</v>
      </c>
      <c r="E7" t="s">
        <v>45</v>
      </c>
      <c r="F7" t="s">
        <v>46</v>
      </c>
    </row>
    <row r="8" spans="1:6" x14ac:dyDescent="0.4">
      <c r="A8">
        <v>1965</v>
      </c>
      <c r="B8" s="5" t="s">
        <v>43</v>
      </c>
      <c r="C8">
        <v>3492</v>
      </c>
      <c r="D8" t="s">
        <v>44</v>
      </c>
      <c r="E8" t="s">
        <v>45</v>
      </c>
      <c r="F8" t="s">
        <v>46</v>
      </c>
    </row>
    <row r="9" spans="1:6" x14ac:dyDescent="0.4">
      <c r="A9">
        <v>1966</v>
      </c>
      <c r="B9" s="5" t="s">
        <v>43</v>
      </c>
      <c r="C9">
        <v>4912</v>
      </c>
      <c r="D9" t="s">
        <v>44</v>
      </c>
      <c r="E9" t="s">
        <v>45</v>
      </c>
      <c r="F9" t="s">
        <v>46</v>
      </c>
    </row>
    <row r="10" spans="1:6" x14ac:dyDescent="0.4">
      <c r="A10">
        <v>1967</v>
      </c>
      <c r="B10" s="5" t="s">
        <v>43</v>
      </c>
      <c r="C10">
        <v>7232</v>
      </c>
      <c r="D10" t="s">
        <v>44</v>
      </c>
      <c r="E10" t="s">
        <v>45</v>
      </c>
      <c r="F10" t="s">
        <v>46</v>
      </c>
    </row>
    <row r="11" spans="1:6" x14ac:dyDescent="0.4">
      <c r="A11">
        <v>1976</v>
      </c>
      <c r="B11" t="s">
        <v>43</v>
      </c>
      <c r="C11">
        <v>28294</v>
      </c>
      <c r="D11" t="s">
        <v>44</v>
      </c>
      <c r="E11" t="s">
        <v>47</v>
      </c>
      <c r="F11" t="s">
        <v>48</v>
      </c>
    </row>
    <row r="12" spans="1:6" x14ac:dyDescent="0.4">
      <c r="A12">
        <v>1977</v>
      </c>
      <c r="B12" s="5" t="s">
        <v>43</v>
      </c>
      <c r="C12">
        <v>39180</v>
      </c>
      <c r="D12" t="s">
        <v>44</v>
      </c>
      <c r="E12" t="s">
        <v>47</v>
      </c>
      <c r="F12" t="s">
        <v>48</v>
      </c>
    </row>
    <row r="13" spans="1:6" x14ac:dyDescent="0.4">
      <c r="A13">
        <v>1978</v>
      </c>
      <c r="B13" s="5" t="s">
        <v>43</v>
      </c>
      <c r="C13">
        <v>26996</v>
      </c>
      <c r="D13" t="s">
        <v>44</v>
      </c>
      <c r="E13" t="s">
        <v>47</v>
      </c>
      <c r="F13" t="s">
        <v>48</v>
      </c>
    </row>
    <row r="14" spans="1:6" x14ac:dyDescent="0.4">
      <c r="A14">
        <v>1979</v>
      </c>
      <c r="B14" s="5" t="s">
        <v>43</v>
      </c>
      <c r="C14">
        <v>31710</v>
      </c>
      <c r="D14" t="s">
        <v>44</v>
      </c>
      <c r="E14" t="s">
        <v>47</v>
      </c>
      <c r="F14" t="s">
        <v>48</v>
      </c>
    </row>
    <row r="15" spans="1:6" x14ac:dyDescent="0.4">
      <c r="A15">
        <v>1980</v>
      </c>
      <c r="B15" s="5" t="s">
        <v>43</v>
      </c>
      <c r="C15" s="2">
        <v>26545</v>
      </c>
      <c r="D15" t="s">
        <v>44</v>
      </c>
      <c r="E15" t="s">
        <v>47</v>
      </c>
      <c r="F15" t="s">
        <v>48</v>
      </c>
    </row>
    <row r="16" spans="1:6" x14ac:dyDescent="0.4">
      <c r="A16">
        <v>1981</v>
      </c>
      <c r="B16" s="5" t="s">
        <v>43</v>
      </c>
      <c r="C16" s="2">
        <v>30257</v>
      </c>
      <c r="D16" t="s">
        <v>44</v>
      </c>
      <c r="E16" t="s">
        <v>47</v>
      </c>
      <c r="F16" t="s">
        <v>48</v>
      </c>
    </row>
    <row r="17" spans="1:6" x14ac:dyDescent="0.4">
      <c r="A17">
        <v>1982</v>
      </c>
      <c r="B17" s="5" t="s">
        <v>43</v>
      </c>
      <c r="C17" s="2">
        <v>38076</v>
      </c>
      <c r="D17" t="s">
        <v>44</v>
      </c>
      <c r="E17" t="s">
        <v>47</v>
      </c>
      <c r="F17" t="s">
        <v>48</v>
      </c>
    </row>
    <row r="18" spans="1:6" x14ac:dyDescent="0.4">
      <c r="A18">
        <v>1983</v>
      </c>
      <c r="B18" s="5" t="s">
        <v>43</v>
      </c>
      <c r="C18">
        <v>47643</v>
      </c>
      <c r="D18" t="s">
        <v>44</v>
      </c>
      <c r="E18" t="s">
        <v>47</v>
      </c>
      <c r="F18" t="s">
        <v>48</v>
      </c>
    </row>
    <row r="19" spans="1:6" x14ac:dyDescent="0.4">
      <c r="A19">
        <v>1984</v>
      </c>
      <c r="B19" s="5" t="s">
        <v>43</v>
      </c>
      <c r="C19">
        <v>51907</v>
      </c>
      <c r="D19" t="s">
        <v>44</v>
      </c>
      <c r="E19" t="s">
        <v>47</v>
      </c>
      <c r="F19" t="s">
        <v>48</v>
      </c>
    </row>
    <row r="20" spans="1:6" x14ac:dyDescent="0.4">
      <c r="A20">
        <v>1985</v>
      </c>
      <c r="B20" s="5" t="s">
        <v>43</v>
      </c>
      <c r="C20" s="2">
        <v>64114</v>
      </c>
      <c r="D20" t="s">
        <v>44</v>
      </c>
      <c r="E20" t="s">
        <v>47</v>
      </c>
      <c r="F20" t="s">
        <v>48</v>
      </c>
    </row>
    <row r="21" spans="1:6" x14ac:dyDescent="0.4">
      <c r="A21">
        <v>1986</v>
      </c>
      <c r="B21" s="5" t="s">
        <v>43</v>
      </c>
      <c r="C21">
        <v>84474</v>
      </c>
      <c r="D21" t="s">
        <v>44</v>
      </c>
      <c r="E21" t="s">
        <v>47</v>
      </c>
      <c r="F21" t="s">
        <v>48</v>
      </c>
    </row>
    <row r="22" spans="1:6" x14ac:dyDescent="0.4">
      <c r="A22">
        <v>1987</v>
      </c>
      <c r="B22" s="5" t="s">
        <v>43</v>
      </c>
      <c r="C22" s="2">
        <v>67603</v>
      </c>
      <c r="D22" t="s">
        <v>44</v>
      </c>
      <c r="E22" t="s">
        <v>47</v>
      </c>
      <c r="F22" t="s">
        <v>48</v>
      </c>
    </row>
    <row r="23" spans="1:6" x14ac:dyDescent="0.4">
      <c r="A23">
        <v>1988</v>
      </c>
      <c r="B23" s="5" t="s">
        <v>43</v>
      </c>
      <c r="C23">
        <v>66849</v>
      </c>
      <c r="D23" t="s">
        <v>44</v>
      </c>
      <c r="E23" t="s">
        <v>47</v>
      </c>
      <c r="F23" t="s">
        <v>49</v>
      </c>
    </row>
    <row r="24" spans="1:6" x14ac:dyDescent="0.4">
      <c r="A24">
        <v>1989</v>
      </c>
      <c r="B24" s="5" t="s">
        <v>43</v>
      </c>
      <c r="C24">
        <v>54103</v>
      </c>
      <c r="D24" t="s">
        <v>44</v>
      </c>
      <c r="E24" t="s">
        <v>47</v>
      </c>
      <c r="F24" t="s">
        <v>49</v>
      </c>
    </row>
    <row r="25" spans="1:6" x14ac:dyDescent="0.4">
      <c r="A25">
        <v>1990</v>
      </c>
      <c r="B25" s="5" t="s">
        <v>43</v>
      </c>
      <c r="C25">
        <v>56736</v>
      </c>
      <c r="D25" t="s">
        <v>44</v>
      </c>
      <c r="E25" t="s">
        <v>47</v>
      </c>
      <c r="F25" t="s">
        <v>49</v>
      </c>
    </row>
    <row r="26" spans="1:6" x14ac:dyDescent="0.4">
      <c r="A26">
        <v>1991</v>
      </c>
      <c r="B26" s="5" t="s">
        <v>43</v>
      </c>
      <c r="C26">
        <v>55314</v>
      </c>
      <c r="D26" t="s">
        <v>44</v>
      </c>
      <c r="E26" t="s">
        <v>47</v>
      </c>
      <c r="F26" t="s">
        <v>49</v>
      </c>
    </row>
    <row r="27" spans="1:6" x14ac:dyDescent="0.4">
      <c r="A27">
        <v>1992</v>
      </c>
      <c r="B27" s="5" t="s">
        <v>43</v>
      </c>
      <c r="C27">
        <v>57598</v>
      </c>
      <c r="D27" t="s">
        <v>44</v>
      </c>
      <c r="E27" t="s">
        <v>47</v>
      </c>
      <c r="F27" t="s">
        <v>49</v>
      </c>
    </row>
    <row r="28" spans="1:6" x14ac:dyDescent="0.4">
      <c r="A28">
        <v>1993</v>
      </c>
      <c r="B28" s="5" t="s">
        <v>43</v>
      </c>
      <c r="C28">
        <v>67646</v>
      </c>
      <c r="D28" t="s">
        <v>44</v>
      </c>
      <c r="E28" t="s">
        <v>47</v>
      </c>
      <c r="F28" t="s">
        <v>49</v>
      </c>
    </row>
    <row r="29" spans="1:6" x14ac:dyDescent="0.4">
      <c r="A29">
        <v>1994</v>
      </c>
      <c r="B29" s="5" t="s">
        <v>43</v>
      </c>
      <c r="C29">
        <v>82109</v>
      </c>
      <c r="D29" t="s">
        <v>44</v>
      </c>
      <c r="E29" t="s">
        <v>47</v>
      </c>
      <c r="F29" t="s">
        <v>49</v>
      </c>
    </row>
    <row r="30" spans="1:6" x14ac:dyDescent="0.4">
      <c r="A30">
        <v>1995</v>
      </c>
      <c r="B30" s="5" t="s">
        <v>43</v>
      </c>
      <c r="C30">
        <v>81623</v>
      </c>
      <c r="D30" t="s">
        <v>44</v>
      </c>
      <c r="E30" t="s">
        <v>47</v>
      </c>
      <c r="F30" t="s">
        <v>49</v>
      </c>
    </row>
    <row r="31" spans="1:6" x14ac:dyDescent="0.4">
      <c r="A31">
        <v>1996</v>
      </c>
      <c r="B31" s="5" t="s">
        <v>43</v>
      </c>
      <c r="C31">
        <v>85176</v>
      </c>
      <c r="D31" t="s">
        <v>44</v>
      </c>
      <c r="E31" t="s">
        <v>47</v>
      </c>
      <c r="F31" t="s">
        <v>49</v>
      </c>
    </row>
    <row r="32" spans="1:6" x14ac:dyDescent="0.4">
      <c r="A32">
        <v>1997</v>
      </c>
      <c r="B32" s="5" t="s">
        <v>43</v>
      </c>
      <c r="C32">
        <v>99485</v>
      </c>
      <c r="D32" t="s">
        <v>44</v>
      </c>
      <c r="E32" t="s">
        <v>47</v>
      </c>
      <c r="F32" t="s">
        <v>49</v>
      </c>
    </row>
    <row r="33" spans="1:6" x14ac:dyDescent="0.4">
      <c r="A33">
        <v>1998</v>
      </c>
      <c r="B33" s="5" t="s">
        <v>43</v>
      </c>
      <c r="C33">
        <v>102424</v>
      </c>
      <c r="D33" t="s">
        <v>44</v>
      </c>
      <c r="E33" t="s">
        <v>47</v>
      </c>
      <c r="F33" t="s">
        <v>49</v>
      </c>
    </row>
    <row r="34" spans="1:6" x14ac:dyDescent="0.4">
      <c r="A34">
        <v>1999</v>
      </c>
      <c r="B34" s="5" t="s">
        <v>43</v>
      </c>
      <c r="C34">
        <v>104641</v>
      </c>
      <c r="D34" t="s">
        <v>44</v>
      </c>
      <c r="E34" t="s">
        <v>47</v>
      </c>
      <c r="F34" t="s">
        <v>49</v>
      </c>
    </row>
    <row r="35" spans="1:6" x14ac:dyDescent="0.4">
      <c r="A35">
        <v>2000</v>
      </c>
      <c r="B35" s="5" t="s">
        <v>43</v>
      </c>
      <c r="C35">
        <v>112461</v>
      </c>
      <c r="D35" t="s">
        <v>44</v>
      </c>
      <c r="E35" t="s">
        <v>47</v>
      </c>
      <c r="F35" t="s">
        <v>49</v>
      </c>
    </row>
    <row r="36" spans="1:6" x14ac:dyDescent="0.4">
      <c r="A36">
        <v>2001</v>
      </c>
      <c r="B36" s="5" t="s">
        <v>43</v>
      </c>
      <c r="C36">
        <v>113063</v>
      </c>
      <c r="D36" t="s">
        <v>44</v>
      </c>
      <c r="E36" t="s">
        <v>47</v>
      </c>
      <c r="F36" t="s">
        <v>49</v>
      </c>
    </row>
    <row r="37" spans="1:6" x14ac:dyDescent="0.4">
      <c r="A37">
        <v>2002</v>
      </c>
      <c r="B37" s="5" t="s">
        <v>43</v>
      </c>
      <c r="C37">
        <v>120947</v>
      </c>
      <c r="D37" t="s">
        <v>44</v>
      </c>
      <c r="E37" t="s">
        <v>47</v>
      </c>
      <c r="F37" t="s">
        <v>49</v>
      </c>
    </row>
    <row r="38" spans="1:6" x14ac:dyDescent="0.4">
      <c r="A38">
        <v>2003</v>
      </c>
      <c r="B38" s="5" t="s">
        <v>43</v>
      </c>
      <c r="C38">
        <v>133136</v>
      </c>
      <c r="D38" t="s">
        <v>44</v>
      </c>
      <c r="E38" t="s">
        <v>47</v>
      </c>
      <c r="F38" t="s">
        <v>49</v>
      </c>
    </row>
    <row r="39" spans="1:6" x14ac:dyDescent="0.4">
      <c r="A39">
        <v>2004</v>
      </c>
      <c r="B39" s="5" t="s">
        <v>43</v>
      </c>
      <c r="C39">
        <v>145956</v>
      </c>
      <c r="D39" t="s">
        <v>44</v>
      </c>
      <c r="E39" t="s">
        <v>47</v>
      </c>
      <c r="F39" t="s">
        <v>49</v>
      </c>
    </row>
    <row r="40" spans="1:6" x14ac:dyDescent="0.4">
      <c r="A40">
        <v>2005</v>
      </c>
      <c r="B40" s="5" t="s">
        <v>43</v>
      </c>
      <c r="C40">
        <v>160872</v>
      </c>
      <c r="D40" t="s">
        <v>44</v>
      </c>
      <c r="E40" t="s">
        <v>47</v>
      </c>
      <c r="F40" t="s">
        <v>49</v>
      </c>
    </row>
    <row r="41" spans="1:6" x14ac:dyDescent="0.4">
      <c r="A41">
        <v>2006</v>
      </c>
      <c r="B41" s="5" t="s">
        <v>43</v>
      </c>
      <c r="C41">
        <v>178396</v>
      </c>
      <c r="D41" t="s">
        <v>44</v>
      </c>
      <c r="E41" t="s">
        <v>47</v>
      </c>
      <c r="F41" t="s">
        <v>49</v>
      </c>
    </row>
    <row r="42" spans="1:6" x14ac:dyDescent="0.4">
      <c r="A42">
        <v>2006</v>
      </c>
      <c r="B42" t="s">
        <v>43</v>
      </c>
      <c r="C42">
        <v>181000</v>
      </c>
      <c r="D42" t="s">
        <v>44</v>
      </c>
      <c r="E42" t="s">
        <v>50</v>
      </c>
      <c r="F42" t="s">
        <v>51</v>
      </c>
    </row>
    <row r="43" spans="1:6" x14ac:dyDescent="0.4">
      <c r="A43">
        <v>2007</v>
      </c>
      <c r="B43" s="5" t="s">
        <v>43</v>
      </c>
      <c r="C43">
        <v>188321</v>
      </c>
      <c r="D43" t="s">
        <v>44</v>
      </c>
      <c r="E43" t="s">
        <v>47</v>
      </c>
      <c r="F43" t="s">
        <v>49</v>
      </c>
    </row>
    <row r="44" spans="1:6" x14ac:dyDescent="0.4">
      <c r="A44">
        <v>2007</v>
      </c>
      <c r="B44" t="s">
        <v>43</v>
      </c>
      <c r="C44">
        <v>190000</v>
      </c>
      <c r="D44" t="s">
        <v>44</v>
      </c>
      <c r="E44" t="s">
        <v>50</v>
      </c>
      <c r="F44" t="s">
        <v>51</v>
      </c>
    </row>
    <row r="45" spans="1:6" x14ac:dyDescent="0.4">
      <c r="A45">
        <v>2008</v>
      </c>
      <c r="B45" s="5" t="s">
        <v>43</v>
      </c>
      <c r="C45">
        <v>176799</v>
      </c>
      <c r="D45" t="s">
        <v>44</v>
      </c>
      <c r="E45" t="s">
        <v>47</v>
      </c>
      <c r="F45" t="s">
        <v>49</v>
      </c>
    </row>
    <row r="46" spans="1:6" x14ac:dyDescent="0.4">
      <c r="A46">
        <v>2008</v>
      </c>
      <c r="B46" t="s">
        <v>43</v>
      </c>
      <c r="C46">
        <v>168000</v>
      </c>
      <c r="D46" t="s">
        <v>44</v>
      </c>
      <c r="E46" t="s">
        <v>50</v>
      </c>
      <c r="F46" t="s">
        <v>51</v>
      </c>
    </row>
    <row r="47" spans="1:6" x14ac:dyDescent="0.4">
      <c r="A47">
        <v>2009</v>
      </c>
      <c r="B47" s="5" t="s">
        <v>43</v>
      </c>
      <c r="C47">
        <v>160447</v>
      </c>
      <c r="D47" t="s">
        <v>44</v>
      </c>
      <c r="E47" t="s">
        <v>47</v>
      </c>
      <c r="F47" t="s">
        <v>49</v>
      </c>
    </row>
    <row r="48" spans="1:6" x14ac:dyDescent="0.4">
      <c r="A48">
        <v>2009</v>
      </c>
      <c r="B48" t="s">
        <v>43</v>
      </c>
      <c r="C48">
        <v>146000</v>
      </c>
      <c r="D48" t="s">
        <v>44</v>
      </c>
      <c r="E48" t="s">
        <v>50</v>
      </c>
      <c r="F48" t="s">
        <v>51</v>
      </c>
    </row>
    <row r="49" spans="1:6" x14ac:dyDescent="0.4">
      <c r="A49">
        <v>2010</v>
      </c>
      <c r="B49" s="5" t="s">
        <v>43</v>
      </c>
      <c r="C49">
        <v>165370</v>
      </c>
      <c r="D49" t="s">
        <v>44</v>
      </c>
      <c r="E49" t="s">
        <v>47</v>
      </c>
      <c r="F49" t="s">
        <v>49</v>
      </c>
    </row>
    <row r="50" spans="1:6" x14ac:dyDescent="0.4">
      <c r="A50">
        <v>2010</v>
      </c>
      <c r="B50" t="s">
        <v>43</v>
      </c>
      <c r="C50">
        <v>151000</v>
      </c>
      <c r="D50" t="s">
        <v>44</v>
      </c>
      <c r="E50" t="s">
        <v>50</v>
      </c>
      <c r="F50" t="s">
        <v>51</v>
      </c>
    </row>
    <row r="51" spans="1:6" x14ac:dyDescent="0.4">
      <c r="A51">
        <v>2011</v>
      </c>
      <c r="B51" s="5" t="s">
        <v>43</v>
      </c>
      <c r="C51">
        <v>171699</v>
      </c>
      <c r="D51" t="s">
        <v>44</v>
      </c>
      <c r="E51" t="s">
        <v>47</v>
      </c>
      <c r="F51" t="s">
        <v>49</v>
      </c>
    </row>
    <row r="52" spans="1:6" x14ac:dyDescent="0.4">
      <c r="A52">
        <v>2011</v>
      </c>
      <c r="B52" t="s">
        <v>43</v>
      </c>
      <c r="C52">
        <v>164000</v>
      </c>
      <c r="D52" t="s">
        <v>44</v>
      </c>
      <c r="E52" t="s">
        <v>50</v>
      </c>
      <c r="F52" t="s">
        <v>51</v>
      </c>
    </row>
    <row r="53" spans="1:6" x14ac:dyDescent="0.4">
      <c r="A53">
        <v>2012</v>
      </c>
      <c r="B53" s="5" t="s">
        <v>43</v>
      </c>
      <c r="C53">
        <v>184952</v>
      </c>
      <c r="D53" t="s">
        <v>44</v>
      </c>
      <c r="E53" t="s">
        <v>47</v>
      </c>
      <c r="F53" t="s">
        <v>49</v>
      </c>
    </row>
    <row r="54" spans="1:6" x14ac:dyDescent="0.4">
      <c r="A54">
        <v>2012</v>
      </c>
      <c r="B54" t="s">
        <v>43</v>
      </c>
      <c r="C54">
        <v>182000</v>
      </c>
      <c r="D54" t="s">
        <v>44</v>
      </c>
      <c r="E54" t="s">
        <v>50</v>
      </c>
      <c r="F54" t="s">
        <v>51</v>
      </c>
    </row>
    <row r="55" spans="1:6" x14ac:dyDescent="0.4">
      <c r="A55">
        <v>2013</v>
      </c>
      <c r="B55" s="5" t="s">
        <v>43</v>
      </c>
      <c r="C55">
        <v>198727</v>
      </c>
      <c r="D55" t="s">
        <v>44</v>
      </c>
      <c r="E55" t="s">
        <v>47</v>
      </c>
      <c r="F55" t="s">
        <v>49</v>
      </c>
    </row>
    <row r="56" spans="1:6" x14ac:dyDescent="0.4">
      <c r="A56">
        <v>2013</v>
      </c>
      <c r="B56" t="s">
        <v>43</v>
      </c>
      <c r="C56">
        <v>183000</v>
      </c>
      <c r="D56" t="s">
        <v>44</v>
      </c>
      <c r="E56" t="s">
        <v>50</v>
      </c>
      <c r="F56" t="s">
        <v>51</v>
      </c>
    </row>
    <row r="57" spans="1:6" x14ac:dyDescent="0.4">
      <c r="A57">
        <v>2014</v>
      </c>
      <c r="B57" s="5" t="s">
        <v>43</v>
      </c>
      <c r="C57">
        <v>195190</v>
      </c>
      <c r="D57" t="s">
        <v>44</v>
      </c>
      <c r="E57" t="s">
        <v>47</v>
      </c>
      <c r="F57" t="s">
        <v>49</v>
      </c>
    </row>
    <row r="58" spans="1:6" x14ac:dyDescent="0.4">
      <c r="A58">
        <v>2014</v>
      </c>
      <c r="B58" t="s">
        <v>43</v>
      </c>
      <c r="C58">
        <v>185000</v>
      </c>
      <c r="D58" t="s">
        <v>44</v>
      </c>
      <c r="E58" t="s">
        <v>50</v>
      </c>
      <c r="F58" t="s">
        <v>51</v>
      </c>
    </row>
    <row r="59" spans="1:6" x14ac:dyDescent="0.4">
      <c r="A59">
        <v>2015</v>
      </c>
      <c r="B59" s="5" t="s">
        <v>43</v>
      </c>
      <c r="C59">
        <v>199716</v>
      </c>
      <c r="D59" t="s">
        <v>44</v>
      </c>
      <c r="E59" t="s">
        <v>47</v>
      </c>
      <c r="F59" t="s">
        <v>49</v>
      </c>
    </row>
    <row r="60" spans="1:6" x14ac:dyDescent="0.4">
      <c r="A60">
        <v>2015</v>
      </c>
      <c r="B60" t="s">
        <v>43</v>
      </c>
      <c r="C60">
        <v>199000</v>
      </c>
      <c r="D60" t="s">
        <v>44</v>
      </c>
      <c r="E60" t="s">
        <v>50</v>
      </c>
      <c r="F60" t="s">
        <v>51</v>
      </c>
    </row>
    <row r="61" spans="1:6" x14ac:dyDescent="0.4">
      <c r="A61">
        <v>2016</v>
      </c>
      <c r="B61" s="5" t="s">
        <v>43</v>
      </c>
      <c r="C61">
        <v>197755</v>
      </c>
      <c r="D61" t="s">
        <v>44</v>
      </c>
      <c r="E61" t="s">
        <v>47</v>
      </c>
      <c r="F61" t="s">
        <v>49</v>
      </c>
    </row>
    <row r="62" spans="1:6" x14ac:dyDescent="0.4">
      <c r="A62">
        <v>2016</v>
      </c>
      <c r="B62" t="s">
        <v>43</v>
      </c>
      <c r="C62">
        <v>190000</v>
      </c>
      <c r="D62" t="s">
        <v>44</v>
      </c>
      <c r="E62" t="s">
        <v>50</v>
      </c>
      <c r="F62" t="s">
        <v>51</v>
      </c>
    </row>
    <row r="63" spans="1:6" x14ac:dyDescent="0.4">
      <c r="A63">
        <v>2017</v>
      </c>
      <c r="B63" s="5" t="s">
        <v>43</v>
      </c>
      <c r="C63">
        <v>205331</v>
      </c>
      <c r="D63" t="s">
        <v>44</v>
      </c>
      <c r="E63" t="s">
        <v>47</v>
      </c>
      <c r="F63" t="s">
        <v>49</v>
      </c>
    </row>
    <row r="64" spans="1:6" x14ac:dyDescent="0.4">
      <c r="A64">
        <v>2017</v>
      </c>
      <c r="B64" t="s">
        <v>43</v>
      </c>
      <c r="C64">
        <v>199000</v>
      </c>
      <c r="D64" t="s">
        <v>44</v>
      </c>
      <c r="E64" t="s">
        <v>50</v>
      </c>
      <c r="F64" t="s">
        <v>51</v>
      </c>
    </row>
    <row r="65" spans="1:6" x14ac:dyDescent="0.4">
      <c r="A65">
        <v>2018</v>
      </c>
      <c r="B65" t="s">
        <v>43</v>
      </c>
      <c r="C65">
        <v>202000</v>
      </c>
      <c r="D65" t="s">
        <v>44</v>
      </c>
      <c r="E65" t="s">
        <v>50</v>
      </c>
      <c r="F65" t="s">
        <v>51</v>
      </c>
    </row>
    <row r="66" spans="1:6" x14ac:dyDescent="0.4">
      <c r="A66">
        <v>1959</v>
      </c>
      <c r="B66" t="s">
        <v>52</v>
      </c>
      <c r="C66">
        <v>7062</v>
      </c>
      <c r="D66" t="s">
        <v>44</v>
      </c>
      <c r="E66" t="s">
        <v>45</v>
      </c>
      <c r="F66" t="s">
        <v>46</v>
      </c>
    </row>
    <row r="67" spans="1:6" x14ac:dyDescent="0.4">
      <c r="A67">
        <v>1960</v>
      </c>
      <c r="B67" t="s">
        <v>52</v>
      </c>
      <c r="C67">
        <v>11305</v>
      </c>
      <c r="D67" t="s">
        <v>44</v>
      </c>
      <c r="E67" t="s">
        <v>45</v>
      </c>
      <c r="F67" t="s">
        <v>46</v>
      </c>
    </row>
    <row r="68" spans="1:6" x14ac:dyDescent="0.4">
      <c r="A68">
        <v>1961</v>
      </c>
      <c r="B68" s="5" t="s">
        <v>52</v>
      </c>
      <c r="C68">
        <v>22665</v>
      </c>
      <c r="D68" t="s">
        <v>44</v>
      </c>
      <c r="E68" t="s">
        <v>45</v>
      </c>
      <c r="F68" t="s">
        <v>46</v>
      </c>
    </row>
    <row r="69" spans="1:6" x14ac:dyDescent="0.4">
      <c r="A69">
        <v>1962</v>
      </c>
      <c r="B69" s="5" t="s">
        <v>52</v>
      </c>
      <c r="C69">
        <v>27983</v>
      </c>
      <c r="D69" t="s">
        <v>44</v>
      </c>
      <c r="E69" t="s">
        <v>45</v>
      </c>
      <c r="F69" t="s">
        <v>46</v>
      </c>
    </row>
    <row r="70" spans="1:6" x14ac:dyDescent="0.4">
      <c r="A70">
        <v>1963</v>
      </c>
      <c r="B70" s="5" t="s">
        <v>52</v>
      </c>
      <c r="C70">
        <v>47570</v>
      </c>
      <c r="D70" t="s">
        <v>44</v>
      </c>
      <c r="E70" t="s">
        <v>45</v>
      </c>
      <c r="F70" t="s">
        <v>46</v>
      </c>
    </row>
    <row r="71" spans="1:6" x14ac:dyDescent="0.4">
      <c r="A71">
        <v>1964</v>
      </c>
      <c r="B71" s="5" t="s">
        <v>52</v>
      </c>
      <c r="C71">
        <v>68172</v>
      </c>
      <c r="D71" t="s">
        <v>44</v>
      </c>
      <c r="E71" t="s">
        <v>45</v>
      </c>
      <c r="F71" t="s">
        <v>46</v>
      </c>
    </row>
    <row r="72" spans="1:6" x14ac:dyDescent="0.4">
      <c r="A72">
        <v>1965</v>
      </c>
      <c r="B72" s="5" t="s">
        <v>52</v>
      </c>
      <c r="C72">
        <v>76406</v>
      </c>
      <c r="D72" t="s">
        <v>44</v>
      </c>
      <c r="E72" t="s">
        <v>45</v>
      </c>
      <c r="F72" t="s">
        <v>46</v>
      </c>
    </row>
    <row r="73" spans="1:6" x14ac:dyDescent="0.4">
      <c r="A73">
        <v>1966</v>
      </c>
      <c r="B73" s="5" t="s">
        <v>52</v>
      </c>
      <c r="C73">
        <v>75620</v>
      </c>
      <c r="D73" t="s">
        <v>44</v>
      </c>
      <c r="E73" t="s">
        <v>45</v>
      </c>
      <c r="F73" t="s">
        <v>46</v>
      </c>
    </row>
    <row r="74" spans="1:6" x14ac:dyDescent="0.4">
      <c r="A74">
        <v>1967</v>
      </c>
      <c r="B74" s="5" t="s">
        <v>52</v>
      </c>
      <c r="C74">
        <v>69117</v>
      </c>
      <c r="D74" t="s">
        <v>44</v>
      </c>
      <c r="E74" t="s">
        <v>45</v>
      </c>
      <c r="F74" t="s">
        <v>46</v>
      </c>
    </row>
    <row r="75" spans="1:6" x14ac:dyDescent="0.4">
      <c r="A75">
        <v>1977</v>
      </c>
      <c r="B75" t="s">
        <v>52</v>
      </c>
      <c r="C75">
        <v>80000</v>
      </c>
      <c r="D75" t="s">
        <v>44</v>
      </c>
      <c r="E75" t="s">
        <v>50</v>
      </c>
      <c r="F75" t="s">
        <v>53</v>
      </c>
    </row>
    <row r="76" spans="1:6" x14ac:dyDescent="0.4">
      <c r="A76">
        <v>1978</v>
      </c>
      <c r="B76" t="s">
        <v>52</v>
      </c>
      <c r="C76">
        <v>72000</v>
      </c>
      <c r="D76" t="s">
        <v>44</v>
      </c>
      <c r="E76" t="s">
        <v>50</v>
      </c>
      <c r="F76" t="s">
        <v>53</v>
      </c>
    </row>
    <row r="77" spans="1:6" x14ac:dyDescent="0.4">
      <c r="A77">
        <v>1979</v>
      </c>
      <c r="B77" t="s">
        <v>52</v>
      </c>
      <c r="C77">
        <v>71000</v>
      </c>
      <c r="D77" t="s">
        <v>44</v>
      </c>
      <c r="E77" t="s">
        <v>50</v>
      </c>
      <c r="F77" t="s">
        <v>53</v>
      </c>
    </row>
    <row r="78" spans="1:6" x14ac:dyDescent="0.4">
      <c r="A78">
        <v>1980</v>
      </c>
      <c r="B78" t="s">
        <v>52</v>
      </c>
      <c r="C78">
        <v>71000</v>
      </c>
      <c r="D78" t="s">
        <v>44</v>
      </c>
      <c r="E78" t="s">
        <v>50</v>
      </c>
      <c r="F78" t="s">
        <v>53</v>
      </c>
    </row>
    <row r="79" spans="1:6" x14ac:dyDescent="0.4">
      <c r="A79">
        <v>1981</v>
      </c>
      <c r="B79" t="s">
        <v>52</v>
      </c>
      <c r="C79">
        <v>77000</v>
      </c>
      <c r="D79" t="s">
        <v>44</v>
      </c>
      <c r="E79" t="s">
        <v>50</v>
      </c>
      <c r="F79" t="s">
        <v>53</v>
      </c>
    </row>
    <row r="80" spans="1:6" x14ac:dyDescent="0.4">
      <c r="A80">
        <v>1982</v>
      </c>
      <c r="B80" t="s">
        <v>52</v>
      </c>
      <c r="C80">
        <v>69000</v>
      </c>
      <c r="D80" t="s">
        <v>44</v>
      </c>
      <c r="E80" t="s">
        <v>50</v>
      </c>
      <c r="F80" t="s">
        <v>53</v>
      </c>
    </row>
    <row r="81" spans="1:6" x14ac:dyDescent="0.4">
      <c r="A81">
        <v>1983</v>
      </c>
      <c r="B81" t="s">
        <v>52</v>
      </c>
      <c r="C81">
        <v>59000</v>
      </c>
      <c r="D81" t="s">
        <v>44</v>
      </c>
      <c r="E81" t="s">
        <v>50</v>
      </c>
      <c r="F81" t="s">
        <v>53</v>
      </c>
    </row>
    <row r="82" spans="1:6" x14ac:dyDescent="0.4">
      <c r="A82">
        <v>1984</v>
      </c>
      <c r="B82" t="s">
        <v>52</v>
      </c>
      <c r="C82">
        <v>72000</v>
      </c>
      <c r="D82" t="s">
        <v>44</v>
      </c>
      <c r="E82" t="s">
        <v>50</v>
      </c>
      <c r="F82" t="s">
        <v>53</v>
      </c>
    </row>
    <row r="83" spans="1:6" x14ac:dyDescent="0.4">
      <c r="A83">
        <v>1985</v>
      </c>
      <c r="B83" t="s">
        <v>52</v>
      </c>
      <c r="C83">
        <v>77000</v>
      </c>
      <c r="D83" t="s">
        <v>44</v>
      </c>
      <c r="E83" t="s">
        <v>50</v>
      </c>
      <c r="F83" t="s">
        <v>53</v>
      </c>
    </row>
    <row r="84" spans="1:6" x14ac:dyDescent="0.4">
      <c r="A84">
        <v>1986</v>
      </c>
      <c r="B84" t="s">
        <v>52</v>
      </c>
      <c r="C84">
        <v>71000</v>
      </c>
      <c r="D84" t="s">
        <v>44</v>
      </c>
      <c r="E84" t="s">
        <v>50</v>
      </c>
      <c r="F84" t="s">
        <v>53</v>
      </c>
    </row>
    <row r="85" spans="1:6" x14ac:dyDescent="0.4">
      <c r="A85">
        <v>1987</v>
      </c>
      <c r="B85" t="s">
        <v>52</v>
      </c>
      <c r="C85">
        <v>62000</v>
      </c>
      <c r="D85" t="s">
        <v>44</v>
      </c>
      <c r="E85" t="s">
        <v>50</v>
      </c>
      <c r="F85" t="s">
        <v>53</v>
      </c>
    </row>
    <row r="86" spans="1:6" x14ac:dyDescent="0.4">
      <c r="A86">
        <v>1988</v>
      </c>
      <c r="B86" s="5" t="s">
        <v>52</v>
      </c>
      <c r="C86">
        <v>72261</v>
      </c>
      <c r="D86" t="s">
        <v>44</v>
      </c>
      <c r="E86" t="s">
        <v>47</v>
      </c>
      <c r="F86" t="s">
        <v>49</v>
      </c>
    </row>
    <row r="87" spans="1:6" x14ac:dyDescent="0.4">
      <c r="A87">
        <v>1988</v>
      </c>
      <c r="B87" t="s">
        <v>52</v>
      </c>
      <c r="C87">
        <v>71000</v>
      </c>
      <c r="D87" t="s">
        <v>44</v>
      </c>
      <c r="E87" t="s">
        <v>50</v>
      </c>
      <c r="F87" t="s">
        <v>53</v>
      </c>
    </row>
    <row r="88" spans="1:6" x14ac:dyDescent="0.4">
      <c r="A88">
        <v>1989</v>
      </c>
      <c r="B88" s="5" t="s">
        <v>52</v>
      </c>
      <c r="C88">
        <v>68400</v>
      </c>
      <c r="D88" t="s">
        <v>44</v>
      </c>
      <c r="E88" t="s">
        <v>47</v>
      </c>
      <c r="F88" t="s">
        <v>49</v>
      </c>
    </row>
    <row r="89" spans="1:6" x14ac:dyDescent="0.4">
      <c r="A89">
        <v>1989</v>
      </c>
      <c r="B89" t="s">
        <v>52</v>
      </c>
      <c r="C89">
        <v>65000</v>
      </c>
      <c r="D89" t="s">
        <v>44</v>
      </c>
      <c r="E89" t="s">
        <v>50</v>
      </c>
      <c r="F89" t="s">
        <v>53</v>
      </c>
    </row>
    <row r="90" spans="1:6" x14ac:dyDescent="0.4">
      <c r="A90">
        <v>1990</v>
      </c>
      <c r="B90" s="5" t="s">
        <v>52</v>
      </c>
      <c r="C90">
        <v>67011</v>
      </c>
      <c r="D90" t="s">
        <v>44</v>
      </c>
      <c r="E90" t="s">
        <v>47</v>
      </c>
      <c r="F90" t="s">
        <v>49</v>
      </c>
    </row>
    <row r="91" spans="1:6" x14ac:dyDescent="0.4">
      <c r="A91">
        <v>1990</v>
      </c>
      <c r="B91" t="s">
        <v>52</v>
      </c>
      <c r="C91">
        <v>65000</v>
      </c>
      <c r="D91" t="s">
        <v>44</v>
      </c>
      <c r="E91" t="s">
        <v>50</v>
      </c>
      <c r="F91" t="s">
        <v>53</v>
      </c>
    </row>
    <row r="92" spans="1:6" x14ac:dyDescent="0.4">
      <c r="A92">
        <v>1991</v>
      </c>
      <c r="B92" s="5" t="s">
        <v>52</v>
      </c>
      <c r="C92">
        <v>69418</v>
      </c>
      <c r="D92" t="s">
        <v>44</v>
      </c>
      <c r="E92" t="s">
        <v>47</v>
      </c>
      <c r="F92" t="s">
        <v>49</v>
      </c>
    </row>
    <row r="93" spans="1:6" x14ac:dyDescent="0.4">
      <c r="A93">
        <v>1991</v>
      </c>
      <c r="B93" t="s">
        <v>52</v>
      </c>
      <c r="C93">
        <v>66000</v>
      </c>
      <c r="D93" t="s">
        <v>44</v>
      </c>
      <c r="E93" t="s">
        <v>50</v>
      </c>
      <c r="F93" t="s">
        <v>53</v>
      </c>
    </row>
    <row r="94" spans="1:6" x14ac:dyDescent="0.4">
      <c r="A94">
        <v>1992</v>
      </c>
      <c r="B94" s="5" t="s">
        <v>52</v>
      </c>
      <c r="C94">
        <v>73263</v>
      </c>
      <c r="D94" t="s">
        <v>44</v>
      </c>
      <c r="E94" t="s">
        <v>47</v>
      </c>
      <c r="F94" t="s">
        <v>49</v>
      </c>
    </row>
    <row r="95" spans="1:6" x14ac:dyDescent="0.4">
      <c r="A95">
        <v>1993</v>
      </c>
      <c r="B95" s="5" t="s">
        <v>52</v>
      </c>
      <c r="C95">
        <v>72804</v>
      </c>
      <c r="D95" t="s">
        <v>44</v>
      </c>
      <c r="E95" t="s">
        <v>47</v>
      </c>
      <c r="F95" t="s">
        <v>49</v>
      </c>
    </row>
    <row r="96" spans="1:6" x14ac:dyDescent="0.4">
      <c r="A96">
        <v>1994</v>
      </c>
      <c r="B96" s="5" t="s">
        <v>52</v>
      </c>
      <c r="C96">
        <v>72960</v>
      </c>
      <c r="D96" t="s">
        <v>44</v>
      </c>
      <c r="E96" t="s">
        <v>47</v>
      </c>
      <c r="F96" t="s">
        <v>49</v>
      </c>
    </row>
    <row r="97" spans="1:6" x14ac:dyDescent="0.4">
      <c r="A97">
        <v>1995</v>
      </c>
      <c r="B97" s="5" t="s">
        <v>52</v>
      </c>
      <c r="C97">
        <v>74344</v>
      </c>
      <c r="D97" t="s">
        <v>44</v>
      </c>
      <c r="E97" t="s">
        <v>47</v>
      </c>
      <c r="F97" t="s">
        <v>49</v>
      </c>
    </row>
    <row r="98" spans="1:6" x14ac:dyDescent="0.4">
      <c r="A98">
        <v>1996</v>
      </c>
      <c r="B98" s="5" t="s">
        <v>52</v>
      </c>
      <c r="C98">
        <v>69712</v>
      </c>
      <c r="D98" t="s">
        <v>44</v>
      </c>
      <c r="E98" t="s">
        <v>47</v>
      </c>
      <c r="F98" t="s">
        <v>49</v>
      </c>
    </row>
    <row r="99" spans="1:6" x14ac:dyDescent="0.4">
      <c r="A99">
        <v>1997</v>
      </c>
      <c r="B99" s="5" t="s">
        <v>52</v>
      </c>
      <c r="C99">
        <v>84080</v>
      </c>
      <c r="D99" t="s">
        <v>44</v>
      </c>
      <c r="E99" t="s">
        <v>47</v>
      </c>
      <c r="F99" t="s">
        <v>49</v>
      </c>
    </row>
    <row r="100" spans="1:6" x14ac:dyDescent="0.4">
      <c r="A100">
        <v>1998</v>
      </c>
      <c r="B100" s="5" t="s">
        <v>52</v>
      </c>
      <c r="C100">
        <v>82124</v>
      </c>
      <c r="D100" t="s">
        <v>44</v>
      </c>
      <c r="E100" t="s">
        <v>47</v>
      </c>
      <c r="F100" t="s">
        <v>49</v>
      </c>
    </row>
    <row r="101" spans="1:6" x14ac:dyDescent="0.4">
      <c r="A101">
        <v>1999</v>
      </c>
      <c r="B101" s="5" t="s">
        <v>52</v>
      </c>
      <c r="C101">
        <v>88894</v>
      </c>
      <c r="D101" t="s">
        <v>44</v>
      </c>
      <c r="E101" t="s">
        <v>47</v>
      </c>
      <c r="F101" t="s">
        <v>49</v>
      </c>
    </row>
    <row r="102" spans="1:6" x14ac:dyDescent="0.4">
      <c r="A102">
        <v>2000</v>
      </c>
      <c r="B102" s="5" t="s">
        <v>52</v>
      </c>
      <c r="C102">
        <v>94940</v>
      </c>
      <c r="D102" t="s">
        <v>44</v>
      </c>
      <c r="E102" t="s">
        <v>47</v>
      </c>
      <c r="F102" t="s">
        <v>49</v>
      </c>
    </row>
    <row r="103" spans="1:6" x14ac:dyDescent="0.4">
      <c r="A103">
        <v>2001</v>
      </c>
      <c r="B103" s="5" t="s">
        <v>52</v>
      </c>
      <c r="C103">
        <v>94459</v>
      </c>
      <c r="D103" t="s">
        <v>44</v>
      </c>
      <c r="E103" t="s">
        <v>47</v>
      </c>
      <c r="F103" t="s">
        <v>49</v>
      </c>
    </row>
    <row r="104" spans="1:6" x14ac:dyDescent="0.4">
      <c r="A104">
        <v>2002</v>
      </c>
      <c r="B104" s="5" t="s">
        <v>52</v>
      </c>
      <c r="C104">
        <v>95863</v>
      </c>
      <c r="D104" t="s">
        <v>44</v>
      </c>
      <c r="E104" t="s">
        <v>47</v>
      </c>
      <c r="F104" t="s">
        <v>49</v>
      </c>
    </row>
    <row r="105" spans="1:6" x14ac:dyDescent="0.4">
      <c r="A105">
        <v>2003</v>
      </c>
      <c r="B105" s="5" t="s">
        <v>52</v>
      </c>
      <c r="C105">
        <v>102242</v>
      </c>
      <c r="D105" t="s">
        <v>44</v>
      </c>
      <c r="E105" t="s">
        <v>47</v>
      </c>
      <c r="F105" t="s">
        <v>49</v>
      </c>
    </row>
    <row r="106" spans="1:6" x14ac:dyDescent="0.4">
      <c r="A106">
        <v>2004</v>
      </c>
      <c r="B106" s="5" t="s">
        <v>52</v>
      </c>
      <c r="C106">
        <v>98524</v>
      </c>
      <c r="D106" t="s">
        <v>44</v>
      </c>
      <c r="E106" t="s">
        <v>47</v>
      </c>
      <c r="F106" t="s">
        <v>49</v>
      </c>
    </row>
    <row r="107" spans="1:6" x14ac:dyDescent="0.4">
      <c r="A107">
        <v>2005</v>
      </c>
      <c r="B107" s="5" t="s">
        <v>52</v>
      </c>
      <c r="C107">
        <v>94987</v>
      </c>
      <c r="D107" t="s">
        <v>44</v>
      </c>
      <c r="E107" t="s">
        <v>47</v>
      </c>
      <c r="F107" t="s">
        <v>49</v>
      </c>
    </row>
    <row r="108" spans="1:6" x14ac:dyDescent="0.4">
      <c r="A108">
        <v>2006</v>
      </c>
      <c r="B108" s="5" t="s">
        <v>52</v>
      </c>
      <c r="C108">
        <v>104228</v>
      </c>
      <c r="D108" t="s">
        <v>44</v>
      </c>
      <c r="E108" t="s">
        <v>47</v>
      </c>
      <c r="F108" t="s">
        <v>49</v>
      </c>
    </row>
    <row r="109" spans="1:6" x14ac:dyDescent="0.4">
      <c r="A109">
        <v>2006</v>
      </c>
      <c r="B109" t="s">
        <v>52</v>
      </c>
      <c r="C109">
        <v>98000</v>
      </c>
      <c r="D109" t="s">
        <v>44</v>
      </c>
      <c r="E109" t="s">
        <v>50</v>
      </c>
      <c r="F109" t="s">
        <v>51</v>
      </c>
    </row>
    <row r="110" spans="1:6" x14ac:dyDescent="0.4">
      <c r="A110">
        <v>2007</v>
      </c>
      <c r="B110" s="5" t="s">
        <v>52</v>
      </c>
      <c r="C110">
        <v>102650</v>
      </c>
      <c r="D110" t="s">
        <v>44</v>
      </c>
      <c r="E110" t="s">
        <v>47</v>
      </c>
      <c r="F110" t="s">
        <v>49</v>
      </c>
    </row>
    <row r="111" spans="1:6" x14ac:dyDescent="0.4">
      <c r="A111">
        <v>2007</v>
      </c>
      <c r="B111" t="s">
        <v>52</v>
      </c>
      <c r="C111">
        <v>92000</v>
      </c>
      <c r="D111" t="s">
        <v>44</v>
      </c>
      <c r="E111" t="s">
        <v>50</v>
      </c>
      <c r="F111" t="s">
        <v>51</v>
      </c>
    </row>
    <row r="112" spans="1:6" x14ac:dyDescent="0.4">
      <c r="A112">
        <v>2008</v>
      </c>
      <c r="B112" s="5" t="s">
        <v>52</v>
      </c>
      <c r="C112">
        <v>105097</v>
      </c>
      <c r="D112" t="s">
        <v>44</v>
      </c>
      <c r="E112" t="s">
        <v>47</v>
      </c>
      <c r="F112" t="s">
        <v>49</v>
      </c>
    </row>
    <row r="113" spans="1:6" x14ac:dyDescent="0.4">
      <c r="A113">
        <v>2008</v>
      </c>
      <c r="B113" t="s">
        <v>52</v>
      </c>
      <c r="C113">
        <v>85000</v>
      </c>
      <c r="D113" t="s">
        <v>44</v>
      </c>
      <c r="E113" t="s">
        <v>50</v>
      </c>
      <c r="F113" t="s">
        <v>51</v>
      </c>
    </row>
    <row r="114" spans="1:6" x14ac:dyDescent="0.4">
      <c r="A114">
        <v>2009</v>
      </c>
      <c r="B114" s="5" t="s">
        <v>52</v>
      </c>
      <c r="C114">
        <v>106225</v>
      </c>
      <c r="D114" t="s">
        <v>44</v>
      </c>
      <c r="E114" t="s">
        <v>47</v>
      </c>
      <c r="F114" t="s">
        <v>49</v>
      </c>
    </row>
    <row r="115" spans="1:6" x14ac:dyDescent="0.4">
      <c r="A115">
        <v>2009</v>
      </c>
      <c r="B115" t="s">
        <v>52</v>
      </c>
      <c r="C115">
        <v>81000</v>
      </c>
      <c r="D115" t="s">
        <v>44</v>
      </c>
      <c r="E115" t="s">
        <v>50</v>
      </c>
      <c r="F115" t="s">
        <v>51</v>
      </c>
    </row>
    <row r="116" spans="1:6" x14ac:dyDescent="0.4">
      <c r="A116">
        <v>2010</v>
      </c>
      <c r="B116" s="5" t="s">
        <v>52</v>
      </c>
      <c r="C116">
        <v>107267</v>
      </c>
      <c r="D116" t="s">
        <v>44</v>
      </c>
      <c r="E116" t="s">
        <v>47</v>
      </c>
      <c r="F116" t="s">
        <v>49</v>
      </c>
    </row>
    <row r="117" spans="1:6" x14ac:dyDescent="0.4">
      <c r="A117">
        <v>2010</v>
      </c>
      <c r="B117" t="s">
        <v>52</v>
      </c>
      <c r="C117">
        <v>78000</v>
      </c>
      <c r="D117" t="s">
        <v>44</v>
      </c>
      <c r="E117" t="s">
        <v>50</v>
      </c>
      <c r="F117" t="s">
        <v>51</v>
      </c>
    </row>
    <row r="118" spans="1:6" x14ac:dyDescent="0.4">
      <c r="A118">
        <v>2011</v>
      </c>
      <c r="B118" s="5" t="s">
        <v>52</v>
      </c>
      <c r="C118">
        <v>104869</v>
      </c>
      <c r="D118" t="s">
        <v>44</v>
      </c>
      <c r="E118" t="s">
        <v>47</v>
      </c>
      <c r="F118" t="s">
        <v>49</v>
      </c>
    </row>
    <row r="119" spans="1:6" x14ac:dyDescent="0.4">
      <c r="A119">
        <v>2011</v>
      </c>
      <c r="B119" t="s">
        <v>52</v>
      </c>
      <c r="C119">
        <v>99000</v>
      </c>
      <c r="D119" t="s">
        <v>44</v>
      </c>
      <c r="E119" t="s">
        <v>50</v>
      </c>
      <c r="F119" t="s">
        <v>51</v>
      </c>
    </row>
    <row r="120" spans="1:6" x14ac:dyDescent="0.4">
      <c r="A120">
        <v>2012</v>
      </c>
      <c r="B120" s="5" t="s">
        <v>52</v>
      </c>
      <c r="C120">
        <v>98936</v>
      </c>
      <c r="D120" t="s">
        <v>44</v>
      </c>
      <c r="E120" t="s">
        <v>47</v>
      </c>
      <c r="F120" t="s">
        <v>49</v>
      </c>
    </row>
    <row r="121" spans="1:6" x14ac:dyDescent="0.4">
      <c r="A121">
        <v>2012</v>
      </c>
      <c r="B121" t="s">
        <v>52</v>
      </c>
      <c r="C121">
        <v>105000</v>
      </c>
      <c r="D121" t="s">
        <v>44</v>
      </c>
      <c r="E121" t="s">
        <v>50</v>
      </c>
      <c r="F121" t="s">
        <v>51</v>
      </c>
    </row>
    <row r="122" spans="1:6" x14ac:dyDescent="0.4">
      <c r="A122">
        <v>2013</v>
      </c>
      <c r="B122" s="5" t="s">
        <v>52</v>
      </c>
      <c r="C122">
        <v>102729</v>
      </c>
      <c r="D122" t="s">
        <v>44</v>
      </c>
      <c r="E122" t="s">
        <v>47</v>
      </c>
      <c r="F122" t="s">
        <v>49</v>
      </c>
    </row>
    <row r="123" spans="1:6" x14ac:dyDescent="0.4">
      <c r="A123">
        <v>2013</v>
      </c>
      <c r="B123" t="s">
        <v>52</v>
      </c>
      <c r="C123">
        <v>96000</v>
      </c>
      <c r="D123" t="s">
        <v>44</v>
      </c>
      <c r="E123" t="s">
        <v>50</v>
      </c>
      <c r="F123" t="s">
        <v>51</v>
      </c>
    </row>
    <row r="124" spans="1:6" x14ac:dyDescent="0.4">
      <c r="A124">
        <v>2014</v>
      </c>
      <c r="B124" s="5" t="s">
        <v>52</v>
      </c>
      <c r="C124">
        <v>111323</v>
      </c>
      <c r="D124" t="s">
        <v>44</v>
      </c>
      <c r="E124" t="s">
        <v>47</v>
      </c>
      <c r="F124" t="s">
        <v>49</v>
      </c>
    </row>
    <row r="125" spans="1:6" x14ac:dyDescent="0.4">
      <c r="A125">
        <v>2014</v>
      </c>
      <c r="B125" t="s">
        <v>52</v>
      </c>
      <c r="C125">
        <v>102000</v>
      </c>
      <c r="D125" t="s">
        <v>44</v>
      </c>
      <c r="E125" t="s">
        <v>50</v>
      </c>
      <c r="F125" t="s">
        <v>51</v>
      </c>
    </row>
    <row r="126" spans="1:6" x14ac:dyDescent="0.4">
      <c r="A126">
        <v>2015</v>
      </c>
      <c r="B126" s="5" t="s">
        <v>52</v>
      </c>
      <c r="C126">
        <v>105569</v>
      </c>
      <c r="D126" t="s">
        <v>44</v>
      </c>
      <c r="E126" t="s">
        <v>47</v>
      </c>
      <c r="F126" t="s">
        <v>49</v>
      </c>
    </row>
    <row r="127" spans="1:6" x14ac:dyDescent="0.4">
      <c r="A127">
        <v>2015</v>
      </c>
      <c r="B127" t="s">
        <v>52</v>
      </c>
      <c r="C127">
        <v>95000</v>
      </c>
      <c r="D127" t="s">
        <v>44</v>
      </c>
      <c r="E127" t="s">
        <v>50</v>
      </c>
      <c r="F127" t="s">
        <v>51</v>
      </c>
    </row>
    <row r="128" spans="1:6" x14ac:dyDescent="0.4">
      <c r="A128">
        <v>2016</v>
      </c>
      <c r="B128" s="5" t="s">
        <v>52</v>
      </c>
      <c r="C128">
        <v>116346</v>
      </c>
      <c r="D128" t="s">
        <v>44</v>
      </c>
      <c r="E128" t="s">
        <v>47</v>
      </c>
      <c r="F128" t="s">
        <v>49</v>
      </c>
    </row>
    <row r="129" spans="1:6" x14ac:dyDescent="0.4">
      <c r="A129">
        <v>2016</v>
      </c>
      <c r="B129" t="s">
        <v>52</v>
      </c>
      <c r="C129">
        <v>90000</v>
      </c>
      <c r="D129" t="s">
        <v>44</v>
      </c>
      <c r="E129" t="s">
        <v>50</v>
      </c>
      <c r="F129" t="s">
        <v>51</v>
      </c>
    </row>
    <row r="130" spans="1:6" x14ac:dyDescent="0.4">
      <c r="A130">
        <v>2017</v>
      </c>
      <c r="B130" s="5" t="s">
        <v>52</v>
      </c>
      <c r="C130">
        <v>114486</v>
      </c>
      <c r="D130" t="s">
        <v>44</v>
      </c>
      <c r="E130" t="s">
        <v>47</v>
      </c>
      <c r="F130" t="s">
        <v>49</v>
      </c>
    </row>
    <row r="131" spans="1:6" x14ac:dyDescent="0.4">
      <c r="A131">
        <v>2017</v>
      </c>
      <c r="B131" t="s">
        <v>52</v>
      </c>
      <c r="C131">
        <v>85000</v>
      </c>
      <c r="D131" t="s">
        <v>44</v>
      </c>
      <c r="E131" t="s">
        <v>50</v>
      </c>
      <c r="F131" t="s">
        <v>51</v>
      </c>
    </row>
    <row r="132" spans="1:6" x14ac:dyDescent="0.4">
      <c r="A132">
        <v>2018</v>
      </c>
      <c r="B132" t="s">
        <v>52</v>
      </c>
      <c r="C132">
        <v>87000</v>
      </c>
      <c r="D132" t="s">
        <v>44</v>
      </c>
      <c r="E132" t="s">
        <v>50</v>
      </c>
      <c r="F132" t="s">
        <v>51</v>
      </c>
    </row>
    <row r="133" spans="1:6" x14ac:dyDescent="0.4">
      <c r="A133">
        <v>2018</v>
      </c>
      <c r="B133" s="5" t="s">
        <v>52</v>
      </c>
      <c r="C133">
        <v>120399</v>
      </c>
      <c r="D133" t="s">
        <v>44</v>
      </c>
      <c r="E133" t="s">
        <v>47</v>
      </c>
      <c r="F133" t="s">
        <v>49</v>
      </c>
    </row>
    <row r="134" spans="1:6" x14ac:dyDescent="0.4">
      <c r="A134">
        <v>2019</v>
      </c>
      <c r="B134" t="s">
        <v>52</v>
      </c>
      <c r="C134">
        <v>94000</v>
      </c>
      <c r="D134" t="s">
        <v>44</v>
      </c>
      <c r="E134" t="s">
        <v>50</v>
      </c>
      <c r="F134" t="s">
        <v>51</v>
      </c>
    </row>
    <row r="135" spans="1:6" x14ac:dyDescent="0.4">
      <c r="A135">
        <v>2019</v>
      </c>
      <c r="B135" s="5" t="s">
        <v>52</v>
      </c>
      <c r="C135">
        <v>109583</v>
      </c>
      <c r="D135" t="s">
        <v>44</v>
      </c>
      <c r="E135" t="s">
        <v>47</v>
      </c>
      <c r="F135" t="s">
        <v>49</v>
      </c>
    </row>
    <row r="136" spans="1:6" x14ac:dyDescent="0.4">
      <c r="A136">
        <v>2020</v>
      </c>
      <c r="B136" s="5" t="s">
        <v>52</v>
      </c>
      <c r="C136">
        <v>116815</v>
      </c>
      <c r="D136" t="s">
        <v>44</v>
      </c>
      <c r="E136" t="s">
        <v>47</v>
      </c>
      <c r="F136" t="s">
        <v>49</v>
      </c>
    </row>
    <row r="137" spans="1:6" x14ac:dyDescent="0.4">
      <c r="A137">
        <v>2020</v>
      </c>
      <c r="B137" t="s">
        <v>52</v>
      </c>
      <c r="C137" s="4">
        <v>100000</v>
      </c>
      <c r="D137" t="s">
        <v>44</v>
      </c>
      <c r="E137" t="s">
        <v>50</v>
      </c>
      <c r="F137" t="s">
        <v>51</v>
      </c>
    </row>
    <row r="138" spans="1:6" x14ac:dyDescent="0.4">
      <c r="A138">
        <v>2021</v>
      </c>
      <c r="B138" s="5" t="s">
        <v>52</v>
      </c>
      <c r="C138" s="4">
        <v>121544</v>
      </c>
      <c r="D138" t="s">
        <v>44</v>
      </c>
      <c r="E138" t="s">
        <v>47</v>
      </c>
      <c r="F138" t="s">
        <v>49</v>
      </c>
    </row>
    <row r="139" spans="1:6" x14ac:dyDescent="0.4">
      <c r="A139">
        <v>2021</v>
      </c>
      <c r="B139" t="s">
        <v>52</v>
      </c>
      <c r="C139">
        <v>127000</v>
      </c>
      <c r="D139" t="s">
        <v>44</v>
      </c>
      <c r="E139" t="s">
        <v>50</v>
      </c>
      <c r="F139" t="s">
        <v>51</v>
      </c>
    </row>
    <row r="140" spans="1:6" x14ac:dyDescent="0.4">
      <c r="A140">
        <v>2022</v>
      </c>
      <c r="B140" s="5" t="s">
        <v>52</v>
      </c>
      <c r="C140" s="4">
        <v>111965</v>
      </c>
      <c r="D140" t="s">
        <v>44</v>
      </c>
      <c r="E140" t="s">
        <v>47</v>
      </c>
      <c r="F140" t="s">
        <v>49</v>
      </c>
    </row>
    <row r="141" spans="1:6" x14ac:dyDescent="0.4">
      <c r="A141">
        <v>2022</v>
      </c>
      <c r="B141" t="s">
        <v>52</v>
      </c>
      <c r="C141">
        <v>93000</v>
      </c>
      <c r="D141" t="s">
        <v>44</v>
      </c>
      <c r="E141" t="s">
        <v>50</v>
      </c>
      <c r="F141" t="s">
        <v>51</v>
      </c>
    </row>
    <row r="142" spans="1:6" x14ac:dyDescent="0.4">
      <c r="A142">
        <v>1949</v>
      </c>
      <c r="B142" s="5" t="s">
        <v>54</v>
      </c>
      <c r="C142">
        <v>1000</v>
      </c>
      <c r="D142" t="s">
        <v>44</v>
      </c>
      <c r="E142" t="s">
        <v>50</v>
      </c>
      <c r="F142" t="s">
        <v>55</v>
      </c>
    </row>
    <row r="143" spans="1:6" x14ac:dyDescent="0.4">
      <c r="A143">
        <v>1950</v>
      </c>
      <c r="B143" s="5" t="s">
        <v>54</v>
      </c>
      <c r="C143">
        <v>1000</v>
      </c>
      <c r="D143" t="s">
        <v>44</v>
      </c>
      <c r="E143" t="s">
        <v>50</v>
      </c>
      <c r="F143" t="s">
        <v>55</v>
      </c>
    </row>
    <row r="144" spans="1:6" x14ac:dyDescent="0.4">
      <c r="A144">
        <v>1952</v>
      </c>
      <c r="B144" s="5" t="s">
        <v>54</v>
      </c>
      <c r="C144">
        <v>6000</v>
      </c>
      <c r="D144" t="s">
        <v>44</v>
      </c>
      <c r="E144" t="s">
        <v>50</v>
      </c>
      <c r="F144" t="s">
        <v>55</v>
      </c>
    </row>
    <row r="145" spans="1:6" x14ac:dyDescent="0.4">
      <c r="A145">
        <v>1955</v>
      </c>
      <c r="B145" s="5" t="s">
        <v>54</v>
      </c>
      <c r="C145">
        <v>55000</v>
      </c>
      <c r="D145" t="s">
        <v>44</v>
      </c>
      <c r="E145" t="s">
        <v>50</v>
      </c>
      <c r="F145" t="s">
        <v>55</v>
      </c>
    </row>
    <row r="146" spans="1:6" x14ac:dyDescent="0.4">
      <c r="A146">
        <v>1956</v>
      </c>
      <c r="B146" s="5" t="s">
        <v>54</v>
      </c>
      <c r="C146">
        <v>60000</v>
      </c>
      <c r="D146" t="s">
        <v>44</v>
      </c>
      <c r="E146" t="s">
        <v>50</v>
      </c>
      <c r="F146" t="s">
        <v>55</v>
      </c>
    </row>
    <row r="147" spans="1:6" x14ac:dyDescent="0.4">
      <c r="A147">
        <v>1957</v>
      </c>
      <c r="B147" s="5" t="s">
        <v>54</v>
      </c>
      <c r="C147">
        <v>60000</v>
      </c>
      <c r="D147" t="s">
        <v>44</v>
      </c>
      <c r="E147" t="s">
        <v>50</v>
      </c>
      <c r="F147" t="s">
        <v>55</v>
      </c>
    </row>
    <row r="148" spans="1:6" x14ac:dyDescent="0.4">
      <c r="A148">
        <v>1958</v>
      </c>
      <c r="B148" s="5" t="s">
        <v>54</v>
      </c>
      <c r="C148">
        <v>42000</v>
      </c>
      <c r="D148" t="s">
        <v>44</v>
      </c>
      <c r="E148" t="s">
        <v>50</v>
      </c>
      <c r="F148" t="s">
        <v>55</v>
      </c>
    </row>
    <row r="149" spans="1:6" x14ac:dyDescent="0.4">
      <c r="A149">
        <v>1960</v>
      </c>
      <c r="B149" t="s">
        <v>54</v>
      </c>
      <c r="C149">
        <v>75000</v>
      </c>
      <c r="D149" t="s">
        <v>44</v>
      </c>
      <c r="E149" t="s">
        <v>50</v>
      </c>
      <c r="F149" t="s">
        <v>56</v>
      </c>
    </row>
    <row r="150" spans="1:6" x14ac:dyDescent="0.4">
      <c r="A150">
        <v>1961</v>
      </c>
      <c r="B150" t="s">
        <v>54</v>
      </c>
      <c r="C150">
        <v>99000</v>
      </c>
      <c r="D150" t="s">
        <v>44</v>
      </c>
      <c r="E150" t="s">
        <v>50</v>
      </c>
      <c r="F150" t="s">
        <v>56</v>
      </c>
    </row>
    <row r="151" spans="1:6" x14ac:dyDescent="0.4">
      <c r="A151">
        <v>1962</v>
      </c>
      <c r="B151" t="s">
        <v>54</v>
      </c>
      <c r="C151">
        <v>87000</v>
      </c>
      <c r="D151" t="s">
        <v>44</v>
      </c>
      <c r="E151" t="s">
        <v>50</v>
      </c>
      <c r="F151" t="s">
        <v>56</v>
      </c>
    </row>
    <row r="152" spans="1:6" x14ac:dyDescent="0.4">
      <c r="A152">
        <v>1963</v>
      </c>
      <c r="B152" t="s">
        <v>54</v>
      </c>
      <c r="C152">
        <v>104000</v>
      </c>
      <c r="D152" t="s">
        <v>44</v>
      </c>
      <c r="E152" t="s">
        <v>50</v>
      </c>
      <c r="F152" t="s">
        <v>56</v>
      </c>
    </row>
    <row r="153" spans="1:6" x14ac:dyDescent="0.4">
      <c r="A153">
        <v>1964</v>
      </c>
      <c r="B153" t="s">
        <v>54</v>
      </c>
      <c r="C153">
        <v>110000</v>
      </c>
      <c r="D153" t="s">
        <v>44</v>
      </c>
      <c r="E153" t="s">
        <v>50</v>
      </c>
      <c r="F153" t="s">
        <v>56</v>
      </c>
    </row>
    <row r="154" spans="1:6" x14ac:dyDescent="0.4">
      <c r="A154">
        <v>1965</v>
      </c>
      <c r="B154" t="s">
        <v>54</v>
      </c>
      <c r="C154">
        <v>107000</v>
      </c>
      <c r="D154" t="s">
        <v>44</v>
      </c>
      <c r="E154" t="s">
        <v>50</v>
      </c>
      <c r="F154" t="s">
        <v>56</v>
      </c>
    </row>
    <row r="155" spans="1:6" x14ac:dyDescent="0.4">
      <c r="A155">
        <v>1966</v>
      </c>
      <c r="B155" t="s">
        <v>54</v>
      </c>
      <c r="C155">
        <v>123000</v>
      </c>
      <c r="D155" t="s">
        <v>44</v>
      </c>
      <c r="E155" t="s">
        <v>50</v>
      </c>
      <c r="F155" t="s">
        <v>56</v>
      </c>
    </row>
    <row r="156" spans="1:6" x14ac:dyDescent="0.4">
      <c r="A156">
        <v>1967</v>
      </c>
      <c r="B156" t="s">
        <v>54</v>
      </c>
      <c r="C156">
        <v>129000</v>
      </c>
      <c r="D156" t="s">
        <v>44</v>
      </c>
      <c r="E156" t="s">
        <v>50</v>
      </c>
      <c r="F156" t="s">
        <v>56</v>
      </c>
    </row>
    <row r="157" spans="1:6" x14ac:dyDescent="0.4">
      <c r="A157">
        <v>1968</v>
      </c>
      <c r="B157" t="s">
        <v>54</v>
      </c>
      <c r="C157">
        <v>136000</v>
      </c>
      <c r="D157" t="s">
        <v>44</v>
      </c>
      <c r="E157" t="s">
        <v>50</v>
      </c>
      <c r="F157" t="s">
        <v>56</v>
      </c>
    </row>
    <row r="158" spans="1:6" x14ac:dyDescent="0.4">
      <c r="A158">
        <v>1969</v>
      </c>
      <c r="B158" t="s">
        <v>54</v>
      </c>
      <c r="C158">
        <v>164000</v>
      </c>
      <c r="D158" t="s">
        <v>44</v>
      </c>
      <c r="E158" t="s">
        <v>50</v>
      </c>
      <c r="F158" t="s">
        <v>56</v>
      </c>
    </row>
    <row r="159" spans="1:6" x14ac:dyDescent="0.4">
      <c r="A159">
        <v>1970</v>
      </c>
      <c r="B159" t="s">
        <v>54</v>
      </c>
      <c r="C159">
        <v>152000</v>
      </c>
      <c r="D159" t="s">
        <v>44</v>
      </c>
      <c r="E159" t="s">
        <v>50</v>
      </c>
      <c r="F159" t="s">
        <v>56</v>
      </c>
    </row>
    <row r="160" spans="1:6" x14ac:dyDescent="0.4">
      <c r="A160">
        <v>1971</v>
      </c>
      <c r="B160" t="s">
        <v>54</v>
      </c>
      <c r="C160">
        <v>131000</v>
      </c>
      <c r="D160" t="s">
        <v>44</v>
      </c>
      <c r="E160" t="s">
        <v>50</v>
      </c>
      <c r="F160" t="s">
        <v>56</v>
      </c>
    </row>
    <row r="161" spans="1:6" x14ac:dyDescent="0.4">
      <c r="A161">
        <v>1972</v>
      </c>
      <c r="B161" t="s">
        <v>54</v>
      </c>
      <c r="C161">
        <v>127000</v>
      </c>
      <c r="D161" t="s">
        <v>44</v>
      </c>
      <c r="E161" t="s">
        <v>50</v>
      </c>
      <c r="F161" t="s">
        <v>56</v>
      </c>
    </row>
    <row r="162" spans="1:6" x14ac:dyDescent="0.4">
      <c r="A162">
        <v>1973</v>
      </c>
      <c r="B162" t="s">
        <v>54</v>
      </c>
      <c r="C162">
        <v>128000</v>
      </c>
      <c r="D162" t="s">
        <v>44</v>
      </c>
      <c r="E162" t="s">
        <v>50</v>
      </c>
      <c r="F162" t="s">
        <v>56</v>
      </c>
    </row>
    <row r="163" spans="1:6" x14ac:dyDescent="0.4">
      <c r="A163">
        <v>1974</v>
      </c>
      <c r="B163" t="s">
        <v>54</v>
      </c>
      <c r="C163">
        <v>131000</v>
      </c>
      <c r="D163" t="s">
        <v>44</v>
      </c>
      <c r="E163" t="s">
        <v>50</v>
      </c>
      <c r="F163" t="s">
        <v>56</v>
      </c>
    </row>
    <row r="164" spans="1:6" x14ac:dyDescent="0.4">
      <c r="A164">
        <v>1975</v>
      </c>
      <c r="B164" t="s">
        <v>54</v>
      </c>
      <c r="C164">
        <v>136000</v>
      </c>
      <c r="D164" t="s">
        <v>44</v>
      </c>
      <c r="E164" t="s">
        <v>50</v>
      </c>
      <c r="F164" t="s">
        <v>56</v>
      </c>
    </row>
    <row r="165" spans="1:6" x14ac:dyDescent="0.4">
      <c r="A165">
        <v>1976</v>
      </c>
      <c r="B165" t="s">
        <v>54</v>
      </c>
      <c r="C165">
        <v>146000</v>
      </c>
      <c r="D165" t="s">
        <v>44</v>
      </c>
      <c r="E165" t="s">
        <v>50</v>
      </c>
      <c r="F165" t="s">
        <v>56</v>
      </c>
    </row>
    <row r="166" spans="1:6" x14ac:dyDescent="0.4">
      <c r="A166">
        <v>1977</v>
      </c>
      <c r="B166" t="s">
        <v>54</v>
      </c>
      <c r="C166">
        <v>164000</v>
      </c>
      <c r="D166" t="s">
        <v>44</v>
      </c>
      <c r="E166" t="s">
        <v>50</v>
      </c>
      <c r="F166" t="s">
        <v>56</v>
      </c>
    </row>
    <row r="167" spans="1:6" x14ac:dyDescent="0.4">
      <c r="A167">
        <v>1978</v>
      </c>
      <c r="B167" t="s">
        <v>54</v>
      </c>
      <c r="C167">
        <v>163000</v>
      </c>
      <c r="D167" t="s">
        <v>44</v>
      </c>
      <c r="E167" t="s">
        <v>50</v>
      </c>
      <c r="F167" t="s">
        <v>56</v>
      </c>
    </row>
    <row r="168" spans="1:6" x14ac:dyDescent="0.4">
      <c r="A168">
        <v>1979</v>
      </c>
      <c r="B168" t="s">
        <v>54</v>
      </c>
      <c r="C168">
        <v>150000</v>
      </c>
      <c r="D168" t="s">
        <v>44</v>
      </c>
      <c r="E168" t="s">
        <v>50</v>
      </c>
      <c r="F168" t="s">
        <v>56</v>
      </c>
    </row>
    <row r="169" spans="1:6" x14ac:dyDescent="0.4">
      <c r="A169">
        <v>1980</v>
      </c>
      <c r="B169" t="s">
        <v>54</v>
      </c>
      <c r="C169">
        <v>151000</v>
      </c>
      <c r="D169" t="s">
        <v>44</v>
      </c>
      <c r="E169" t="s">
        <v>50</v>
      </c>
      <c r="F169" t="s">
        <v>56</v>
      </c>
    </row>
    <row r="170" spans="1:6" x14ac:dyDescent="0.4">
      <c r="A170">
        <v>1981</v>
      </c>
      <c r="B170" t="s">
        <v>54</v>
      </c>
      <c r="C170">
        <v>156000</v>
      </c>
      <c r="D170" t="s">
        <v>44</v>
      </c>
      <c r="E170" t="s">
        <v>50</v>
      </c>
      <c r="F170" t="s">
        <v>56</v>
      </c>
    </row>
    <row r="171" spans="1:6" x14ac:dyDescent="0.4">
      <c r="A171">
        <v>1981</v>
      </c>
      <c r="B171" t="s">
        <v>54</v>
      </c>
      <c r="C171">
        <v>162000</v>
      </c>
      <c r="D171" t="s">
        <v>44</v>
      </c>
      <c r="E171" t="s">
        <v>50</v>
      </c>
      <c r="F171" t="s">
        <v>56</v>
      </c>
    </row>
    <row r="172" spans="1:6" x14ac:dyDescent="0.4">
      <c r="A172">
        <v>1982</v>
      </c>
      <c r="B172" t="s">
        <v>54</v>
      </c>
      <c r="C172">
        <v>143000</v>
      </c>
      <c r="D172" t="s">
        <v>44</v>
      </c>
      <c r="E172" t="s">
        <v>50</v>
      </c>
      <c r="F172" t="s">
        <v>56</v>
      </c>
    </row>
    <row r="173" spans="1:6" x14ac:dyDescent="0.4">
      <c r="A173">
        <v>1982</v>
      </c>
      <c r="B173" t="s">
        <v>54</v>
      </c>
      <c r="C173">
        <v>153000</v>
      </c>
      <c r="D173" t="s">
        <v>44</v>
      </c>
      <c r="E173" t="s">
        <v>50</v>
      </c>
      <c r="F173" t="s">
        <v>56</v>
      </c>
    </row>
    <row r="174" spans="1:6" x14ac:dyDescent="0.4">
      <c r="A174">
        <v>1983</v>
      </c>
      <c r="B174" t="s">
        <v>54</v>
      </c>
      <c r="C174">
        <v>143000</v>
      </c>
      <c r="D174" t="s">
        <v>44</v>
      </c>
      <c r="E174" t="s">
        <v>50</v>
      </c>
      <c r="F174" t="s">
        <v>56</v>
      </c>
    </row>
    <row r="175" spans="1:6" x14ac:dyDescent="0.4">
      <c r="A175">
        <v>1983</v>
      </c>
      <c r="B175" t="s">
        <v>54</v>
      </c>
      <c r="C175">
        <v>159000</v>
      </c>
      <c r="D175" t="s">
        <v>44</v>
      </c>
      <c r="E175" t="s">
        <v>50</v>
      </c>
      <c r="F175" t="s">
        <v>56</v>
      </c>
    </row>
    <row r="176" spans="1:6" x14ac:dyDescent="0.4">
      <c r="A176">
        <v>1984</v>
      </c>
      <c r="B176" t="s">
        <v>54</v>
      </c>
      <c r="C176">
        <v>148000</v>
      </c>
      <c r="D176" t="s">
        <v>44</v>
      </c>
      <c r="E176" t="s">
        <v>50</v>
      </c>
      <c r="F176" t="s">
        <v>56</v>
      </c>
    </row>
    <row r="177" spans="1:6" x14ac:dyDescent="0.4">
      <c r="A177">
        <v>1984</v>
      </c>
      <c r="B177" t="s">
        <v>54</v>
      </c>
      <c r="C177">
        <v>165000</v>
      </c>
      <c r="D177" t="s">
        <v>44</v>
      </c>
      <c r="E177" t="s">
        <v>50</v>
      </c>
      <c r="F177" t="s">
        <v>56</v>
      </c>
    </row>
    <row r="178" spans="1:6" x14ac:dyDescent="0.4">
      <c r="A178">
        <v>1985</v>
      </c>
      <c r="B178" t="s">
        <v>54</v>
      </c>
      <c r="C178">
        <v>162000</v>
      </c>
      <c r="D178" t="s">
        <v>44</v>
      </c>
      <c r="E178" t="s">
        <v>50</v>
      </c>
      <c r="F178" t="s">
        <v>56</v>
      </c>
    </row>
    <row r="179" spans="1:6" x14ac:dyDescent="0.4">
      <c r="A179">
        <v>1985</v>
      </c>
      <c r="B179" t="s">
        <v>54</v>
      </c>
      <c r="C179">
        <v>171000</v>
      </c>
      <c r="D179" t="s">
        <v>44</v>
      </c>
      <c r="E179" t="s">
        <v>50</v>
      </c>
      <c r="F179" t="s">
        <v>56</v>
      </c>
    </row>
    <row r="180" spans="1:6" x14ac:dyDescent="0.4">
      <c r="A180">
        <v>1986</v>
      </c>
      <c r="B180" t="s">
        <v>54</v>
      </c>
      <c r="C180">
        <v>174000</v>
      </c>
      <c r="D180" t="s">
        <v>44</v>
      </c>
      <c r="E180" t="s">
        <v>50</v>
      </c>
      <c r="F180" t="s">
        <v>56</v>
      </c>
    </row>
    <row r="181" spans="1:6" x14ac:dyDescent="0.4">
      <c r="A181">
        <v>1986</v>
      </c>
      <c r="B181" t="s">
        <v>54</v>
      </c>
      <c r="C181">
        <v>192000</v>
      </c>
      <c r="D181" t="s">
        <v>44</v>
      </c>
      <c r="E181" t="s">
        <v>50</v>
      </c>
      <c r="F181" t="s">
        <v>56</v>
      </c>
    </row>
    <row r="182" spans="1:6" x14ac:dyDescent="0.4">
      <c r="A182">
        <v>1987</v>
      </c>
      <c r="B182" t="s">
        <v>54</v>
      </c>
      <c r="C182">
        <v>156000</v>
      </c>
      <c r="D182" t="s">
        <v>44</v>
      </c>
      <c r="E182" t="s">
        <v>50</v>
      </c>
      <c r="F182" t="s">
        <v>56</v>
      </c>
    </row>
    <row r="183" spans="1:6" x14ac:dyDescent="0.4">
      <c r="A183">
        <v>1987</v>
      </c>
      <c r="B183" t="s">
        <v>54</v>
      </c>
      <c r="C183">
        <v>198000</v>
      </c>
      <c r="D183" t="s">
        <v>44</v>
      </c>
      <c r="E183" t="s">
        <v>50</v>
      </c>
      <c r="F183" t="s">
        <v>56</v>
      </c>
    </row>
    <row r="184" spans="1:6" x14ac:dyDescent="0.4">
      <c r="A184">
        <v>1988</v>
      </c>
      <c r="B184" t="s">
        <v>54</v>
      </c>
      <c r="C184">
        <v>159000</v>
      </c>
      <c r="D184" t="s">
        <v>44</v>
      </c>
      <c r="E184" t="s">
        <v>50</v>
      </c>
      <c r="F184" t="s">
        <v>56</v>
      </c>
    </row>
    <row r="185" spans="1:6" x14ac:dyDescent="0.4">
      <c r="A185">
        <v>1988</v>
      </c>
      <c r="B185" t="s">
        <v>54</v>
      </c>
      <c r="C185">
        <v>178000</v>
      </c>
      <c r="D185" t="s">
        <v>44</v>
      </c>
      <c r="E185" t="s">
        <v>50</v>
      </c>
      <c r="F185" t="s">
        <v>56</v>
      </c>
    </row>
    <row r="186" spans="1:6" x14ac:dyDescent="0.4">
      <c r="A186">
        <v>1989</v>
      </c>
      <c r="B186" t="s">
        <v>54</v>
      </c>
      <c r="C186">
        <v>158000</v>
      </c>
      <c r="D186" t="s">
        <v>44</v>
      </c>
      <c r="E186" t="s">
        <v>50</v>
      </c>
      <c r="F186" t="s">
        <v>56</v>
      </c>
    </row>
    <row r="187" spans="1:6" x14ac:dyDescent="0.4">
      <c r="A187">
        <v>1989</v>
      </c>
      <c r="B187" t="s">
        <v>54</v>
      </c>
      <c r="C187">
        <v>190000</v>
      </c>
      <c r="D187" t="s">
        <v>44</v>
      </c>
      <c r="E187" t="s">
        <v>50</v>
      </c>
      <c r="F187" t="s">
        <v>56</v>
      </c>
    </row>
    <row r="188" spans="1:6" x14ac:dyDescent="0.4">
      <c r="A188">
        <v>1990</v>
      </c>
      <c r="B188" t="s">
        <v>54</v>
      </c>
      <c r="C188">
        <v>157000</v>
      </c>
      <c r="D188" t="s">
        <v>44</v>
      </c>
      <c r="E188" t="s">
        <v>50</v>
      </c>
      <c r="F188" t="s">
        <v>56</v>
      </c>
    </row>
    <row r="189" spans="1:6" x14ac:dyDescent="0.4">
      <c r="A189">
        <v>1990</v>
      </c>
      <c r="B189" t="s">
        <v>54</v>
      </c>
      <c r="C189">
        <v>185000</v>
      </c>
      <c r="D189" t="s">
        <v>44</v>
      </c>
      <c r="E189" t="s">
        <v>50</v>
      </c>
      <c r="F189" t="s">
        <v>56</v>
      </c>
    </row>
    <row r="190" spans="1:6" x14ac:dyDescent="0.4">
      <c r="A190">
        <v>1991</v>
      </c>
      <c r="B190" t="s">
        <v>54</v>
      </c>
      <c r="C190">
        <v>157000</v>
      </c>
      <c r="D190" t="s">
        <v>44</v>
      </c>
      <c r="E190" t="s">
        <v>50</v>
      </c>
      <c r="F190" t="s">
        <v>56</v>
      </c>
    </row>
    <row r="191" spans="1:6" x14ac:dyDescent="0.4">
      <c r="A191">
        <v>1991</v>
      </c>
      <c r="B191" t="s">
        <v>54</v>
      </c>
      <c r="C191">
        <v>175000</v>
      </c>
      <c r="D191" t="s">
        <v>44</v>
      </c>
      <c r="E191" t="s">
        <v>50</v>
      </c>
      <c r="F191" t="s">
        <v>56</v>
      </c>
    </row>
    <row r="192" spans="1:6" x14ac:dyDescent="0.4">
      <c r="A192">
        <v>1992</v>
      </c>
      <c r="B192" t="s">
        <v>54</v>
      </c>
      <c r="C192">
        <v>155000</v>
      </c>
      <c r="D192" t="s">
        <v>44</v>
      </c>
      <c r="E192" t="s">
        <v>50</v>
      </c>
      <c r="F192" t="s">
        <v>56</v>
      </c>
    </row>
    <row r="193" spans="1:6" x14ac:dyDescent="0.4">
      <c r="A193">
        <v>1992</v>
      </c>
      <c r="B193" t="s">
        <v>54</v>
      </c>
      <c r="C193">
        <v>181000</v>
      </c>
      <c r="D193" t="s">
        <v>44</v>
      </c>
      <c r="E193" t="s">
        <v>50</v>
      </c>
      <c r="F193" t="s">
        <v>56</v>
      </c>
    </row>
    <row r="194" spans="1:6" x14ac:dyDescent="0.4">
      <c r="A194">
        <v>1993</v>
      </c>
      <c r="B194" t="s">
        <v>54</v>
      </c>
      <c r="C194">
        <v>159000</v>
      </c>
      <c r="D194" t="s">
        <v>44</v>
      </c>
      <c r="E194" t="s">
        <v>50</v>
      </c>
      <c r="F194" t="s">
        <v>56</v>
      </c>
    </row>
    <row r="195" spans="1:6" x14ac:dyDescent="0.4">
      <c r="A195">
        <v>1998</v>
      </c>
      <c r="B195" s="5" t="s">
        <v>54</v>
      </c>
      <c r="C195">
        <v>168565</v>
      </c>
      <c r="D195" t="s">
        <v>44</v>
      </c>
      <c r="E195" t="s">
        <v>47</v>
      </c>
      <c r="F195" t="s">
        <v>49</v>
      </c>
    </row>
    <row r="196" spans="1:6" x14ac:dyDescent="0.4">
      <c r="A196">
        <v>1999</v>
      </c>
      <c r="B196" s="5" t="s">
        <v>54</v>
      </c>
      <c r="C196">
        <v>181377</v>
      </c>
      <c r="D196" t="s">
        <v>44</v>
      </c>
      <c r="E196" t="s">
        <v>47</v>
      </c>
      <c r="F196" t="s">
        <v>49</v>
      </c>
    </row>
    <row r="197" spans="1:6" x14ac:dyDescent="0.4">
      <c r="A197">
        <v>2000</v>
      </c>
      <c r="B197" s="5" t="s">
        <v>54</v>
      </c>
      <c r="C197">
        <v>188114</v>
      </c>
      <c r="D197" t="s">
        <v>44</v>
      </c>
      <c r="E197" t="s">
        <v>47</v>
      </c>
      <c r="F197" t="s">
        <v>49</v>
      </c>
    </row>
    <row r="198" spans="1:6" x14ac:dyDescent="0.4">
      <c r="A198">
        <v>2001</v>
      </c>
      <c r="B198" s="5" t="s">
        <v>54</v>
      </c>
      <c r="C198">
        <v>197578</v>
      </c>
      <c r="D198" t="s">
        <v>44</v>
      </c>
      <c r="E198" t="s">
        <v>47</v>
      </c>
      <c r="F198" t="s">
        <v>49</v>
      </c>
    </row>
    <row r="199" spans="1:6" x14ac:dyDescent="0.4">
      <c r="A199">
        <v>2002</v>
      </c>
      <c r="B199" s="5" t="s">
        <v>54</v>
      </c>
      <c r="C199">
        <v>215271</v>
      </c>
      <c r="D199" t="s">
        <v>44</v>
      </c>
      <c r="E199" t="s">
        <v>47</v>
      </c>
      <c r="F199" t="s">
        <v>49</v>
      </c>
    </row>
    <row r="200" spans="1:6" x14ac:dyDescent="0.4">
      <c r="A200">
        <v>2003</v>
      </c>
      <c r="B200" s="5" t="s">
        <v>54</v>
      </c>
      <c r="C200">
        <v>212998</v>
      </c>
      <c r="D200" t="s">
        <v>44</v>
      </c>
      <c r="E200" t="s">
        <v>47</v>
      </c>
      <c r="F200" t="s">
        <v>49</v>
      </c>
    </row>
    <row r="201" spans="1:6" x14ac:dyDescent="0.4">
      <c r="A201">
        <v>2004</v>
      </c>
      <c r="B201" s="5" t="s">
        <v>54</v>
      </c>
      <c r="C201">
        <v>224338</v>
      </c>
      <c r="D201" t="s">
        <v>44</v>
      </c>
      <c r="E201" t="s">
        <v>47</v>
      </c>
      <c r="F201" t="s">
        <v>49</v>
      </c>
    </row>
    <row r="202" spans="1:6" x14ac:dyDescent="0.4">
      <c r="A202">
        <v>2005</v>
      </c>
      <c r="B202" s="5" t="s">
        <v>54</v>
      </c>
      <c r="C202">
        <v>240456</v>
      </c>
      <c r="D202" t="s">
        <v>44</v>
      </c>
      <c r="E202" t="s">
        <v>47</v>
      </c>
      <c r="F202" t="s">
        <v>49</v>
      </c>
    </row>
    <row r="203" spans="1:6" x14ac:dyDescent="0.4">
      <c r="A203">
        <v>2006</v>
      </c>
      <c r="B203" s="5" t="s">
        <v>54</v>
      </c>
      <c r="C203">
        <v>269549</v>
      </c>
      <c r="D203" t="s">
        <v>44</v>
      </c>
      <c r="E203" t="s">
        <v>47</v>
      </c>
      <c r="F203" t="s">
        <v>49</v>
      </c>
    </row>
    <row r="204" spans="1:6" x14ac:dyDescent="0.4">
      <c r="A204">
        <v>2006</v>
      </c>
      <c r="B204" t="s">
        <v>54</v>
      </c>
      <c r="C204">
        <v>270000</v>
      </c>
      <c r="D204" t="s">
        <v>44</v>
      </c>
      <c r="E204" t="s">
        <v>50</v>
      </c>
      <c r="F204" t="s">
        <v>51</v>
      </c>
    </row>
    <row r="205" spans="1:6" x14ac:dyDescent="0.4">
      <c r="A205">
        <v>2007</v>
      </c>
      <c r="B205" s="5" t="s">
        <v>54</v>
      </c>
      <c r="C205">
        <v>289121</v>
      </c>
      <c r="D205" t="s">
        <v>44</v>
      </c>
      <c r="E205" t="s">
        <v>47</v>
      </c>
      <c r="F205" t="s">
        <v>49</v>
      </c>
    </row>
    <row r="206" spans="1:6" x14ac:dyDescent="0.4">
      <c r="A206">
        <v>2007</v>
      </c>
      <c r="B206" t="s">
        <v>54</v>
      </c>
      <c r="C206">
        <v>274000</v>
      </c>
      <c r="D206" t="s">
        <v>44</v>
      </c>
      <c r="E206" t="s">
        <v>50</v>
      </c>
      <c r="F206" t="s">
        <v>51</v>
      </c>
    </row>
    <row r="207" spans="1:6" x14ac:dyDescent="0.4">
      <c r="A207">
        <v>2008</v>
      </c>
      <c r="B207" s="5" t="s">
        <v>54</v>
      </c>
      <c r="C207">
        <v>256410</v>
      </c>
      <c r="D207" t="s">
        <v>44</v>
      </c>
      <c r="E207" t="s">
        <v>47</v>
      </c>
      <c r="F207" t="s">
        <v>49</v>
      </c>
    </row>
    <row r="208" spans="1:6" x14ac:dyDescent="0.4">
      <c r="A208">
        <v>2008</v>
      </c>
      <c r="B208" t="s">
        <v>54</v>
      </c>
      <c r="C208">
        <v>245000</v>
      </c>
      <c r="D208" t="s">
        <v>44</v>
      </c>
      <c r="E208" t="s">
        <v>50</v>
      </c>
      <c r="F208" t="s">
        <v>51</v>
      </c>
    </row>
    <row r="209" spans="1:6" x14ac:dyDescent="0.4">
      <c r="A209">
        <v>2009</v>
      </c>
      <c r="B209" s="5" t="s">
        <v>54</v>
      </c>
      <c r="C209">
        <v>251356</v>
      </c>
      <c r="D209" t="s">
        <v>44</v>
      </c>
      <c r="E209" t="s">
        <v>47</v>
      </c>
      <c r="F209" t="s">
        <v>49</v>
      </c>
    </row>
    <row r="210" spans="1:6" x14ac:dyDescent="0.4">
      <c r="A210">
        <v>2009</v>
      </c>
      <c r="B210" t="s">
        <v>54</v>
      </c>
      <c r="C210">
        <v>226000</v>
      </c>
      <c r="D210" t="s">
        <v>44</v>
      </c>
      <c r="E210" t="s">
        <v>50</v>
      </c>
      <c r="F210" t="s">
        <v>51</v>
      </c>
    </row>
    <row r="211" spans="1:6" x14ac:dyDescent="0.4">
      <c r="A211">
        <v>2010</v>
      </c>
      <c r="B211" s="5" t="s">
        <v>54</v>
      </c>
      <c r="C211">
        <v>229542</v>
      </c>
      <c r="D211" t="s">
        <v>44</v>
      </c>
      <c r="E211" t="s">
        <v>47</v>
      </c>
      <c r="F211" t="s">
        <v>49</v>
      </c>
    </row>
    <row r="212" spans="1:6" x14ac:dyDescent="0.4">
      <c r="A212">
        <v>2010</v>
      </c>
      <c r="B212" t="s">
        <v>54</v>
      </c>
      <c r="C212">
        <v>217000</v>
      </c>
      <c r="D212" t="s">
        <v>44</v>
      </c>
      <c r="E212" t="s">
        <v>50</v>
      </c>
      <c r="F212" t="s">
        <v>51</v>
      </c>
    </row>
    <row r="213" spans="1:6" x14ac:dyDescent="0.4">
      <c r="A213">
        <v>2011</v>
      </c>
      <c r="B213" s="5" t="s">
        <v>54</v>
      </c>
      <c r="C213">
        <v>251837</v>
      </c>
      <c r="D213" t="s">
        <v>44</v>
      </c>
      <c r="E213" t="s">
        <v>47</v>
      </c>
      <c r="F213" t="s">
        <v>49</v>
      </c>
    </row>
    <row r="214" spans="1:6" x14ac:dyDescent="0.4">
      <c r="A214">
        <v>2011</v>
      </c>
      <c r="B214" t="s">
        <v>54</v>
      </c>
      <c r="C214">
        <v>213000</v>
      </c>
      <c r="D214" t="s">
        <v>44</v>
      </c>
      <c r="E214" t="s">
        <v>50</v>
      </c>
      <c r="F214" t="s">
        <v>51</v>
      </c>
    </row>
    <row r="215" spans="1:6" x14ac:dyDescent="0.4">
      <c r="A215">
        <v>2012</v>
      </c>
      <c r="B215" s="5" t="s">
        <v>54</v>
      </c>
      <c r="C215">
        <v>260171</v>
      </c>
      <c r="D215" t="s">
        <v>44</v>
      </c>
      <c r="E215" t="s">
        <v>47</v>
      </c>
      <c r="F215" t="s">
        <v>49</v>
      </c>
    </row>
    <row r="216" spans="1:6" x14ac:dyDescent="0.4">
      <c r="A216">
        <v>2012</v>
      </c>
      <c r="B216" t="s">
        <v>54</v>
      </c>
      <c r="C216">
        <v>223000</v>
      </c>
      <c r="D216" t="s">
        <v>44</v>
      </c>
      <c r="E216" t="s">
        <v>50</v>
      </c>
      <c r="F216" t="s">
        <v>51</v>
      </c>
    </row>
    <row r="217" spans="1:6" x14ac:dyDescent="0.4">
      <c r="A217">
        <v>2013</v>
      </c>
      <c r="B217" s="5" t="s">
        <v>54</v>
      </c>
      <c r="C217">
        <v>287505</v>
      </c>
      <c r="D217" t="s">
        <v>44</v>
      </c>
      <c r="E217" t="s">
        <v>47</v>
      </c>
      <c r="F217" t="s">
        <v>49</v>
      </c>
    </row>
    <row r="218" spans="1:6" x14ac:dyDescent="0.4">
      <c r="A218">
        <v>2013</v>
      </c>
      <c r="B218" t="s">
        <v>54</v>
      </c>
      <c r="C218">
        <v>228000</v>
      </c>
      <c r="D218" t="s">
        <v>44</v>
      </c>
      <c r="E218" t="s">
        <v>50</v>
      </c>
      <c r="F218" t="s">
        <v>51</v>
      </c>
    </row>
    <row r="219" spans="1:6" x14ac:dyDescent="0.4">
      <c r="A219">
        <v>2014</v>
      </c>
      <c r="B219" s="5" t="s">
        <v>54</v>
      </c>
      <c r="C219">
        <v>279101</v>
      </c>
      <c r="D219" t="s">
        <v>44</v>
      </c>
      <c r="E219" t="s">
        <v>47</v>
      </c>
      <c r="F219" t="s">
        <v>49</v>
      </c>
    </row>
    <row r="220" spans="1:6" x14ac:dyDescent="0.4">
      <c r="A220">
        <v>2014</v>
      </c>
      <c r="B220" t="s">
        <v>54</v>
      </c>
      <c r="C220">
        <v>243000</v>
      </c>
      <c r="D220" t="s">
        <v>44</v>
      </c>
      <c r="E220" t="s">
        <v>50</v>
      </c>
      <c r="F220" t="s">
        <v>51</v>
      </c>
    </row>
    <row r="221" spans="1:6" x14ac:dyDescent="0.4">
      <c r="A221">
        <v>2015</v>
      </c>
      <c r="B221" s="5" t="s">
        <v>54</v>
      </c>
      <c r="C221">
        <v>283409</v>
      </c>
      <c r="D221" t="s">
        <v>44</v>
      </c>
      <c r="E221" t="s">
        <v>47</v>
      </c>
      <c r="F221" t="s">
        <v>49</v>
      </c>
    </row>
    <row r="222" spans="1:6" x14ac:dyDescent="0.4">
      <c r="A222">
        <v>2015</v>
      </c>
      <c r="B222" t="s">
        <v>54</v>
      </c>
      <c r="C222">
        <v>246000</v>
      </c>
      <c r="D222" t="s">
        <v>44</v>
      </c>
      <c r="E222" t="s">
        <v>50</v>
      </c>
      <c r="F222" t="s">
        <v>51</v>
      </c>
    </row>
    <row r="223" spans="1:6" x14ac:dyDescent="0.4">
      <c r="A223">
        <v>2016</v>
      </c>
      <c r="B223" s="5" t="s">
        <v>54</v>
      </c>
      <c r="C223">
        <v>278653</v>
      </c>
      <c r="D223" t="s">
        <v>44</v>
      </c>
      <c r="E223" t="s">
        <v>47</v>
      </c>
      <c r="F223" t="s">
        <v>49</v>
      </c>
    </row>
    <row r="224" spans="1:6" x14ac:dyDescent="0.4">
      <c r="A224">
        <v>2016</v>
      </c>
      <c r="B224" t="s">
        <v>54</v>
      </c>
      <c r="C224">
        <v>223000</v>
      </c>
      <c r="D224" t="s">
        <v>44</v>
      </c>
      <c r="E224" t="s">
        <v>50</v>
      </c>
      <c r="F224" t="s">
        <v>51</v>
      </c>
    </row>
    <row r="225" spans="1:6" x14ac:dyDescent="0.4">
      <c r="A225">
        <v>2017</v>
      </c>
      <c r="B225" s="5" t="s">
        <v>54</v>
      </c>
      <c r="C225">
        <v>270503</v>
      </c>
      <c r="D225" t="s">
        <v>44</v>
      </c>
      <c r="E225" t="s">
        <v>47</v>
      </c>
      <c r="F225" t="s">
        <v>49</v>
      </c>
    </row>
    <row r="226" spans="1:6" x14ac:dyDescent="0.4">
      <c r="A226">
        <v>2017</v>
      </c>
      <c r="B226" t="s">
        <v>54</v>
      </c>
      <c r="C226">
        <v>214000</v>
      </c>
      <c r="D226" t="s">
        <v>44</v>
      </c>
      <c r="E226" t="s">
        <v>50</v>
      </c>
      <c r="F226" t="s">
        <v>51</v>
      </c>
    </row>
    <row r="227" spans="1:6" x14ac:dyDescent="0.4">
      <c r="A227">
        <v>2018</v>
      </c>
      <c r="B227" t="s">
        <v>54</v>
      </c>
      <c r="C227">
        <v>222000</v>
      </c>
      <c r="D227" t="s">
        <v>44</v>
      </c>
      <c r="E227" t="s">
        <v>50</v>
      </c>
      <c r="F227" t="s">
        <v>51</v>
      </c>
    </row>
    <row r="228" spans="1:6" x14ac:dyDescent="0.4">
      <c r="A228">
        <v>2018</v>
      </c>
      <c r="B228" s="5" t="s">
        <v>54</v>
      </c>
      <c r="C228">
        <v>277037</v>
      </c>
      <c r="D228" t="s">
        <v>44</v>
      </c>
      <c r="E228" t="s">
        <v>47</v>
      </c>
      <c r="F228" t="s">
        <v>49</v>
      </c>
    </row>
    <row r="229" spans="1:6" x14ac:dyDescent="0.4">
      <c r="A229">
        <v>2019</v>
      </c>
      <c r="B229" t="s">
        <v>54</v>
      </c>
      <c r="C229">
        <v>212000</v>
      </c>
      <c r="D229" t="s">
        <v>44</v>
      </c>
      <c r="E229" t="s">
        <v>50</v>
      </c>
      <c r="F229" t="s">
        <v>51</v>
      </c>
    </row>
    <row r="230" spans="1:6" x14ac:dyDescent="0.4">
      <c r="A230">
        <v>2019</v>
      </c>
      <c r="B230" s="5" t="s">
        <v>54</v>
      </c>
      <c r="C230">
        <v>277366</v>
      </c>
      <c r="D230" t="s">
        <v>44</v>
      </c>
      <c r="E230" t="s">
        <v>47</v>
      </c>
      <c r="F230" t="s">
        <v>49</v>
      </c>
    </row>
    <row r="231" spans="1:6" x14ac:dyDescent="0.4">
      <c r="A231">
        <v>2020</v>
      </c>
      <c r="B231" s="5" t="s">
        <v>54</v>
      </c>
      <c r="C231" s="4">
        <v>290475</v>
      </c>
      <c r="D231" t="s">
        <v>44</v>
      </c>
      <c r="E231" t="s">
        <v>47</v>
      </c>
      <c r="F231" t="s">
        <v>49</v>
      </c>
    </row>
    <row r="232" spans="1:6" x14ac:dyDescent="0.4">
      <c r="A232">
        <v>2020</v>
      </c>
      <c r="B232" t="s">
        <v>54</v>
      </c>
      <c r="C232" s="4">
        <v>216000</v>
      </c>
      <c r="D232" t="s">
        <v>44</v>
      </c>
      <c r="E232" t="s">
        <v>50</v>
      </c>
      <c r="F232" t="s">
        <v>51</v>
      </c>
    </row>
    <row r="233" spans="1:6" x14ac:dyDescent="0.4">
      <c r="A233">
        <v>2021</v>
      </c>
      <c r="B233" s="5" t="s">
        <v>54</v>
      </c>
      <c r="C233">
        <v>302133</v>
      </c>
      <c r="D233" t="s">
        <v>44</v>
      </c>
      <c r="E233" t="s">
        <v>47</v>
      </c>
      <c r="F233" t="s">
        <v>49</v>
      </c>
    </row>
    <row r="234" spans="1:6" x14ac:dyDescent="0.4">
      <c r="A234">
        <v>2021</v>
      </c>
      <c r="B234" t="s">
        <v>54</v>
      </c>
      <c r="C234">
        <v>228000</v>
      </c>
      <c r="D234" t="s">
        <v>44</v>
      </c>
      <c r="E234" t="s">
        <v>50</v>
      </c>
      <c r="F234" t="s">
        <v>51</v>
      </c>
    </row>
    <row r="235" spans="1:6" x14ac:dyDescent="0.4">
      <c r="A235">
        <v>2022</v>
      </c>
      <c r="B235" s="5" t="s">
        <v>54</v>
      </c>
      <c r="C235">
        <v>272492</v>
      </c>
      <c r="D235" t="s">
        <v>44</v>
      </c>
      <c r="E235" t="s">
        <v>47</v>
      </c>
      <c r="F235" t="s">
        <v>49</v>
      </c>
    </row>
    <row r="236" spans="1:6" x14ac:dyDescent="0.4">
      <c r="A236">
        <v>2022</v>
      </c>
      <c r="B236" t="s">
        <v>54</v>
      </c>
      <c r="C236">
        <v>205000</v>
      </c>
      <c r="D236" t="s">
        <v>44</v>
      </c>
      <c r="E236" t="s">
        <v>50</v>
      </c>
      <c r="F236" t="s">
        <v>51</v>
      </c>
    </row>
    <row r="237" spans="1:6" x14ac:dyDescent="0.4">
      <c r="A237">
        <v>1949</v>
      </c>
      <c r="B237" t="s">
        <v>57</v>
      </c>
      <c r="C237">
        <v>30000</v>
      </c>
      <c r="D237" t="s">
        <v>44</v>
      </c>
      <c r="E237" t="s">
        <v>50</v>
      </c>
      <c r="F237" t="s">
        <v>55</v>
      </c>
    </row>
    <row r="238" spans="1:6" x14ac:dyDescent="0.4">
      <c r="A238">
        <v>1950</v>
      </c>
      <c r="B238" t="s">
        <v>57</v>
      </c>
      <c r="C238">
        <v>56000</v>
      </c>
      <c r="D238" t="s">
        <v>44</v>
      </c>
      <c r="E238" t="s">
        <v>50</v>
      </c>
      <c r="F238" t="s">
        <v>55</v>
      </c>
    </row>
    <row r="239" spans="1:6" x14ac:dyDescent="0.4">
      <c r="A239">
        <v>1951</v>
      </c>
      <c r="B239" t="s">
        <v>57</v>
      </c>
      <c r="C239">
        <v>75000</v>
      </c>
      <c r="D239" t="s">
        <v>44</v>
      </c>
      <c r="E239" t="s">
        <v>50</v>
      </c>
      <c r="F239" t="s">
        <v>55</v>
      </c>
    </row>
    <row r="240" spans="1:6" x14ac:dyDescent="0.4">
      <c r="A240">
        <v>1953</v>
      </c>
      <c r="B240" t="s">
        <v>57</v>
      </c>
      <c r="C240">
        <v>70000</v>
      </c>
      <c r="D240" t="s">
        <v>44</v>
      </c>
      <c r="E240" t="s">
        <v>50</v>
      </c>
      <c r="F240" t="s">
        <v>55</v>
      </c>
    </row>
    <row r="241" spans="1:6" x14ac:dyDescent="0.4">
      <c r="A241">
        <v>1954</v>
      </c>
      <c r="B241" t="s">
        <v>57</v>
      </c>
      <c r="C241">
        <v>74000</v>
      </c>
      <c r="D241" t="s">
        <v>44</v>
      </c>
      <c r="E241" t="s">
        <v>50</v>
      </c>
      <c r="F241" t="s">
        <v>55</v>
      </c>
    </row>
    <row r="242" spans="1:6" x14ac:dyDescent="0.4">
      <c r="A242">
        <v>1955</v>
      </c>
      <c r="B242" t="s">
        <v>57</v>
      </c>
      <c r="C242">
        <v>69000</v>
      </c>
      <c r="D242" t="s">
        <v>44</v>
      </c>
      <c r="E242" t="s">
        <v>50</v>
      </c>
      <c r="F242" t="s">
        <v>55</v>
      </c>
    </row>
    <row r="243" spans="1:6" x14ac:dyDescent="0.4">
      <c r="A243">
        <v>1956</v>
      </c>
      <c r="B243" t="s">
        <v>57</v>
      </c>
      <c r="C243">
        <v>56000</v>
      </c>
      <c r="D243" t="s">
        <v>44</v>
      </c>
      <c r="E243" t="s">
        <v>50</v>
      </c>
      <c r="F243" t="s">
        <v>55</v>
      </c>
    </row>
    <row r="244" spans="1:6" x14ac:dyDescent="0.4">
      <c r="A244">
        <v>1957</v>
      </c>
      <c r="B244" t="s">
        <v>57</v>
      </c>
      <c r="C244">
        <v>57000</v>
      </c>
      <c r="D244" t="s">
        <v>44</v>
      </c>
      <c r="E244" t="s">
        <v>50</v>
      </c>
      <c r="F244" t="s">
        <v>55</v>
      </c>
    </row>
    <row r="245" spans="1:6" x14ac:dyDescent="0.4">
      <c r="A245">
        <v>1958</v>
      </c>
      <c r="B245" t="s">
        <v>57</v>
      </c>
      <c r="C245">
        <v>53000</v>
      </c>
      <c r="D245" t="s">
        <v>44</v>
      </c>
      <c r="E245" t="s">
        <v>50</v>
      </c>
      <c r="F245" t="s">
        <v>55</v>
      </c>
    </row>
    <row r="246" spans="1:6" x14ac:dyDescent="0.4">
      <c r="A246">
        <v>1960</v>
      </c>
      <c r="B246" t="s">
        <v>57</v>
      </c>
      <c r="C246">
        <v>49000</v>
      </c>
      <c r="D246" t="s">
        <v>44</v>
      </c>
      <c r="E246" t="s">
        <v>50</v>
      </c>
      <c r="F246" t="s">
        <v>56</v>
      </c>
    </row>
    <row r="247" spans="1:6" x14ac:dyDescent="0.4">
      <c r="A247">
        <v>1961</v>
      </c>
      <c r="B247" t="s">
        <v>57</v>
      </c>
      <c r="C247">
        <v>52000</v>
      </c>
      <c r="D247" t="s">
        <v>44</v>
      </c>
      <c r="E247" t="s">
        <v>50</v>
      </c>
      <c r="F247" t="s">
        <v>56</v>
      </c>
    </row>
    <row r="248" spans="1:6" x14ac:dyDescent="0.4">
      <c r="A248">
        <v>1962</v>
      </c>
      <c r="B248" t="s">
        <v>57</v>
      </c>
      <c r="C248">
        <v>58000</v>
      </c>
      <c r="D248" t="s">
        <v>44</v>
      </c>
      <c r="E248" t="s">
        <v>50</v>
      </c>
      <c r="F248" t="s">
        <v>56</v>
      </c>
    </row>
    <row r="249" spans="1:6" x14ac:dyDescent="0.4">
      <c r="A249">
        <v>1963</v>
      </c>
      <c r="B249" t="s">
        <v>57</v>
      </c>
      <c r="C249">
        <v>61000</v>
      </c>
      <c r="D249" t="s">
        <v>44</v>
      </c>
      <c r="E249" t="s">
        <v>50</v>
      </c>
      <c r="F249" t="s">
        <v>56</v>
      </c>
    </row>
    <row r="250" spans="1:6" x14ac:dyDescent="0.4">
      <c r="A250">
        <v>1964</v>
      </c>
      <c r="B250" t="s">
        <v>57</v>
      </c>
      <c r="C250">
        <v>63000</v>
      </c>
      <c r="D250" t="s">
        <v>44</v>
      </c>
      <c r="E250" t="s">
        <v>50</v>
      </c>
      <c r="F250" t="s">
        <v>56</v>
      </c>
    </row>
    <row r="251" spans="1:6" x14ac:dyDescent="0.4">
      <c r="A251">
        <v>1965</v>
      </c>
      <c r="B251" t="s">
        <v>57</v>
      </c>
      <c r="C251">
        <v>61000</v>
      </c>
      <c r="D251" t="s">
        <v>44</v>
      </c>
      <c r="E251" t="s">
        <v>50</v>
      </c>
      <c r="F251" t="s">
        <v>56</v>
      </c>
    </row>
    <row r="252" spans="1:6" x14ac:dyDescent="0.4">
      <c r="A252">
        <v>1966</v>
      </c>
      <c r="B252" t="s">
        <v>57</v>
      </c>
      <c r="C252">
        <v>61000</v>
      </c>
      <c r="D252" t="s">
        <v>44</v>
      </c>
      <c r="E252" t="s">
        <v>50</v>
      </c>
      <c r="F252" t="s">
        <v>56</v>
      </c>
    </row>
    <row r="253" spans="1:6" x14ac:dyDescent="0.4">
      <c r="A253">
        <v>1967</v>
      </c>
      <c r="B253" t="s">
        <v>57</v>
      </c>
      <c r="C253">
        <v>63000</v>
      </c>
      <c r="D253" t="s">
        <v>44</v>
      </c>
      <c r="E253" t="s">
        <v>50</v>
      </c>
      <c r="F253" t="s">
        <v>56</v>
      </c>
    </row>
    <row r="254" spans="1:6" x14ac:dyDescent="0.4">
      <c r="A254">
        <v>1968</v>
      </c>
      <c r="B254" t="s">
        <v>57</v>
      </c>
      <c r="C254">
        <v>65000</v>
      </c>
      <c r="D254" t="s">
        <v>44</v>
      </c>
      <c r="E254" t="s">
        <v>50</v>
      </c>
      <c r="F254" t="s">
        <v>56</v>
      </c>
    </row>
    <row r="255" spans="1:6" x14ac:dyDescent="0.4">
      <c r="A255">
        <v>1969</v>
      </c>
      <c r="B255" t="s">
        <v>57</v>
      </c>
      <c r="C255">
        <v>77000</v>
      </c>
      <c r="D255" t="s">
        <v>44</v>
      </c>
      <c r="E255" t="s">
        <v>50</v>
      </c>
      <c r="F255" t="s">
        <v>56</v>
      </c>
    </row>
    <row r="256" spans="1:6" x14ac:dyDescent="0.4">
      <c r="A256">
        <v>1970</v>
      </c>
      <c r="B256" t="s">
        <v>57</v>
      </c>
      <c r="C256">
        <v>79000</v>
      </c>
      <c r="D256" t="s">
        <v>44</v>
      </c>
      <c r="E256" t="s">
        <v>50</v>
      </c>
      <c r="F256" t="s">
        <v>56</v>
      </c>
    </row>
    <row r="257" spans="1:6" x14ac:dyDescent="0.4">
      <c r="A257">
        <v>1971</v>
      </c>
      <c r="B257" t="s">
        <v>57</v>
      </c>
      <c r="C257">
        <v>69000</v>
      </c>
      <c r="D257" t="s">
        <v>44</v>
      </c>
      <c r="E257" t="s">
        <v>50</v>
      </c>
      <c r="F257" t="s">
        <v>56</v>
      </c>
    </row>
    <row r="258" spans="1:6" x14ac:dyDescent="0.4">
      <c r="A258">
        <v>1972</v>
      </c>
      <c r="B258" t="s">
        <v>57</v>
      </c>
      <c r="C258">
        <v>66000</v>
      </c>
      <c r="D258" t="s">
        <v>44</v>
      </c>
      <c r="E258" t="s">
        <v>50</v>
      </c>
      <c r="F258" t="s">
        <v>56</v>
      </c>
    </row>
    <row r="259" spans="1:6" x14ac:dyDescent="0.4">
      <c r="A259">
        <v>1973</v>
      </c>
      <c r="B259" t="s">
        <v>57</v>
      </c>
      <c r="C259">
        <v>66000</v>
      </c>
      <c r="D259" t="s">
        <v>44</v>
      </c>
      <c r="E259" t="s">
        <v>50</v>
      </c>
      <c r="F259" t="s">
        <v>56</v>
      </c>
    </row>
    <row r="260" spans="1:6" x14ac:dyDescent="0.4">
      <c r="A260">
        <v>1974</v>
      </c>
      <c r="B260" t="s">
        <v>57</v>
      </c>
      <c r="C260">
        <v>73000</v>
      </c>
      <c r="D260" t="s">
        <v>44</v>
      </c>
      <c r="E260" t="s">
        <v>50</v>
      </c>
      <c r="F260" t="s">
        <v>56</v>
      </c>
    </row>
    <row r="261" spans="1:6" x14ac:dyDescent="0.4">
      <c r="A261">
        <v>1975</v>
      </c>
      <c r="B261" t="s">
        <v>57</v>
      </c>
      <c r="C261">
        <v>83000</v>
      </c>
      <c r="D261" t="s">
        <v>44</v>
      </c>
      <c r="E261" t="s">
        <v>50</v>
      </c>
      <c r="F261" t="s">
        <v>56</v>
      </c>
    </row>
    <row r="262" spans="1:6" x14ac:dyDescent="0.4">
      <c r="A262">
        <v>1976</v>
      </c>
      <c r="B262" t="s">
        <v>57</v>
      </c>
      <c r="C262">
        <v>81000</v>
      </c>
      <c r="D262" t="s">
        <v>44</v>
      </c>
      <c r="E262" t="s">
        <v>50</v>
      </c>
      <c r="F262" t="s">
        <v>56</v>
      </c>
    </row>
    <row r="263" spans="1:6" x14ac:dyDescent="0.4">
      <c r="A263">
        <v>1977</v>
      </c>
      <c r="B263" t="s">
        <v>57</v>
      </c>
      <c r="C263">
        <v>85000</v>
      </c>
      <c r="D263" t="s">
        <v>44</v>
      </c>
      <c r="E263" t="s">
        <v>50</v>
      </c>
      <c r="F263" t="s">
        <v>56</v>
      </c>
    </row>
    <row r="264" spans="1:6" x14ac:dyDescent="0.4">
      <c r="A264">
        <v>1978</v>
      </c>
      <c r="B264" t="s">
        <v>57</v>
      </c>
      <c r="C264">
        <v>84000</v>
      </c>
      <c r="D264" t="s">
        <v>44</v>
      </c>
      <c r="E264" t="s">
        <v>50</v>
      </c>
      <c r="F264" t="s">
        <v>56</v>
      </c>
    </row>
    <row r="265" spans="1:6" x14ac:dyDescent="0.4">
      <c r="A265">
        <v>1979</v>
      </c>
      <c r="B265" t="s">
        <v>57</v>
      </c>
      <c r="C265">
        <v>80000</v>
      </c>
      <c r="D265" t="s">
        <v>44</v>
      </c>
      <c r="E265" t="s">
        <v>50</v>
      </c>
      <c r="F265" t="s">
        <v>56</v>
      </c>
    </row>
    <row r="266" spans="1:6" x14ac:dyDescent="0.4">
      <c r="A266">
        <v>1980</v>
      </c>
      <c r="B266" t="s">
        <v>57</v>
      </c>
      <c r="C266">
        <v>78000</v>
      </c>
      <c r="D266" t="s">
        <v>44</v>
      </c>
      <c r="E266" t="s">
        <v>50</v>
      </c>
      <c r="F266" t="s">
        <v>56</v>
      </c>
    </row>
    <row r="267" spans="1:6" x14ac:dyDescent="0.4">
      <c r="A267">
        <v>1981</v>
      </c>
      <c r="B267" t="s">
        <v>57</v>
      </c>
      <c r="C267">
        <v>78000</v>
      </c>
      <c r="D267" t="s">
        <v>44</v>
      </c>
      <c r="E267" t="s">
        <v>50</v>
      </c>
      <c r="F267" t="s">
        <v>56</v>
      </c>
    </row>
    <row r="268" spans="1:6" x14ac:dyDescent="0.4">
      <c r="A268">
        <v>1982</v>
      </c>
      <c r="B268" t="s">
        <v>57</v>
      </c>
      <c r="C268">
        <v>78000</v>
      </c>
      <c r="D268" t="s">
        <v>44</v>
      </c>
      <c r="E268" t="s">
        <v>50</v>
      </c>
      <c r="F268" t="s">
        <v>56</v>
      </c>
    </row>
    <row r="269" spans="1:6" x14ac:dyDescent="0.4">
      <c r="A269">
        <v>1983</v>
      </c>
      <c r="B269" t="s">
        <v>57</v>
      </c>
      <c r="C269">
        <v>72000</v>
      </c>
      <c r="D269" t="s">
        <v>44</v>
      </c>
      <c r="E269" t="s">
        <v>50</v>
      </c>
      <c r="F269" t="s">
        <v>56</v>
      </c>
    </row>
    <row r="270" spans="1:6" x14ac:dyDescent="0.4">
      <c r="A270">
        <v>1984</v>
      </c>
      <c r="B270" t="s">
        <v>57</v>
      </c>
      <c r="C270">
        <v>78000</v>
      </c>
      <c r="D270" t="s">
        <v>44</v>
      </c>
      <c r="E270" t="s">
        <v>50</v>
      </c>
      <c r="F270" t="s">
        <v>56</v>
      </c>
    </row>
    <row r="271" spans="1:6" x14ac:dyDescent="0.4">
      <c r="A271">
        <v>1985</v>
      </c>
      <c r="B271" t="s">
        <v>57</v>
      </c>
      <c r="C271">
        <v>85000</v>
      </c>
      <c r="D271" t="s">
        <v>44</v>
      </c>
      <c r="E271" t="s">
        <v>50</v>
      </c>
      <c r="F271" t="s">
        <v>56</v>
      </c>
    </row>
    <row r="272" spans="1:6" x14ac:dyDescent="0.4">
      <c r="A272">
        <v>1986</v>
      </c>
      <c r="B272" t="s">
        <v>57</v>
      </c>
      <c r="C272">
        <v>88000</v>
      </c>
      <c r="D272" t="s">
        <v>44</v>
      </c>
      <c r="E272" t="s">
        <v>50</v>
      </c>
      <c r="F272" t="s">
        <v>56</v>
      </c>
    </row>
    <row r="273" spans="1:6" x14ac:dyDescent="0.4">
      <c r="A273">
        <v>1987</v>
      </c>
      <c r="B273" t="s">
        <v>57</v>
      </c>
      <c r="C273">
        <v>91000</v>
      </c>
      <c r="D273" t="s">
        <v>44</v>
      </c>
      <c r="E273" t="s">
        <v>50</v>
      </c>
      <c r="F273" t="s">
        <v>56</v>
      </c>
    </row>
    <row r="274" spans="1:6" x14ac:dyDescent="0.4">
      <c r="A274">
        <v>1988</v>
      </c>
      <c r="B274" t="s">
        <v>57</v>
      </c>
      <c r="C274">
        <v>91000</v>
      </c>
      <c r="D274" t="s">
        <v>44</v>
      </c>
      <c r="E274" t="s">
        <v>50</v>
      </c>
      <c r="F274" t="s">
        <v>56</v>
      </c>
    </row>
    <row r="275" spans="1:6" x14ac:dyDescent="0.4">
      <c r="A275">
        <v>1989</v>
      </c>
      <c r="B275" t="s">
        <v>57</v>
      </c>
      <c r="C275">
        <v>84000</v>
      </c>
      <c r="D275" t="s">
        <v>44</v>
      </c>
      <c r="E275" t="s">
        <v>50</v>
      </c>
      <c r="F275" t="s">
        <v>56</v>
      </c>
    </row>
    <row r="276" spans="1:6" x14ac:dyDescent="0.4">
      <c r="A276">
        <v>1990</v>
      </c>
      <c r="B276" t="s">
        <v>57</v>
      </c>
      <c r="C276">
        <v>80000</v>
      </c>
      <c r="D276" t="s">
        <v>44</v>
      </c>
      <c r="E276" t="s">
        <v>50</v>
      </c>
      <c r="F276" t="s">
        <v>56</v>
      </c>
    </row>
    <row r="277" spans="1:6" x14ac:dyDescent="0.4">
      <c r="A277">
        <v>1991</v>
      </c>
      <c r="B277" t="s">
        <v>57</v>
      </c>
      <c r="C277">
        <v>79000</v>
      </c>
      <c r="D277" t="s">
        <v>44</v>
      </c>
      <c r="E277" t="s">
        <v>50</v>
      </c>
      <c r="F277" t="s">
        <v>56</v>
      </c>
    </row>
    <row r="278" spans="1:6" x14ac:dyDescent="0.4">
      <c r="A278">
        <v>1992</v>
      </c>
      <c r="B278" t="s">
        <v>57</v>
      </c>
      <c r="C278">
        <v>77000</v>
      </c>
      <c r="D278" t="s">
        <v>44</v>
      </c>
      <c r="E278" t="s">
        <v>50</v>
      </c>
      <c r="F278" t="s">
        <v>56</v>
      </c>
    </row>
    <row r="279" spans="1:6" x14ac:dyDescent="0.4">
      <c r="A279">
        <v>1993</v>
      </c>
      <c r="B279" t="s">
        <v>57</v>
      </c>
      <c r="C279">
        <v>73000</v>
      </c>
      <c r="D279" t="s">
        <v>44</v>
      </c>
      <c r="E279" t="s">
        <v>50</v>
      </c>
      <c r="F279" t="s">
        <v>56</v>
      </c>
    </row>
    <row r="280" spans="1:6" x14ac:dyDescent="0.4">
      <c r="A280">
        <v>1994</v>
      </c>
      <c r="B280" t="s">
        <v>57</v>
      </c>
      <c r="C280">
        <v>77000</v>
      </c>
      <c r="D280" t="s">
        <v>44</v>
      </c>
      <c r="E280" t="s">
        <v>50</v>
      </c>
      <c r="F280" t="s">
        <v>56</v>
      </c>
    </row>
    <row r="281" spans="1:6" x14ac:dyDescent="0.4">
      <c r="A281">
        <v>1998</v>
      </c>
      <c r="B281" t="s">
        <v>57</v>
      </c>
      <c r="C281" s="4">
        <v>93961</v>
      </c>
      <c r="D281" t="s">
        <v>44</v>
      </c>
      <c r="E281" t="s">
        <v>47</v>
      </c>
      <c r="F281" t="s">
        <v>49</v>
      </c>
    </row>
    <row r="282" spans="1:6" x14ac:dyDescent="0.4">
      <c r="A282">
        <v>1999</v>
      </c>
      <c r="B282" t="s">
        <v>57</v>
      </c>
      <c r="C282" s="4">
        <v>104563</v>
      </c>
      <c r="D282" t="s">
        <v>44</v>
      </c>
      <c r="E282" t="s">
        <v>47</v>
      </c>
      <c r="F282" t="s">
        <v>49</v>
      </c>
    </row>
    <row r="283" spans="1:6" x14ac:dyDescent="0.4">
      <c r="A283">
        <v>2000</v>
      </c>
      <c r="B283" t="s">
        <v>57</v>
      </c>
      <c r="C283" s="4">
        <v>116516</v>
      </c>
      <c r="D283" t="s">
        <v>44</v>
      </c>
      <c r="E283" t="s">
        <v>47</v>
      </c>
      <c r="F283" t="s">
        <v>49</v>
      </c>
    </row>
    <row r="284" spans="1:6" x14ac:dyDescent="0.4">
      <c r="A284">
        <v>2001</v>
      </c>
      <c r="B284" t="s">
        <v>57</v>
      </c>
      <c r="C284" s="4">
        <v>110035</v>
      </c>
      <c r="D284" t="s">
        <v>44</v>
      </c>
      <c r="E284" t="s">
        <v>47</v>
      </c>
      <c r="F284" t="s">
        <v>49</v>
      </c>
    </row>
    <row r="285" spans="1:6" x14ac:dyDescent="0.4">
      <c r="A285">
        <v>2002</v>
      </c>
      <c r="B285" t="s">
        <v>57</v>
      </c>
      <c r="C285" s="4">
        <v>125667</v>
      </c>
      <c r="D285" t="s">
        <v>44</v>
      </c>
      <c r="E285" t="s">
        <v>47</v>
      </c>
      <c r="F285" t="s">
        <v>49</v>
      </c>
    </row>
    <row r="286" spans="1:6" x14ac:dyDescent="0.4">
      <c r="A286">
        <v>2003</v>
      </c>
      <c r="B286" t="s">
        <v>57</v>
      </c>
      <c r="C286" s="4">
        <v>134456</v>
      </c>
      <c r="D286" t="s">
        <v>44</v>
      </c>
      <c r="E286" t="s">
        <v>47</v>
      </c>
      <c r="F286" t="s">
        <v>49</v>
      </c>
    </row>
    <row r="287" spans="1:6" x14ac:dyDescent="0.4">
      <c r="A287">
        <v>2004</v>
      </c>
      <c r="B287" t="s">
        <v>57</v>
      </c>
      <c r="C287" s="4">
        <v>157188</v>
      </c>
      <c r="D287" t="s">
        <v>44</v>
      </c>
      <c r="E287" t="s">
        <v>47</v>
      </c>
      <c r="F287" t="s">
        <v>49</v>
      </c>
    </row>
    <row r="288" spans="1:6" x14ac:dyDescent="0.4">
      <c r="A288">
        <v>2005</v>
      </c>
      <c r="B288" t="s">
        <v>57</v>
      </c>
      <c r="C288" s="4">
        <v>161362</v>
      </c>
      <c r="D288" t="s">
        <v>44</v>
      </c>
      <c r="E288" t="s">
        <v>47</v>
      </c>
      <c r="F288" t="s">
        <v>49</v>
      </c>
    </row>
    <row r="289" spans="1:6" x14ac:dyDescent="0.4">
      <c r="A289">
        <v>2006</v>
      </c>
      <c r="B289" t="s">
        <v>57</v>
      </c>
      <c r="C289" s="4">
        <v>183985</v>
      </c>
      <c r="D289" t="s">
        <v>44</v>
      </c>
      <c r="E289" t="s">
        <v>47</v>
      </c>
      <c r="F289" t="s">
        <v>49</v>
      </c>
    </row>
    <row r="290" spans="1:6" x14ac:dyDescent="0.4">
      <c r="A290">
        <v>2006</v>
      </c>
      <c r="B290" t="s">
        <v>57</v>
      </c>
      <c r="C290">
        <v>209500</v>
      </c>
      <c r="D290" t="s">
        <v>44</v>
      </c>
      <c r="E290" t="s">
        <v>50</v>
      </c>
      <c r="F290" t="s">
        <v>51</v>
      </c>
    </row>
    <row r="291" spans="1:6" x14ac:dyDescent="0.4">
      <c r="A291">
        <v>2007</v>
      </c>
      <c r="B291" t="s">
        <v>57</v>
      </c>
      <c r="C291" s="4">
        <v>160481</v>
      </c>
      <c r="D291" t="s">
        <v>44</v>
      </c>
      <c r="E291" t="s">
        <v>47</v>
      </c>
      <c r="F291" t="s">
        <v>49</v>
      </c>
    </row>
    <row r="292" spans="1:6" x14ac:dyDescent="0.4">
      <c r="A292">
        <v>2007</v>
      </c>
      <c r="B292" t="s">
        <v>57</v>
      </c>
      <c r="C292">
        <v>211000</v>
      </c>
      <c r="D292" t="s">
        <v>44</v>
      </c>
      <c r="E292" t="s">
        <v>50</v>
      </c>
      <c r="F292" t="s">
        <v>51</v>
      </c>
    </row>
    <row r="293" spans="1:6" x14ac:dyDescent="0.4">
      <c r="A293">
        <v>2008</v>
      </c>
      <c r="B293" t="s">
        <v>57</v>
      </c>
      <c r="C293" s="4">
        <v>166738</v>
      </c>
      <c r="D293" t="s">
        <v>44</v>
      </c>
      <c r="E293" t="s">
        <v>47</v>
      </c>
      <c r="F293" t="s">
        <v>49</v>
      </c>
    </row>
    <row r="294" spans="1:6" x14ac:dyDescent="0.4">
      <c r="A294">
        <v>2008</v>
      </c>
      <c r="B294" t="s">
        <v>57</v>
      </c>
      <c r="C294">
        <v>196000</v>
      </c>
      <c r="D294" t="s">
        <v>44</v>
      </c>
      <c r="E294" t="s">
        <v>50</v>
      </c>
      <c r="F294" t="s">
        <v>51</v>
      </c>
    </row>
    <row r="295" spans="1:6" x14ac:dyDescent="0.4">
      <c r="A295">
        <v>2009</v>
      </c>
      <c r="B295" t="s">
        <v>57</v>
      </c>
      <c r="C295" s="4">
        <v>144642</v>
      </c>
      <c r="D295" t="s">
        <v>44</v>
      </c>
      <c r="E295" t="s">
        <v>47</v>
      </c>
      <c r="F295" t="s">
        <v>49</v>
      </c>
    </row>
    <row r="296" spans="1:6" x14ac:dyDescent="0.4">
      <c r="A296">
        <v>2009</v>
      </c>
      <c r="B296" t="s">
        <v>57</v>
      </c>
      <c r="C296">
        <v>172500</v>
      </c>
      <c r="D296" t="s">
        <v>44</v>
      </c>
      <c r="E296" t="s">
        <v>50</v>
      </c>
      <c r="F296" t="s">
        <v>51</v>
      </c>
    </row>
    <row r="297" spans="1:6" x14ac:dyDescent="0.4">
      <c r="A297">
        <v>2010</v>
      </c>
      <c r="B297" t="s">
        <v>57</v>
      </c>
      <c r="C297" s="4">
        <v>153463</v>
      </c>
      <c r="D297" t="s">
        <v>44</v>
      </c>
      <c r="E297" t="s">
        <v>47</v>
      </c>
      <c r="F297" t="s">
        <v>49</v>
      </c>
    </row>
    <row r="298" spans="1:6" x14ac:dyDescent="0.4">
      <c r="A298">
        <v>2010</v>
      </c>
      <c r="B298" t="s">
        <v>57</v>
      </c>
      <c r="C298">
        <v>169000</v>
      </c>
      <c r="D298" t="s">
        <v>44</v>
      </c>
      <c r="E298" t="s">
        <v>50</v>
      </c>
      <c r="F298" t="s">
        <v>51</v>
      </c>
    </row>
    <row r="299" spans="1:6" x14ac:dyDescent="0.4">
      <c r="A299">
        <v>2011</v>
      </c>
      <c r="B299" t="s">
        <v>57</v>
      </c>
      <c r="C299" s="4">
        <v>159017</v>
      </c>
      <c r="D299" t="s">
        <v>44</v>
      </c>
      <c r="E299" t="s">
        <v>47</v>
      </c>
      <c r="F299" t="s">
        <v>49</v>
      </c>
    </row>
    <row r="300" spans="1:6" x14ac:dyDescent="0.4">
      <c r="A300">
        <v>2011</v>
      </c>
      <c r="B300" t="s">
        <v>57</v>
      </c>
      <c r="C300">
        <v>184500</v>
      </c>
      <c r="D300" t="s">
        <v>44</v>
      </c>
      <c r="E300" t="s">
        <v>50</v>
      </c>
      <c r="F300" t="s">
        <v>51</v>
      </c>
    </row>
    <row r="301" spans="1:6" x14ac:dyDescent="0.4">
      <c r="A301">
        <v>2012</v>
      </c>
      <c r="B301" t="s">
        <v>57</v>
      </c>
      <c r="C301" s="4">
        <v>182113</v>
      </c>
      <c r="D301" t="s">
        <v>44</v>
      </c>
      <c r="E301" t="s">
        <v>47</v>
      </c>
      <c r="F301" t="s">
        <v>49</v>
      </c>
    </row>
    <row r="302" spans="1:6" x14ac:dyDescent="0.4">
      <c r="A302">
        <v>2012</v>
      </c>
      <c r="B302" t="s">
        <v>57</v>
      </c>
      <c r="C302">
        <v>200500</v>
      </c>
      <c r="D302" t="s">
        <v>44</v>
      </c>
      <c r="E302" t="s">
        <v>50</v>
      </c>
      <c r="F302" t="s">
        <v>51</v>
      </c>
    </row>
    <row r="303" spans="1:6" x14ac:dyDescent="0.4">
      <c r="A303">
        <v>2013</v>
      </c>
      <c r="B303" t="s">
        <v>57</v>
      </c>
      <c r="C303" s="4">
        <v>189683</v>
      </c>
      <c r="D303" t="s">
        <v>44</v>
      </c>
      <c r="E303" t="s">
        <v>47</v>
      </c>
      <c r="F303" t="s">
        <v>49</v>
      </c>
    </row>
    <row r="304" spans="1:6" x14ac:dyDescent="0.4">
      <c r="A304">
        <v>2013</v>
      </c>
      <c r="B304" t="s">
        <v>57</v>
      </c>
      <c r="C304">
        <v>196000</v>
      </c>
      <c r="D304" t="s">
        <v>44</v>
      </c>
      <c r="E304" t="s">
        <v>50</v>
      </c>
      <c r="F304" t="s">
        <v>51</v>
      </c>
    </row>
    <row r="305" spans="1:6" x14ac:dyDescent="0.4">
      <c r="A305">
        <v>2014</v>
      </c>
      <c r="B305" t="s">
        <v>57</v>
      </c>
      <c r="C305" s="4">
        <v>205763</v>
      </c>
      <c r="D305" t="s">
        <v>44</v>
      </c>
      <c r="E305" t="s">
        <v>47</v>
      </c>
      <c r="F305" t="s">
        <v>49</v>
      </c>
    </row>
    <row r="306" spans="1:6" x14ac:dyDescent="0.4">
      <c r="A306">
        <v>2014</v>
      </c>
      <c r="B306" t="s">
        <v>57</v>
      </c>
      <c r="C306">
        <v>207500</v>
      </c>
      <c r="D306" t="s">
        <v>44</v>
      </c>
      <c r="E306" t="s">
        <v>50</v>
      </c>
      <c r="F306" t="s">
        <v>51</v>
      </c>
    </row>
    <row r="307" spans="1:6" x14ac:dyDescent="0.4">
      <c r="A307">
        <v>2015</v>
      </c>
      <c r="B307" t="s">
        <v>57</v>
      </c>
      <c r="C307" s="4">
        <v>218606</v>
      </c>
      <c r="D307" t="s">
        <v>44</v>
      </c>
      <c r="E307" t="s">
        <v>47</v>
      </c>
      <c r="F307" t="s">
        <v>49</v>
      </c>
    </row>
    <row r="308" spans="1:6" x14ac:dyDescent="0.4">
      <c r="A308">
        <v>2015</v>
      </c>
      <c r="B308" t="s">
        <v>57</v>
      </c>
      <c r="C308">
        <v>235000</v>
      </c>
      <c r="D308" t="s">
        <v>44</v>
      </c>
      <c r="E308" t="s">
        <v>50</v>
      </c>
      <c r="F308" t="s">
        <v>51</v>
      </c>
    </row>
    <row r="309" spans="1:6" x14ac:dyDescent="0.4">
      <c r="A309">
        <v>2016</v>
      </c>
      <c r="B309" t="s">
        <v>57</v>
      </c>
      <c r="C309" s="4">
        <v>240573</v>
      </c>
      <c r="D309" t="s">
        <v>44</v>
      </c>
      <c r="E309" t="s">
        <v>47</v>
      </c>
      <c r="F309" t="s">
        <v>49</v>
      </c>
    </row>
    <row r="310" spans="1:6" x14ac:dyDescent="0.4">
      <c r="A310">
        <v>2016</v>
      </c>
      <c r="B310" t="s">
        <v>57</v>
      </c>
      <c r="C310">
        <v>224500</v>
      </c>
      <c r="D310" t="s">
        <v>44</v>
      </c>
      <c r="E310" t="s">
        <v>50</v>
      </c>
      <c r="F310" t="s">
        <v>51</v>
      </c>
    </row>
    <row r="311" spans="1:6" x14ac:dyDescent="0.4">
      <c r="A311">
        <v>2017</v>
      </c>
      <c r="B311" t="s">
        <v>57</v>
      </c>
      <c r="C311">
        <v>214000</v>
      </c>
      <c r="D311" t="s">
        <v>44</v>
      </c>
      <c r="E311" t="s">
        <v>50</v>
      </c>
      <c r="F311" t="s">
        <v>51</v>
      </c>
    </row>
    <row r="312" spans="1:6" x14ac:dyDescent="0.4">
      <c r="A312">
        <v>2017</v>
      </c>
      <c r="B312" t="s">
        <v>57</v>
      </c>
      <c r="C312" s="4">
        <v>240890</v>
      </c>
      <c r="D312" t="s">
        <v>44</v>
      </c>
      <c r="E312" t="s">
        <v>47</v>
      </c>
      <c r="F312" t="s">
        <v>49</v>
      </c>
    </row>
    <row r="313" spans="1:6" x14ac:dyDescent="0.4">
      <c r="A313">
        <v>2018</v>
      </c>
      <c r="B313" t="s">
        <v>57</v>
      </c>
      <c r="C313">
        <v>203500</v>
      </c>
      <c r="D313" t="s">
        <v>44</v>
      </c>
      <c r="E313" t="s">
        <v>50</v>
      </c>
      <c r="F313" t="s">
        <v>51</v>
      </c>
    </row>
    <row r="314" spans="1:6" x14ac:dyDescent="0.4">
      <c r="A314">
        <v>2018</v>
      </c>
      <c r="B314" t="s">
        <v>57</v>
      </c>
      <c r="C314" s="4">
        <v>212829</v>
      </c>
      <c r="D314" t="s">
        <v>44</v>
      </c>
      <c r="E314" t="s">
        <v>47</v>
      </c>
      <c r="F314" t="s">
        <v>49</v>
      </c>
    </row>
    <row r="315" spans="1:6" x14ac:dyDescent="0.4">
      <c r="A315">
        <v>2019</v>
      </c>
      <c r="B315" t="s">
        <v>57</v>
      </c>
      <c r="C315">
        <v>204500</v>
      </c>
      <c r="D315" t="s">
        <v>44</v>
      </c>
      <c r="E315" t="s">
        <v>50</v>
      </c>
      <c r="F315" t="s">
        <v>51</v>
      </c>
    </row>
    <row r="316" spans="1:6" x14ac:dyDescent="0.4">
      <c r="A316">
        <v>2019</v>
      </c>
      <c r="B316" t="s">
        <v>57</v>
      </c>
      <c r="C316" s="4">
        <v>210303</v>
      </c>
      <c r="D316" t="s">
        <v>44</v>
      </c>
      <c r="E316" t="s">
        <v>47</v>
      </c>
      <c r="F316" t="s">
        <v>49</v>
      </c>
    </row>
    <row r="317" spans="1:6" x14ac:dyDescent="0.4">
      <c r="A317">
        <v>2020</v>
      </c>
      <c r="B317" t="s">
        <v>57</v>
      </c>
      <c r="C317">
        <v>197500</v>
      </c>
      <c r="D317" t="s">
        <v>44</v>
      </c>
      <c r="E317" t="s">
        <v>50</v>
      </c>
      <c r="F317" t="s">
        <v>51</v>
      </c>
    </row>
    <row r="318" spans="1:6" x14ac:dyDescent="0.4">
      <c r="A318">
        <v>2020</v>
      </c>
      <c r="B318" t="s">
        <v>57</v>
      </c>
      <c r="C318" s="4">
        <v>230559</v>
      </c>
      <c r="D318" t="s">
        <v>44</v>
      </c>
      <c r="E318" t="s">
        <v>47</v>
      </c>
      <c r="F318" t="s">
        <v>49</v>
      </c>
    </row>
    <row r="319" spans="1:6" x14ac:dyDescent="0.4">
      <c r="A319">
        <v>2021</v>
      </c>
      <c r="B319" t="s">
        <v>57</v>
      </c>
      <c r="C319" s="4">
        <v>208718</v>
      </c>
      <c r="D319" t="s">
        <v>44</v>
      </c>
      <c r="E319" t="s">
        <v>47</v>
      </c>
      <c r="F319" t="s">
        <v>49</v>
      </c>
    </row>
    <row r="320" spans="1:6" x14ac:dyDescent="0.4">
      <c r="A320">
        <v>2021</v>
      </c>
      <c r="B320" t="s">
        <v>57</v>
      </c>
      <c r="C320" s="4">
        <v>222000</v>
      </c>
      <c r="D320" t="s">
        <v>44</v>
      </c>
      <c r="E320" t="s">
        <v>50</v>
      </c>
      <c r="F320" t="s">
        <v>51</v>
      </c>
    </row>
    <row r="321" spans="1:6" x14ac:dyDescent="0.4">
      <c r="A321">
        <v>2022</v>
      </c>
      <c r="B321" t="s">
        <v>57</v>
      </c>
      <c r="C321" s="4">
        <v>179059</v>
      </c>
      <c r="D321" t="s">
        <v>44</v>
      </c>
      <c r="E321" t="s">
        <v>47</v>
      </c>
      <c r="F321" t="s">
        <v>49</v>
      </c>
    </row>
    <row r="322" spans="1:6" x14ac:dyDescent="0.4">
      <c r="A322">
        <v>2022</v>
      </c>
      <c r="B322" t="s">
        <v>57</v>
      </c>
      <c r="C322">
        <v>209000</v>
      </c>
      <c r="D322" t="s">
        <v>44</v>
      </c>
      <c r="E322" t="s">
        <v>50</v>
      </c>
      <c r="F322" t="s">
        <v>51</v>
      </c>
    </row>
    <row r="323" spans="1:6" x14ac:dyDescent="0.4">
      <c r="A323">
        <v>1959</v>
      </c>
      <c r="B323" t="s">
        <v>58</v>
      </c>
      <c r="C323">
        <v>1399</v>
      </c>
      <c r="D323" t="s">
        <v>44</v>
      </c>
      <c r="E323" t="s">
        <v>45</v>
      </c>
      <c r="F323" t="s">
        <v>46</v>
      </c>
    </row>
    <row r="324" spans="1:6" x14ac:dyDescent="0.4">
      <c r="A324">
        <v>1960</v>
      </c>
      <c r="B324" t="s">
        <v>58</v>
      </c>
      <c r="C324">
        <v>1123</v>
      </c>
      <c r="D324" t="s">
        <v>44</v>
      </c>
      <c r="E324" t="s">
        <v>45</v>
      </c>
      <c r="F324" t="s">
        <v>46</v>
      </c>
    </row>
    <row r="325" spans="1:6" x14ac:dyDescent="0.4">
      <c r="A325">
        <v>1961</v>
      </c>
      <c r="B325" t="s">
        <v>58</v>
      </c>
      <c r="C325">
        <v>536</v>
      </c>
      <c r="D325" t="s">
        <v>44</v>
      </c>
      <c r="E325" t="s">
        <v>45</v>
      </c>
      <c r="F325" t="s">
        <v>46</v>
      </c>
    </row>
    <row r="326" spans="1:6" x14ac:dyDescent="0.4">
      <c r="A326">
        <v>1962</v>
      </c>
      <c r="B326" t="s">
        <v>58</v>
      </c>
      <c r="C326">
        <v>2145</v>
      </c>
      <c r="D326" t="s">
        <v>44</v>
      </c>
      <c r="E326" t="s">
        <v>45</v>
      </c>
      <c r="F326" t="s">
        <v>46</v>
      </c>
    </row>
    <row r="327" spans="1:6" x14ac:dyDescent="0.4">
      <c r="A327">
        <v>1963</v>
      </c>
      <c r="B327" t="s">
        <v>58</v>
      </c>
      <c r="C327">
        <v>1816</v>
      </c>
      <c r="D327" t="s">
        <v>44</v>
      </c>
      <c r="E327" t="s">
        <v>45</v>
      </c>
      <c r="F327" t="s">
        <v>46</v>
      </c>
    </row>
    <row r="328" spans="1:6" x14ac:dyDescent="0.4">
      <c r="A328">
        <v>1964</v>
      </c>
      <c r="B328" t="s">
        <v>58</v>
      </c>
      <c r="C328">
        <v>2264</v>
      </c>
      <c r="D328" t="s">
        <v>44</v>
      </c>
      <c r="E328" t="s">
        <v>45</v>
      </c>
      <c r="F328" t="s">
        <v>46</v>
      </c>
    </row>
    <row r="329" spans="1:6" x14ac:dyDescent="0.4">
      <c r="A329">
        <v>1965</v>
      </c>
      <c r="B329" t="s">
        <v>58</v>
      </c>
      <c r="C329">
        <v>3129</v>
      </c>
      <c r="D329" t="s">
        <v>44</v>
      </c>
      <c r="E329" t="s">
        <v>45</v>
      </c>
      <c r="F329" t="s">
        <v>46</v>
      </c>
    </row>
    <row r="330" spans="1:6" x14ac:dyDescent="0.4">
      <c r="A330">
        <v>1966</v>
      </c>
      <c r="B330" t="s">
        <v>58</v>
      </c>
      <c r="C330">
        <v>5270</v>
      </c>
      <c r="D330" t="s">
        <v>44</v>
      </c>
      <c r="E330" t="s">
        <v>45</v>
      </c>
      <c r="F330" t="s">
        <v>46</v>
      </c>
    </row>
    <row r="331" spans="1:6" x14ac:dyDescent="0.4">
      <c r="A331">
        <v>1967</v>
      </c>
      <c r="B331" t="s">
        <v>58</v>
      </c>
      <c r="C331">
        <v>3613</v>
      </c>
      <c r="D331" t="s">
        <v>44</v>
      </c>
      <c r="E331" t="s">
        <v>45</v>
      </c>
      <c r="F331" t="s">
        <v>46</v>
      </c>
    </row>
    <row r="332" spans="1:6" x14ac:dyDescent="0.4">
      <c r="A332">
        <v>1988</v>
      </c>
      <c r="B332" s="5" t="s">
        <v>58</v>
      </c>
      <c r="C332">
        <v>58708</v>
      </c>
      <c r="D332" t="s">
        <v>44</v>
      </c>
      <c r="E332" t="s">
        <v>47</v>
      </c>
      <c r="F332" t="s">
        <v>49</v>
      </c>
    </row>
    <row r="333" spans="1:6" x14ac:dyDescent="0.4">
      <c r="A333">
        <v>1989</v>
      </c>
      <c r="B333" s="5" t="s">
        <v>58</v>
      </c>
      <c r="C333">
        <v>42336</v>
      </c>
      <c r="D333" t="s">
        <v>44</v>
      </c>
      <c r="E333" t="s">
        <v>47</v>
      </c>
      <c r="F333" t="s">
        <v>49</v>
      </c>
    </row>
    <row r="334" spans="1:6" x14ac:dyDescent="0.4">
      <c r="A334">
        <v>1990</v>
      </c>
      <c r="B334" s="5" t="s">
        <v>58</v>
      </c>
      <c r="C334">
        <v>44717</v>
      </c>
      <c r="D334" t="s">
        <v>44</v>
      </c>
      <c r="E334" t="s">
        <v>47</v>
      </c>
      <c r="F334" t="s">
        <v>49</v>
      </c>
    </row>
    <row r="335" spans="1:6" x14ac:dyDescent="0.4">
      <c r="A335">
        <v>1991</v>
      </c>
      <c r="B335" s="5" t="s">
        <v>58</v>
      </c>
      <c r="C335">
        <v>37645</v>
      </c>
      <c r="D335" t="s">
        <v>44</v>
      </c>
      <c r="E335" t="s">
        <v>47</v>
      </c>
      <c r="F335" t="s">
        <v>49</v>
      </c>
    </row>
    <row r="336" spans="1:6" x14ac:dyDescent="0.4">
      <c r="A336">
        <v>1992</v>
      </c>
      <c r="B336" s="5" t="s">
        <v>58</v>
      </c>
      <c r="C336">
        <v>38805</v>
      </c>
      <c r="D336" t="s">
        <v>44</v>
      </c>
      <c r="E336" t="s">
        <v>47</v>
      </c>
      <c r="F336" t="s">
        <v>49</v>
      </c>
    </row>
    <row r="337" spans="1:6" x14ac:dyDescent="0.4">
      <c r="A337">
        <v>1993</v>
      </c>
      <c r="B337" s="5" t="s">
        <v>58</v>
      </c>
      <c r="C337">
        <v>39016</v>
      </c>
      <c r="D337" t="s">
        <v>44</v>
      </c>
      <c r="E337" t="s">
        <v>47</v>
      </c>
      <c r="F337" t="s">
        <v>49</v>
      </c>
    </row>
    <row r="338" spans="1:6" x14ac:dyDescent="0.4">
      <c r="A338">
        <v>1994</v>
      </c>
      <c r="B338" s="5" t="s">
        <v>58</v>
      </c>
      <c r="C338">
        <v>41232</v>
      </c>
      <c r="D338" t="s">
        <v>44</v>
      </c>
      <c r="E338" t="s">
        <v>47</v>
      </c>
      <c r="F338" t="s">
        <v>49</v>
      </c>
    </row>
    <row r="339" spans="1:6" x14ac:dyDescent="0.4">
      <c r="A339">
        <v>1995</v>
      </c>
      <c r="B339" s="5" t="s">
        <v>58</v>
      </c>
      <c r="C339">
        <v>43529</v>
      </c>
      <c r="D339" t="s">
        <v>44</v>
      </c>
      <c r="E339" t="s">
        <v>47</v>
      </c>
      <c r="F339" t="s">
        <v>49</v>
      </c>
    </row>
    <row r="340" spans="1:6" x14ac:dyDescent="0.4">
      <c r="A340">
        <v>1996</v>
      </c>
      <c r="B340" s="5" t="s">
        <v>58</v>
      </c>
      <c r="C340">
        <v>36780</v>
      </c>
      <c r="D340" t="s">
        <v>44</v>
      </c>
      <c r="E340" t="s">
        <v>47</v>
      </c>
      <c r="F340" t="s">
        <v>49</v>
      </c>
    </row>
    <row r="341" spans="1:6" x14ac:dyDescent="0.4">
      <c r="A341">
        <v>1997</v>
      </c>
      <c r="B341" s="5" t="s">
        <v>58</v>
      </c>
      <c r="C341">
        <v>48894</v>
      </c>
      <c r="D341" t="s">
        <v>44</v>
      </c>
      <c r="E341" t="s">
        <v>47</v>
      </c>
      <c r="F341" t="s">
        <v>49</v>
      </c>
    </row>
    <row r="342" spans="1:6" x14ac:dyDescent="0.4">
      <c r="A342">
        <v>1998</v>
      </c>
      <c r="B342" s="5" t="s">
        <v>58</v>
      </c>
      <c r="C342">
        <v>56602</v>
      </c>
      <c r="D342" t="s">
        <v>44</v>
      </c>
      <c r="E342" t="s">
        <v>47</v>
      </c>
      <c r="F342" t="s">
        <v>49</v>
      </c>
    </row>
    <row r="343" spans="1:6" x14ac:dyDescent="0.4">
      <c r="A343">
        <v>1999</v>
      </c>
      <c r="B343" s="5" t="s">
        <v>58</v>
      </c>
      <c r="C343">
        <v>62063</v>
      </c>
      <c r="D343" t="s">
        <v>44</v>
      </c>
      <c r="E343" t="s">
        <v>47</v>
      </c>
      <c r="F343" t="s">
        <v>49</v>
      </c>
    </row>
    <row r="344" spans="1:6" x14ac:dyDescent="0.4">
      <c r="A344">
        <v>2000</v>
      </c>
      <c r="B344" s="5" t="s">
        <v>58</v>
      </c>
      <c r="C344">
        <v>67266</v>
      </c>
      <c r="D344" t="s">
        <v>44</v>
      </c>
      <c r="E344" t="s">
        <v>47</v>
      </c>
      <c r="F344" t="s">
        <v>49</v>
      </c>
    </row>
    <row r="345" spans="1:6" x14ac:dyDescent="0.4">
      <c r="A345">
        <v>2001</v>
      </c>
      <c r="B345" s="5" t="s">
        <v>58</v>
      </c>
      <c r="C345">
        <v>68965</v>
      </c>
      <c r="D345" t="s">
        <v>44</v>
      </c>
      <c r="E345" t="s">
        <v>47</v>
      </c>
      <c r="F345" t="s">
        <v>49</v>
      </c>
    </row>
    <row r="346" spans="1:6" x14ac:dyDescent="0.4">
      <c r="A346">
        <v>2002</v>
      </c>
      <c r="B346" s="5" t="s">
        <v>58</v>
      </c>
      <c r="C346">
        <v>70668</v>
      </c>
      <c r="D346" t="s">
        <v>44</v>
      </c>
      <c r="E346" t="s">
        <v>47</v>
      </c>
      <c r="F346" t="s">
        <v>49</v>
      </c>
    </row>
    <row r="347" spans="1:6" x14ac:dyDescent="0.4">
      <c r="A347">
        <v>2003</v>
      </c>
      <c r="B347" s="5" t="s">
        <v>58</v>
      </c>
      <c r="C347">
        <v>60390</v>
      </c>
      <c r="D347" t="s">
        <v>44</v>
      </c>
      <c r="E347" t="s">
        <v>47</v>
      </c>
      <c r="F347" t="s">
        <v>49</v>
      </c>
    </row>
    <row r="348" spans="1:6" x14ac:dyDescent="0.4">
      <c r="A348">
        <v>2004</v>
      </c>
      <c r="B348" s="5" t="s">
        <v>58</v>
      </c>
      <c r="C348">
        <v>70345</v>
      </c>
      <c r="D348" t="s">
        <v>44</v>
      </c>
      <c r="E348" t="s">
        <v>47</v>
      </c>
      <c r="F348" t="s">
        <v>49</v>
      </c>
    </row>
    <row r="349" spans="1:6" x14ac:dyDescent="0.4">
      <c r="A349">
        <v>2005</v>
      </c>
      <c r="B349" s="5" t="s">
        <v>58</v>
      </c>
      <c r="C349">
        <v>75407</v>
      </c>
      <c r="D349" t="s">
        <v>44</v>
      </c>
      <c r="E349" t="s">
        <v>47</v>
      </c>
      <c r="F349" t="s">
        <v>49</v>
      </c>
    </row>
    <row r="350" spans="1:6" x14ac:dyDescent="0.4">
      <c r="A350">
        <v>2006</v>
      </c>
      <c r="B350" s="5" t="s">
        <v>58</v>
      </c>
      <c r="C350">
        <v>83223</v>
      </c>
      <c r="D350" t="s">
        <v>44</v>
      </c>
      <c r="E350" t="s">
        <v>47</v>
      </c>
      <c r="F350" t="s">
        <v>49</v>
      </c>
    </row>
    <row r="351" spans="1:6" x14ac:dyDescent="0.4">
      <c r="A351">
        <v>2006</v>
      </c>
      <c r="B351" t="s">
        <v>58</v>
      </c>
      <c r="C351">
        <v>84000</v>
      </c>
      <c r="D351" t="s">
        <v>44</v>
      </c>
      <c r="E351" t="s">
        <v>50</v>
      </c>
      <c r="F351" t="s">
        <v>51</v>
      </c>
    </row>
    <row r="352" spans="1:6" x14ac:dyDescent="0.4">
      <c r="A352">
        <v>2007</v>
      </c>
      <c r="B352" s="5" t="s">
        <v>58</v>
      </c>
      <c r="C352">
        <v>84393</v>
      </c>
      <c r="D352" t="s">
        <v>44</v>
      </c>
      <c r="E352" t="s">
        <v>47</v>
      </c>
      <c r="F352" t="s">
        <v>49</v>
      </c>
    </row>
    <row r="353" spans="1:6" x14ac:dyDescent="0.4">
      <c r="A353">
        <v>2007</v>
      </c>
      <c r="B353" t="s">
        <v>58</v>
      </c>
      <c r="C353">
        <v>92000</v>
      </c>
      <c r="D353" t="s">
        <v>44</v>
      </c>
      <c r="E353" t="s">
        <v>50</v>
      </c>
      <c r="F353" t="s">
        <v>51</v>
      </c>
    </row>
    <row r="354" spans="1:6" x14ac:dyDescent="0.4">
      <c r="A354">
        <v>2008</v>
      </c>
      <c r="B354" s="5" t="s">
        <v>58</v>
      </c>
      <c r="C354">
        <v>82634</v>
      </c>
      <c r="D354" t="s">
        <v>44</v>
      </c>
      <c r="E354" t="s">
        <v>47</v>
      </c>
      <c r="F354" t="s">
        <v>49</v>
      </c>
    </row>
    <row r="355" spans="1:6" x14ac:dyDescent="0.4">
      <c r="A355">
        <v>2008</v>
      </c>
      <c r="B355" t="s">
        <v>58</v>
      </c>
      <c r="C355">
        <v>79000</v>
      </c>
      <c r="D355" t="s">
        <v>44</v>
      </c>
      <c r="E355" t="s">
        <v>50</v>
      </c>
      <c r="F355" t="s">
        <v>51</v>
      </c>
    </row>
    <row r="356" spans="1:6" x14ac:dyDescent="0.4">
      <c r="A356">
        <v>2009</v>
      </c>
      <c r="B356" s="5" t="s">
        <v>58</v>
      </c>
      <c r="C356">
        <v>71755</v>
      </c>
      <c r="D356" t="s">
        <v>44</v>
      </c>
      <c r="E356" t="s">
        <v>47</v>
      </c>
      <c r="F356" t="s">
        <v>49</v>
      </c>
    </row>
    <row r="357" spans="1:6" x14ac:dyDescent="0.4">
      <c r="A357">
        <v>2009</v>
      </c>
      <c r="B357" t="s">
        <v>58</v>
      </c>
      <c r="C357">
        <v>70000</v>
      </c>
      <c r="D357" t="s">
        <v>44</v>
      </c>
      <c r="E357" t="s">
        <v>50</v>
      </c>
      <c r="F357" t="s">
        <v>51</v>
      </c>
    </row>
    <row r="358" spans="1:6" x14ac:dyDescent="0.4">
      <c r="A358">
        <v>2010</v>
      </c>
      <c r="B358" s="5" t="s">
        <v>58</v>
      </c>
      <c r="C358">
        <v>75812</v>
      </c>
      <c r="D358" t="s">
        <v>44</v>
      </c>
      <c r="E358" t="s">
        <v>47</v>
      </c>
      <c r="F358" t="s">
        <v>49</v>
      </c>
    </row>
    <row r="359" spans="1:6" x14ac:dyDescent="0.4">
      <c r="A359">
        <v>2010</v>
      </c>
      <c r="B359" t="s">
        <v>58</v>
      </c>
      <c r="C359">
        <v>71000</v>
      </c>
      <c r="D359" t="s">
        <v>44</v>
      </c>
      <c r="E359" t="s">
        <v>50</v>
      </c>
      <c r="F359" t="s">
        <v>51</v>
      </c>
    </row>
    <row r="360" spans="1:6" x14ac:dyDescent="0.4">
      <c r="A360">
        <v>2011</v>
      </c>
      <c r="B360" s="5" t="s">
        <v>58</v>
      </c>
      <c r="C360">
        <v>78596</v>
      </c>
      <c r="D360" t="s">
        <v>44</v>
      </c>
      <c r="E360" t="s">
        <v>47</v>
      </c>
      <c r="F360" t="s">
        <v>49</v>
      </c>
    </row>
    <row r="361" spans="1:6" x14ac:dyDescent="0.4">
      <c r="A361">
        <v>2011</v>
      </c>
      <c r="B361" t="s">
        <v>58</v>
      </c>
      <c r="C361">
        <v>76000</v>
      </c>
      <c r="D361" t="s">
        <v>44</v>
      </c>
      <c r="E361" t="s">
        <v>50</v>
      </c>
      <c r="F361" t="s">
        <v>51</v>
      </c>
    </row>
    <row r="362" spans="1:6" x14ac:dyDescent="0.4">
      <c r="A362">
        <v>2012</v>
      </c>
      <c r="B362" s="5" t="s">
        <v>58</v>
      </c>
      <c r="C362">
        <v>90333</v>
      </c>
      <c r="D362" t="s">
        <v>44</v>
      </c>
      <c r="E362" t="s">
        <v>47</v>
      </c>
      <c r="F362" t="s">
        <v>49</v>
      </c>
    </row>
    <row r="363" spans="1:6" x14ac:dyDescent="0.4">
      <c r="A363">
        <v>2012</v>
      </c>
      <c r="B363" t="s">
        <v>58</v>
      </c>
      <c r="C363">
        <v>82000</v>
      </c>
      <c r="D363" t="s">
        <v>44</v>
      </c>
      <c r="E363" t="s">
        <v>50</v>
      </c>
      <c r="F363" t="s">
        <v>51</v>
      </c>
    </row>
    <row r="364" spans="1:6" x14ac:dyDescent="0.4">
      <c r="A364">
        <v>2013</v>
      </c>
      <c r="B364" s="5" t="s">
        <v>58</v>
      </c>
      <c r="C364">
        <v>92002</v>
      </c>
      <c r="D364" t="s">
        <v>44</v>
      </c>
      <c r="E364" t="s">
        <v>47</v>
      </c>
      <c r="F364" t="s">
        <v>49</v>
      </c>
    </row>
    <row r="365" spans="1:6" x14ac:dyDescent="0.4">
      <c r="A365">
        <v>2013</v>
      </c>
      <c r="B365" t="s">
        <v>58</v>
      </c>
      <c r="C365">
        <v>86000</v>
      </c>
      <c r="D365" t="s">
        <v>44</v>
      </c>
      <c r="E365" t="s">
        <v>50</v>
      </c>
      <c r="F365" t="s">
        <v>51</v>
      </c>
    </row>
    <row r="366" spans="1:6" x14ac:dyDescent="0.4">
      <c r="A366">
        <v>2014</v>
      </c>
      <c r="B366" s="5" t="s">
        <v>58</v>
      </c>
      <c r="C366">
        <v>86981</v>
      </c>
      <c r="D366" t="s">
        <v>44</v>
      </c>
      <c r="E366" t="s">
        <v>47</v>
      </c>
      <c r="F366" t="s">
        <v>49</v>
      </c>
    </row>
    <row r="367" spans="1:6" x14ac:dyDescent="0.4">
      <c r="A367">
        <v>2014</v>
      </c>
      <c r="B367" t="s">
        <v>58</v>
      </c>
      <c r="C367">
        <v>77000</v>
      </c>
      <c r="D367" t="s">
        <v>44</v>
      </c>
      <c r="E367" t="s">
        <v>50</v>
      </c>
      <c r="F367" t="s">
        <v>51</v>
      </c>
    </row>
    <row r="368" spans="1:6" x14ac:dyDescent="0.4">
      <c r="A368">
        <v>2015</v>
      </c>
      <c r="B368" s="5" t="s">
        <v>58</v>
      </c>
      <c r="C368">
        <v>91131</v>
      </c>
      <c r="D368" t="s">
        <v>44</v>
      </c>
      <c r="E368" t="s">
        <v>47</v>
      </c>
      <c r="F368" t="s">
        <v>49</v>
      </c>
    </row>
    <row r="369" spans="1:6" x14ac:dyDescent="0.4">
      <c r="A369">
        <v>2015</v>
      </c>
      <c r="B369" t="s">
        <v>58</v>
      </c>
      <c r="C369">
        <v>87000</v>
      </c>
      <c r="D369" t="s">
        <v>44</v>
      </c>
      <c r="E369" t="s">
        <v>50</v>
      </c>
      <c r="F369" t="s">
        <v>51</v>
      </c>
    </row>
    <row r="370" spans="1:6" x14ac:dyDescent="0.4">
      <c r="A370">
        <v>2016</v>
      </c>
      <c r="B370" s="5" t="s">
        <v>58</v>
      </c>
      <c r="C370">
        <v>89308</v>
      </c>
      <c r="D370" t="s">
        <v>44</v>
      </c>
      <c r="E370" t="s">
        <v>47</v>
      </c>
      <c r="F370" t="s">
        <v>49</v>
      </c>
    </row>
    <row r="371" spans="1:6" x14ac:dyDescent="0.4">
      <c r="A371">
        <v>2016</v>
      </c>
      <c r="B371" t="s">
        <v>58</v>
      </c>
      <c r="C371">
        <v>91000</v>
      </c>
      <c r="D371" t="s">
        <v>44</v>
      </c>
      <c r="E371" t="s">
        <v>50</v>
      </c>
      <c r="F371" t="s">
        <v>51</v>
      </c>
    </row>
    <row r="372" spans="1:6" x14ac:dyDescent="0.4">
      <c r="A372">
        <v>2017</v>
      </c>
      <c r="B372" t="s">
        <v>58</v>
      </c>
      <c r="C372">
        <v>94000</v>
      </c>
      <c r="D372" t="s">
        <v>44</v>
      </c>
      <c r="E372" t="s">
        <v>50</v>
      </c>
      <c r="F372" t="s">
        <v>51</v>
      </c>
    </row>
    <row r="373" spans="1:6" x14ac:dyDescent="0.4">
      <c r="A373">
        <v>2017</v>
      </c>
      <c r="B373" s="5" t="s">
        <v>58</v>
      </c>
      <c r="C373">
        <v>102672</v>
      </c>
      <c r="D373" t="s">
        <v>44</v>
      </c>
      <c r="E373" t="s">
        <v>47</v>
      </c>
      <c r="F373" t="s">
        <v>49</v>
      </c>
    </row>
    <row r="374" spans="1:6" x14ac:dyDescent="0.4">
      <c r="A374">
        <v>2018</v>
      </c>
      <c r="B374" t="s">
        <v>58</v>
      </c>
      <c r="C374">
        <v>86000</v>
      </c>
      <c r="D374" t="s">
        <v>44</v>
      </c>
      <c r="E374" t="s">
        <v>50</v>
      </c>
      <c r="F374" t="s">
        <v>51</v>
      </c>
    </row>
    <row r="375" spans="1:6" x14ac:dyDescent="0.4">
      <c r="A375">
        <v>2018</v>
      </c>
      <c r="B375" s="5" t="s">
        <v>58</v>
      </c>
      <c r="C375">
        <v>93847</v>
      </c>
      <c r="D375" t="s">
        <v>44</v>
      </c>
      <c r="E375" t="s">
        <v>47</v>
      </c>
      <c r="F375" t="s">
        <v>49</v>
      </c>
    </row>
    <row r="376" spans="1:6" x14ac:dyDescent="0.4">
      <c r="A376">
        <v>2019</v>
      </c>
      <c r="B376" t="s">
        <v>58</v>
      </c>
      <c r="C376">
        <v>85000</v>
      </c>
      <c r="D376" t="s">
        <v>44</v>
      </c>
      <c r="E376" t="s">
        <v>50</v>
      </c>
      <c r="F376" t="s">
        <v>51</v>
      </c>
    </row>
    <row r="377" spans="1:6" x14ac:dyDescent="0.4">
      <c r="A377">
        <v>2019</v>
      </c>
      <c r="B377" s="5" t="s">
        <v>58</v>
      </c>
      <c r="C377">
        <v>95279</v>
      </c>
      <c r="D377" t="s">
        <v>44</v>
      </c>
      <c r="E377" t="s">
        <v>47</v>
      </c>
      <c r="F377" t="s">
        <v>49</v>
      </c>
    </row>
    <row r="378" spans="1:6" x14ac:dyDescent="0.4">
      <c r="A378">
        <v>2020</v>
      </c>
      <c r="B378" s="5" t="s">
        <v>58</v>
      </c>
      <c r="C378">
        <v>106007</v>
      </c>
      <c r="D378" t="s">
        <v>44</v>
      </c>
      <c r="E378" t="s">
        <v>47</v>
      </c>
      <c r="F378" t="s">
        <v>49</v>
      </c>
    </row>
    <row r="379" spans="1:6" x14ac:dyDescent="0.4">
      <c r="A379">
        <v>2020</v>
      </c>
      <c r="B379" t="s">
        <v>58</v>
      </c>
      <c r="C379" s="4">
        <v>91000</v>
      </c>
      <c r="D379" t="s">
        <v>44</v>
      </c>
      <c r="E379" t="s">
        <v>50</v>
      </c>
      <c r="F379" t="s">
        <v>51</v>
      </c>
    </row>
    <row r="380" spans="1:6" x14ac:dyDescent="0.4">
      <c r="A380">
        <v>2021</v>
      </c>
      <c r="B380" s="5" t="s">
        <v>58</v>
      </c>
      <c r="C380">
        <v>94281</v>
      </c>
      <c r="D380" t="s">
        <v>44</v>
      </c>
      <c r="E380" t="s">
        <v>47</v>
      </c>
      <c r="F380" t="s">
        <v>49</v>
      </c>
    </row>
    <row r="381" spans="1:6" x14ac:dyDescent="0.4">
      <c r="A381">
        <v>2021</v>
      </c>
      <c r="B381" t="s">
        <v>58</v>
      </c>
      <c r="C381">
        <v>105000</v>
      </c>
      <c r="D381" t="s">
        <v>44</v>
      </c>
      <c r="E381" t="s">
        <v>50</v>
      </c>
      <c r="F381" t="s">
        <v>51</v>
      </c>
    </row>
    <row r="382" spans="1:6" x14ac:dyDescent="0.4">
      <c r="A382">
        <v>2022</v>
      </c>
      <c r="B382" s="5" t="s">
        <v>58</v>
      </c>
      <c r="C382">
        <v>82748</v>
      </c>
      <c r="D382" t="s">
        <v>44</v>
      </c>
      <c r="E382" t="s">
        <v>47</v>
      </c>
      <c r="F382" t="s">
        <v>49</v>
      </c>
    </row>
    <row r="383" spans="1:6" x14ac:dyDescent="0.4">
      <c r="A383">
        <v>2022</v>
      </c>
      <c r="B383" t="s">
        <v>58</v>
      </c>
      <c r="C383">
        <v>78000</v>
      </c>
      <c r="D383" t="s">
        <v>44</v>
      </c>
      <c r="E383" t="s">
        <v>50</v>
      </c>
      <c r="F383" t="s">
        <v>51</v>
      </c>
    </row>
    <row r="384" spans="1:6" x14ac:dyDescent="0.4">
      <c r="A384">
        <v>1951</v>
      </c>
      <c r="B384" t="s">
        <v>59</v>
      </c>
      <c r="C384">
        <v>14000</v>
      </c>
      <c r="D384" t="s">
        <v>44</v>
      </c>
      <c r="E384" t="s">
        <v>50</v>
      </c>
      <c r="F384" t="s">
        <v>55</v>
      </c>
    </row>
    <row r="385" spans="1:6" x14ac:dyDescent="0.4">
      <c r="A385">
        <v>1952</v>
      </c>
      <c r="B385" t="s">
        <v>59</v>
      </c>
      <c r="C385">
        <v>54000</v>
      </c>
      <c r="D385" t="s">
        <v>44</v>
      </c>
      <c r="E385" t="s">
        <v>50</v>
      </c>
      <c r="F385" t="s">
        <v>55</v>
      </c>
    </row>
    <row r="386" spans="1:6" x14ac:dyDescent="0.4">
      <c r="A386">
        <v>1953</v>
      </c>
      <c r="B386" t="s">
        <v>59</v>
      </c>
      <c r="C386">
        <v>63000</v>
      </c>
      <c r="D386" t="s">
        <v>44</v>
      </c>
      <c r="E386" t="s">
        <v>50</v>
      </c>
      <c r="F386" t="s">
        <v>55</v>
      </c>
    </row>
    <row r="387" spans="1:6" x14ac:dyDescent="0.4">
      <c r="A387">
        <v>1955</v>
      </c>
      <c r="B387" t="s">
        <v>59</v>
      </c>
      <c r="C387">
        <v>75000</v>
      </c>
      <c r="D387" t="s">
        <v>44</v>
      </c>
      <c r="E387" t="s">
        <v>50</v>
      </c>
      <c r="F387" t="s">
        <v>55</v>
      </c>
    </row>
    <row r="388" spans="1:6" x14ac:dyDescent="0.4">
      <c r="A388">
        <v>1957</v>
      </c>
      <c r="B388" t="s">
        <v>59</v>
      </c>
      <c r="C388">
        <v>49000</v>
      </c>
      <c r="D388" t="s">
        <v>44</v>
      </c>
      <c r="E388" t="s">
        <v>50</v>
      </c>
      <c r="F388" t="s">
        <v>55</v>
      </c>
    </row>
    <row r="389" spans="1:6" x14ac:dyDescent="0.4">
      <c r="A389">
        <v>1958</v>
      </c>
      <c r="B389" t="s">
        <v>59</v>
      </c>
      <c r="C389">
        <v>44000</v>
      </c>
      <c r="D389" t="s">
        <v>44</v>
      </c>
      <c r="E389" t="s">
        <v>50</v>
      </c>
      <c r="F389" t="s">
        <v>55</v>
      </c>
    </row>
    <row r="390" spans="1:6" x14ac:dyDescent="0.4">
      <c r="A390">
        <v>1960</v>
      </c>
      <c r="B390" t="s">
        <v>59</v>
      </c>
      <c r="C390">
        <v>43000</v>
      </c>
      <c r="D390" t="s">
        <v>44</v>
      </c>
      <c r="E390" t="s">
        <v>50</v>
      </c>
      <c r="F390" t="s">
        <v>56</v>
      </c>
    </row>
    <row r="391" spans="1:6" x14ac:dyDescent="0.4">
      <c r="A391">
        <v>1961</v>
      </c>
      <c r="B391" t="s">
        <v>59</v>
      </c>
      <c r="C391">
        <v>37000</v>
      </c>
      <c r="D391" t="s">
        <v>44</v>
      </c>
      <c r="E391" t="s">
        <v>50</v>
      </c>
      <c r="F391" t="s">
        <v>56</v>
      </c>
    </row>
    <row r="392" spans="1:6" x14ac:dyDescent="0.4">
      <c r="A392">
        <v>1962</v>
      </c>
      <c r="B392" t="s">
        <v>59</v>
      </c>
      <c r="C392">
        <v>42000</v>
      </c>
      <c r="D392" t="s">
        <v>44</v>
      </c>
      <c r="E392" t="s">
        <v>50</v>
      </c>
      <c r="F392" t="s">
        <v>56</v>
      </c>
    </row>
    <row r="393" spans="1:6" x14ac:dyDescent="0.4">
      <c r="A393">
        <v>1963</v>
      </c>
      <c r="B393" t="s">
        <v>59</v>
      </c>
      <c r="C393">
        <v>47000</v>
      </c>
      <c r="D393" t="s">
        <v>44</v>
      </c>
      <c r="E393" t="s">
        <v>50</v>
      </c>
      <c r="F393" t="s">
        <v>56</v>
      </c>
    </row>
    <row r="394" spans="1:6" x14ac:dyDescent="0.4">
      <c r="A394">
        <v>1964</v>
      </c>
      <c r="B394" t="s">
        <v>59</v>
      </c>
      <c r="C394">
        <v>48000</v>
      </c>
      <c r="D394" t="s">
        <v>44</v>
      </c>
      <c r="E394" t="s">
        <v>50</v>
      </c>
      <c r="F394" t="s">
        <v>56</v>
      </c>
    </row>
    <row r="395" spans="1:6" x14ac:dyDescent="0.4">
      <c r="A395">
        <v>1965</v>
      </c>
      <c r="B395" t="s">
        <v>59</v>
      </c>
      <c r="C395">
        <v>48000</v>
      </c>
      <c r="D395" t="s">
        <v>44</v>
      </c>
      <c r="E395" t="s">
        <v>50</v>
      </c>
      <c r="F395" t="s">
        <v>56</v>
      </c>
    </row>
    <row r="396" spans="1:6" x14ac:dyDescent="0.4">
      <c r="A396">
        <v>1966</v>
      </c>
      <c r="B396" t="s">
        <v>59</v>
      </c>
      <c r="C396">
        <v>51000</v>
      </c>
      <c r="D396" t="s">
        <v>44</v>
      </c>
      <c r="E396" t="s">
        <v>50</v>
      </c>
      <c r="F396" t="s">
        <v>56</v>
      </c>
    </row>
    <row r="397" spans="1:6" x14ac:dyDescent="0.4">
      <c r="A397">
        <v>1967</v>
      </c>
      <c r="B397" t="s">
        <v>59</v>
      </c>
      <c r="C397">
        <v>57000</v>
      </c>
      <c r="D397" t="s">
        <v>44</v>
      </c>
      <c r="E397" t="s">
        <v>50</v>
      </c>
      <c r="F397" t="s">
        <v>56</v>
      </c>
    </row>
    <row r="398" spans="1:6" x14ac:dyDescent="0.4">
      <c r="A398">
        <v>1968</v>
      </c>
      <c r="B398" t="s">
        <v>59</v>
      </c>
      <c r="C398">
        <v>62000</v>
      </c>
      <c r="D398" t="s">
        <v>44</v>
      </c>
      <c r="E398" t="s">
        <v>50</v>
      </c>
      <c r="F398" t="s">
        <v>56</v>
      </c>
    </row>
    <row r="399" spans="1:6" x14ac:dyDescent="0.4">
      <c r="A399">
        <v>1969</v>
      </c>
      <c r="B399" t="s">
        <v>59</v>
      </c>
      <c r="C399">
        <v>73000</v>
      </c>
      <c r="D399" t="s">
        <v>44</v>
      </c>
      <c r="E399" t="s">
        <v>50</v>
      </c>
      <c r="F399" t="s">
        <v>56</v>
      </c>
    </row>
    <row r="400" spans="1:6" x14ac:dyDescent="0.4">
      <c r="A400">
        <v>1970</v>
      </c>
      <c r="B400" t="s">
        <v>59</v>
      </c>
      <c r="C400">
        <v>77000</v>
      </c>
      <c r="D400" t="s">
        <v>44</v>
      </c>
      <c r="E400" t="s">
        <v>50</v>
      </c>
      <c r="F400" t="s">
        <v>56</v>
      </c>
    </row>
    <row r="401" spans="1:6" x14ac:dyDescent="0.4">
      <c r="A401">
        <v>1971</v>
      </c>
      <c r="B401" t="s">
        <v>59</v>
      </c>
      <c r="C401">
        <v>72000</v>
      </c>
      <c r="D401" t="s">
        <v>44</v>
      </c>
      <c r="E401" t="s">
        <v>50</v>
      </c>
      <c r="F401" t="s">
        <v>56</v>
      </c>
    </row>
    <row r="402" spans="1:6" x14ac:dyDescent="0.4">
      <c r="A402">
        <v>1972</v>
      </c>
      <c r="B402" t="s">
        <v>59</v>
      </c>
      <c r="C402">
        <v>74000</v>
      </c>
      <c r="D402" t="s">
        <v>44</v>
      </c>
      <c r="E402" t="s">
        <v>50</v>
      </c>
      <c r="F402" t="s">
        <v>56</v>
      </c>
    </row>
    <row r="403" spans="1:6" x14ac:dyDescent="0.4">
      <c r="A403">
        <v>1973</v>
      </c>
      <c r="B403" t="s">
        <v>59</v>
      </c>
      <c r="C403">
        <v>75000</v>
      </c>
      <c r="D403" t="s">
        <v>44</v>
      </c>
      <c r="E403" t="s">
        <v>50</v>
      </c>
      <c r="F403" t="s">
        <v>56</v>
      </c>
    </row>
    <row r="404" spans="1:6" x14ac:dyDescent="0.4">
      <c r="A404">
        <v>1974</v>
      </c>
      <c r="B404" t="s">
        <v>59</v>
      </c>
      <c r="C404">
        <v>79000</v>
      </c>
      <c r="D404" t="s">
        <v>44</v>
      </c>
      <c r="E404" t="s">
        <v>50</v>
      </c>
      <c r="F404" t="s">
        <v>56</v>
      </c>
    </row>
    <row r="405" spans="1:6" x14ac:dyDescent="0.4">
      <c r="A405">
        <v>1975</v>
      </c>
      <c r="B405" t="s">
        <v>59</v>
      </c>
      <c r="C405">
        <v>79000</v>
      </c>
      <c r="D405" t="s">
        <v>44</v>
      </c>
      <c r="E405" t="s">
        <v>50</v>
      </c>
      <c r="F405" t="s">
        <v>56</v>
      </c>
    </row>
    <row r="406" spans="1:6" x14ac:dyDescent="0.4">
      <c r="A406">
        <v>1976</v>
      </c>
      <c r="B406" t="s">
        <v>59</v>
      </c>
      <c r="C406">
        <v>84000</v>
      </c>
      <c r="D406" t="s">
        <v>44</v>
      </c>
      <c r="E406" t="s">
        <v>50</v>
      </c>
      <c r="F406" t="s">
        <v>56</v>
      </c>
    </row>
    <row r="407" spans="1:6" x14ac:dyDescent="0.4">
      <c r="A407">
        <v>1977</v>
      </c>
      <c r="B407" t="s">
        <v>59</v>
      </c>
      <c r="C407">
        <v>84000</v>
      </c>
      <c r="D407" t="s">
        <v>44</v>
      </c>
      <c r="E407" t="s">
        <v>50</v>
      </c>
      <c r="F407" t="s">
        <v>56</v>
      </c>
    </row>
    <row r="408" spans="1:6" x14ac:dyDescent="0.4">
      <c r="A408">
        <v>1978</v>
      </c>
      <c r="B408" t="s">
        <v>59</v>
      </c>
      <c r="C408">
        <v>92000</v>
      </c>
      <c r="D408" t="s">
        <v>44</v>
      </c>
      <c r="E408" t="s">
        <v>50</v>
      </c>
      <c r="F408" t="s">
        <v>56</v>
      </c>
    </row>
    <row r="409" spans="1:6" x14ac:dyDescent="0.4">
      <c r="A409">
        <v>1979</v>
      </c>
      <c r="B409" t="s">
        <v>59</v>
      </c>
      <c r="C409">
        <v>84000</v>
      </c>
      <c r="D409" t="s">
        <v>44</v>
      </c>
      <c r="E409" t="s">
        <v>50</v>
      </c>
      <c r="F409" t="s">
        <v>56</v>
      </c>
    </row>
    <row r="410" spans="1:6" x14ac:dyDescent="0.4">
      <c r="A410">
        <v>1980</v>
      </c>
      <c r="B410" t="s">
        <v>59</v>
      </c>
      <c r="C410">
        <v>83000</v>
      </c>
      <c r="D410" t="s">
        <v>44</v>
      </c>
      <c r="E410" t="s">
        <v>50</v>
      </c>
      <c r="F410" t="s">
        <v>56</v>
      </c>
    </row>
    <row r="411" spans="1:6" x14ac:dyDescent="0.4">
      <c r="A411">
        <v>1981</v>
      </c>
      <c r="B411" t="s">
        <v>59</v>
      </c>
      <c r="C411">
        <v>82000</v>
      </c>
      <c r="D411" t="s">
        <v>44</v>
      </c>
      <c r="E411" t="s">
        <v>50</v>
      </c>
      <c r="F411" t="s">
        <v>56</v>
      </c>
    </row>
    <row r="412" spans="1:6" x14ac:dyDescent="0.4">
      <c r="A412">
        <v>1982</v>
      </c>
      <c r="B412" t="s">
        <v>59</v>
      </c>
      <c r="C412">
        <v>95000</v>
      </c>
      <c r="D412" t="s">
        <v>44</v>
      </c>
      <c r="E412" t="s">
        <v>50</v>
      </c>
      <c r="F412" t="s">
        <v>56</v>
      </c>
    </row>
    <row r="413" spans="1:6" x14ac:dyDescent="0.4">
      <c r="A413">
        <v>1983</v>
      </c>
      <c r="B413" t="s">
        <v>59</v>
      </c>
      <c r="C413">
        <v>82000</v>
      </c>
      <c r="D413" t="s">
        <v>44</v>
      </c>
      <c r="E413" t="s">
        <v>50</v>
      </c>
      <c r="F413" t="s">
        <v>56</v>
      </c>
    </row>
    <row r="414" spans="1:6" x14ac:dyDescent="0.4">
      <c r="A414">
        <v>1984</v>
      </c>
      <c r="B414" t="s">
        <v>59</v>
      </c>
      <c r="C414">
        <v>84000</v>
      </c>
      <c r="D414" t="s">
        <v>44</v>
      </c>
      <c r="E414" t="s">
        <v>50</v>
      </c>
      <c r="F414" t="s">
        <v>56</v>
      </c>
    </row>
    <row r="415" spans="1:6" x14ac:dyDescent="0.4">
      <c r="A415">
        <v>1985</v>
      </c>
      <c r="B415" t="s">
        <v>59</v>
      </c>
      <c r="C415">
        <v>90000</v>
      </c>
      <c r="D415" t="s">
        <v>44</v>
      </c>
      <c r="E415" t="s">
        <v>50</v>
      </c>
      <c r="F415" t="s">
        <v>56</v>
      </c>
    </row>
    <row r="416" spans="1:6" x14ac:dyDescent="0.4">
      <c r="A416">
        <v>1986</v>
      </c>
      <c r="B416" t="s">
        <v>59</v>
      </c>
      <c r="C416">
        <v>95000</v>
      </c>
      <c r="D416" t="s">
        <v>44</v>
      </c>
      <c r="E416" t="s">
        <v>50</v>
      </c>
      <c r="F416" t="s">
        <v>56</v>
      </c>
    </row>
    <row r="417" spans="1:6" x14ac:dyDescent="0.4">
      <c r="A417">
        <v>1987</v>
      </c>
      <c r="B417" t="s">
        <v>59</v>
      </c>
      <c r="C417">
        <v>102000</v>
      </c>
      <c r="D417" t="s">
        <v>44</v>
      </c>
      <c r="E417" t="s">
        <v>50</v>
      </c>
      <c r="F417" t="s">
        <v>56</v>
      </c>
    </row>
    <row r="418" spans="1:6" x14ac:dyDescent="0.4">
      <c r="A418">
        <v>1988</v>
      </c>
      <c r="B418" s="5" t="s">
        <v>59</v>
      </c>
      <c r="C418" s="4">
        <v>109261</v>
      </c>
      <c r="D418" t="s">
        <v>44</v>
      </c>
      <c r="E418" t="s">
        <v>47</v>
      </c>
      <c r="F418" t="s">
        <v>49</v>
      </c>
    </row>
    <row r="419" spans="1:6" x14ac:dyDescent="0.4">
      <c r="A419">
        <v>1988</v>
      </c>
      <c r="B419" t="s">
        <v>59</v>
      </c>
      <c r="C419">
        <v>107000</v>
      </c>
      <c r="D419" t="s">
        <v>44</v>
      </c>
      <c r="E419" t="s">
        <v>50</v>
      </c>
      <c r="F419" t="s">
        <v>56</v>
      </c>
    </row>
    <row r="420" spans="1:6" x14ac:dyDescent="0.4">
      <c r="A420">
        <v>1989</v>
      </c>
      <c r="B420" s="5" t="s">
        <v>59</v>
      </c>
      <c r="C420" s="4">
        <v>106600</v>
      </c>
      <c r="D420" t="s">
        <v>44</v>
      </c>
      <c r="E420" t="s">
        <v>47</v>
      </c>
      <c r="F420" t="s">
        <v>49</v>
      </c>
    </row>
    <row r="421" spans="1:6" x14ac:dyDescent="0.4">
      <c r="A421">
        <v>1989</v>
      </c>
      <c r="B421" t="s">
        <v>59</v>
      </c>
      <c r="C421">
        <v>104000</v>
      </c>
      <c r="D421" t="s">
        <v>44</v>
      </c>
      <c r="E421" t="s">
        <v>50</v>
      </c>
      <c r="F421" t="s">
        <v>56</v>
      </c>
    </row>
    <row r="422" spans="1:6" x14ac:dyDescent="0.4">
      <c r="A422">
        <v>1990</v>
      </c>
      <c r="B422" s="5" t="s">
        <v>59</v>
      </c>
      <c r="C422" s="4">
        <v>125577</v>
      </c>
      <c r="D422" t="s">
        <v>44</v>
      </c>
      <c r="E422" t="s">
        <v>47</v>
      </c>
      <c r="F422" t="s">
        <v>49</v>
      </c>
    </row>
    <row r="423" spans="1:6" x14ac:dyDescent="0.4">
      <c r="A423">
        <v>1990</v>
      </c>
      <c r="B423" t="s">
        <v>59</v>
      </c>
      <c r="C423">
        <v>99000</v>
      </c>
      <c r="D423" t="s">
        <v>44</v>
      </c>
      <c r="E423" t="s">
        <v>50</v>
      </c>
      <c r="F423" t="s">
        <v>56</v>
      </c>
    </row>
    <row r="424" spans="1:6" x14ac:dyDescent="0.4">
      <c r="A424">
        <v>1991</v>
      </c>
      <c r="B424" s="5" t="s">
        <v>59</v>
      </c>
      <c r="C424" s="4">
        <v>121781</v>
      </c>
      <c r="D424" t="s">
        <v>44</v>
      </c>
      <c r="E424" t="s">
        <v>47</v>
      </c>
      <c r="F424" t="s">
        <v>49</v>
      </c>
    </row>
    <row r="425" spans="1:6" x14ac:dyDescent="0.4">
      <c r="A425">
        <v>1991</v>
      </c>
      <c r="B425" t="s">
        <v>59</v>
      </c>
      <c r="C425">
        <v>100000</v>
      </c>
      <c r="D425" t="s">
        <v>44</v>
      </c>
      <c r="E425" t="s">
        <v>50</v>
      </c>
      <c r="F425" t="s">
        <v>56</v>
      </c>
    </row>
    <row r="426" spans="1:6" x14ac:dyDescent="0.4">
      <c r="A426">
        <v>1992</v>
      </c>
      <c r="B426" s="5" t="s">
        <v>59</v>
      </c>
      <c r="C426" s="4">
        <v>121649</v>
      </c>
      <c r="D426" t="s">
        <v>44</v>
      </c>
      <c r="E426" t="s">
        <v>47</v>
      </c>
      <c r="F426" t="s">
        <v>49</v>
      </c>
    </row>
    <row r="427" spans="1:6" x14ac:dyDescent="0.4">
      <c r="A427">
        <v>1992</v>
      </c>
      <c r="B427" t="s">
        <v>59</v>
      </c>
      <c r="C427">
        <v>105000</v>
      </c>
      <c r="D427" t="s">
        <v>44</v>
      </c>
      <c r="E427" t="s">
        <v>50</v>
      </c>
      <c r="F427" t="s">
        <v>56</v>
      </c>
    </row>
    <row r="428" spans="1:6" x14ac:dyDescent="0.4">
      <c r="A428">
        <v>1993</v>
      </c>
      <c r="B428" s="5" t="s">
        <v>59</v>
      </c>
      <c r="C428" s="4">
        <v>109453</v>
      </c>
      <c r="D428" t="s">
        <v>44</v>
      </c>
      <c r="E428" t="s">
        <v>47</v>
      </c>
      <c r="F428" t="s">
        <v>49</v>
      </c>
    </row>
    <row r="429" spans="1:6" x14ac:dyDescent="0.4">
      <c r="A429">
        <v>1993</v>
      </c>
      <c r="B429" t="s">
        <v>59</v>
      </c>
      <c r="C429">
        <v>104000</v>
      </c>
      <c r="D429" t="s">
        <v>44</v>
      </c>
      <c r="E429" t="s">
        <v>50</v>
      </c>
      <c r="F429" t="s">
        <v>56</v>
      </c>
    </row>
    <row r="430" spans="1:6" x14ac:dyDescent="0.4">
      <c r="A430">
        <v>1994</v>
      </c>
      <c r="B430" s="5" t="s">
        <v>59</v>
      </c>
      <c r="C430" s="4">
        <v>126923</v>
      </c>
      <c r="D430" t="s">
        <v>44</v>
      </c>
      <c r="E430" t="s">
        <v>47</v>
      </c>
      <c r="F430" t="s">
        <v>49</v>
      </c>
    </row>
    <row r="431" spans="1:6" x14ac:dyDescent="0.4">
      <c r="A431">
        <v>1994</v>
      </c>
      <c r="B431" t="s">
        <v>59</v>
      </c>
      <c r="C431">
        <v>107000</v>
      </c>
      <c r="D431" t="s">
        <v>44</v>
      </c>
      <c r="E431" t="s">
        <v>50</v>
      </c>
      <c r="F431" t="s">
        <v>56</v>
      </c>
    </row>
    <row r="432" spans="1:6" x14ac:dyDescent="0.4">
      <c r="A432">
        <v>1995</v>
      </c>
      <c r="B432" s="5" t="s">
        <v>59</v>
      </c>
      <c r="C432" s="4">
        <v>130611</v>
      </c>
      <c r="D432" t="s">
        <v>44</v>
      </c>
      <c r="E432" t="s">
        <v>47</v>
      </c>
      <c r="F432" t="s">
        <v>49</v>
      </c>
    </row>
    <row r="433" spans="1:6" x14ac:dyDescent="0.4">
      <c r="A433">
        <v>1996</v>
      </c>
      <c r="B433" s="5" t="s">
        <v>59</v>
      </c>
      <c r="C433" s="4">
        <v>132733</v>
      </c>
      <c r="D433" t="s">
        <v>44</v>
      </c>
      <c r="E433" t="s">
        <v>47</v>
      </c>
      <c r="F433" t="s">
        <v>49</v>
      </c>
    </row>
    <row r="434" spans="1:6" x14ac:dyDescent="0.4">
      <c r="A434">
        <v>1997</v>
      </c>
      <c r="B434" s="5" t="s">
        <v>59</v>
      </c>
      <c r="C434" s="4">
        <v>149322</v>
      </c>
      <c r="D434" t="s">
        <v>44</v>
      </c>
      <c r="E434" t="s">
        <v>47</v>
      </c>
      <c r="F434" t="s">
        <v>49</v>
      </c>
    </row>
    <row r="435" spans="1:6" x14ac:dyDescent="0.4">
      <c r="A435">
        <v>1998</v>
      </c>
      <c r="B435" s="5" t="s">
        <v>59</v>
      </c>
      <c r="C435" s="4">
        <v>160890</v>
      </c>
      <c r="D435" t="s">
        <v>44</v>
      </c>
      <c r="E435" t="s">
        <v>47</v>
      </c>
      <c r="F435" t="s">
        <v>49</v>
      </c>
    </row>
    <row r="436" spans="1:6" x14ac:dyDescent="0.4">
      <c r="A436">
        <v>1999</v>
      </c>
      <c r="B436" s="5" t="s">
        <v>59</v>
      </c>
      <c r="C436" s="4">
        <v>161231</v>
      </c>
      <c r="D436" t="s">
        <v>44</v>
      </c>
      <c r="E436" t="s">
        <v>47</v>
      </c>
      <c r="F436" t="s">
        <v>49</v>
      </c>
    </row>
    <row r="437" spans="1:6" x14ac:dyDescent="0.4">
      <c r="A437">
        <v>2000</v>
      </c>
      <c r="B437" s="5" t="s">
        <v>59</v>
      </c>
      <c r="C437" s="4">
        <v>171338</v>
      </c>
      <c r="D437" t="s">
        <v>44</v>
      </c>
      <c r="E437" t="s">
        <v>47</v>
      </c>
      <c r="F437" t="s">
        <v>49</v>
      </c>
    </row>
    <row r="438" spans="1:6" x14ac:dyDescent="0.4">
      <c r="A438">
        <v>2001</v>
      </c>
      <c r="B438" s="5" t="s">
        <v>59</v>
      </c>
      <c r="C438" s="4">
        <v>161367</v>
      </c>
      <c r="D438" t="s">
        <v>44</v>
      </c>
      <c r="E438" t="s">
        <v>47</v>
      </c>
      <c r="F438" t="s">
        <v>49</v>
      </c>
    </row>
    <row r="439" spans="1:6" x14ac:dyDescent="0.4">
      <c r="A439">
        <v>2002</v>
      </c>
      <c r="B439" s="5" t="s">
        <v>59</v>
      </c>
      <c r="C439" s="4">
        <v>167188</v>
      </c>
      <c r="D439" t="s">
        <v>44</v>
      </c>
      <c r="E439" t="s">
        <v>47</v>
      </c>
      <c r="F439" t="s">
        <v>49</v>
      </c>
    </row>
    <row r="440" spans="1:6" x14ac:dyDescent="0.4">
      <c r="A440">
        <v>2003</v>
      </c>
      <c r="B440" s="5" t="s">
        <v>59</v>
      </c>
      <c r="C440" s="4">
        <v>172270</v>
      </c>
      <c r="D440" t="s">
        <v>44</v>
      </c>
      <c r="E440" t="s">
        <v>47</v>
      </c>
      <c r="F440" t="s">
        <v>49</v>
      </c>
    </row>
    <row r="441" spans="1:6" x14ac:dyDescent="0.4">
      <c r="A441">
        <v>2004</v>
      </c>
      <c r="B441" s="5" t="s">
        <v>59</v>
      </c>
      <c r="C441" s="4">
        <v>183845</v>
      </c>
      <c r="D441" t="s">
        <v>44</v>
      </c>
      <c r="E441" t="s">
        <v>47</v>
      </c>
      <c r="F441" t="s">
        <v>49</v>
      </c>
    </row>
    <row r="442" spans="1:6" x14ac:dyDescent="0.4">
      <c r="A442">
        <v>2005</v>
      </c>
      <c r="B442" s="5" t="s">
        <v>59</v>
      </c>
      <c r="C442" s="4">
        <v>208688</v>
      </c>
      <c r="D442" t="s">
        <v>44</v>
      </c>
      <c r="E442" t="s">
        <v>47</v>
      </c>
      <c r="F442" t="s">
        <v>49</v>
      </c>
    </row>
    <row r="443" spans="1:6" x14ac:dyDescent="0.4">
      <c r="A443">
        <v>2006</v>
      </c>
      <c r="B443" s="5" t="s">
        <v>59</v>
      </c>
      <c r="C443" s="4">
        <v>233497</v>
      </c>
      <c r="D443" t="s">
        <v>44</v>
      </c>
      <c r="E443" t="s">
        <v>47</v>
      </c>
      <c r="F443" t="s">
        <v>49</v>
      </c>
    </row>
    <row r="444" spans="1:6" x14ac:dyDescent="0.4">
      <c r="A444">
        <v>2006</v>
      </c>
      <c r="B444" t="s">
        <v>59</v>
      </c>
      <c r="C444">
        <v>230000</v>
      </c>
      <c r="D444" t="s">
        <v>44</v>
      </c>
      <c r="E444" t="s">
        <v>50</v>
      </c>
      <c r="F444" t="s">
        <v>51</v>
      </c>
    </row>
    <row r="445" spans="1:6" x14ac:dyDescent="0.4">
      <c r="A445">
        <v>2007</v>
      </c>
      <c r="B445" s="5" t="s">
        <v>59</v>
      </c>
      <c r="C445" s="4">
        <v>231957</v>
      </c>
      <c r="D445" t="s">
        <v>44</v>
      </c>
      <c r="E445" t="s">
        <v>47</v>
      </c>
      <c r="F445" t="s">
        <v>49</v>
      </c>
    </row>
    <row r="446" spans="1:6" x14ac:dyDescent="0.4">
      <c r="A446">
        <v>2007</v>
      </c>
      <c r="B446" t="s">
        <v>59</v>
      </c>
      <c r="C446">
        <v>234000</v>
      </c>
      <c r="D446" t="s">
        <v>44</v>
      </c>
      <c r="E446" t="s">
        <v>50</v>
      </c>
      <c r="F446" t="s">
        <v>51</v>
      </c>
    </row>
    <row r="447" spans="1:6" x14ac:dyDescent="0.4">
      <c r="A447">
        <v>2008</v>
      </c>
      <c r="B447" s="5" t="s">
        <v>59</v>
      </c>
      <c r="C447" s="4">
        <v>225045</v>
      </c>
      <c r="D447" t="s">
        <v>44</v>
      </c>
      <c r="E447" t="s">
        <v>47</v>
      </c>
      <c r="F447" t="s">
        <v>49</v>
      </c>
    </row>
    <row r="448" spans="1:6" x14ac:dyDescent="0.4">
      <c r="A448">
        <v>2008</v>
      </c>
      <c r="B448" t="s">
        <v>59</v>
      </c>
      <c r="C448">
        <v>225000</v>
      </c>
      <c r="D448" t="s">
        <v>44</v>
      </c>
      <c r="E448" t="s">
        <v>50</v>
      </c>
      <c r="F448" t="s">
        <v>51</v>
      </c>
    </row>
    <row r="449" spans="1:6" x14ac:dyDescent="0.4">
      <c r="A449">
        <v>2009</v>
      </c>
      <c r="B449" s="5" t="s">
        <v>59</v>
      </c>
      <c r="C449" s="4">
        <v>219438</v>
      </c>
      <c r="D449" t="s">
        <v>44</v>
      </c>
      <c r="E449" t="s">
        <v>47</v>
      </c>
      <c r="F449" t="s">
        <v>49</v>
      </c>
    </row>
    <row r="450" spans="1:6" x14ac:dyDescent="0.4">
      <c r="A450">
        <v>2009</v>
      </c>
      <c r="B450" t="s">
        <v>59</v>
      </c>
      <c r="C450">
        <v>218000</v>
      </c>
      <c r="D450" t="s">
        <v>44</v>
      </c>
      <c r="E450" t="s">
        <v>50</v>
      </c>
      <c r="F450" t="s">
        <v>51</v>
      </c>
    </row>
    <row r="451" spans="1:6" x14ac:dyDescent="0.4">
      <c r="A451">
        <v>2010</v>
      </c>
      <c r="B451" s="5" t="s">
        <v>59</v>
      </c>
      <c r="C451" s="4">
        <v>217538</v>
      </c>
      <c r="D451" t="s">
        <v>44</v>
      </c>
      <c r="E451" t="s">
        <v>47</v>
      </c>
      <c r="F451" t="s">
        <v>49</v>
      </c>
    </row>
    <row r="452" spans="1:6" x14ac:dyDescent="0.4">
      <c r="A452">
        <v>2010</v>
      </c>
      <c r="B452" t="s">
        <v>59</v>
      </c>
      <c r="C452">
        <v>219000</v>
      </c>
      <c r="D452" t="s">
        <v>44</v>
      </c>
      <c r="E452" t="s">
        <v>50</v>
      </c>
      <c r="F452" t="s">
        <v>51</v>
      </c>
    </row>
    <row r="453" spans="1:6" x14ac:dyDescent="0.4">
      <c r="A453">
        <v>2011</v>
      </c>
      <c r="B453" s="5" t="s">
        <v>59</v>
      </c>
      <c r="C453" s="4">
        <v>209225</v>
      </c>
      <c r="D453" t="s">
        <v>44</v>
      </c>
      <c r="E453" t="s">
        <v>47</v>
      </c>
      <c r="F453" t="s">
        <v>49</v>
      </c>
    </row>
    <row r="454" spans="1:6" x14ac:dyDescent="0.4">
      <c r="A454">
        <v>2011</v>
      </c>
      <c r="B454" t="s">
        <v>59</v>
      </c>
      <c r="C454">
        <v>221000</v>
      </c>
      <c r="D454" t="s">
        <v>44</v>
      </c>
      <c r="E454" t="s">
        <v>50</v>
      </c>
      <c r="F454" t="s">
        <v>51</v>
      </c>
    </row>
    <row r="455" spans="1:6" x14ac:dyDescent="0.4">
      <c r="A455">
        <v>2012</v>
      </c>
      <c r="B455" s="5" t="s">
        <v>59</v>
      </c>
      <c r="C455" s="4">
        <v>223965</v>
      </c>
      <c r="D455" t="s">
        <v>44</v>
      </c>
      <c r="E455" t="s">
        <v>47</v>
      </c>
      <c r="F455" t="s">
        <v>49</v>
      </c>
    </row>
    <row r="456" spans="1:6" x14ac:dyDescent="0.4">
      <c r="A456">
        <v>2012</v>
      </c>
      <c r="B456" t="s">
        <v>59</v>
      </c>
      <c r="C456">
        <v>234000</v>
      </c>
      <c r="D456" t="s">
        <v>44</v>
      </c>
      <c r="E456" t="s">
        <v>50</v>
      </c>
      <c r="F456" t="s">
        <v>51</v>
      </c>
    </row>
    <row r="457" spans="1:6" x14ac:dyDescent="0.4">
      <c r="A457">
        <v>2013</v>
      </c>
      <c r="B457" s="5" t="s">
        <v>59</v>
      </c>
      <c r="C457" s="4">
        <v>230600</v>
      </c>
      <c r="D457" t="s">
        <v>44</v>
      </c>
      <c r="E457" t="s">
        <v>47</v>
      </c>
      <c r="F457" t="s">
        <v>49</v>
      </c>
    </row>
    <row r="458" spans="1:6" x14ac:dyDescent="0.4">
      <c r="A458">
        <v>2013</v>
      </c>
      <c r="B458" t="s">
        <v>59</v>
      </c>
      <c r="C458">
        <v>234000</v>
      </c>
      <c r="D458" t="s">
        <v>44</v>
      </c>
      <c r="E458" t="s">
        <v>50</v>
      </c>
      <c r="F458" t="s">
        <v>51</v>
      </c>
    </row>
    <row r="459" spans="1:6" x14ac:dyDescent="0.4">
      <c r="A459">
        <v>2014</v>
      </c>
      <c r="B459" s="5" t="s">
        <v>59</v>
      </c>
      <c r="C459" s="4">
        <v>223603</v>
      </c>
      <c r="D459" t="s">
        <v>44</v>
      </c>
      <c r="E459" t="s">
        <v>47</v>
      </c>
      <c r="F459" t="s">
        <v>49</v>
      </c>
    </row>
    <row r="460" spans="1:6" x14ac:dyDescent="0.4">
      <c r="A460">
        <v>2014</v>
      </c>
      <c r="B460" t="s">
        <v>59</v>
      </c>
      <c r="C460">
        <v>216000</v>
      </c>
      <c r="D460" t="s">
        <v>44</v>
      </c>
      <c r="E460" t="s">
        <v>50</v>
      </c>
      <c r="F460" t="s">
        <v>51</v>
      </c>
    </row>
    <row r="461" spans="1:6" x14ac:dyDescent="0.4">
      <c r="A461">
        <v>2015</v>
      </c>
      <c r="B461" s="5" t="s">
        <v>59</v>
      </c>
      <c r="C461" s="4">
        <v>229819</v>
      </c>
      <c r="D461" t="s">
        <v>44</v>
      </c>
      <c r="E461" t="s">
        <v>47</v>
      </c>
      <c r="F461" t="s">
        <v>49</v>
      </c>
    </row>
    <row r="462" spans="1:6" x14ac:dyDescent="0.4">
      <c r="A462">
        <v>2015</v>
      </c>
      <c r="B462" t="s">
        <v>59</v>
      </c>
      <c r="C462">
        <v>235000</v>
      </c>
      <c r="D462" t="s">
        <v>44</v>
      </c>
      <c r="E462" t="s">
        <v>50</v>
      </c>
      <c r="F462" t="s">
        <v>51</v>
      </c>
    </row>
    <row r="463" spans="1:6" x14ac:dyDescent="0.4">
      <c r="A463">
        <v>2016</v>
      </c>
      <c r="B463" s="5" t="s">
        <v>59</v>
      </c>
      <c r="C463" s="4">
        <v>237384</v>
      </c>
      <c r="D463" t="s">
        <v>44</v>
      </c>
      <c r="E463" t="s">
        <v>47</v>
      </c>
      <c r="F463" t="s">
        <v>49</v>
      </c>
    </row>
    <row r="464" spans="1:6" x14ac:dyDescent="0.4">
      <c r="A464">
        <v>2016</v>
      </c>
      <c r="B464" t="s">
        <v>59</v>
      </c>
      <c r="C464">
        <v>242000</v>
      </c>
      <c r="D464" t="s">
        <v>44</v>
      </c>
      <c r="E464" t="s">
        <v>50</v>
      </c>
      <c r="F464" t="s">
        <v>51</v>
      </c>
    </row>
    <row r="465" spans="1:6" x14ac:dyDescent="0.4">
      <c r="A465">
        <v>2017</v>
      </c>
      <c r="B465" t="s">
        <v>59</v>
      </c>
      <c r="C465">
        <v>217000</v>
      </c>
      <c r="D465" t="s">
        <v>44</v>
      </c>
      <c r="E465" t="s">
        <v>50</v>
      </c>
      <c r="F465" t="s">
        <v>51</v>
      </c>
    </row>
    <row r="466" spans="1:6" x14ac:dyDescent="0.4">
      <c r="A466">
        <v>2017</v>
      </c>
      <c r="B466" s="5" t="s">
        <v>59</v>
      </c>
      <c r="C466" s="4">
        <v>230994</v>
      </c>
      <c r="D466" t="s">
        <v>44</v>
      </c>
      <c r="E466" t="s">
        <v>47</v>
      </c>
      <c r="F466" t="s">
        <v>49</v>
      </c>
    </row>
    <row r="467" spans="1:6" x14ac:dyDescent="0.4">
      <c r="A467">
        <v>2018</v>
      </c>
      <c r="B467" t="s">
        <v>59</v>
      </c>
      <c r="C467">
        <v>210000</v>
      </c>
      <c r="D467" t="s">
        <v>44</v>
      </c>
      <c r="E467" t="s">
        <v>50</v>
      </c>
      <c r="F467" t="s">
        <v>51</v>
      </c>
    </row>
    <row r="468" spans="1:6" x14ac:dyDescent="0.4">
      <c r="A468">
        <v>2018</v>
      </c>
      <c r="B468" s="5" t="s">
        <v>59</v>
      </c>
      <c r="C468" s="4">
        <v>218331</v>
      </c>
      <c r="D468" t="s">
        <v>44</v>
      </c>
      <c r="E468" t="s">
        <v>47</v>
      </c>
      <c r="F468" t="s">
        <v>49</v>
      </c>
    </row>
    <row r="469" spans="1:6" x14ac:dyDescent="0.4">
      <c r="A469">
        <v>2019</v>
      </c>
      <c r="B469" t="s">
        <v>59</v>
      </c>
      <c r="C469">
        <v>215000</v>
      </c>
      <c r="D469" t="s">
        <v>44</v>
      </c>
      <c r="E469" t="s">
        <v>50</v>
      </c>
      <c r="F469" t="s">
        <v>51</v>
      </c>
    </row>
    <row r="470" spans="1:6" x14ac:dyDescent="0.4">
      <c r="A470">
        <v>2019</v>
      </c>
      <c r="B470" s="5" t="s">
        <v>59</v>
      </c>
      <c r="C470" s="4">
        <v>229291</v>
      </c>
      <c r="D470" t="s">
        <v>44</v>
      </c>
      <c r="E470" t="s">
        <v>47</v>
      </c>
      <c r="F470" t="s">
        <v>49</v>
      </c>
    </row>
    <row r="471" spans="1:6" x14ac:dyDescent="0.4">
      <c r="A471">
        <v>2020</v>
      </c>
      <c r="B471" s="5" t="s">
        <v>59</v>
      </c>
      <c r="C471" s="4">
        <v>238874</v>
      </c>
      <c r="D471" t="s">
        <v>44</v>
      </c>
      <c r="E471" t="s">
        <v>47</v>
      </c>
      <c r="F471" t="s">
        <v>49</v>
      </c>
    </row>
    <row r="472" spans="1:6" x14ac:dyDescent="0.4">
      <c r="A472">
        <v>2020</v>
      </c>
      <c r="B472" t="s">
        <v>59</v>
      </c>
      <c r="C472" s="4">
        <v>221000</v>
      </c>
      <c r="D472" t="s">
        <v>44</v>
      </c>
      <c r="E472" t="s">
        <v>50</v>
      </c>
      <c r="F472" t="s">
        <v>51</v>
      </c>
    </row>
    <row r="473" spans="1:6" x14ac:dyDescent="0.4">
      <c r="A473">
        <v>2021</v>
      </c>
      <c r="B473" s="5" t="s">
        <v>59</v>
      </c>
      <c r="C473" s="4">
        <v>263950</v>
      </c>
      <c r="D473" t="s">
        <v>44</v>
      </c>
      <c r="E473" t="s">
        <v>47</v>
      </c>
      <c r="F473" t="s">
        <v>49</v>
      </c>
    </row>
    <row r="474" spans="1:6" x14ac:dyDescent="0.4">
      <c r="A474">
        <v>2021</v>
      </c>
      <c r="B474" t="s">
        <v>59</v>
      </c>
      <c r="C474">
        <v>254000</v>
      </c>
      <c r="D474" t="s">
        <v>44</v>
      </c>
      <c r="E474" t="s">
        <v>50</v>
      </c>
      <c r="F474" t="s">
        <v>51</v>
      </c>
    </row>
    <row r="475" spans="1:6" x14ac:dyDescent="0.4">
      <c r="A475">
        <v>2022</v>
      </c>
      <c r="B475" s="5" t="s">
        <v>59</v>
      </c>
      <c r="C475" s="4">
        <v>216017</v>
      </c>
      <c r="D475" t="s">
        <v>44</v>
      </c>
      <c r="E475" t="s">
        <v>47</v>
      </c>
      <c r="F475" t="s">
        <v>49</v>
      </c>
    </row>
    <row r="476" spans="1:6" x14ac:dyDescent="0.4">
      <c r="A476">
        <v>2022</v>
      </c>
      <c r="B476" t="s">
        <v>59</v>
      </c>
      <c r="C476">
        <v>209000</v>
      </c>
      <c r="D476" t="s">
        <v>44</v>
      </c>
      <c r="E476" t="s">
        <v>50</v>
      </c>
      <c r="F476" t="s">
        <v>51</v>
      </c>
    </row>
    <row r="477" spans="1:6" x14ac:dyDescent="0.4">
      <c r="A477">
        <v>2018</v>
      </c>
      <c r="B477" s="5" t="s">
        <v>43</v>
      </c>
      <c r="C477">
        <v>203967</v>
      </c>
      <c r="D477" t="s">
        <v>44</v>
      </c>
      <c r="E477" t="s">
        <v>47</v>
      </c>
      <c r="F477" t="s">
        <v>49</v>
      </c>
    </row>
    <row r="478" spans="1:6" x14ac:dyDescent="0.4">
      <c r="A478">
        <v>2019</v>
      </c>
      <c r="B478" t="s">
        <v>43</v>
      </c>
      <c r="C478">
        <v>206000</v>
      </c>
      <c r="D478" t="s">
        <v>44</v>
      </c>
      <c r="E478" t="s">
        <v>50</v>
      </c>
      <c r="F478" t="s">
        <v>51</v>
      </c>
    </row>
    <row r="479" spans="1:6" x14ac:dyDescent="0.4">
      <c r="A479">
        <v>2019</v>
      </c>
      <c r="B479" s="5" t="s">
        <v>43</v>
      </c>
      <c r="C479">
        <v>205619</v>
      </c>
      <c r="D479" t="s">
        <v>44</v>
      </c>
      <c r="E479" t="s">
        <v>47</v>
      </c>
      <c r="F479" t="s">
        <v>49</v>
      </c>
    </row>
    <row r="480" spans="1:6" x14ac:dyDescent="0.4">
      <c r="A480">
        <v>2020</v>
      </c>
      <c r="B480" s="5" t="s">
        <v>43</v>
      </c>
      <c r="C480">
        <v>210852</v>
      </c>
      <c r="D480" t="s">
        <v>44</v>
      </c>
      <c r="E480" t="s">
        <v>47</v>
      </c>
      <c r="F480" t="s">
        <v>49</v>
      </c>
    </row>
    <row r="481" spans="1:6" x14ac:dyDescent="0.4">
      <c r="A481">
        <v>2020</v>
      </c>
      <c r="B481" t="s">
        <v>43</v>
      </c>
      <c r="C481" s="4">
        <v>207000</v>
      </c>
      <c r="D481" t="s">
        <v>44</v>
      </c>
      <c r="E481" t="s">
        <v>50</v>
      </c>
      <c r="F481" t="s">
        <v>51</v>
      </c>
    </row>
    <row r="482" spans="1:6" x14ac:dyDescent="0.4">
      <c r="A482">
        <v>2021</v>
      </c>
      <c r="B482" s="5" t="s">
        <v>43</v>
      </c>
      <c r="C482">
        <v>214762</v>
      </c>
      <c r="D482" t="s">
        <v>44</v>
      </c>
      <c r="E482" t="s">
        <v>47</v>
      </c>
      <c r="F482" t="s">
        <v>49</v>
      </c>
    </row>
    <row r="483" spans="1:6" x14ac:dyDescent="0.4">
      <c r="A483">
        <v>2021</v>
      </c>
      <c r="B483" t="s">
        <v>43</v>
      </c>
      <c r="C483">
        <v>215000</v>
      </c>
      <c r="D483" t="s">
        <v>44</v>
      </c>
      <c r="E483" t="s">
        <v>50</v>
      </c>
      <c r="F483" t="s">
        <v>51</v>
      </c>
    </row>
    <row r="484" spans="1:6" x14ac:dyDescent="0.4">
      <c r="A484">
        <v>2022</v>
      </c>
      <c r="B484" s="5" t="s">
        <v>43</v>
      </c>
      <c r="C484">
        <v>204896</v>
      </c>
      <c r="D484" t="s">
        <v>44</v>
      </c>
      <c r="E484" t="s">
        <v>47</v>
      </c>
      <c r="F484" t="s">
        <v>49</v>
      </c>
    </row>
    <row r="485" spans="1:6" x14ac:dyDescent="0.4">
      <c r="A485">
        <v>2022</v>
      </c>
      <c r="B485" t="s">
        <v>43</v>
      </c>
      <c r="C485">
        <v>201000</v>
      </c>
      <c r="D485" t="s">
        <v>44</v>
      </c>
      <c r="E485" t="s">
        <v>50</v>
      </c>
      <c r="F485" t="s">
        <v>51</v>
      </c>
    </row>
    <row r="486" spans="1:6" x14ac:dyDescent="0.4">
      <c r="A486">
        <v>1976</v>
      </c>
      <c r="B486" s="5" t="s">
        <v>58</v>
      </c>
      <c r="C486">
        <v>13312</v>
      </c>
      <c r="D486" t="s">
        <v>44</v>
      </c>
      <c r="E486" t="s">
        <v>47</v>
      </c>
      <c r="F486" t="s">
        <v>48</v>
      </c>
    </row>
    <row r="487" spans="1:6" x14ac:dyDescent="0.4">
      <c r="A487">
        <v>1977</v>
      </c>
      <c r="B487" s="5" t="s">
        <v>58</v>
      </c>
      <c r="C487">
        <v>17965</v>
      </c>
      <c r="D487" t="s">
        <v>44</v>
      </c>
      <c r="E487" t="s">
        <v>47</v>
      </c>
      <c r="F487" t="s">
        <v>48</v>
      </c>
    </row>
    <row r="488" spans="1:6" x14ac:dyDescent="0.4">
      <c r="A488">
        <v>1978</v>
      </c>
      <c r="B488" s="5" t="s">
        <v>58</v>
      </c>
      <c r="C488">
        <v>18615</v>
      </c>
      <c r="D488" t="s">
        <v>44</v>
      </c>
      <c r="E488" t="s">
        <v>47</v>
      </c>
      <c r="F488" t="s">
        <v>48</v>
      </c>
    </row>
    <row r="489" spans="1:6" x14ac:dyDescent="0.4">
      <c r="A489">
        <v>1979</v>
      </c>
      <c r="B489" s="5" t="s">
        <v>58</v>
      </c>
      <c r="C489">
        <v>24318</v>
      </c>
      <c r="D489" t="s">
        <v>44</v>
      </c>
      <c r="E489" t="s">
        <v>47</v>
      </c>
      <c r="F489" t="s">
        <v>48</v>
      </c>
    </row>
    <row r="490" spans="1:6" x14ac:dyDescent="0.4">
      <c r="A490">
        <v>1980</v>
      </c>
      <c r="B490" s="5" t="s">
        <v>58</v>
      </c>
      <c r="C490">
        <v>21169</v>
      </c>
      <c r="D490" t="s">
        <v>44</v>
      </c>
      <c r="E490" t="s">
        <v>47</v>
      </c>
      <c r="F490" t="s">
        <v>48</v>
      </c>
    </row>
    <row r="491" spans="1:6" x14ac:dyDescent="0.4">
      <c r="A491">
        <v>1981</v>
      </c>
      <c r="B491" s="5" t="s">
        <v>58</v>
      </c>
      <c r="C491">
        <v>26871</v>
      </c>
      <c r="D491" t="s">
        <v>44</v>
      </c>
      <c r="E491" t="s">
        <v>47</v>
      </c>
      <c r="F491" t="s">
        <v>48</v>
      </c>
    </row>
    <row r="492" spans="1:6" x14ac:dyDescent="0.4">
      <c r="A492">
        <v>1982</v>
      </c>
      <c r="B492" s="5" t="s">
        <v>58</v>
      </c>
      <c r="C492">
        <v>27003</v>
      </c>
      <c r="D492" t="s">
        <v>44</v>
      </c>
      <c r="E492" t="s">
        <v>47</v>
      </c>
      <c r="F492" t="s">
        <v>48</v>
      </c>
    </row>
    <row r="493" spans="1:6" x14ac:dyDescent="0.4">
      <c r="A493">
        <v>1983</v>
      </c>
      <c r="B493" s="5" t="s">
        <v>58</v>
      </c>
      <c r="C493">
        <v>36069</v>
      </c>
      <c r="D493" t="s">
        <v>44</v>
      </c>
      <c r="E493" t="s">
        <v>47</v>
      </c>
      <c r="F493" t="s">
        <v>48</v>
      </c>
    </row>
    <row r="494" spans="1:6" x14ac:dyDescent="0.4">
      <c r="A494">
        <v>1984</v>
      </c>
      <c r="B494" s="5" t="s">
        <v>58</v>
      </c>
      <c r="C494">
        <v>41830</v>
      </c>
      <c r="D494" t="s">
        <v>44</v>
      </c>
      <c r="E494" t="s">
        <v>47</v>
      </c>
      <c r="F494" t="s">
        <v>48</v>
      </c>
    </row>
    <row r="495" spans="1:6" x14ac:dyDescent="0.4">
      <c r="A495">
        <v>1985</v>
      </c>
      <c r="B495" s="5" t="s">
        <v>58</v>
      </c>
      <c r="C495">
        <v>48703</v>
      </c>
      <c r="D495" t="s">
        <v>44</v>
      </c>
      <c r="E495" t="s">
        <v>47</v>
      </c>
      <c r="F495" t="s">
        <v>48</v>
      </c>
    </row>
    <row r="496" spans="1:6" x14ac:dyDescent="0.4">
      <c r="A496">
        <v>1986</v>
      </c>
      <c r="B496" s="5" t="s">
        <v>58</v>
      </c>
      <c r="C496">
        <v>59201</v>
      </c>
      <c r="D496" t="s">
        <v>44</v>
      </c>
      <c r="E496" t="s">
        <v>47</v>
      </c>
      <c r="F496" t="s">
        <v>48</v>
      </c>
    </row>
    <row r="497" spans="1:6" x14ac:dyDescent="0.4">
      <c r="A497">
        <v>1987</v>
      </c>
      <c r="B497" s="5" t="s">
        <v>58</v>
      </c>
      <c r="C497">
        <v>47656</v>
      </c>
      <c r="D497" t="s">
        <v>44</v>
      </c>
      <c r="E497" t="s">
        <v>47</v>
      </c>
      <c r="F497" t="s">
        <v>48</v>
      </c>
    </row>
  </sheetData>
  <autoFilter ref="A1:F497" xr:uid="{00000000-0009-0000-0000-000001000000}">
    <sortState xmlns:xlrd2="http://schemas.microsoft.com/office/spreadsheetml/2017/richdata2" ref="A2:F485">
      <sortCondition ref="A1:A497"/>
    </sortState>
  </autoFilter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39997558519241921"/>
  </sheetPr>
  <dimension ref="A1:D499"/>
  <sheetViews>
    <sheetView zoomScale="90" zoomScaleNormal="90" workbookViewId="0">
      <selection activeCell="E8" sqref="E8"/>
    </sheetView>
  </sheetViews>
  <sheetFormatPr defaultRowHeight="14.6" x14ac:dyDescent="0.4"/>
  <cols>
    <col min="1" max="1" width="19.69140625" bestFit="1" customWidth="1"/>
    <col min="3" max="3" width="12.23046875" bestFit="1" customWidth="1"/>
  </cols>
  <sheetData>
    <row r="1" spans="1:4" x14ac:dyDescent="0.4">
      <c r="A1" s="3" t="s">
        <v>38</v>
      </c>
      <c r="B1" s="3" t="s">
        <v>37</v>
      </c>
      <c r="C1" s="3" t="s">
        <v>39</v>
      </c>
      <c r="D1" s="3" t="s">
        <v>42</v>
      </c>
    </row>
    <row r="2" spans="1:4" x14ac:dyDescent="0.4">
      <c r="A2" t="s">
        <v>54</v>
      </c>
      <c r="B2">
        <v>1940</v>
      </c>
      <c r="C2">
        <v>0</v>
      </c>
      <c r="D2" t="s">
        <v>60</v>
      </c>
    </row>
    <row r="3" spans="1:4" x14ac:dyDescent="0.4">
      <c r="A3" t="s">
        <v>54</v>
      </c>
      <c r="B3">
        <v>1941</v>
      </c>
      <c r="C3">
        <v>0</v>
      </c>
      <c r="D3" t="s">
        <v>60</v>
      </c>
    </row>
    <row r="4" spans="1:4" x14ac:dyDescent="0.4">
      <c r="A4" t="s">
        <v>54</v>
      </c>
      <c r="B4">
        <v>1942</v>
      </c>
      <c r="C4">
        <v>0</v>
      </c>
      <c r="D4" t="s">
        <v>60</v>
      </c>
    </row>
    <row r="5" spans="1:4" x14ac:dyDescent="0.4">
      <c r="A5" t="s">
        <v>54</v>
      </c>
      <c r="B5">
        <v>1943</v>
      </c>
      <c r="C5">
        <v>0</v>
      </c>
      <c r="D5" t="s">
        <v>60</v>
      </c>
    </row>
    <row r="6" spans="1:4" x14ac:dyDescent="0.4">
      <c r="A6" t="s">
        <v>54</v>
      </c>
      <c r="B6">
        <v>1944</v>
      </c>
      <c r="C6">
        <v>0</v>
      </c>
      <c r="D6" t="s">
        <v>60</v>
      </c>
    </row>
    <row r="7" spans="1:4" x14ac:dyDescent="0.4">
      <c r="A7" t="s">
        <v>54</v>
      </c>
      <c r="B7">
        <v>1945</v>
      </c>
      <c r="C7">
        <v>0</v>
      </c>
      <c r="D7" t="s">
        <v>60</v>
      </c>
    </row>
    <row r="8" spans="1:4" x14ac:dyDescent="0.4">
      <c r="A8" t="s">
        <v>54</v>
      </c>
      <c r="B8">
        <v>1946</v>
      </c>
      <c r="C8">
        <v>0</v>
      </c>
      <c r="D8" t="s">
        <v>60</v>
      </c>
    </row>
    <row r="9" spans="1:4" x14ac:dyDescent="0.4">
      <c r="A9" t="s">
        <v>54</v>
      </c>
      <c r="B9">
        <v>1947</v>
      </c>
      <c r="C9">
        <v>0</v>
      </c>
      <c r="D9" t="s">
        <v>60</v>
      </c>
    </row>
    <row r="10" spans="1:4" x14ac:dyDescent="0.4">
      <c r="A10" t="s">
        <v>54</v>
      </c>
      <c r="B10">
        <v>1948</v>
      </c>
      <c r="C10">
        <v>0</v>
      </c>
      <c r="D10" t="s">
        <v>60</v>
      </c>
    </row>
    <row r="11" spans="1:4" x14ac:dyDescent="0.4">
      <c r="A11" t="s">
        <v>54</v>
      </c>
      <c r="B11">
        <v>1949</v>
      </c>
      <c r="C11">
        <v>1000</v>
      </c>
      <c r="D11" t="s">
        <v>60</v>
      </c>
    </row>
    <row r="12" spans="1:4" x14ac:dyDescent="0.4">
      <c r="A12" t="s">
        <v>54</v>
      </c>
      <c r="B12">
        <v>1950</v>
      </c>
      <c r="C12">
        <v>1000</v>
      </c>
      <c r="D12" t="s">
        <v>60</v>
      </c>
    </row>
    <row r="13" spans="1:4" x14ac:dyDescent="0.4">
      <c r="A13" t="s">
        <v>54</v>
      </c>
      <c r="B13">
        <v>1951</v>
      </c>
      <c r="C13">
        <v>3500</v>
      </c>
      <c r="D13" t="s">
        <v>60</v>
      </c>
    </row>
    <row r="14" spans="1:4" x14ac:dyDescent="0.4">
      <c r="A14" t="s">
        <v>54</v>
      </c>
      <c r="B14">
        <v>1952</v>
      </c>
      <c r="C14">
        <v>6000</v>
      </c>
      <c r="D14" t="s">
        <v>60</v>
      </c>
    </row>
    <row r="15" spans="1:4" x14ac:dyDescent="0.4">
      <c r="A15" t="s">
        <v>54</v>
      </c>
      <c r="B15">
        <v>1953</v>
      </c>
      <c r="C15">
        <v>22333.333333333339</v>
      </c>
      <c r="D15" t="s">
        <v>60</v>
      </c>
    </row>
    <row r="16" spans="1:4" x14ac:dyDescent="0.4">
      <c r="A16" t="s">
        <v>54</v>
      </c>
      <c r="B16">
        <v>1954</v>
      </c>
      <c r="C16">
        <v>38666.666666666672</v>
      </c>
      <c r="D16" t="s">
        <v>60</v>
      </c>
    </row>
    <row r="17" spans="1:4" x14ac:dyDescent="0.4">
      <c r="A17" t="s">
        <v>54</v>
      </c>
      <c r="B17">
        <v>1955</v>
      </c>
      <c r="C17">
        <v>55000</v>
      </c>
      <c r="D17" t="s">
        <v>60</v>
      </c>
    </row>
    <row r="18" spans="1:4" x14ac:dyDescent="0.4">
      <c r="A18" t="s">
        <v>54</v>
      </c>
      <c r="B18">
        <v>1956</v>
      </c>
      <c r="C18">
        <v>60000</v>
      </c>
      <c r="D18" t="s">
        <v>60</v>
      </c>
    </row>
    <row r="19" spans="1:4" x14ac:dyDescent="0.4">
      <c r="A19" t="s">
        <v>54</v>
      </c>
      <c r="B19">
        <v>1957</v>
      </c>
      <c r="C19">
        <v>60000</v>
      </c>
      <c r="D19" t="s">
        <v>60</v>
      </c>
    </row>
    <row r="20" spans="1:4" x14ac:dyDescent="0.4">
      <c r="A20" t="s">
        <v>54</v>
      </c>
      <c r="B20">
        <v>1958</v>
      </c>
      <c r="C20">
        <v>42000</v>
      </c>
      <c r="D20" t="s">
        <v>60</v>
      </c>
    </row>
    <row r="21" spans="1:4" x14ac:dyDescent="0.4">
      <c r="A21" t="s">
        <v>54</v>
      </c>
      <c r="B21">
        <v>1959</v>
      </c>
      <c r="C21">
        <v>58500</v>
      </c>
      <c r="D21" t="s">
        <v>60</v>
      </c>
    </row>
    <row r="22" spans="1:4" x14ac:dyDescent="0.4">
      <c r="A22" t="s">
        <v>54</v>
      </c>
      <c r="B22">
        <v>1960</v>
      </c>
      <c r="C22">
        <v>75000</v>
      </c>
      <c r="D22" t="s">
        <v>60</v>
      </c>
    </row>
    <row r="23" spans="1:4" x14ac:dyDescent="0.4">
      <c r="A23" t="s">
        <v>54</v>
      </c>
      <c r="B23">
        <v>1961</v>
      </c>
      <c r="C23">
        <v>99000</v>
      </c>
      <c r="D23" t="s">
        <v>60</v>
      </c>
    </row>
    <row r="24" spans="1:4" x14ac:dyDescent="0.4">
      <c r="A24" t="s">
        <v>54</v>
      </c>
      <c r="B24">
        <v>1962</v>
      </c>
      <c r="C24">
        <v>87000</v>
      </c>
      <c r="D24" t="s">
        <v>60</v>
      </c>
    </row>
    <row r="25" spans="1:4" x14ac:dyDescent="0.4">
      <c r="A25" t="s">
        <v>54</v>
      </c>
      <c r="B25">
        <v>1963</v>
      </c>
      <c r="C25">
        <v>104000</v>
      </c>
      <c r="D25" t="s">
        <v>60</v>
      </c>
    </row>
    <row r="26" spans="1:4" x14ac:dyDescent="0.4">
      <c r="A26" t="s">
        <v>54</v>
      </c>
      <c r="B26">
        <v>1964</v>
      </c>
      <c r="C26">
        <v>110000</v>
      </c>
      <c r="D26" t="s">
        <v>60</v>
      </c>
    </row>
    <row r="27" spans="1:4" x14ac:dyDescent="0.4">
      <c r="A27" t="s">
        <v>54</v>
      </c>
      <c r="B27">
        <v>1965</v>
      </c>
      <c r="C27">
        <v>107000</v>
      </c>
      <c r="D27" t="s">
        <v>60</v>
      </c>
    </row>
    <row r="28" spans="1:4" x14ac:dyDescent="0.4">
      <c r="A28" t="s">
        <v>54</v>
      </c>
      <c r="B28">
        <v>1966</v>
      </c>
      <c r="C28">
        <v>123000</v>
      </c>
      <c r="D28" t="s">
        <v>60</v>
      </c>
    </row>
    <row r="29" spans="1:4" x14ac:dyDescent="0.4">
      <c r="A29" t="s">
        <v>54</v>
      </c>
      <c r="B29">
        <v>1967</v>
      </c>
      <c r="C29">
        <v>129000</v>
      </c>
      <c r="D29" t="s">
        <v>60</v>
      </c>
    </row>
    <row r="30" spans="1:4" x14ac:dyDescent="0.4">
      <c r="A30" t="s">
        <v>54</v>
      </c>
      <c r="B30">
        <v>1968</v>
      </c>
      <c r="C30">
        <v>136000</v>
      </c>
      <c r="D30" t="s">
        <v>60</v>
      </c>
    </row>
    <row r="31" spans="1:4" x14ac:dyDescent="0.4">
      <c r="A31" t="s">
        <v>54</v>
      </c>
      <c r="B31">
        <v>1969</v>
      </c>
      <c r="C31">
        <v>164000</v>
      </c>
      <c r="D31" t="s">
        <v>60</v>
      </c>
    </row>
    <row r="32" spans="1:4" x14ac:dyDescent="0.4">
      <c r="A32" t="s">
        <v>54</v>
      </c>
      <c r="B32">
        <v>1970</v>
      </c>
      <c r="C32">
        <v>152000</v>
      </c>
      <c r="D32" t="s">
        <v>60</v>
      </c>
    </row>
    <row r="33" spans="1:4" x14ac:dyDescent="0.4">
      <c r="A33" t="s">
        <v>54</v>
      </c>
      <c r="B33">
        <v>1971</v>
      </c>
      <c r="C33">
        <v>131000</v>
      </c>
      <c r="D33" t="s">
        <v>60</v>
      </c>
    </row>
    <row r="34" spans="1:4" x14ac:dyDescent="0.4">
      <c r="A34" t="s">
        <v>54</v>
      </c>
      <c r="B34">
        <v>1972</v>
      </c>
      <c r="C34">
        <v>127000</v>
      </c>
      <c r="D34" t="s">
        <v>60</v>
      </c>
    </row>
    <row r="35" spans="1:4" x14ac:dyDescent="0.4">
      <c r="A35" t="s">
        <v>54</v>
      </c>
      <c r="B35">
        <v>1973</v>
      </c>
      <c r="C35">
        <v>128000</v>
      </c>
      <c r="D35" t="s">
        <v>60</v>
      </c>
    </row>
    <row r="36" spans="1:4" x14ac:dyDescent="0.4">
      <c r="A36" t="s">
        <v>54</v>
      </c>
      <c r="B36">
        <v>1974</v>
      </c>
      <c r="C36">
        <v>131000</v>
      </c>
      <c r="D36" t="s">
        <v>60</v>
      </c>
    </row>
    <row r="37" spans="1:4" x14ac:dyDescent="0.4">
      <c r="A37" t="s">
        <v>54</v>
      </c>
      <c r="B37">
        <v>1975</v>
      </c>
      <c r="C37">
        <v>136000</v>
      </c>
      <c r="D37" t="s">
        <v>60</v>
      </c>
    </row>
    <row r="38" spans="1:4" x14ac:dyDescent="0.4">
      <c r="A38" t="s">
        <v>54</v>
      </c>
      <c r="B38">
        <v>1976</v>
      </c>
      <c r="C38">
        <v>146000</v>
      </c>
      <c r="D38" t="s">
        <v>60</v>
      </c>
    </row>
    <row r="39" spans="1:4" x14ac:dyDescent="0.4">
      <c r="A39" t="s">
        <v>54</v>
      </c>
      <c r="B39">
        <v>1977</v>
      </c>
      <c r="C39">
        <v>164000</v>
      </c>
      <c r="D39" t="s">
        <v>60</v>
      </c>
    </row>
    <row r="40" spans="1:4" x14ac:dyDescent="0.4">
      <c r="A40" t="s">
        <v>54</v>
      </c>
      <c r="B40">
        <v>1978</v>
      </c>
      <c r="C40">
        <v>163000</v>
      </c>
      <c r="D40" t="s">
        <v>60</v>
      </c>
    </row>
    <row r="41" spans="1:4" x14ac:dyDescent="0.4">
      <c r="A41" t="s">
        <v>54</v>
      </c>
      <c r="B41">
        <v>1979</v>
      </c>
      <c r="C41">
        <v>150000</v>
      </c>
      <c r="D41" t="s">
        <v>60</v>
      </c>
    </row>
    <row r="42" spans="1:4" x14ac:dyDescent="0.4">
      <c r="A42" t="s">
        <v>54</v>
      </c>
      <c r="B42">
        <v>1980</v>
      </c>
      <c r="C42">
        <v>151000</v>
      </c>
      <c r="D42" t="s">
        <v>60</v>
      </c>
    </row>
    <row r="43" spans="1:4" x14ac:dyDescent="0.4">
      <c r="A43" t="s">
        <v>54</v>
      </c>
      <c r="B43">
        <v>1981</v>
      </c>
      <c r="C43">
        <v>159000</v>
      </c>
      <c r="D43" t="s">
        <v>60</v>
      </c>
    </row>
    <row r="44" spans="1:4" x14ac:dyDescent="0.4">
      <c r="A44" t="s">
        <v>54</v>
      </c>
      <c r="B44">
        <v>1982</v>
      </c>
      <c r="C44">
        <v>148000</v>
      </c>
      <c r="D44" t="s">
        <v>60</v>
      </c>
    </row>
    <row r="45" spans="1:4" x14ac:dyDescent="0.4">
      <c r="A45" t="s">
        <v>54</v>
      </c>
      <c r="B45">
        <v>1983</v>
      </c>
      <c r="C45">
        <v>151000</v>
      </c>
      <c r="D45" t="s">
        <v>60</v>
      </c>
    </row>
    <row r="46" spans="1:4" x14ac:dyDescent="0.4">
      <c r="A46" t="s">
        <v>54</v>
      </c>
      <c r="B46">
        <v>1984</v>
      </c>
      <c r="C46">
        <v>156500</v>
      </c>
      <c r="D46" t="s">
        <v>60</v>
      </c>
    </row>
    <row r="47" spans="1:4" x14ac:dyDescent="0.4">
      <c r="A47" t="s">
        <v>54</v>
      </c>
      <c r="B47">
        <v>1985</v>
      </c>
      <c r="C47">
        <v>166500</v>
      </c>
      <c r="D47" t="s">
        <v>60</v>
      </c>
    </row>
    <row r="48" spans="1:4" x14ac:dyDescent="0.4">
      <c r="A48" t="s">
        <v>54</v>
      </c>
      <c r="B48">
        <v>1986</v>
      </c>
      <c r="C48">
        <v>183000</v>
      </c>
      <c r="D48" t="s">
        <v>60</v>
      </c>
    </row>
    <row r="49" spans="1:4" x14ac:dyDescent="0.4">
      <c r="A49" t="s">
        <v>54</v>
      </c>
      <c r="B49">
        <v>1987</v>
      </c>
      <c r="C49">
        <v>177000</v>
      </c>
      <c r="D49" t="s">
        <v>60</v>
      </c>
    </row>
    <row r="50" spans="1:4" x14ac:dyDescent="0.4">
      <c r="A50" t="s">
        <v>54</v>
      </c>
      <c r="B50">
        <v>1988</v>
      </c>
      <c r="C50">
        <v>168500</v>
      </c>
      <c r="D50" t="s">
        <v>60</v>
      </c>
    </row>
    <row r="51" spans="1:4" x14ac:dyDescent="0.4">
      <c r="A51" t="s">
        <v>54</v>
      </c>
      <c r="B51">
        <v>1989</v>
      </c>
      <c r="C51">
        <v>174000</v>
      </c>
      <c r="D51" t="s">
        <v>60</v>
      </c>
    </row>
    <row r="52" spans="1:4" x14ac:dyDescent="0.4">
      <c r="A52" t="s">
        <v>54</v>
      </c>
      <c r="B52">
        <v>1990</v>
      </c>
      <c r="C52">
        <v>171000</v>
      </c>
      <c r="D52" t="s">
        <v>60</v>
      </c>
    </row>
    <row r="53" spans="1:4" x14ac:dyDescent="0.4">
      <c r="A53" t="s">
        <v>54</v>
      </c>
      <c r="B53">
        <v>1991</v>
      </c>
      <c r="C53">
        <v>166000</v>
      </c>
      <c r="D53" t="s">
        <v>60</v>
      </c>
    </row>
    <row r="54" spans="1:4" x14ac:dyDescent="0.4">
      <c r="A54" t="s">
        <v>54</v>
      </c>
      <c r="B54">
        <v>1992</v>
      </c>
      <c r="C54">
        <v>168000</v>
      </c>
      <c r="D54" t="s">
        <v>60</v>
      </c>
    </row>
    <row r="55" spans="1:4" x14ac:dyDescent="0.4">
      <c r="A55" t="s">
        <v>54</v>
      </c>
      <c r="B55">
        <v>1993</v>
      </c>
      <c r="C55">
        <v>159000</v>
      </c>
      <c r="D55" t="s">
        <v>60</v>
      </c>
    </row>
    <row r="56" spans="1:4" x14ac:dyDescent="0.4">
      <c r="A56" t="s">
        <v>54</v>
      </c>
      <c r="B56">
        <v>1994</v>
      </c>
      <c r="C56">
        <v>160913</v>
      </c>
      <c r="D56" t="s">
        <v>60</v>
      </c>
    </row>
    <row r="57" spans="1:4" x14ac:dyDescent="0.4">
      <c r="A57" t="s">
        <v>54</v>
      </c>
      <c r="B57">
        <v>1995</v>
      </c>
      <c r="C57">
        <v>162826</v>
      </c>
      <c r="D57" t="s">
        <v>60</v>
      </c>
    </row>
    <row r="58" spans="1:4" x14ac:dyDescent="0.4">
      <c r="A58" t="s">
        <v>54</v>
      </c>
      <c r="B58">
        <v>1996</v>
      </c>
      <c r="C58">
        <v>164739</v>
      </c>
      <c r="D58" t="s">
        <v>60</v>
      </c>
    </row>
    <row r="59" spans="1:4" x14ac:dyDescent="0.4">
      <c r="A59" t="s">
        <v>54</v>
      </c>
      <c r="B59">
        <v>1997</v>
      </c>
      <c r="C59">
        <v>166652</v>
      </c>
      <c r="D59" t="s">
        <v>60</v>
      </c>
    </row>
    <row r="60" spans="1:4" x14ac:dyDescent="0.4">
      <c r="A60" t="s">
        <v>54</v>
      </c>
      <c r="B60">
        <v>1998</v>
      </c>
      <c r="C60">
        <v>168565</v>
      </c>
      <c r="D60" t="s">
        <v>60</v>
      </c>
    </row>
    <row r="61" spans="1:4" x14ac:dyDescent="0.4">
      <c r="A61" t="s">
        <v>54</v>
      </c>
      <c r="B61">
        <v>1999</v>
      </c>
      <c r="C61">
        <v>181377</v>
      </c>
      <c r="D61" t="s">
        <v>60</v>
      </c>
    </row>
    <row r="62" spans="1:4" x14ac:dyDescent="0.4">
      <c r="A62" t="s">
        <v>54</v>
      </c>
      <c r="B62">
        <v>2000</v>
      </c>
      <c r="C62">
        <v>188114</v>
      </c>
      <c r="D62" t="s">
        <v>60</v>
      </c>
    </row>
    <row r="63" spans="1:4" x14ac:dyDescent="0.4">
      <c r="A63" t="s">
        <v>54</v>
      </c>
      <c r="B63">
        <v>2001</v>
      </c>
      <c r="C63">
        <v>197578</v>
      </c>
      <c r="D63" t="s">
        <v>60</v>
      </c>
    </row>
    <row r="64" spans="1:4" x14ac:dyDescent="0.4">
      <c r="A64" t="s">
        <v>54</v>
      </c>
      <c r="B64">
        <v>2002</v>
      </c>
      <c r="C64">
        <v>215271</v>
      </c>
      <c r="D64" t="s">
        <v>60</v>
      </c>
    </row>
    <row r="65" spans="1:4" x14ac:dyDescent="0.4">
      <c r="A65" t="s">
        <v>54</v>
      </c>
      <c r="B65">
        <v>2003</v>
      </c>
      <c r="C65">
        <v>212998</v>
      </c>
      <c r="D65" t="s">
        <v>60</v>
      </c>
    </row>
    <row r="66" spans="1:4" x14ac:dyDescent="0.4">
      <c r="A66" t="s">
        <v>54</v>
      </c>
      <c r="B66">
        <v>2004</v>
      </c>
      <c r="C66">
        <v>224338</v>
      </c>
      <c r="D66" t="s">
        <v>60</v>
      </c>
    </row>
    <row r="67" spans="1:4" x14ac:dyDescent="0.4">
      <c r="A67" t="s">
        <v>54</v>
      </c>
      <c r="B67">
        <v>2005</v>
      </c>
      <c r="C67">
        <v>240456</v>
      </c>
      <c r="D67" t="s">
        <v>60</v>
      </c>
    </row>
    <row r="68" spans="1:4" x14ac:dyDescent="0.4">
      <c r="A68" t="s">
        <v>54</v>
      </c>
      <c r="B68">
        <v>2006</v>
      </c>
      <c r="C68">
        <v>269774.5</v>
      </c>
      <c r="D68" t="s">
        <v>60</v>
      </c>
    </row>
    <row r="69" spans="1:4" x14ac:dyDescent="0.4">
      <c r="A69" t="s">
        <v>54</v>
      </c>
      <c r="B69">
        <v>2007</v>
      </c>
      <c r="C69">
        <v>281560.5</v>
      </c>
      <c r="D69" t="s">
        <v>60</v>
      </c>
    </row>
    <row r="70" spans="1:4" x14ac:dyDescent="0.4">
      <c r="A70" t="s">
        <v>54</v>
      </c>
      <c r="B70">
        <v>2008</v>
      </c>
      <c r="C70">
        <v>250705</v>
      </c>
      <c r="D70" t="s">
        <v>60</v>
      </c>
    </row>
    <row r="71" spans="1:4" x14ac:dyDescent="0.4">
      <c r="A71" t="s">
        <v>54</v>
      </c>
      <c r="B71">
        <v>2009</v>
      </c>
      <c r="C71">
        <v>238678</v>
      </c>
      <c r="D71" t="s">
        <v>60</v>
      </c>
    </row>
    <row r="72" spans="1:4" x14ac:dyDescent="0.4">
      <c r="A72" t="s">
        <v>54</v>
      </c>
      <c r="B72">
        <v>2010</v>
      </c>
      <c r="C72">
        <v>223271</v>
      </c>
      <c r="D72" t="s">
        <v>60</v>
      </c>
    </row>
    <row r="73" spans="1:4" x14ac:dyDescent="0.4">
      <c r="A73" t="s">
        <v>54</v>
      </c>
      <c r="B73">
        <v>2011</v>
      </c>
      <c r="C73">
        <v>232418.5</v>
      </c>
      <c r="D73" t="s">
        <v>60</v>
      </c>
    </row>
    <row r="74" spans="1:4" x14ac:dyDescent="0.4">
      <c r="A74" t="s">
        <v>54</v>
      </c>
      <c r="B74">
        <v>2012</v>
      </c>
      <c r="C74">
        <v>241585.5</v>
      </c>
      <c r="D74" t="s">
        <v>60</v>
      </c>
    </row>
    <row r="75" spans="1:4" x14ac:dyDescent="0.4">
      <c r="A75" t="s">
        <v>54</v>
      </c>
      <c r="B75">
        <v>2013</v>
      </c>
      <c r="C75">
        <v>257752.5</v>
      </c>
      <c r="D75" t="s">
        <v>60</v>
      </c>
    </row>
    <row r="76" spans="1:4" x14ac:dyDescent="0.4">
      <c r="A76" t="s">
        <v>54</v>
      </c>
      <c r="B76">
        <v>2014</v>
      </c>
      <c r="C76">
        <v>261050.5</v>
      </c>
      <c r="D76" t="s">
        <v>60</v>
      </c>
    </row>
    <row r="77" spans="1:4" x14ac:dyDescent="0.4">
      <c r="A77" t="s">
        <v>54</v>
      </c>
      <c r="B77">
        <v>2015</v>
      </c>
      <c r="C77">
        <v>264704.5</v>
      </c>
      <c r="D77" t="s">
        <v>60</v>
      </c>
    </row>
    <row r="78" spans="1:4" x14ac:dyDescent="0.4">
      <c r="A78" t="s">
        <v>54</v>
      </c>
      <c r="B78">
        <v>2016</v>
      </c>
      <c r="C78">
        <v>250826.5</v>
      </c>
      <c r="D78" t="s">
        <v>60</v>
      </c>
    </row>
    <row r="79" spans="1:4" x14ac:dyDescent="0.4">
      <c r="A79" t="s">
        <v>54</v>
      </c>
      <c r="B79">
        <v>2017</v>
      </c>
      <c r="C79">
        <v>242251.5</v>
      </c>
      <c r="D79" t="s">
        <v>60</v>
      </c>
    </row>
    <row r="80" spans="1:4" x14ac:dyDescent="0.4">
      <c r="A80" t="s">
        <v>54</v>
      </c>
      <c r="B80">
        <v>2018</v>
      </c>
      <c r="C80">
        <v>249518.5</v>
      </c>
      <c r="D80" t="s">
        <v>60</v>
      </c>
    </row>
    <row r="81" spans="1:4" x14ac:dyDescent="0.4">
      <c r="A81" t="s">
        <v>54</v>
      </c>
      <c r="B81">
        <v>2019</v>
      </c>
      <c r="C81">
        <v>244683</v>
      </c>
      <c r="D81" t="s">
        <v>60</v>
      </c>
    </row>
    <row r="82" spans="1:4" x14ac:dyDescent="0.4">
      <c r="A82" t="s">
        <v>54</v>
      </c>
      <c r="B82">
        <v>2020</v>
      </c>
      <c r="C82">
        <v>253237.5</v>
      </c>
      <c r="D82" t="s">
        <v>60</v>
      </c>
    </row>
    <row r="83" spans="1:4" x14ac:dyDescent="0.4">
      <c r="A83" t="s">
        <v>54</v>
      </c>
      <c r="B83">
        <v>2021</v>
      </c>
      <c r="C83">
        <v>265066.5</v>
      </c>
      <c r="D83" t="s">
        <v>60</v>
      </c>
    </row>
    <row r="84" spans="1:4" x14ac:dyDescent="0.4">
      <c r="A84" t="s">
        <v>54</v>
      </c>
      <c r="B84">
        <v>2022</v>
      </c>
      <c r="C84">
        <v>238746</v>
      </c>
      <c r="D84" t="s">
        <v>60</v>
      </c>
    </row>
    <row r="85" spans="1:4" x14ac:dyDescent="0.4">
      <c r="A85" t="s">
        <v>52</v>
      </c>
      <c r="B85">
        <v>1940</v>
      </c>
      <c r="C85">
        <v>0</v>
      </c>
      <c r="D85" t="s">
        <v>60</v>
      </c>
    </row>
    <row r="86" spans="1:4" x14ac:dyDescent="0.4">
      <c r="A86" t="s">
        <v>52</v>
      </c>
      <c r="B86">
        <v>1941</v>
      </c>
      <c r="C86">
        <v>0</v>
      </c>
      <c r="D86" t="s">
        <v>60</v>
      </c>
    </row>
    <row r="87" spans="1:4" x14ac:dyDescent="0.4">
      <c r="A87" t="s">
        <v>52</v>
      </c>
      <c r="B87">
        <v>1942</v>
      </c>
      <c r="C87">
        <v>0</v>
      </c>
      <c r="D87" t="s">
        <v>60</v>
      </c>
    </row>
    <row r="88" spans="1:4" x14ac:dyDescent="0.4">
      <c r="A88" t="s">
        <v>52</v>
      </c>
      <c r="B88">
        <v>1943</v>
      </c>
      <c r="C88">
        <v>0</v>
      </c>
      <c r="D88" t="s">
        <v>60</v>
      </c>
    </row>
    <row r="89" spans="1:4" x14ac:dyDescent="0.4">
      <c r="A89" t="s">
        <v>52</v>
      </c>
      <c r="B89">
        <v>1944</v>
      </c>
      <c r="C89">
        <v>0</v>
      </c>
      <c r="D89" t="s">
        <v>60</v>
      </c>
    </row>
    <row r="90" spans="1:4" x14ac:dyDescent="0.4">
      <c r="A90" t="s">
        <v>52</v>
      </c>
      <c r="B90">
        <v>1945</v>
      </c>
      <c r="C90">
        <v>0</v>
      </c>
      <c r="D90" t="s">
        <v>60</v>
      </c>
    </row>
    <row r="91" spans="1:4" x14ac:dyDescent="0.4">
      <c r="A91" t="s">
        <v>52</v>
      </c>
      <c r="B91">
        <v>1946</v>
      </c>
      <c r="C91">
        <v>0</v>
      </c>
      <c r="D91" t="s">
        <v>60</v>
      </c>
    </row>
    <row r="92" spans="1:4" x14ac:dyDescent="0.4">
      <c r="A92" t="s">
        <v>52</v>
      </c>
      <c r="B92">
        <v>1947</v>
      </c>
      <c r="C92">
        <v>0</v>
      </c>
      <c r="D92" t="s">
        <v>60</v>
      </c>
    </row>
    <row r="93" spans="1:4" x14ac:dyDescent="0.4">
      <c r="A93" t="s">
        <v>52</v>
      </c>
      <c r="B93">
        <v>1948</v>
      </c>
      <c r="C93">
        <v>0</v>
      </c>
      <c r="D93" t="s">
        <v>60</v>
      </c>
    </row>
    <row r="94" spans="1:4" x14ac:dyDescent="0.4">
      <c r="A94" t="s">
        <v>52</v>
      </c>
      <c r="B94">
        <v>1949</v>
      </c>
      <c r="C94">
        <v>0</v>
      </c>
      <c r="D94" t="s">
        <v>60</v>
      </c>
    </row>
    <row r="95" spans="1:4" x14ac:dyDescent="0.4">
      <c r="A95" t="s">
        <v>52</v>
      </c>
      <c r="B95">
        <v>1950</v>
      </c>
      <c r="C95">
        <v>0</v>
      </c>
      <c r="D95" t="s">
        <v>60</v>
      </c>
    </row>
    <row r="96" spans="1:4" x14ac:dyDescent="0.4">
      <c r="A96" t="s">
        <v>52</v>
      </c>
      <c r="B96">
        <v>1951</v>
      </c>
      <c r="C96">
        <v>0</v>
      </c>
      <c r="D96" t="s">
        <v>60</v>
      </c>
    </row>
    <row r="97" spans="1:4" x14ac:dyDescent="0.4">
      <c r="A97" t="s">
        <v>52</v>
      </c>
      <c r="B97">
        <v>1952</v>
      </c>
      <c r="C97">
        <v>0</v>
      </c>
      <c r="D97" t="s">
        <v>60</v>
      </c>
    </row>
    <row r="98" spans="1:4" x14ac:dyDescent="0.4">
      <c r="A98" t="s">
        <v>52</v>
      </c>
      <c r="B98">
        <v>1953</v>
      </c>
      <c r="C98">
        <v>0</v>
      </c>
      <c r="D98" t="s">
        <v>60</v>
      </c>
    </row>
    <row r="99" spans="1:4" x14ac:dyDescent="0.4">
      <c r="A99" t="s">
        <v>52</v>
      </c>
      <c r="B99">
        <v>1954</v>
      </c>
      <c r="C99">
        <v>0</v>
      </c>
      <c r="D99" t="s">
        <v>60</v>
      </c>
    </row>
    <row r="100" spans="1:4" x14ac:dyDescent="0.4">
      <c r="A100" t="s">
        <v>52</v>
      </c>
      <c r="B100">
        <v>1955</v>
      </c>
      <c r="C100">
        <v>0</v>
      </c>
      <c r="D100" t="s">
        <v>60</v>
      </c>
    </row>
    <row r="101" spans="1:4" x14ac:dyDescent="0.4">
      <c r="A101" t="s">
        <v>52</v>
      </c>
      <c r="B101">
        <v>1956</v>
      </c>
      <c r="C101">
        <v>0</v>
      </c>
      <c r="D101" t="s">
        <v>60</v>
      </c>
    </row>
    <row r="102" spans="1:4" x14ac:dyDescent="0.4">
      <c r="A102" t="s">
        <v>52</v>
      </c>
      <c r="B102">
        <v>1957</v>
      </c>
      <c r="C102">
        <v>0</v>
      </c>
      <c r="D102" t="s">
        <v>60</v>
      </c>
    </row>
    <row r="103" spans="1:4" x14ac:dyDescent="0.4">
      <c r="A103" t="s">
        <v>52</v>
      </c>
      <c r="B103">
        <v>1958</v>
      </c>
      <c r="C103">
        <v>0</v>
      </c>
      <c r="D103" t="s">
        <v>60</v>
      </c>
    </row>
    <row r="104" spans="1:4" x14ac:dyDescent="0.4">
      <c r="A104" t="s">
        <v>52</v>
      </c>
      <c r="B104">
        <v>1959</v>
      </c>
      <c r="C104">
        <v>7062</v>
      </c>
      <c r="D104" t="s">
        <v>60</v>
      </c>
    </row>
    <row r="105" spans="1:4" x14ac:dyDescent="0.4">
      <c r="A105" t="s">
        <v>52</v>
      </c>
      <c r="B105">
        <v>1960</v>
      </c>
      <c r="C105">
        <v>11305</v>
      </c>
      <c r="D105" t="s">
        <v>60</v>
      </c>
    </row>
    <row r="106" spans="1:4" x14ac:dyDescent="0.4">
      <c r="A106" t="s">
        <v>52</v>
      </c>
      <c r="B106">
        <v>1961</v>
      </c>
      <c r="C106">
        <v>22665</v>
      </c>
      <c r="D106" t="s">
        <v>60</v>
      </c>
    </row>
    <row r="107" spans="1:4" x14ac:dyDescent="0.4">
      <c r="A107" t="s">
        <v>52</v>
      </c>
      <c r="B107">
        <v>1962</v>
      </c>
      <c r="C107">
        <v>27983</v>
      </c>
      <c r="D107" t="s">
        <v>60</v>
      </c>
    </row>
    <row r="108" spans="1:4" x14ac:dyDescent="0.4">
      <c r="A108" t="s">
        <v>52</v>
      </c>
      <c r="B108">
        <v>1963</v>
      </c>
      <c r="C108">
        <v>47570</v>
      </c>
      <c r="D108" t="s">
        <v>60</v>
      </c>
    </row>
    <row r="109" spans="1:4" x14ac:dyDescent="0.4">
      <c r="A109" t="s">
        <v>52</v>
      </c>
      <c r="B109">
        <v>1964</v>
      </c>
      <c r="C109">
        <v>68172</v>
      </c>
      <c r="D109" t="s">
        <v>60</v>
      </c>
    </row>
    <row r="110" spans="1:4" x14ac:dyDescent="0.4">
      <c r="A110" t="s">
        <v>52</v>
      </c>
      <c r="B110">
        <v>1965</v>
      </c>
      <c r="C110">
        <v>76406</v>
      </c>
      <c r="D110" t="s">
        <v>60</v>
      </c>
    </row>
    <row r="111" spans="1:4" x14ac:dyDescent="0.4">
      <c r="A111" t="s">
        <v>52</v>
      </c>
      <c r="B111">
        <v>1966</v>
      </c>
      <c r="C111">
        <v>75620</v>
      </c>
      <c r="D111" t="s">
        <v>60</v>
      </c>
    </row>
    <row r="112" spans="1:4" x14ac:dyDescent="0.4">
      <c r="A112" t="s">
        <v>52</v>
      </c>
      <c r="B112">
        <v>1967</v>
      </c>
      <c r="C112">
        <v>69117</v>
      </c>
      <c r="D112" t="s">
        <v>60</v>
      </c>
    </row>
    <row r="113" spans="1:4" x14ac:dyDescent="0.4">
      <c r="A113" t="s">
        <v>52</v>
      </c>
      <c r="B113">
        <v>1968</v>
      </c>
      <c r="C113">
        <v>70205.3</v>
      </c>
      <c r="D113" t="s">
        <v>60</v>
      </c>
    </row>
    <row r="114" spans="1:4" x14ac:dyDescent="0.4">
      <c r="A114" t="s">
        <v>52</v>
      </c>
      <c r="B114">
        <v>1969</v>
      </c>
      <c r="C114">
        <v>71293.600000000006</v>
      </c>
      <c r="D114" t="s">
        <v>60</v>
      </c>
    </row>
    <row r="115" spans="1:4" x14ac:dyDescent="0.4">
      <c r="A115" t="s">
        <v>52</v>
      </c>
      <c r="B115">
        <v>1970</v>
      </c>
      <c r="C115">
        <v>72381.899999999994</v>
      </c>
      <c r="D115" t="s">
        <v>60</v>
      </c>
    </row>
    <row r="116" spans="1:4" x14ac:dyDescent="0.4">
      <c r="A116" t="s">
        <v>52</v>
      </c>
      <c r="B116">
        <v>1971</v>
      </c>
      <c r="C116">
        <v>73470.2</v>
      </c>
      <c r="D116" t="s">
        <v>60</v>
      </c>
    </row>
    <row r="117" spans="1:4" x14ac:dyDescent="0.4">
      <c r="A117" t="s">
        <v>52</v>
      </c>
      <c r="B117">
        <v>1972</v>
      </c>
      <c r="C117">
        <v>74558.5</v>
      </c>
      <c r="D117" t="s">
        <v>60</v>
      </c>
    </row>
    <row r="118" spans="1:4" x14ac:dyDescent="0.4">
      <c r="A118" t="s">
        <v>52</v>
      </c>
      <c r="B118">
        <v>1973</v>
      </c>
      <c r="C118">
        <v>75646.8</v>
      </c>
      <c r="D118" t="s">
        <v>60</v>
      </c>
    </row>
    <row r="119" spans="1:4" x14ac:dyDescent="0.4">
      <c r="A119" t="s">
        <v>52</v>
      </c>
      <c r="B119">
        <v>1974</v>
      </c>
      <c r="C119">
        <v>76735.100000000006</v>
      </c>
      <c r="D119" t="s">
        <v>60</v>
      </c>
    </row>
    <row r="120" spans="1:4" x14ac:dyDescent="0.4">
      <c r="A120" t="s">
        <v>52</v>
      </c>
      <c r="B120">
        <v>1975</v>
      </c>
      <c r="C120">
        <v>77823.399999999994</v>
      </c>
      <c r="D120" t="s">
        <v>60</v>
      </c>
    </row>
    <row r="121" spans="1:4" x14ac:dyDescent="0.4">
      <c r="A121" t="s">
        <v>52</v>
      </c>
      <c r="B121">
        <v>1976</v>
      </c>
      <c r="C121">
        <v>78911.7</v>
      </c>
      <c r="D121" t="s">
        <v>60</v>
      </c>
    </row>
    <row r="122" spans="1:4" x14ac:dyDescent="0.4">
      <c r="A122" t="s">
        <v>52</v>
      </c>
      <c r="B122">
        <v>1977</v>
      </c>
      <c r="C122">
        <v>80000</v>
      </c>
      <c r="D122" t="s">
        <v>60</v>
      </c>
    </row>
    <row r="123" spans="1:4" x14ac:dyDescent="0.4">
      <c r="A123" t="s">
        <v>52</v>
      </c>
      <c r="B123">
        <v>1978</v>
      </c>
      <c r="C123">
        <v>72000</v>
      </c>
      <c r="D123" t="s">
        <v>60</v>
      </c>
    </row>
    <row r="124" spans="1:4" x14ac:dyDescent="0.4">
      <c r="A124" t="s">
        <v>52</v>
      </c>
      <c r="B124">
        <v>1979</v>
      </c>
      <c r="C124">
        <v>71000</v>
      </c>
      <c r="D124" t="s">
        <v>60</v>
      </c>
    </row>
    <row r="125" spans="1:4" x14ac:dyDescent="0.4">
      <c r="A125" t="s">
        <v>52</v>
      </c>
      <c r="B125">
        <v>1980</v>
      </c>
      <c r="C125">
        <v>71000</v>
      </c>
      <c r="D125" t="s">
        <v>60</v>
      </c>
    </row>
    <row r="126" spans="1:4" x14ac:dyDescent="0.4">
      <c r="A126" t="s">
        <v>52</v>
      </c>
      <c r="B126">
        <v>1981</v>
      </c>
      <c r="C126">
        <v>77000</v>
      </c>
      <c r="D126" t="s">
        <v>60</v>
      </c>
    </row>
    <row r="127" spans="1:4" x14ac:dyDescent="0.4">
      <c r="A127" t="s">
        <v>52</v>
      </c>
      <c r="B127">
        <v>1982</v>
      </c>
      <c r="C127">
        <v>69000</v>
      </c>
      <c r="D127" t="s">
        <v>60</v>
      </c>
    </row>
    <row r="128" spans="1:4" x14ac:dyDescent="0.4">
      <c r="A128" t="s">
        <v>52</v>
      </c>
      <c r="B128">
        <v>1983</v>
      </c>
      <c r="C128">
        <v>59000</v>
      </c>
      <c r="D128" t="s">
        <v>60</v>
      </c>
    </row>
    <row r="129" spans="1:4" x14ac:dyDescent="0.4">
      <c r="A129" t="s">
        <v>52</v>
      </c>
      <c r="B129">
        <v>1984</v>
      </c>
      <c r="C129">
        <v>72000</v>
      </c>
      <c r="D129" t="s">
        <v>60</v>
      </c>
    </row>
    <row r="130" spans="1:4" x14ac:dyDescent="0.4">
      <c r="A130" t="s">
        <v>52</v>
      </c>
      <c r="B130">
        <v>1985</v>
      </c>
      <c r="C130">
        <v>77000</v>
      </c>
      <c r="D130" t="s">
        <v>60</v>
      </c>
    </row>
    <row r="131" spans="1:4" x14ac:dyDescent="0.4">
      <c r="A131" t="s">
        <v>52</v>
      </c>
      <c r="B131">
        <v>1986</v>
      </c>
      <c r="C131">
        <v>71000</v>
      </c>
      <c r="D131" t="s">
        <v>60</v>
      </c>
    </row>
    <row r="132" spans="1:4" x14ac:dyDescent="0.4">
      <c r="A132" t="s">
        <v>52</v>
      </c>
      <c r="B132">
        <v>1987</v>
      </c>
      <c r="C132">
        <v>62000</v>
      </c>
      <c r="D132" t="s">
        <v>60</v>
      </c>
    </row>
    <row r="133" spans="1:4" x14ac:dyDescent="0.4">
      <c r="A133" t="s">
        <v>52</v>
      </c>
      <c r="B133">
        <v>1988</v>
      </c>
      <c r="C133">
        <v>71630.5</v>
      </c>
      <c r="D133" t="s">
        <v>60</v>
      </c>
    </row>
    <row r="134" spans="1:4" x14ac:dyDescent="0.4">
      <c r="A134" t="s">
        <v>52</v>
      </c>
      <c r="B134">
        <v>1989</v>
      </c>
      <c r="C134">
        <v>66700</v>
      </c>
      <c r="D134" t="s">
        <v>60</v>
      </c>
    </row>
    <row r="135" spans="1:4" x14ac:dyDescent="0.4">
      <c r="A135" t="s">
        <v>52</v>
      </c>
      <c r="B135">
        <v>1990</v>
      </c>
      <c r="C135">
        <v>66005.5</v>
      </c>
      <c r="D135" t="s">
        <v>60</v>
      </c>
    </row>
    <row r="136" spans="1:4" x14ac:dyDescent="0.4">
      <c r="A136" t="s">
        <v>52</v>
      </c>
      <c r="B136">
        <v>1991</v>
      </c>
      <c r="C136">
        <v>67709</v>
      </c>
      <c r="D136" t="s">
        <v>60</v>
      </c>
    </row>
    <row r="137" spans="1:4" x14ac:dyDescent="0.4">
      <c r="A137" t="s">
        <v>52</v>
      </c>
      <c r="B137">
        <v>1992</v>
      </c>
      <c r="C137">
        <v>73263</v>
      </c>
      <c r="D137" t="s">
        <v>60</v>
      </c>
    </row>
    <row r="138" spans="1:4" x14ac:dyDescent="0.4">
      <c r="A138" t="s">
        <v>52</v>
      </c>
      <c r="B138">
        <v>1993</v>
      </c>
      <c r="C138">
        <v>72804</v>
      </c>
      <c r="D138" t="s">
        <v>60</v>
      </c>
    </row>
    <row r="139" spans="1:4" x14ac:dyDescent="0.4">
      <c r="A139" t="s">
        <v>52</v>
      </c>
      <c r="B139">
        <v>1994</v>
      </c>
      <c r="C139">
        <v>72960</v>
      </c>
      <c r="D139" t="s">
        <v>60</v>
      </c>
    </row>
    <row r="140" spans="1:4" x14ac:dyDescent="0.4">
      <c r="A140" t="s">
        <v>52</v>
      </c>
      <c r="B140">
        <v>1995</v>
      </c>
      <c r="C140">
        <v>74344</v>
      </c>
      <c r="D140" t="s">
        <v>60</v>
      </c>
    </row>
    <row r="141" spans="1:4" x14ac:dyDescent="0.4">
      <c r="A141" t="s">
        <v>52</v>
      </c>
      <c r="B141">
        <v>1996</v>
      </c>
      <c r="C141">
        <v>69712</v>
      </c>
      <c r="D141" t="s">
        <v>60</v>
      </c>
    </row>
    <row r="142" spans="1:4" x14ac:dyDescent="0.4">
      <c r="A142" t="s">
        <v>52</v>
      </c>
      <c r="B142">
        <v>1997</v>
      </c>
      <c r="C142">
        <v>84080</v>
      </c>
      <c r="D142" t="s">
        <v>60</v>
      </c>
    </row>
    <row r="143" spans="1:4" x14ac:dyDescent="0.4">
      <c r="A143" t="s">
        <v>52</v>
      </c>
      <c r="B143">
        <v>1998</v>
      </c>
      <c r="C143">
        <v>82124</v>
      </c>
      <c r="D143" t="s">
        <v>60</v>
      </c>
    </row>
    <row r="144" spans="1:4" x14ac:dyDescent="0.4">
      <c r="A144" t="s">
        <v>52</v>
      </c>
      <c r="B144">
        <v>1999</v>
      </c>
      <c r="C144">
        <v>88894</v>
      </c>
      <c r="D144" t="s">
        <v>60</v>
      </c>
    </row>
    <row r="145" spans="1:4" x14ac:dyDescent="0.4">
      <c r="A145" t="s">
        <v>52</v>
      </c>
      <c r="B145">
        <v>2000</v>
      </c>
      <c r="C145">
        <v>94940</v>
      </c>
      <c r="D145" t="s">
        <v>60</v>
      </c>
    </row>
    <row r="146" spans="1:4" x14ac:dyDescent="0.4">
      <c r="A146" t="s">
        <v>52</v>
      </c>
      <c r="B146">
        <v>2001</v>
      </c>
      <c r="C146">
        <v>94459</v>
      </c>
      <c r="D146" t="s">
        <v>60</v>
      </c>
    </row>
    <row r="147" spans="1:4" x14ac:dyDescent="0.4">
      <c r="A147" t="s">
        <v>52</v>
      </c>
      <c r="B147">
        <v>2002</v>
      </c>
      <c r="C147">
        <v>95863</v>
      </c>
      <c r="D147" t="s">
        <v>60</v>
      </c>
    </row>
    <row r="148" spans="1:4" x14ac:dyDescent="0.4">
      <c r="A148" t="s">
        <v>52</v>
      </c>
      <c r="B148">
        <v>2003</v>
      </c>
      <c r="C148">
        <v>102242</v>
      </c>
      <c r="D148" t="s">
        <v>60</v>
      </c>
    </row>
    <row r="149" spans="1:4" x14ac:dyDescent="0.4">
      <c r="A149" t="s">
        <v>52</v>
      </c>
      <c r="B149">
        <v>2004</v>
      </c>
      <c r="C149">
        <v>98524</v>
      </c>
      <c r="D149" t="s">
        <v>60</v>
      </c>
    </row>
    <row r="150" spans="1:4" x14ac:dyDescent="0.4">
      <c r="A150" t="s">
        <v>52</v>
      </c>
      <c r="B150">
        <v>2005</v>
      </c>
      <c r="C150">
        <v>94987</v>
      </c>
      <c r="D150" t="s">
        <v>60</v>
      </c>
    </row>
    <row r="151" spans="1:4" x14ac:dyDescent="0.4">
      <c r="A151" t="s">
        <v>52</v>
      </c>
      <c r="B151">
        <v>2006</v>
      </c>
      <c r="C151">
        <v>101114</v>
      </c>
      <c r="D151" t="s">
        <v>60</v>
      </c>
    </row>
    <row r="152" spans="1:4" x14ac:dyDescent="0.4">
      <c r="A152" t="s">
        <v>52</v>
      </c>
      <c r="B152">
        <v>2007</v>
      </c>
      <c r="C152">
        <v>97325</v>
      </c>
      <c r="D152" t="s">
        <v>60</v>
      </c>
    </row>
    <row r="153" spans="1:4" x14ac:dyDescent="0.4">
      <c r="A153" t="s">
        <v>52</v>
      </c>
      <c r="B153">
        <v>2008</v>
      </c>
      <c r="C153">
        <v>95048.5</v>
      </c>
      <c r="D153" t="s">
        <v>60</v>
      </c>
    </row>
    <row r="154" spans="1:4" x14ac:dyDescent="0.4">
      <c r="A154" t="s">
        <v>52</v>
      </c>
      <c r="B154">
        <v>2009</v>
      </c>
      <c r="C154">
        <v>93612.5</v>
      </c>
      <c r="D154" t="s">
        <v>60</v>
      </c>
    </row>
    <row r="155" spans="1:4" x14ac:dyDescent="0.4">
      <c r="A155" t="s">
        <v>52</v>
      </c>
      <c r="B155">
        <v>2010</v>
      </c>
      <c r="C155">
        <v>92633.5</v>
      </c>
      <c r="D155" t="s">
        <v>60</v>
      </c>
    </row>
    <row r="156" spans="1:4" x14ac:dyDescent="0.4">
      <c r="A156" t="s">
        <v>52</v>
      </c>
      <c r="B156">
        <v>2011</v>
      </c>
      <c r="C156">
        <v>101934.5</v>
      </c>
      <c r="D156" t="s">
        <v>60</v>
      </c>
    </row>
    <row r="157" spans="1:4" x14ac:dyDescent="0.4">
      <c r="A157" t="s">
        <v>52</v>
      </c>
      <c r="B157">
        <v>2012</v>
      </c>
      <c r="C157">
        <v>101968</v>
      </c>
      <c r="D157" t="s">
        <v>60</v>
      </c>
    </row>
    <row r="158" spans="1:4" x14ac:dyDescent="0.4">
      <c r="A158" t="s">
        <v>52</v>
      </c>
      <c r="B158">
        <v>2013</v>
      </c>
      <c r="C158">
        <v>99364.5</v>
      </c>
      <c r="D158" t="s">
        <v>60</v>
      </c>
    </row>
    <row r="159" spans="1:4" x14ac:dyDescent="0.4">
      <c r="A159" t="s">
        <v>52</v>
      </c>
      <c r="B159">
        <v>2014</v>
      </c>
      <c r="C159">
        <v>106661.5</v>
      </c>
      <c r="D159" t="s">
        <v>60</v>
      </c>
    </row>
    <row r="160" spans="1:4" x14ac:dyDescent="0.4">
      <c r="A160" t="s">
        <v>52</v>
      </c>
      <c r="B160">
        <v>2015</v>
      </c>
      <c r="C160">
        <v>100284.5</v>
      </c>
      <c r="D160" t="s">
        <v>60</v>
      </c>
    </row>
    <row r="161" spans="1:4" x14ac:dyDescent="0.4">
      <c r="A161" t="s">
        <v>52</v>
      </c>
      <c r="B161">
        <v>2016</v>
      </c>
      <c r="C161">
        <v>103173</v>
      </c>
      <c r="D161" t="s">
        <v>60</v>
      </c>
    </row>
    <row r="162" spans="1:4" x14ac:dyDescent="0.4">
      <c r="A162" t="s">
        <v>52</v>
      </c>
      <c r="B162">
        <v>2017</v>
      </c>
      <c r="C162">
        <v>99743</v>
      </c>
      <c r="D162" t="s">
        <v>60</v>
      </c>
    </row>
    <row r="163" spans="1:4" x14ac:dyDescent="0.4">
      <c r="A163" t="s">
        <v>52</v>
      </c>
      <c r="B163">
        <v>2018</v>
      </c>
      <c r="C163">
        <v>103699.5</v>
      </c>
      <c r="D163" t="s">
        <v>60</v>
      </c>
    </row>
    <row r="164" spans="1:4" x14ac:dyDescent="0.4">
      <c r="A164" t="s">
        <v>52</v>
      </c>
      <c r="B164">
        <v>2019</v>
      </c>
      <c r="C164">
        <v>101791.5</v>
      </c>
      <c r="D164" t="s">
        <v>60</v>
      </c>
    </row>
    <row r="165" spans="1:4" x14ac:dyDescent="0.4">
      <c r="A165" t="s">
        <v>52</v>
      </c>
      <c r="B165">
        <v>2020</v>
      </c>
      <c r="C165">
        <v>108407.5</v>
      </c>
      <c r="D165" t="s">
        <v>60</v>
      </c>
    </row>
    <row r="166" spans="1:4" x14ac:dyDescent="0.4">
      <c r="A166" t="s">
        <v>52</v>
      </c>
      <c r="B166">
        <v>2021</v>
      </c>
      <c r="C166">
        <v>124272</v>
      </c>
      <c r="D166" t="s">
        <v>60</v>
      </c>
    </row>
    <row r="167" spans="1:4" x14ac:dyDescent="0.4">
      <c r="A167" t="s">
        <v>52</v>
      </c>
      <c r="B167">
        <v>2022</v>
      </c>
      <c r="C167">
        <v>102482.5</v>
      </c>
      <c r="D167" t="s">
        <v>60</v>
      </c>
    </row>
    <row r="168" spans="1:4" x14ac:dyDescent="0.4">
      <c r="A168" t="s">
        <v>59</v>
      </c>
      <c r="B168">
        <v>1940</v>
      </c>
      <c r="C168">
        <v>0</v>
      </c>
      <c r="D168" t="s">
        <v>60</v>
      </c>
    </row>
    <row r="169" spans="1:4" x14ac:dyDescent="0.4">
      <c r="A169" t="s">
        <v>59</v>
      </c>
      <c r="B169">
        <v>1941</v>
      </c>
      <c r="C169">
        <v>0</v>
      </c>
      <c r="D169" t="s">
        <v>60</v>
      </c>
    </row>
    <row r="170" spans="1:4" x14ac:dyDescent="0.4">
      <c r="A170" t="s">
        <v>59</v>
      </c>
      <c r="B170">
        <v>1942</v>
      </c>
      <c r="C170">
        <v>0</v>
      </c>
      <c r="D170" t="s">
        <v>60</v>
      </c>
    </row>
    <row r="171" spans="1:4" x14ac:dyDescent="0.4">
      <c r="A171" t="s">
        <v>59</v>
      </c>
      <c r="B171">
        <v>1943</v>
      </c>
      <c r="C171">
        <v>0</v>
      </c>
      <c r="D171" t="s">
        <v>60</v>
      </c>
    </row>
    <row r="172" spans="1:4" x14ac:dyDescent="0.4">
      <c r="A172" t="s">
        <v>59</v>
      </c>
      <c r="B172">
        <v>1944</v>
      </c>
      <c r="C172">
        <v>0</v>
      </c>
      <c r="D172" t="s">
        <v>60</v>
      </c>
    </row>
    <row r="173" spans="1:4" x14ac:dyDescent="0.4">
      <c r="A173" t="s">
        <v>59</v>
      </c>
      <c r="B173">
        <v>1945</v>
      </c>
      <c r="C173">
        <v>0</v>
      </c>
      <c r="D173" t="s">
        <v>60</v>
      </c>
    </row>
    <row r="174" spans="1:4" x14ac:dyDescent="0.4">
      <c r="A174" t="s">
        <v>59</v>
      </c>
      <c r="B174">
        <v>1946</v>
      </c>
      <c r="C174">
        <v>0</v>
      </c>
      <c r="D174" t="s">
        <v>60</v>
      </c>
    </row>
    <row r="175" spans="1:4" x14ac:dyDescent="0.4">
      <c r="A175" t="s">
        <v>59</v>
      </c>
      <c r="B175">
        <v>1947</v>
      </c>
      <c r="C175">
        <v>0</v>
      </c>
      <c r="D175" t="s">
        <v>60</v>
      </c>
    </row>
    <row r="176" spans="1:4" x14ac:dyDescent="0.4">
      <c r="A176" t="s">
        <v>59</v>
      </c>
      <c r="B176">
        <v>1948</v>
      </c>
      <c r="C176">
        <v>0</v>
      </c>
      <c r="D176" t="s">
        <v>60</v>
      </c>
    </row>
    <row r="177" spans="1:4" x14ac:dyDescent="0.4">
      <c r="A177" t="s">
        <v>59</v>
      </c>
      <c r="B177">
        <v>1949</v>
      </c>
      <c r="C177">
        <v>0</v>
      </c>
      <c r="D177" t="s">
        <v>60</v>
      </c>
    </row>
    <row r="178" spans="1:4" x14ac:dyDescent="0.4">
      <c r="A178" t="s">
        <v>59</v>
      </c>
      <c r="B178">
        <v>1950</v>
      </c>
      <c r="C178">
        <v>0</v>
      </c>
      <c r="D178" t="s">
        <v>60</v>
      </c>
    </row>
    <row r="179" spans="1:4" x14ac:dyDescent="0.4">
      <c r="A179" t="s">
        <v>59</v>
      </c>
      <c r="B179">
        <v>1951</v>
      </c>
      <c r="C179">
        <v>14000</v>
      </c>
      <c r="D179" t="s">
        <v>60</v>
      </c>
    </row>
    <row r="180" spans="1:4" x14ac:dyDescent="0.4">
      <c r="A180" t="s">
        <v>59</v>
      </c>
      <c r="B180">
        <v>1952</v>
      </c>
      <c r="C180">
        <v>54000</v>
      </c>
      <c r="D180" t="s">
        <v>60</v>
      </c>
    </row>
    <row r="181" spans="1:4" x14ac:dyDescent="0.4">
      <c r="A181" t="s">
        <v>59</v>
      </c>
      <c r="B181">
        <v>1953</v>
      </c>
      <c r="C181">
        <v>63000</v>
      </c>
      <c r="D181" t="s">
        <v>60</v>
      </c>
    </row>
    <row r="182" spans="1:4" x14ac:dyDescent="0.4">
      <c r="A182" t="s">
        <v>59</v>
      </c>
      <c r="B182">
        <v>1954</v>
      </c>
      <c r="C182">
        <v>69000</v>
      </c>
      <c r="D182" t="s">
        <v>60</v>
      </c>
    </row>
    <row r="183" spans="1:4" x14ac:dyDescent="0.4">
      <c r="A183" t="s">
        <v>59</v>
      </c>
      <c r="B183">
        <v>1955</v>
      </c>
      <c r="C183">
        <v>75000</v>
      </c>
      <c r="D183" t="s">
        <v>60</v>
      </c>
    </row>
    <row r="184" spans="1:4" x14ac:dyDescent="0.4">
      <c r="A184" t="s">
        <v>59</v>
      </c>
      <c r="B184">
        <v>1956</v>
      </c>
      <c r="C184">
        <v>62000</v>
      </c>
      <c r="D184" t="s">
        <v>60</v>
      </c>
    </row>
    <row r="185" spans="1:4" x14ac:dyDescent="0.4">
      <c r="A185" t="s">
        <v>59</v>
      </c>
      <c r="B185">
        <v>1957</v>
      </c>
      <c r="C185">
        <v>49000</v>
      </c>
      <c r="D185" t="s">
        <v>60</v>
      </c>
    </row>
    <row r="186" spans="1:4" x14ac:dyDescent="0.4">
      <c r="A186" t="s">
        <v>59</v>
      </c>
      <c r="B186">
        <v>1958</v>
      </c>
      <c r="C186">
        <v>44000</v>
      </c>
      <c r="D186" t="s">
        <v>60</v>
      </c>
    </row>
    <row r="187" spans="1:4" x14ac:dyDescent="0.4">
      <c r="A187" t="s">
        <v>59</v>
      </c>
      <c r="B187">
        <v>1959</v>
      </c>
      <c r="C187">
        <v>43500</v>
      </c>
      <c r="D187" t="s">
        <v>60</v>
      </c>
    </row>
    <row r="188" spans="1:4" x14ac:dyDescent="0.4">
      <c r="A188" t="s">
        <v>59</v>
      </c>
      <c r="B188">
        <v>1960</v>
      </c>
      <c r="C188">
        <v>43000</v>
      </c>
      <c r="D188" t="s">
        <v>60</v>
      </c>
    </row>
    <row r="189" spans="1:4" x14ac:dyDescent="0.4">
      <c r="A189" t="s">
        <v>59</v>
      </c>
      <c r="B189">
        <v>1961</v>
      </c>
      <c r="C189">
        <v>37000</v>
      </c>
      <c r="D189" t="s">
        <v>60</v>
      </c>
    </row>
    <row r="190" spans="1:4" x14ac:dyDescent="0.4">
      <c r="A190" t="s">
        <v>59</v>
      </c>
      <c r="B190">
        <v>1962</v>
      </c>
      <c r="C190">
        <v>42000</v>
      </c>
      <c r="D190" t="s">
        <v>60</v>
      </c>
    </row>
    <row r="191" spans="1:4" x14ac:dyDescent="0.4">
      <c r="A191" t="s">
        <v>59</v>
      </c>
      <c r="B191">
        <v>1963</v>
      </c>
      <c r="C191">
        <v>47000</v>
      </c>
      <c r="D191" t="s">
        <v>60</v>
      </c>
    </row>
    <row r="192" spans="1:4" x14ac:dyDescent="0.4">
      <c r="A192" t="s">
        <v>59</v>
      </c>
      <c r="B192">
        <v>1964</v>
      </c>
      <c r="C192">
        <v>48000</v>
      </c>
      <c r="D192" t="s">
        <v>60</v>
      </c>
    </row>
    <row r="193" spans="1:4" x14ac:dyDescent="0.4">
      <c r="A193" t="s">
        <v>59</v>
      </c>
      <c r="B193">
        <v>1965</v>
      </c>
      <c r="C193">
        <v>48000</v>
      </c>
      <c r="D193" t="s">
        <v>60</v>
      </c>
    </row>
    <row r="194" spans="1:4" x14ac:dyDescent="0.4">
      <c r="A194" t="s">
        <v>59</v>
      </c>
      <c r="B194">
        <v>1966</v>
      </c>
      <c r="C194">
        <v>51000</v>
      </c>
      <c r="D194" t="s">
        <v>60</v>
      </c>
    </row>
    <row r="195" spans="1:4" x14ac:dyDescent="0.4">
      <c r="A195" t="s">
        <v>59</v>
      </c>
      <c r="B195">
        <v>1967</v>
      </c>
      <c r="C195">
        <v>57000</v>
      </c>
      <c r="D195" t="s">
        <v>60</v>
      </c>
    </row>
    <row r="196" spans="1:4" x14ac:dyDescent="0.4">
      <c r="A196" t="s">
        <v>59</v>
      </c>
      <c r="B196">
        <v>1968</v>
      </c>
      <c r="C196">
        <v>62000</v>
      </c>
      <c r="D196" t="s">
        <v>60</v>
      </c>
    </row>
    <row r="197" spans="1:4" x14ac:dyDescent="0.4">
      <c r="A197" t="s">
        <v>59</v>
      </c>
      <c r="B197">
        <v>1969</v>
      </c>
      <c r="C197">
        <v>73000</v>
      </c>
      <c r="D197" t="s">
        <v>60</v>
      </c>
    </row>
    <row r="198" spans="1:4" x14ac:dyDescent="0.4">
      <c r="A198" t="s">
        <v>59</v>
      </c>
      <c r="B198">
        <v>1970</v>
      </c>
      <c r="C198">
        <v>77000</v>
      </c>
      <c r="D198" t="s">
        <v>60</v>
      </c>
    </row>
    <row r="199" spans="1:4" x14ac:dyDescent="0.4">
      <c r="A199" t="s">
        <v>59</v>
      </c>
      <c r="B199">
        <v>1971</v>
      </c>
      <c r="C199">
        <v>72000</v>
      </c>
      <c r="D199" t="s">
        <v>60</v>
      </c>
    </row>
    <row r="200" spans="1:4" x14ac:dyDescent="0.4">
      <c r="A200" t="s">
        <v>59</v>
      </c>
      <c r="B200">
        <v>1972</v>
      </c>
      <c r="C200">
        <v>74000</v>
      </c>
      <c r="D200" t="s">
        <v>60</v>
      </c>
    </row>
    <row r="201" spans="1:4" x14ac:dyDescent="0.4">
      <c r="A201" t="s">
        <v>59</v>
      </c>
      <c r="B201">
        <v>1973</v>
      </c>
      <c r="C201">
        <v>75000</v>
      </c>
      <c r="D201" t="s">
        <v>60</v>
      </c>
    </row>
    <row r="202" spans="1:4" x14ac:dyDescent="0.4">
      <c r="A202" t="s">
        <v>59</v>
      </c>
      <c r="B202">
        <v>1974</v>
      </c>
      <c r="C202">
        <v>79000</v>
      </c>
      <c r="D202" t="s">
        <v>60</v>
      </c>
    </row>
    <row r="203" spans="1:4" x14ac:dyDescent="0.4">
      <c r="A203" t="s">
        <v>59</v>
      </c>
      <c r="B203">
        <v>1975</v>
      </c>
      <c r="C203">
        <v>79000</v>
      </c>
      <c r="D203" t="s">
        <v>60</v>
      </c>
    </row>
    <row r="204" spans="1:4" x14ac:dyDescent="0.4">
      <c r="A204" t="s">
        <v>59</v>
      </c>
      <c r="B204">
        <v>1976</v>
      </c>
      <c r="C204">
        <v>84000</v>
      </c>
      <c r="D204" t="s">
        <v>60</v>
      </c>
    </row>
    <row r="205" spans="1:4" x14ac:dyDescent="0.4">
      <c r="A205" t="s">
        <v>59</v>
      </c>
      <c r="B205">
        <v>1977</v>
      </c>
      <c r="C205">
        <v>84000</v>
      </c>
      <c r="D205" t="s">
        <v>60</v>
      </c>
    </row>
    <row r="206" spans="1:4" x14ac:dyDescent="0.4">
      <c r="A206" t="s">
        <v>59</v>
      </c>
      <c r="B206">
        <v>1978</v>
      </c>
      <c r="C206">
        <v>92000</v>
      </c>
      <c r="D206" t="s">
        <v>60</v>
      </c>
    </row>
    <row r="207" spans="1:4" x14ac:dyDescent="0.4">
      <c r="A207" t="s">
        <v>59</v>
      </c>
      <c r="B207">
        <v>1979</v>
      </c>
      <c r="C207">
        <v>84000</v>
      </c>
      <c r="D207" t="s">
        <v>60</v>
      </c>
    </row>
    <row r="208" spans="1:4" x14ac:dyDescent="0.4">
      <c r="A208" t="s">
        <v>59</v>
      </c>
      <c r="B208">
        <v>1980</v>
      </c>
      <c r="C208">
        <v>83000</v>
      </c>
      <c r="D208" t="s">
        <v>60</v>
      </c>
    </row>
    <row r="209" spans="1:4" x14ac:dyDescent="0.4">
      <c r="A209" t="s">
        <v>59</v>
      </c>
      <c r="B209">
        <v>1981</v>
      </c>
      <c r="C209">
        <v>82000</v>
      </c>
      <c r="D209" t="s">
        <v>60</v>
      </c>
    </row>
    <row r="210" spans="1:4" x14ac:dyDescent="0.4">
      <c r="A210" t="s">
        <v>59</v>
      </c>
      <c r="B210">
        <v>1982</v>
      </c>
      <c r="C210">
        <v>95000</v>
      </c>
      <c r="D210" t="s">
        <v>60</v>
      </c>
    </row>
    <row r="211" spans="1:4" x14ac:dyDescent="0.4">
      <c r="A211" t="s">
        <v>59</v>
      </c>
      <c r="B211">
        <v>1983</v>
      </c>
      <c r="C211">
        <v>82000</v>
      </c>
      <c r="D211" t="s">
        <v>60</v>
      </c>
    </row>
    <row r="212" spans="1:4" x14ac:dyDescent="0.4">
      <c r="A212" t="s">
        <v>59</v>
      </c>
      <c r="B212">
        <v>1984</v>
      </c>
      <c r="C212">
        <v>84000</v>
      </c>
      <c r="D212" t="s">
        <v>60</v>
      </c>
    </row>
    <row r="213" spans="1:4" x14ac:dyDescent="0.4">
      <c r="A213" t="s">
        <v>59</v>
      </c>
      <c r="B213">
        <v>1985</v>
      </c>
      <c r="C213">
        <v>90000</v>
      </c>
      <c r="D213" t="s">
        <v>60</v>
      </c>
    </row>
    <row r="214" spans="1:4" x14ac:dyDescent="0.4">
      <c r="A214" t="s">
        <v>59</v>
      </c>
      <c r="B214">
        <v>1986</v>
      </c>
      <c r="C214">
        <v>95000</v>
      </c>
      <c r="D214" t="s">
        <v>60</v>
      </c>
    </row>
    <row r="215" spans="1:4" x14ac:dyDescent="0.4">
      <c r="A215" t="s">
        <v>59</v>
      </c>
      <c r="B215">
        <v>1987</v>
      </c>
      <c r="C215">
        <v>102000</v>
      </c>
      <c r="D215" t="s">
        <v>60</v>
      </c>
    </row>
    <row r="216" spans="1:4" x14ac:dyDescent="0.4">
      <c r="A216" t="s">
        <v>59</v>
      </c>
      <c r="B216">
        <v>1988</v>
      </c>
      <c r="C216">
        <v>108130.5</v>
      </c>
      <c r="D216" t="s">
        <v>60</v>
      </c>
    </row>
    <row r="217" spans="1:4" x14ac:dyDescent="0.4">
      <c r="A217" t="s">
        <v>59</v>
      </c>
      <c r="B217">
        <v>1989</v>
      </c>
      <c r="C217">
        <v>105300</v>
      </c>
      <c r="D217" t="s">
        <v>60</v>
      </c>
    </row>
    <row r="218" spans="1:4" x14ac:dyDescent="0.4">
      <c r="A218" t="s">
        <v>59</v>
      </c>
      <c r="B218">
        <v>1990</v>
      </c>
      <c r="C218">
        <v>112288.5</v>
      </c>
      <c r="D218" t="s">
        <v>60</v>
      </c>
    </row>
    <row r="219" spans="1:4" x14ac:dyDescent="0.4">
      <c r="A219" t="s">
        <v>59</v>
      </c>
      <c r="B219">
        <v>1991</v>
      </c>
      <c r="C219">
        <v>110890.5</v>
      </c>
      <c r="D219" t="s">
        <v>60</v>
      </c>
    </row>
    <row r="220" spans="1:4" x14ac:dyDescent="0.4">
      <c r="A220" t="s">
        <v>59</v>
      </c>
      <c r="B220">
        <v>1992</v>
      </c>
      <c r="C220">
        <v>113324.5</v>
      </c>
      <c r="D220" t="s">
        <v>60</v>
      </c>
    </row>
    <row r="221" spans="1:4" x14ac:dyDescent="0.4">
      <c r="A221" t="s">
        <v>59</v>
      </c>
      <c r="B221">
        <v>1993</v>
      </c>
      <c r="C221">
        <v>106726.5</v>
      </c>
      <c r="D221" t="s">
        <v>60</v>
      </c>
    </row>
    <row r="222" spans="1:4" x14ac:dyDescent="0.4">
      <c r="A222" t="s">
        <v>59</v>
      </c>
      <c r="B222">
        <v>1994</v>
      </c>
      <c r="C222">
        <v>116961.5</v>
      </c>
      <c r="D222" t="s">
        <v>60</v>
      </c>
    </row>
    <row r="223" spans="1:4" x14ac:dyDescent="0.4">
      <c r="A223" t="s">
        <v>59</v>
      </c>
      <c r="B223">
        <v>1995</v>
      </c>
      <c r="C223">
        <v>130611</v>
      </c>
      <c r="D223" t="s">
        <v>60</v>
      </c>
    </row>
    <row r="224" spans="1:4" x14ac:dyDescent="0.4">
      <c r="A224" t="s">
        <v>59</v>
      </c>
      <c r="B224">
        <v>1996</v>
      </c>
      <c r="C224">
        <v>132733</v>
      </c>
      <c r="D224" t="s">
        <v>60</v>
      </c>
    </row>
    <row r="225" spans="1:4" x14ac:dyDescent="0.4">
      <c r="A225" t="s">
        <v>59</v>
      </c>
      <c r="B225">
        <v>1997</v>
      </c>
      <c r="C225">
        <v>149322</v>
      </c>
      <c r="D225" t="s">
        <v>60</v>
      </c>
    </row>
    <row r="226" spans="1:4" x14ac:dyDescent="0.4">
      <c r="A226" t="s">
        <v>59</v>
      </c>
      <c r="B226">
        <v>1998</v>
      </c>
      <c r="C226">
        <v>160890</v>
      </c>
      <c r="D226" t="s">
        <v>60</v>
      </c>
    </row>
    <row r="227" spans="1:4" x14ac:dyDescent="0.4">
      <c r="A227" t="s">
        <v>59</v>
      </c>
      <c r="B227">
        <v>1999</v>
      </c>
      <c r="C227">
        <v>161231</v>
      </c>
      <c r="D227" t="s">
        <v>60</v>
      </c>
    </row>
    <row r="228" spans="1:4" x14ac:dyDescent="0.4">
      <c r="A228" t="s">
        <v>59</v>
      </c>
      <c r="B228">
        <v>2000</v>
      </c>
      <c r="C228">
        <v>171338</v>
      </c>
      <c r="D228" t="s">
        <v>60</v>
      </c>
    </row>
    <row r="229" spans="1:4" x14ac:dyDescent="0.4">
      <c r="A229" t="s">
        <v>59</v>
      </c>
      <c r="B229">
        <v>2001</v>
      </c>
      <c r="C229">
        <v>161367</v>
      </c>
      <c r="D229" t="s">
        <v>60</v>
      </c>
    </row>
    <row r="230" spans="1:4" x14ac:dyDescent="0.4">
      <c r="A230" t="s">
        <v>59</v>
      </c>
      <c r="B230">
        <v>2002</v>
      </c>
      <c r="C230">
        <v>167188</v>
      </c>
      <c r="D230" t="s">
        <v>60</v>
      </c>
    </row>
    <row r="231" spans="1:4" x14ac:dyDescent="0.4">
      <c r="A231" t="s">
        <v>59</v>
      </c>
      <c r="B231">
        <v>2003</v>
      </c>
      <c r="C231">
        <v>172270</v>
      </c>
      <c r="D231" t="s">
        <v>60</v>
      </c>
    </row>
    <row r="232" spans="1:4" x14ac:dyDescent="0.4">
      <c r="A232" t="s">
        <v>59</v>
      </c>
      <c r="B232">
        <v>2004</v>
      </c>
      <c r="C232">
        <v>183845</v>
      </c>
      <c r="D232" t="s">
        <v>60</v>
      </c>
    </row>
    <row r="233" spans="1:4" x14ac:dyDescent="0.4">
      <c r="A233" t="s">
        <v>59</v>
      </c>
      <c r="B233">
        <v>2005</v>
      </c>
      <c r="C233">
        <v>208688</v>
      </c>
      <c r="D233" t="s">
        <v>60</v>
      </c>
    </row>
    <row r="234" spans="1:4" x14ac:dyDescent="0.4">
      <c r="A234" t="s">
        <v>59</v>
      </c>
      <c r="B234">
        <v>2006</v>
      </c>
      <c r="C234">
        <v>231748.5</v>
      </c>
      <c r="D234" t="s">
        <v>60</v>
      </c>
    </row>
    <row r="235" spans="1:4" x14ac:dyDescent="0.4">
      <c r="A235" t="s">
        <v>59</v>
      </c>
      <c r="B235">
        <v>2007</v>
      </c>
      <c r="C235">
        <v>232978.5</v>
      </c>
      <c r="D235" t="s">
        <v>60</v>
      </c>
    </row>
    <row r="236" spans="1:4" x14ac:dyDescent="0.4">
      <c r="A236" t="s">
        <v>59</v>
      </c>
      <c r="B236">
        <v>2008</v>
      </c>
      <c r="C236">
        <v>225022.5</v>
      </c>
      <c r="D236" t="s">
        <v>60</v>
      </c>
    </row>
    <row r="237" spans="1:4" x14ac:dyDescent="0.4">
      <c r="A237" t="s">
        <v>59</v>
      </c>
      <c r="B237">
        <v>2009</v>
      </c>
      <c r="C237">
        <v>218719</v>
      </c>
      <c r="D237" t="s">
        <v>60</v>
      </c>
    </row>
    <row r="238" spans="1:4" x14ac:dyDescent="0.4">
      <c r="A238" t="s">
        <v>59</v>
      </c>
      <c r="B238">
        <v>2010</v>
      </c>
      <c r="C238">
        <v>218269</v>
      </c>
      <c r="D238" t="s">
        <v>60</v>
      </c>
    </row>
    <row r="239" spans="1:4" x14ac:dyDescent="0.4">
      <c r="A239" t="s">
        <v>59</v>
      </c>
      <c r="B239">
        <v>2011</v>
      </c>
      <c r="C239">
        <v>215112.5</v>
      </c>
      <c r="D239" t="s">
        <v>60</v>
      </c>
    </row>
    <row r="240" spans="1:4" x14ac:dyDescent="0.4">
      <c r="A240" t="s">
        <v>59</v>
      </c>
      <c r="B240">
        <v>2012</v>
      </c>
      <c r="C240">
        <v>228982.5</v>
      </c>
      <c r="D240" t="s">
        <v>60</v>
      </c>
    </row>
    <row r="241" spans="1:4" x14ac:dyDescent="0.4">
      <c r="A241" t="s">
        <v>59</v>
      </c>
      <c r="B241">
        <v>2013</v>
      </c>
      <c r="C241">
        <v>232300</v>
      </c>
      <c r="D241" t="s">
        <v>60</v>
      </c>
    </row>
    <row r="242" spans="1:4" x14ac:dyDescent="0.4">
      <c r="A242" t="s">
        <v>59</v>
      </c>
      <c r="B242">
        <v>2014</v>
      </c>
      <c r="C242">
        <v>219801.5</v>
      </c>
      <c r="D242" t="s">
        <v>60</v>
      </c>
    </row>
    <row r="243" spans="1:4" x14ac:dyDescent="0.4">
      <c r="A243" t="s">
        <v>59</v>
      </c>
      <c r="B243">
        <v>2015</v>
      </c>
      <c r="C243">
        <v>232409.5</v>
      </c>
      <c r="D243" t="s">
        <v>60</v>
      </c>
    </row>
    <row r="244" spans="1:4" x14ac:dyDescent="0.4">
      <c r="A244" t="s">
        <v>59</v>
      </c>
      <c r="B244">
        <v>2016</v>
      </c>
      <c r="C244">
        <v>239692</v>
      </c>
      <c r="D244" t="s">
        <v>60</v>
      </c>
    </row>
    <row r="245" spans="1:4" x14ac:dyDescent="0.4">
      <c r="A245" t="s">
        <v>59</v>
      </c>
      <c r="B245">
        <v>2017</v>
      </c>
      <c r="C245">
        <v>223997</v>
      </c>
      <c r="D245" t="s">
        <v>60</v>
      </c>
    </row>
    <row r="246" spans="1:4" x14ac:dyDescent="0.4">
      <c r="A246" t="s">
        <v>59</v>
      </c>
      <c r="B246">
        <v>2018</v>
      </c>
      <c r="C246">
        <v>214165.5</v>
      </c>
      <c r="D246" t="s">
        <v>60</v>
      </c>
    </row>
    <row r="247" spans="1:4" x14ac:dyDescent="0.4">
      <c r="A247" t="s">
        <v>59</v>
      </c>
      <c r="B247">
        <v>2019</v>
      </c>
      <c r="C247">
        <v>222145.5</v>
      </c>
      <c r="D247" t="s">
        <v>60</v>
      </c>
    </row>
    <row r="248" spans="1:4" x14ac:dyDescent="0.4">
      <c r="A248" t="s">
        <v>59</v>
      </c>
      <c r="B248">
        <v>2020</v>
      </c>
      <c r="C248">
        <v>229937</v>
      </c>
      <c r="D248" t="s">
        <v>60</v>
      </c>
    </row>
    <row r="249" spans="1:4" x14ac:dyDescent="0.4">
      <c r="A249" t="s">
        <v>59</v>
      </c>
      <c r="B249">
        <v>2021</v>
      </c>
      <c r="C249">
        <v>258975</v>
      </c>
      <c r="D249" t="s">
        <v>60</v>
      </c>
    </row>
    <row r="250" spans="1:4" x14ac:dyDescent="0.4">
      <c r="A250" t="s">
        <v>59</v>
      </c>
      <c r="B250">
        <v>2022</v>
      </c>
      <c r="C250">
        <v>212508.5</v>
      </c>
      <c r="D250" t="s">
        <v>60</v>
      </c>
    </row>
    <row r="251" spans="1:4" x14ac:dyDescent="0.4">
      <c r="A251" t="s">
        <v>58</v>
      </c>
      <c r="B251">
        <v>1940</v>
      </c>
      <c r="C251">
        <v>0</v>
      </c>
      <c r="D251" t="s">
        <v>60</v>
      </c>
    </row>
    <row r="252" spans="1:4" x14ac:dyDescent="0.4">
      <c r="A252" t="s">
        <v>58</v>
      </c>
      <c r="B252">
        <v>1941</v>
      </c>
      <c r="C252">
        <v>0</v>
      </c>
      <c r="D252" t="s">
        <v>60</v>
      </c>
    </row>
    <row r="253" spans="1:4" x14ac:dyDescent="0.4">
      <c r="A253" t="s">
        <v>58</v>
      </c>
      <c r="B253">
        <v>1942</v>
      </c>
      <c r="C253">
        <v>0</v>
      </c>
      <c r="D253" t="s">
        <v>60</v>
      </c>
    </row>
    <row r="254" spans="1:4" x14ac:dyDescent="0.4">
      <c r="A254" t="s">
        <v>58</v>
      </c>
      <c r="B254">
        <v>1943</v>
      </c>
      <c r="C254">
        <v>0</v>
      </c>
      <c r="D254" t="s">
        <v>60</v>
      </c>
    </row>
    <row r="255" spans="1:4" x14ac:dyDescent="0.4">
      <c r="A255" t="s">
        <v>58</v>
      </c>
      <c r="B255">
        <v>1944</v>
      </c>
      <c r="C255">
        <v>0</v>
      </c>
      <c r="D255" t="s">
        <v>60</v>
      </c>
    </row>
    <row r="256" spans="1:4" x14ac:dyDescent="0.4">
      <c r="A256" t="s">
        <v>58</v>
      </c>
      <c r="B256">
        <v>1945</v>
      </c>
      <c r="C256">
        <v>0</v>
      </c>
      <c r="D256" t="s">
        <v>60</v>
      </c>
    </row>
    <row r="257" spans="1:4" x14ac:dyDescent="0.4">
      <c r="A257" t="s">
        <v>58</v>
      </c>
      <c r="B257">
        <v>1946</v>
      </c>
      <c r="C257">
        <v>0</v>
      </c>
      <c r="D257" t="s">
        <v>60</v>
      </c>
    </row>
    <row r="258" spans="1:4" x14ac:dyDescent="0.4">
      <c r="A258" t="s">
        <v>58</v>
      </c>
      <c r="B258">
        <v>1947</v>
      </c>
      <c r="C258">
        <v>0</v>
      </c>
      <c r="D258" t="s">
        <v>60</v>
      </c>
    </row>
    <row r="259" spans="1:4" x14ac:dyDescent="0.4">
      <c r="A259" t="s">
        <v>58</v>
      </c>
      <c r="B259">
        <v>1948</v>
      </c>
      <c r="C259">
        <v>0</v>
      </c>
      <c r="D259" t="s">
        <v>60</v>
      </c>
    </row>
    <row r="260" spans="1:4" x14ac:dyDescent="0.4">
      <c r="A260" t="s">
        <v>58</v>
      </c>
      <c r="B260">
        <v>1949</v>
      </c>
      <c r="C260">
        <v>0</v>
      </c>
      <c r="D260" t="s">
        <v>60</v>
      </c>
    </row>
    <row r="261" spans="1:4" x14ac:dyDescent="0.4">
      <c r="A261" t="s">
        <v>58</v>
      </c>
      <c r="B261">
        <v>1950</v>
      </c>
      <c r="C261">
        <v>0</v>
      </c>
      <c r="D261" t="s">
        <v>60</v>
      </c>
    </row>
    <row r="262" spans="1:4" x14ac:dyDescent="0.4">
      <c r="A262" t="s">
        <v>58</v>
      </c>
      <c r="B262">
        <v>1951</v>
      </c>
      <c r="C262">
        <v>0</v>
      </c>
      <c r="D262" t="s">
        <v>60</v>
      </c>
    </row>
    <row r="263" spans="1:4" x14ac:dyDescent="0.4">
      <c r="A263" t="s">
        <v>58</v>
      </c>
      <c r="B263">
        <v>1952</v>
      </c>
      <c r="C263">
        <v>0</v>
      </c>
      <c r="D263" t="s">
        <v>60</v>
      </c>
    </row>
    <row r="264" spans="1:4" x14ac:dyDescent="0.4">
      <c r="A264" t="s">
        <v>58</v>
      </c>
      <c r="B264">
        <v>1953</v>
      </c>
      <c r="C264">
        <v>0</v>
      </c>
      <c r="D264" t="s">
        <v>60</v>
      </c>
    </row>
    <row r="265" spans="1:4" x14ac:dyDescent="0.4">
      <c r="A265" t="s">
        <v>58</v>
      </c>
      <c r="B265">
        <v>1954</v>
      </c>
      <c r="C265">
        <v>0</v>
      </c>
      <c r="D265" t="s">
        <v>60</v>
      </c>
    </row>
    <row r="266" spans="1:4" x14ac:dyDescent="0.4">
      <c r="A266" t="s">
        <v>58</v>
      </c>
      <c r="B266">
        <v>1955</v>
      </c>
      <c r="C266">
        <v>0</v>
      </c>
      <c r="D266" t="s">
        <v>60</v>
      </c>
    </row>
    <row r="267" spans="1:4" x14ac:dyDescent="0.4">
      <c r="A267" t="s">
        <v>58</v>
      </c>
      <c r="B267">
        <v>1956</v>
      </c>
      <c r="C267">
        <v>0</v>
      </c>
      <c r="D267" t="s">
        <v>60</v>
      </c>
    </row>
    <row r="268" spans="1:4" x14ac:dyDescent="0.4">
      <c r="A268" t="s">
        <v>58</v>
      </c>
      <c r="B268">
        <v>1957</v>
      </c>
      <c r="C268">
        <v>0</v>
      </c>
      <c r="D268" t="s">
        <v>60</v>
      </c>
    </row>
    <row r="269" spans="1:4" x14ac:dyDescent="0.4">
      <c r="A269" t="s">
        <v>58</v>
      </c>
      <c r="B269">
        <v>1958</v>
      </c>
      <c r="C269">
        <v>0</v>
      </c>
      <c r="D269" t="s">
        <v>60</v>
      </c>
    </row>
    <row r="270" spans="1:4" x14ac:dyDescent="0.4">
      <c r="A270" t="s">
        <v>58</v>
      </c>
      <c r="B270">
        <v>1959</v>
      </c>
      <c r="C270">
        <v>1399</v>
      </c>
      <c r="D270" t="s">
        <v>60</v>
      </c>
    </row>
    <row r="271" spans="1:4" x14ac:dyDescent="0.4">
      <c r="A271" t="s">
        <v>58</v>
      </c>
      <c r="B271">
        <v>1960</v>
      </c>
      <c r="C271">
        <v>1123</v>
      </c>
      <c r="D271" t="s">
        <v>60</v>
      </c>
    </row>
    <row r="272" spans="1:4" x14ac:dyDescent="0.4">
      <c r="A272" t="s">
        <v>58</v>
      </c>
      <c r="B272">
        <v>1961</v>
      </c>
      <c r="C272">
        <v>536</v>
      </c>
      <c r="D272" t="s">
        <v>60</v>
      </c>
    </row>
    <row r="273" spans="1:4" x14ac:dyDescent="0.4">
      <c r="A273" t="s">
        <v>58</v>
      </c>
      <c r="B273">
        <v>1962</v>
      </c>
      <c r="C273">
        <v>2145</v>
      </c>
      <c r="D273" t="s">
        <v>60</v>
      </c>
    </row>
    <row r="274" spans="1:4" x14ac:dyDescent="0.4">
      <c r="A274" t="s">
        <v>58</v>
      </c>
      <c r="B274">
        <v>1963</v>
      </c>
      <c r="C274">
        <v>1816</v>
      </c>
      <c r="D274" t="s">
        <v>60</v>
      </c>
    </row>
    <row r="275" spans="1:4" x14ac:dyDescent="0.4">
      <c r="A275" t="s">
        <v>58</v>
      </c>
      <c r="B275">
        <v>1964</v>
      </c>
      <c r="C275">
        <v>2264</v>
      </c>
      <c r="D275" t="s">
        <v>60</v>
      </c>
    </row>
    <row r="276" spans="1:4" x14ac:dyDescent="0.4">
      <c r="A276" t="s">
        <v>58</v>
      </c>
      <c r="B276">
        <v>1965</v>
      </c>
      <c r="C276">
        <v>3129</v>
      </c>
      <c r="D276" t="s">
        <v>60</v>
      </c>
    </row>
    <row r="277" spans="1:4" x14ac:dyDescent="0.4">
      <c r="A277" t="s">
        <v>58</v>
      </c>
      <c r="B277">
        <v>1966</v>
      </c>
      <c r="C277">
        <v>5270</v>
      </c>
      <c r="D277" t="s">
        <v>60</v>
      </c>
    </row>
    <row r="278" spans="1:4" x14ac:dyDescent="0.4">
      <c r="A278" t="s">
        <v>58</v>
      </c>
      <c r="B278">
        <v>1967</v>
      </c>
      <c r="C278">
        <v>3613</v>
      </c>
      <c r="D278" t="s">
        <v>60</v>
      </c>
    </row>
    <row r="279" spans="1:4" x14ac:dyDescent="0.4">
      <c r="A279" t="s">
        <v>58</v>
      </c>
      <c r="B279">
        <v>1968</v>
      </c>
      <c r="C279">
        <v>4690.666666666667</v>
      </c>
      <c r="D279" t="s">
        <v>60</v>
      </c>
    </row>
    <row r="280" spans="1:4" x14ac:dyDescent="0.4">
      <c r="A280" t="s">
        <v>58</v>
      </c>
      <c r="B280">
        <v>1969</v>
      </c>
      <c r="C280">
        <v>5768.3333333333339</v>
      </c>
      <c r="D280" t="s">
        <v>60</v>
      </c>
    </row>
    <row r="281" spans="1:4" x14ac:dyDescent="0.4">
      <c r="A281" t="s">
        <v>58</v>
      </c>
      <c r="B281">
        <v>1970</v>
      </c>
      <c r="C281">
        <v>6846</v>
      </c>
      <c r="D281" t="s">
        <v>60</v>
      </c>
    </row>
    <row r="282" spans="1:4" x14ac:dyDescent="0.4">
      <c r="A282" t="s">
        <v>58</v>
      </c>
      <c r="B282">
        <v>1971</v>
      </c>
      <c r="C282">
        <v>7923.666666666667</v>
      </c>
      <c r="D282" t="s">
        <v>60</v>
      </c>
    </row>
    <row r="283" spans="1:4" x14ac:dyDescent="0.4">
      <c r="A283" t="s">
        <v>58</v>
      </c>
      <c r="B283">
        <v>1972</v>
      </c>
      <c r="C283">
        <v>9001.3333333333339</v>
      </c>
      <c r="D283" t="s">
        <v>60</v>
      </c>
    </row>
    <row r="284" spans="1:4" x14ac:dyDescent="0.4">
      <c r="A284" t="s">
        <v>58</v>
      </c>
      <c r="B284">
        <v>1973</v>
      </c>
      <c r="C284">
        <v>10079</v>
      </c>
      <c r="D284" t="s">
        <v>60</v>
      </c>
    </row>
    <row r="285" spans="1:4" x14ac:dyDescent="0.4">
      <c r="A285" t="s">
        <v>58</v>
      </c>
      <c r="B285">
        <v>1974</v>
      </c>
      <c r="C285">
        <v>11156.66666666667</v>
      </c>
      <c r="D285" t="s">
        <v>60</v>
      </c>
    </row>
    <row r="286" spans="1:4" x14ac:dyDescent="0.4">
      <c r="A286" t="s">
        <v>58</v>
      </c>
      <c r="B286">
        <v>1975</v>
      </c>
      <c r="C286">
        <v>12234.33333333333</v>
      </c>
      <c r="D286" t="s">
        <v>60</v>
      </c>
    </row>
    <row r="287" spans="1:4" x14ac:dyDescent="0.4">
      <c r="A287" t="s">
        <v>58</v>
      </c>
      <c r="B287">
        <v>1976</v>
      </c>
      <c r="C287">
        <v>13312</v>
      </c>
      <c r="D287" t="s">
        <v>60</v>
      </c>
    </row>
    <row r="288" spans="1:4" x14ac:dyDescent="0.4">
      <c r="A288" t="s">
        <v>58</v>
      </c>
      <c r="B288">
        <v>1977</v>
      </c>
      <c r="C288">
        <v>17965</v>
      </c>
      <c r="D288" t="s">
        <v>60</v>
      </c>
    </row>
    <row r="289" spans="1:4" x14ac:dyDescent="0.4">
      <c r="A289" t="s">
        <v>58</v>
      </c>
      <c r="B289">
        <v>1978</v>
      </c>
      <c r="C289">
        <v>18615</v>
      </c>
      <c r="D289" t="s">
        <v>60</v>
      </c>
    </row>
    <row r="290" spans="1:4" x14ac:dyDescent="0.4">
      <c r="A290" t="s">
        <v>58</v>
      </c>
      <c r="B290">
        <v>1979</v>
      </c>
      <c r="C290">
        <v>24318</v>
      </c>
      <c r="D290" t="s">
        <v>60</v>
      </c>
    </row>
    <row r="291" spans="1:4" x14ac:dyDescent="0.4">
      <c r="A291" t="s">
        <v>58</v>
      </c>
      <c r="B291">
        <v>1980</v>
      </c>
      <c r="C291">
        <v>21169</v>
      </c>
      <c r="D291" t="s">
        <v>60</v>
      </c>
    </row>
    <row r="292" spans="1:4" x14ac:dyDescent="0.4">
      <c r="A292" t="s">
        <v>58</v>
      </c>
      <c r="B292">
        <v>1981</v>
      </c>
      <c r="C292">
        <v>26871</v>
      </c>
      <c r="D292" t="s">
        <v>60</v>
      </c>
    </row>
    <row r="293" spans="1:4" x14ac:dyDescent="0.4">
      <c r="A293" t="s">
        <v>58</v>
      </c>
      <c r="B293">
        <v>1982</v>
      </c>
      <c r="C293">
        <v>27003</v>
      </c>
      <c r="D293" t="s">
        <v>60</v>
      </c>
    </row>
    <row r="294" spans="1:4" x14ac:dyDescent="0.4">
      <c r="A294" t="s">
        <v>58</v>
      </c>
      <c r="B294">
        <v>1983</v>
      </c>
      <c r="C294">
        <v>36069</v>
      </c>
      <c r="D294" t="s">
        <v>60</v>
      </c>
    </row>
    <row r="295" spans="1:4" x14ac:dyDescent="0.4">
      <c r="A295" t="s">
        <v>58</v>
      </c>
      <c r="B295">
        <v>1984</v>
      </c>
      <c r="C295">
        <v>41830</v>
      </c>
      <c r="D295" t="s">
        <v>60</v>
      </c>
    </row>
    <row r="296" spans="1:4" x14ac:dyDescent="0.4">
      <c r="A296" t="s">
        <v>58</v>
      </c>
      <c r="B296">
        <v>1985</v>
      </c>
      <c r="C296">
        <v>48703</v>
      </c>
      <c r="D296" t="s">
        <v>60</v>
      </c>
    </row>
    <row r="297" spans="1:4" x14ac:dyDescent="0.4">
      <c r="A297" t="s">
        <v>58</v>
      </c>
      <c r="B297">
        <v>1986</v>
      </c>
      <c r="C297">
        <v>59201</v>
      </c>
      <c r="D297" t="s">
        <v>60</v>
      </c>
    </row>
    <row r="298" spans="1:4" x14ac:dyDescent="0.4">
      <c r="A298" t="s">
        <v>58</v>
      </c>
      <c r="B298">
        <v>1987</v>
      </c>
      <c r="C298">
        <v>47656</v>
      </c>
      <c r="D298" t="s">
        <v>60</v>
      </c>
    </row>
    <row r="299" spans="1:4" x14ac:dyDescent="0.4">
      <c r="A299" t="s">
        <v>58</v>
      </c>
      <c r="B299">
        <v>1988</v>
      </c>
      <c r="C299">
        <v>58708</v>
      </c>
      <c r="D299" t="s">
        <v>60</v>
      </c>
    </row>
    <row r="300" spans="1:4" x14ac:dyDescent="0.4">
      <c r="A300" t="s">
        <v>58</v>
      </c>
      <c r="B300">
        <v>1989</v>
      </c>
      <c r="C300">
        <v>42336</v>
      </c>
      <c r="D300" t="s">
        <v>60</v>
      </c>
    </row>
    <row r="301" spans="1:4" x14ac:dyDescent="0.4">
      <c r="A301" t="s">
        <v>58</v>
      </c>
      <c r="B301">
        <v>1990</v>
      </c>
      <c r="C301">
        <v>44717</v>
      </c>
      <c r="D301" t="s">
        <v>60</v>
      </c>
    </row>
    <row r="302" spans="1:4" x14ac:dyDescent="0.4">
      <c r="A302" t="s">
        <v>58</v>
      </c>
      <c r="B302">
        <v>1991</v>
      </c>
      <c r="C302">
        <v>37645</v>
      </c>
      <c r="D302" t="s">
        <v>60</v>
      </c>
    </row>
    <row r="303" spans="1:4" x14ac:dyDescent="0.4">
      <c r="A303" t="s">
        <v>58</v>
      </c>
      <c r="B303">
        <v>1992</v>
      </c>
      <c r="C303">
        <v>38805</v>
      </c>
      <c r="D303" t="s">
        <v>60</v>
      </c>
    </row>
    <row r="304" spans="1:4" x14ac:dyDescent="0.4">
      <c r="A304" t="s">
        <v>58</v>
      </c>
      <c r="B304">
        <v>1993</v>
      </c>
      <c r="C304">
        <v>39016</v>
      </c>
      <c r="D304" t="s">
        <v>60</v>
      </c>
    </row>
    <row r="305" spans="1:4" x14ac:dyDescent="0.4">
      <c r="A305" t="s">
        <v>58</v>
      </c>
      <c r="B305">
        <v>1994</v>
      </c>
      <c r="C305">
        <v>41232</v>
      </c>
      <c r="D305" t="s">
        <v>60</v>
      </c>
    </row>
    <row r="306" spans="1:4" x14ac:dyDescent="0.4">
      <c r="A306" t="s">
        <v>58</v>
      </c>
      <c r="B306">
        <v>1995</v>
      </c>
      <c r="C306">
        <v>43529</v>
      </c>
      <c r="D306" t="s">
        <v>60</v>
      </c>
    </row>
    <row r="307" spans="1:4" x14ac:dyDescent="0.4">
      <c r="A307" t="s">
        <v>58</v>
      </c>
      <c r="B307">
        <v>1996</v>
      </c>
      <c r="C307">
        <v>36780</v>
      </c>
      <c r="D307" t="s">
        <v>60</v>
      </c>
    </row>
    <row r="308" spans="1:4" x14ac:dyDescent="0.4">
      <c r="A308" t="s">
        <v>58</v>
      </c>
      <c r="B308">
        <v>1997</v>
      </c>
      <c r="C308">
        <v>48894</v>
      </c>
      <c r="D308" t="s">
        <v>60</v>
      </c>
    </row>
    <row r="309" spans="1:4" x14ac:dyDescent="0.4">
      <c r="A309" t="s">
        <v>58</v>
      </c>
      <c r="B309">
        <v>1998</v>
      </c>
      <c r="C309">
        <v>56602</v>
      </c>
      <c r="D309" t="s">
        <v>60</v>
      </c>
    </row>
    <row r="310" spans="1:4" x14ac:dyDescent="0.4">
      <c r="A310" t="s">
        <v>58</v>
      </c>
      <c r="B310">
        <v>1999</v>
      </c>
      <c r="C310">
        <v>62063</v>
      </c>
      <c r="D310" t="s">
        <v>60</v>
      </c>
    </row>
    <row r="311" spans="1:4" x14ac:dyDescent="0.4">
      <c r="A311" t="s">
        <v>58</v>
      </c>
      <c r="B311">
        <v>2000</v>
      </c>
      <c r="C311">
        <v>67266</v>
      </c>
      <c r="D311" t="s">
        <v>60</v>
      </c>
    </row>
    <row r="312" spans="1:4" x14ac:dyDescent="0.4">
      <c r="A312" t="s">
        <v>58</v>
      </c>
      <c r="B312">
        <v>2001</v>
      </c>
      <c r="C312">
        <v>68965</v>
      </c>
      <c r="D312" t="s">
        <v>60</v>
      </c>
    </row>
    <row r="313" spans="1:4" x14ac:dyDescent="0.4">
      <c r="A313" t="s">
        <v>58</v>
      </c>
      <c r="B313">
        <v>2002</v>
      </c>
      <c r="C313">
        <v>70668</v>
      </c>
      <c r="D313" t="s">
        <v>60</v>
      </c>
    </row>
    <row r="314" spans="1:4" x14ac:dyDescent="0.4">
      <c r="A314" t="s">
        <v>58</v>
      </c>
      <c r="B314">
        <v>2003</v>
      </c>
      <c r="C314">
        <v>60390</v>
      </c>
      <c r="D314" t="s">
        <v>60</v>
      </c>
    </row>
    <row r="315" spans="1:4" x14ac:dyDescent="0.4">
      <c r="A315" t="s">
        <v>58</v>
      </c>
      <c r="B315">
        <v>2004</v>
      </c>
      <c r="C315">
        <v>70345</v>
      </c>
      <c r="D315" t="s">
        <v>60</v>
      </c>
    </row>
    <row r="316" spans="1:4" x14ac:dyDescent="0.4">
      <c r="A316" t="s">
        <v>58</v>
      </c>
      <c r="B316">
        <v>2005</v>
      </c>
      <c r="C316">
        <v>75407</v>
      </c>
      <c r="D316" t="s">
        <v>60</v>
      </c>
    </row>
    <row r="317" spans="1:4" x14ac:dyDescent="0.4">
      <c r="A317" t="s">
        <v>58</v>
      </c>
      <c r="B317">
        <v>2006</v>
      </c>
      <c r="C317">
        <v>83611.5</v>
      </c>
      <c r="D317" t="s">
        <v>60</v>
      </c>
    </row>
    <row r="318" spans="1:4" x14ac:dyDescent="0.4">
      <c r="A318" t="s">
        <v>58</v>
      </c>
      <c r="B318">
        <v>2007</v>
      </c>
      <c r="C318">
        <v>88196.5</v>
      </c>
      <c r="D318" t="s">
        <v>60</v>
      </c>
    </row>
    <row r="319" spans="1:4" x14ac:dyDescent="0.4">
      <c r="A319" t="s">
        <v>58</v>
      </c>
      <c r="B319">
        <v>2008</v>
      </c>
      <c r="C319">
        <v>80817</v>
      </c>
      <c r="D319" t="s">
        <v>60</v>
      </c>
    </row>
    <row r="320" spans="1:4" x14ac:dyDescent="0.4">
      <c r="A320" t="s">
        <v>58</v>
      </c>
      <c r="B320">
        <v>2009</v>
      </c>
      <c r="C320">
        <v>70877.5</v>
      </c>
      <c r="D320" t="s">
        <v>60</v>
      </c>
    </row>
    <row r="321" spans="1:4" x14ac:dyDescent="0.4">
      <c r="A321" t="s">
        <v>58</v>
      </c>
      <c r="B321">
        <v>2010</v>
      </c>
      <c r="C321">
        <v>73406</v>
      </c>
      <c r="D321" t="s">
        <v>60</v>
      </c>
    </row>
    <row r="322" spans="1:4" x14ac:dyDescent="0.4">
      <c r="A322" t="s">
        <v>58</v>
      </c>
      <c r="B322">
        <v>2011</v>
      </c>
      <c r="C322">
        <v>77298</v>
      </c>
      <c r="D322" t="s">
        <v>60</v>
      </c>
    </row>
    <row r="323" spans="1:4" x14ac:dyDescent="0.4">
      <c r="A323" t="s">
        <v>58</v>
      </c>
      <c r="B323">
        <v>2012</v>
      </c>
      <c r="C323">
        <v>86166.5</v>
      </c>
      <c r="D323" t="s">
        <v>60</v>
      </c>
    </row>
    <row r="324" spans="1:4" x14ac:dyDescent="0.4">
      <c r="A324" t="s">
        <v>58</v>
      </c>
      <c r="B324">
        <v>2013</v>
      </c>
      <c r="C324">
        <v>89001</v>
      </c>
      <c r="D324" t="s">
        <v>60</v>
      </c>
    </row>
    <row r="325" spans="1:4" x14ac:dyDescent="0.4">
      <c r="A325" t="s">
        <v>58</v>
      </c>
      <c r="B325">
        <v>2014</v>
      </c>
      <c r="C325">
        <v>81990.5</v>
      </c>
      <c r="D325" t="s">
        <v>60</v>
      </c>
    </row>
    <row r="326" spans="1:4" x14ac:dyDescent="0.4">
      <c r="A326" t="s">
        <v>58</v>
      </c>
      <c r="B326">
        <v>2015</v>
      </c>
      <c r="C326">
        <v>89065.5</v>
      </c>
      <c r="D326" t="s">
        <v>60</v>
      </c>
    </row>
    <row r="327" spans="1:4" x14ac:dyDescent="0.4">
      <c r="A327" t="s">
        <v>58</v>
      </c>
      <c r="B327">
        <v>2016</v>
      </c>
      <c r="C327">
        <v>90154</v>
      </c>
      <c r="D327" t="s">
        <v>60</v>
      </c>
    </row>
    <row r="328" spans="1:4" x14ac:dyDescent="0.4">
      <c r="A328" t="s">
        <v>58</v>
      </c>
      <c r="B328">
        <v>2017</v>
      </c>
      <c r="C328">
        <v>98336</v>
      </c>
      <c r="D328" t="s">
        <v>60</v>
      </c>
    </row>
    <row r="329" spans="1:4" x14ac:dyDescent="0.4">
      <c r="A329" t="s">
        <v>58</v>
      </c>
      <c r="B329">
        <v>2018</v>
      </c>
      <c r="C329">
        <v>89923.5</v>
      </c>
      <c r="D329" t="s">
        <v>60</v>
      </c>
    </row>
    <row r="330" spans="1:4" x14ac:dyDescent="0.4">
      <c r="A330" t="s">
        <v>58</v>
      </c>
      <c r="B330">
        <v>2019</v>
      </c>
      <c r="C330">
        <v>90139.5</v>
      </c>
      <c r="D330" t="s">
        <v>60</v>
      </c>
    </row>
    <row r="331" spans="1:4" x14ac:dyDescent="0.4">
      <c r="A331" t="s">
        <v>58</v>
      </c>
      <c r="B331">
        <v>2020</v>
      </c>
      <c r="C331">
        <v>98503.5</v>
      </c>
      <c r="D331" t="s">
        <v>60</v>
      </c>
    </row>
    <row r="332" spans="1:4" x14ac:dyDescent="0.4">
      <c r="A332" t="s">
        <v>58</v>
      </c>
      <c r="B332">
        <v>2021</v>
      </c>
      <c r="C332">
        <v>99640.5</v>
      </c>
      <c r="D332" t="s">
        <v>60</v>
      </c>
    </row>
    <row r="333" spans="1:4" x14ac:dyDescent="0.4">
      <c r="A333" t="s">
        <v>58</v>
      </c>
      <c r="B333">
        <v>2022</v>
      </c>
      <c r="C333">
        <v>80374</v>
      </c>
      <c r="D333" t="s">
        <v>60</v>
      </c>
    </row>
    <row r="334" spans="1:4" x14ac:dyDescent="0.4">
      <c r="A334" t="s">
        <v>43</v>
      </c>
      <c r="B334">
        <v>1940</v>
      </c>
      <c r="C334">
        <v>0</v>
      </c>
      <c r="D334" t="s">
        <v>60</v>
      </c>
    </row>
    <row r="335" spans="1:4" x14ac:dyDescent="0.4">
      <c r="A335" t="s">
        <v>43</v>
      </c>
      <c r="B335">
        <v>1941</v>
      </c>
      <c r="C335">
        <v>0</v>
      </c>
      <c r="D335" t="s">
        <v>60</v>
      </c>
    </row>
    <row r="336" spans="1:4" x14ac:dyDescent="0.4">
      <c r="A336" t="s">
        <v>43</v>
      </c>
      <c r="B336">
        <v>1942</v>
      </c>
      <c r="C336">
        <v>0</v>
      </c>
      <c r="D336" t="s">
        <v>60</v>
      </c>
    </row>
    <row r="337" spans="1:4" x14ac:dyDescent="0.4">
      <c r="A337" t="s">
        <v>43</v>
      </c>
      <c r="B337">
        <v>1943</v>
      </c>
      <c r="C337">
        <v>0</v>
      </c>
      <c r="D337" t="s">
        <v>60</v>
      </c>
    </row>
    <row r="338" spans="1:4" x14ac:dyDescent="0.4">
      <c r="A338" t="s">
        <v>43</v>
      </c>
      <c r="B338">
        <v>1944</v>
      </c>
      <c r="C338">
        <v>0</v>
      </c>
      <c r="D338" t="s">
        <v>60</v>
      </c>
    </row>
    <row r="339" spans="1:4" x14ac:dyDescent="0.4">
      <c r="A339" t="s">
        <v>43</v>
      </c>
      <c r="B339">
        <v>1945</v>
      </c>
      <c r="C339">
        <v>0</v>
      </c>
      <c r="D339" t="s">
        <v>60</v>
      </c>
    </row>
    <row r="340" spans="1:4" x14ac:dyDescent="0.4">
      <c r="A340" t="s">
        <v>43</v>
      </c>
      <c r="B340">
        <v>1946</v>
      </c>
      <c r="C340">
        <v>0</v>
      </c>
      <c r="D340" t="s">
        <v>60</v>
      </c>
    </row>
    <row r="341" spans="1:4" x14ac:dyDescent="0.4">
      <c r="A341" t="s">
        <v>43</v>
      </c>
      <c r="B341">
        <v>1947</v>
      </c>
      <c r="C341">
        <v>0</v>
      </c>
      <c r="D341" t="s">
        <v>60</v>
      </c>
    </row>
    <row r="342" spans="1:4" x14ac:dyDescent="0.4">
      <c r="A342" t="s">
        <v>43</v>
      </c>
      <c r="B342">
        <v>1948</v>
      </c>
      <c r="C342">
        <v>0</v>
      </c>
      <c r="D342" t="s">
        <v>60</v>
      </c>
    </row>
    <row r="343" spans="1:4" x14ac:dyDescent="0.4">
      <c r="A343" t="s">
        <v>43</v>
      </c>
      <c r="B343">
        <v>1949</v>
      </c>
      <c r="C343">
        <v>0</v>
      </c>
      <c r="D343" t="s">
        <v>60</v>
      </c>
    </row>
    <row r="344" spans="1:4" x14ac:dyDescent="0.4">
      <c r="A344" t="s">
        <v>43</v>
      </c>
      <c r="B344">
        <v>1950</v>
      </c>
      <c r="C344">
        <v>0</v>
      </c>
      <c r="D344" t="s">
        <v>60</v>
      </c>
    </row>
    <row r="345" spans="1:4" x14ac:dyDescent="0.4">
      <c r="A345" t="s">
        <v>43</v>
      </c>
      <c r="B345">
        <v>1951</v>
      </c>
      <c r="C345">
        <v>0</v>
      </c>
      <c r="D345" t="s">
        <v>60</v>
      </c>
    </row>
    <row r="346" spans="1:4" x14ac:dyDescent="0.4">
      <c r="A346" t="s">
        <v>43</v>
      </c>
      <c r="B346">
        <v>1952</v>
      </c>
      <c r="C346">
        <v>0</v>
      </c>
      <c r="D346" t="s">
        <v>60</v>
      </c>
    </row>
    <row r="347" spans="1:4" x14ac:dyDescent="0.4">
      <c r="A347" t="s">
        <v>43</v>
      </c>
      <c r="B347">
        <v>1953</v>
      </c>
      <c r="C347">
        <v>0</v>
      </c>
      <c r="D347" t="s">
        <v>60</v>
      </c>
    </row>
    <row r="348" spans="1:4" x14ac:dyDescent="0.4">
      <c r="A348" t="s">
        <v>43</v>
      </c>
      <c r="B348">
        <v>1954</v>
      </c>
      <c r="C348">
        <v>0</v>
      </c>
      <c r="D348" t="s">
        <v>60</v>
      </c>
    </row>
    <row r="349" spans="1:4" x14ac:dyDescent="0.4">
      <c r="A349" t="s">
        <v>43</v>
      </c>
      <c r="B349">
        <v>1955</v>
      </c>
      <c r="C349">
        <v>0</v>
      </c>
      <c r="D349" t="s">
        <v>60</v>
      </c>
    </row>
    <row r="350" spans="1:4" x14ac:dyDescent="0.4">
      <c r="A350" t="s">
        <v>43</v>
      </c>
      <c r="B350">
        <v>1956</v>
      </c>
      <c r="C350">
        <v>0</v>
      </c>
      <c r="D350" t="s">
        <v>60</v>
      </c>
    </row>
    <row r="351" spans="1:4" x14ac:dyDescent="0.4">
      <c r="A351" t="s">
        <v>43</v>
      </c>
      <c r="B351">
        <v>1957</v>
      </c>
      <c r="C351">
        <v>0</v>
      </c>
      <c r="D351" t="s">
        <v>60</v>
      </c>
    </row>
    <row r="352" spans="1:4" x14ac:dyDescent="0.4">
      <c r="A352" t="s">
        <v>43</v>
      </c>
      <c r="B352">
        <v>1958</v>
      </c>
      <c r="C352">
        <v>0</v>
      </c>
      <c r="D352" t="s">
        <v>60</v>
      </c>
    </row>
    <row r="353" spans="1:4" x14ac:dyDescent="0.4">
      <c r="A353" t="s">
        <v>43</v>
      </c>
      <c r="B353">
        <v>1959</v>
      </c>
      <c r="C353">
        <v>651</v>
      </c>
      <c r="D353" t="s">
        <v>60</v>
      </c>
    </row>
    <row r="354" spans="1:4" x14ac:dyDescent="0.4">
      <c r="A354" t="s">
        <v>43</v>
      </c>
      <c r="B354">
        <v>1960</v>
      </c>
      <c r="C354">
        <v>607</v>
      </c>
      <c r="D354" t="s">
        <v>60</v>
      </c>
    </row>
    <row r="355" spans="1:4" x14ac:dyDescent="0.4">
      <c r="A355" t="s">
        <v>43</v>
      </c>
      <c r="B355">
        <v>1961</v>
      </c>
      <c r="C355">
        <v>861</v>
      </c>
      <c r="D355" t="s">
        <v>60</v>
      </c>
    </row>
    <row r="356" spans="1:4" x14ac:dyDescent="0.4">
      <c r="A356" t="s">
        <v>43</v>
      </c>
      <c r="B356">
        <v>1962</v>
      </c>
      <c r="C356">
        <v>992</v>
      </c>
      <c r="D356" t="s">
        <v>60</v>
      </c>
    </row>
    <row r="357" spans="1:4" x14ac:dyDescent="0.4">
      <c r="A357" t="s">
        <v>43</v>
      </c>
      <c r="B357">
        <v>1963</v>
      </c>
      <c r="C357">
        <v>1193</v>
      </c>
      <c r="D357" t="s">
        <v>60</v>
      </c>
    </row>
    <row r="358" spans="1:4" x14ac:dyDescent="0.4">
      <c r="A358" t="s">
        <v>43</v>
      </c>
      <c r="B358">
        <v>1964</v>
      </c>
      <c r="C358">
        <v>2524</v>
      </c>
      <c r="D358" t="s">
        <v>60</v>
      </c>
    </row>
    <row r="359" spans="1:4" x14ac:dyDescent="0.4">
      <c r="A359" t="s">
        <v>43</v>
      </c>
      <c r="B359">
        <v>1965</v>
      </c>
      <c r="C359">
        <v>3492</v>
      </c>
      <c r="D359" t="s">
        <v>60</v>
      </c>
    </row>
    <row r="360" spans="1:4" x14ac:dyDescent="0.4">
      <c r="A360" t="s">
        <v>43</v>
      </c>
      <c r="B360">
        <v>1966</v>
      </c>
      <c r="C360">
        <v>4912</v>
      </c>
      <c r="D360" t="s">
        <v>60</v>
      </c>
    </row>
    <row r="361" spans="1:4" x14ac:dyDescent="0.4">
      <c r="A361" t="s">
        <v>43</v>
      </c>
      <c r="B361">
        <v>1967</v>
      </c>
      <c r="C361">
        <v>7232</v>
      </c>
      <c r="D361" t="s">
        <v>60</v>
      </c>
    </row>
    <row r="362" spans="1:4" x14ac:dyDescent="0.4">
      <c r="A362" t="s">
        <v>43</v>
      </c>
      <c r="B362">
        <v>1968</v>
      </c>
      <c r="C362">
        <v>9572.2222222222226</v>
      </c>
      <c r="D362" t="s">
        <v>60</v>
      </c>
    </row>
    <row r="363" spans="1:4" x14ac:dyDescent="0.4">
      <c r="A363" t="s">
        <v>43</v>
      </c>
      <c r="B363">
        <v>1969</v>
      </c>
      <c r="C363">
        <v>11912.444444444451</v>
      </c>
      <c r="D363" t="s">
        <v>60</v>
      </c>
    </row>
    <row r="364" spans="1:4" x14ac:dyDescent="0.4">
      <c r="A364" t="s">
        <v>43</v>
      </c>
      <c r="B364">
        <v>1970</v>
      </c>
      <c r="C364">
        <v>14252.66666666667</v>
      </c>
      <c r="D364" t="s">
        <v>60</v>
      </c>
    </row>
    <row r="365" spans="1:4" x14ac:dyDescent="0.4">
      <c r="A365" t="s">
        <v>43</v>
      </c>
      <c r="B365">
        <v>1971</v>
      </c>
      <c r="C365">
        <v>16592.888888888891</v>
      </c>
      <c r="D365" t="s">
        <v>60</v>
      </c>
    </row>
    <row r="366" spans="1:4" x14ac:dyDescent="0.4">
      <c r="A366" t="s">
        <v>43</v>
      </c>
      <c r="B366">
        <v>1972</v>
      </c>
      <c r="C366">
        <v>18933.111111111109</v>
      </c>
      <c r="D366" t="s">
        <v>60</v>
      </c>
    </row>
    <row r="367" spans="1:4" x14ac:dyDescent="0.4">
      <c r="A367" t="s">
        <v>43</v>
      </c>
      <c r="B367">
        <v>1973</v>
      </c>
      <c r="C367">
        <v>21273.333333333328</v>
      </c>
      <c r="D367" t="s">
        <v>60</v>
      </c>
    </row>
    <row r="368" spans="1:4" x14ac:dyDescent="0.4">
      <c r="A368" t="s">
        <v>43</v>
      </c>
      <c r="B368">
        <v>1974</v>
      </c>
      <c r="C368">
        <v>23613.555555555551</v>
      </c>
      <c r="D368" t="s">
        <v>60</v>
      </c>
    </row>
    <row r="369" spans="1:4" x14ac:dyDescent="0.4">
      <c r="A369" t="s">
        <v>43</v>
      </c>
      <c r="B369">
        <v>1975</v>
      </c>
      <c r="C369">
        <v>25953.777777777781</v>
      </c>
      <c r="D369" t="s">
        <v>60</v>
      </c>
    </row>
    <row r="370" spans="1:4" x14ac:dyDescent="0.4">
      <c r="A370" t="s">
        <v>43</v>
      </c>
      <c r="B370">
        <v>1976</v>
      </c>
      <c r="C370">
        <v>28294</v>
      </c>
      <c r="D370" t="s">
        <v>60</v>
      </c>
    </row>
    <row r="371" spans="1:4" x14ac:dyDescent="0.4">
      <c r="A371" t="s">
        <v>43</v>
      </c>
      <c r="B371">
        <v>1977</v>
      </c>
      <c r="C371">
        <v>39180</v>
      </c>
      <c r="D371" t="s">
        <v>60</v>
      </c>
    </row>
    <row r="372" spans="1:4" x14ac:dyDescent="0.4">
      <c r="A372" t="s">
        <v>43</v>
      </c>
      <c r="B372">
        <v>1978</v>
      </c>
      <c r="C372">
        <v>26996</v>
      </c>
      <c r="D372" t="s">
        <v>60</v>
      </c>
    </row>
    <row r="373" spans="1:4" x14ac:dyDescent="0.4">
      <c r="A373" t="s">
        <v>43</v>
      </c>
      <c r="B373">
        <v>1979</v>
      </c>
      <c r="C373">
        <v>31710</v>
      </c>
      <c r="D373" t="s">
        <v>60</v>
      </c>
    </row>
    <row r="374" spans="1:4" x14ac:dyDescent="0.4">
      <c r="A374" t="s">
        <v>43</v>
      </c>
      <c r="B374">
        <v>1980</v>
      </c>
      <c r="C374">
        <v>26545</v>
      </c>
      <c r="D374" t="s">
        <v>60</v>
      </c>
    </row>
    <row r="375" spans="1:4" x14ac:dyDescent="0.4">
      <c r="A375" t="s">
        <v>43</v>
      </c>
      <c r="B375">
        <v>1981</v>
      </c>
      <c r="C375">
        <v>30257</v>
      </c>
      <c r="D375" t="s">
        <v>60</v>
      </c>
    </row>
    <row r="376" spans="1:4" x14ac:dyDescent="0.4">
      <c r="A376" t="s">
        <v>43</v>
      </c>
      <c r="B376">
        <v>1982</v>
      </c>
      <c r="C376">
        <v>38076</v>
      </c>
      <c r="D376" t="s">
        <v>60</v>
      </c>
    </row>
    <row r="377" spans="1:4" x14ac:dyDescent="0.4">
      <c r="A377" t="s">
        <v>43</v>
      </c>
      <c r="B377">
        <v>1983</v>
      </c>
      <c r="C377">
        <v>47643</v>
      </c>
      <c r="D377" t="s">
        <v>60</v>
      </c>
    </row>
    <row r="378" spans="1:4" x14ac:dyDescent="0.4">
      <c r="A378" t="s">
        <v>43</v>
      </c>
      <c r="B378">
        <v>1984</v>
      </c>
      <c r="C378">
        <v>51907</v>
      </c>
      <c r="D378" t="s">
        <v>60</v>
      </c>
    </row>
    <row r="379" spans="1:4" x14ac:dyDescent="0.4">
      <c r="A379" t="s">
        <v>43</v>
      </c>
      <c r="B379">
        <v>1985</v>
      </c>
      <c r="C379">
        <v>64114</v>
      </c>
      <c r="D379" t="s">
        <v>60</v>
      </c>
    </row>
    <row r="380" spans="1:4" x14ac:dyDescent="0.4">
      <c r="A380" t="s">
        <v>43</v>
      </c>
      <c r="B380">
        <v>1986</v>
      </c>
      <c r="C380">
        <v>84474</v>
      </c>
      <c r="D380" t="s">
        <v>60</v>
      </c>
    </row>
    <row r="381" spans="1:4" x14ac:dyDescent="0.4">
      <c r="A381" t="s">
        <v>43</v>
      </c>
      <c r="B381">
        <v>1987</v>
      </c>
      <c r="C381">
        <v>67603</v>
      </c>
      <c r="D381" t="s">
        <v>60</v>
      </c>
    </row>
    <row r="382" spans="1:4" x14ac:dyDescent="0.4">
      <c r="A382" t="s">
        <v>43</v>
      </c>
      <c r="B382">
        <v>1988</v>
      </c>
      <c r="C382">
        <v>66849</v>
      </c>
      <c r="D382" t="s">
        <v>60</v>
      </c>
    </row>
    <row r="383" spans="1:4" x14ac:dyDescent="0.4">
      <c r="A383" t="s">
        <v>43</v>
      </c>
      <c r="B383">
        <v>1989</v>
      </c>
      <c r="C383">
        <v>54103</v>
      </c>
      <c r="D383" t="s">
        <v>60</v>
      </c>
    </row>
    <row r="384" spans="1:4" x14ac:dyDescent="0.4">
      <c r="A384" t="s">
        <v>43</v>
      </c>
      <c r="B384">
        <v>1990</v>
      </c>
      <c r="C384">
        <v>56736</v>
      </c>
      <c r="D384" t="s">
        <v>60</v>
      </c>
    </row>
    <row r="385" spans="1:4" x14ac:dyDescent="0.4">
      <c r="A385" t="s">
        <v>43</v>
      </c>
      <c r="B385">
        <v>1991</v>
      </c>
      <c r="C385">
        <v>55314</v>
      </c>
      <c r="D385" t="s">
        <v>60</v>
      </c>
    </row>
    <row r="386" spans="1:4" x14ac:dyDescent="0.4">
      <c r="A386" t="s">
        <v>43</v>
      </c>
      <c r="B386">
        <v>1992</v>
      </c>
      <c r="C386">
        <v>57598</v>
      </c>
      <c r="D386" t="s">
        <v>60</v>
      </c>
    </row>
    <row r="387" spans="1:4" x14ac:dyDescent="0.4">
      <c r="A387" t="s">
        <v>43</v>
      </c>
      <c r="B387">
        <v>1993</v>
      </c>
      <c r="C387">
        <v>67646</v>
      </c>
      <c r="D387" t="s">
        <v>60</v>
      </c>
    </row>
    <row r="388" spans="1:4" x14ac:dyDescent="0.4">
      <c r="A388" t="s">
        <v>43</v>
      </c>
      <c r="B388">
        <v>1994</v>
      </c>
      <c r="C388">
        <v>82109</v>
      </c>
      <c r="D388" t="s">
        <v>60</v>
      </c>
    </row>
    <row r="389" spans="1:4" x14ac:dyDescent="0.4">
      <c r="A389" t="s">
        <v>43</v>
      </c>
      <c r="B389">
        <v>1995</v>
      </c>
      <c r="C389">
        <v>81623</v>
      </c>
      <c r="D389" t="s">
        <v>60</v>
      </c>
    </row>
    <row r="390" spans="1:4" x14ac:dyDescent="0.4">
      <c r="A390" t="s">
        <v>43</v>
      </c>
      <c r="B390">
        <v>1996</v>
      </c>
      <c r="C390">
        <v>85176</v>
      </c>
      <c r="D390" t="s">
        <v>60</v>
      </c>
    </row>
    <row r="391" spans="1:4" x14ac:dyDescent="0.4">
      <c r="A391" t="s">
        <v>43</v>
      </c>
      <c r="B391">
        <v>1997</v>
      </c>
      <c r="C391">
        <v>99485</v>
      </c>
      <c r="D391" t="s">
        <v>60</v>
      </c>
    </row>
    <row r="392" spans="1:4" x14ac:dyDescent="0.4">
      <c r="A392" t="s">
        <v>43</v>
      </c>
      <c r="B392">
        <v>1998</v>
      </c>
      <c r="C392">
        <v>102424</v>
      </c>
      <c r="D392" t="s">
        <v>60</v>
      </c>
    </row>
    <row r="393" spans="1:4" x14ac:dyDescent="0.4">
      <c r="A393" t="s">
        <v>43</v>
      </c>
      <c r="B393">
        <v>1999</v>
      </c>
      <c r="C393">
        <v>104641</v>
      </c>
      <c r="D393" t="s">
        <v>60</v>
      </c>
    </row>
    <row r="394" spans="1:4" x14ac:dyDescent="0.4">
      <c r="A394" t="s">
        <v>43</v>
      </c>
      <c r="B394">
        <v>2000</v>
      </c>
      <c r="C394">
        <v>112461</v>
      </c>
      <c r="D394" t="s">
        <v>60</v>
      </c>
    </row>
    <row r="395" spans="1:4" x14ac:dyDescent="0.4">
      <c r="A395" t="s">
        <v>43</v>
      </c>
      <c r="B395">
        <v>2001</v>
      </c>
      <c r="C395">
        <v>113063</v>
      </c>
      <c r="D395" t="s">
        <v>60</v>
      </c>
    </row>
    <row r="396" spans="1:4" x14ac:dyDescent="0.4">
      <c r="A396" t="s">
        <v>43</v>
      </c>
      <c r="B396">
        <v>2002</v>
      </c>
      <c r="C396">
        <v>120947</v>
      </c>
      <c r="D396" t="s">
        <v>60</v>
      </c>
    </row>
    <row r="397" spans="1:4" x14ac:dyDescent="0.4">
      <c r="A397" t="s">
        <v>43</v>
      </c>
      <c r="B397">
        <v>2003</v>
      </c>
      <c r="C397">
        <v>133136</v>
      </c>
      <c r="D397" t="s">
        <v>60</v>
      </c>
    </row>
    <row r="398" spans="1:4" x14ac:dyDescent="0.4">
      <c r="A398" t="s">
        <v>43</v>
      </c>
      <c r="B398">
        <v>2004</v>
      </c>
      <c r="C398">
        <v>145956</v>
      </c>
      <c r="D398" t="s">
        <v>60</v>
      </c>
    </row>
    <row r="399" spans="1:4" x14ac:dyDescent="0.4">
      <c r="A399" t="s">
        <v>43</v>
      </c>
      <c r="B399">
        <v>2005</v>
      </c>
      <c r="C399">
        <v>160872</v>
      </c>
      <c r="D399" t="s">
        <v>60</v>
      </c>
    </row>
    <row r="400" spans="1:4" x14ac:dyDescent="0.4">
      <c r="A400" t="s">
        <v>43</v>
      </c>
      <c r="B400">
        <v>2006</v>
      </c>
      <c r="C400">
        <v>179698</v>
      </c>
      <c r="D400" t="s">
        <v>60</v>
      </c>
    </row>
    <row r="401" spans="1:4" x14ac:dyDescent="0.4">
      <c r="A401" t="s">
        <v>43</v>
      </c>
      <c r="B401">
        <v>2007</v>
      </c>
      <c r="C401">
        <v>189160.5</v>
      </c>
      <c r="D401" t="s">
        <v>60</v>
      </c>
    </row>
    <row r="402" spans="1:4" x14ac:dyDescent="0.4">
      <c r="A402" t="s">
        <v>43</v>
      </c>
      <c r="B402">
        <v>2008</v>
      </c>
      <c r="C402">
        <v>172399.5</v>
      </c>
      <c r="D402" t="s">
        <v>60</v>
      </c>
    </row>
    <row r="403" spans="1:4" x14ac:dyDescent="0.4">
      <c r="A403" t="s">
        <v>43</v>
      </c>
      <c r="B403">
        <v>2009</v>
      </c>
      <c r="C403">
        <v>153223.5</v>
      </c>
      <c r="D403" t="s">
        <v>60</v>
      </c>
    </row>
    <row r="404" spans="1:4" x14ac:dyDescent="0.4">
      <c r="A404" t="s">
        <v>43</v>
      </c>
      <c r="B404">
        <v>2010</v>
      </c>
      <c r="C404">
        <v>158185</v>
      </c>
      <c r="D404" t="s">
        <v>60</v>
      </c>
    </row>
    <row r="405" spans="1:4" x14ac:dyDescent="0.4">
      <c r="A405" t="s">
        <v>43</v>
      </c>
      <c r="B405">
        <v>2011</v>
      </c>
      <c r="C405">
        <v>167849.5</v>
      </c>
      <c r="D405" t="s">
        <v>60</v>
      </c>
    </row>
    <row r="406" spans="1:4" x14ac:dyDescent="0.4">
      <c r="A406" t="s">
        <v>43</v>
      </c>
      <c r="B406">
        <v>2012</v>
      </c>
      <c r="C406">
        <v>183476</v>
      </c>
      <c r="D406" t="s">
        <v>60</v>
      </c>
    </row>
    <row r="407" spans="1:4" x14ac:dyDescent="0.4">
      <c r="A407" t="s">
        <v>43</v>
      </c>
      <c r="B407">
        <v>2013</v>
      </c>
      <c r="C407">
        <v>190863.5</v>
      </c>
      <c r="D407" t="s">
        <v>60</v>
      </c>
    </row>
    <row r="408" spans="1:4" x14ac:dyDescent="0.4">
      <c r="A408" t="s">
        <v>43</v>
      </c>
      <c r="B408">
        <v>2014</v>
      </c>
      <c r="C408">
        <v>190095</v>
      </c>
      <c r="D408" t="s">
        <v>60</v>
      </c>
    </row>
    <row r="409" spans="1:4" x14ac:dyDescent="0.4">
      <c r="A409" t="s">
        <v>43</v>
      </c>
      <c r="B409">
        <v>2015</v>
      </c>
      <c r="C409">
        <v>199358</v>
      </c>
      <c r="D409" t="s">
        <v>60</v>
      </c>
    </row>
    <row r="410" spans="1:4" x14ac:dyDescent="0.4">
      <c r="A410" t="s">
        <v>43</v>
      </c>
      <c r="B410">
        <v>2016</v>
      </c>
      <c r="C410">
        <v>193877.5</v>
      </c>
      <c r="D410" t="s">
        <v>60</v>
      </c>
    </row>
    <row r="411" spans="1:4" x14ac:dyDescent="0.4">
      <c r="A411" t="s">
        <v>43</v>
      </c>
      <c r="B411">
        <v>2017</v>
      </c>
      <c r="C411">
        <v>202165.5</v>
      </c>
      <c r="D411" t="s">
        <v>60</v>
      </c>
    </row>
    <row r="412" spans="1:4" x14ac:dyDescent="0.4">
      <c r="A412" t="s">
        <v>43</v>
      </c>
      <c r="B412">
        <v>2018</v>
      </c>
      <c r="C412">
        <v>202983.5</v>
      </c>
      <c r="D412" t="s">
        <v>60</v>
      </c>
    </row>
    <row r="413" spans="1:4" x14ac:dyDescent="0.4">
      <c r="A413" t="s">
        <v>43</v>
      </c>
      <c r="B413">
        <v>2019</v>
      </c>
      <c r="C413">
        <v>205809.5</v>
      </c>
      <c r="D413" t="s">
        <v>60</v>
      </c>
    </row>
    <row r="414" spans="1:4" x14ac:dyDescent="0.4">
      <c r="A414" t="s">
        <v>43</v>
      </c>
      <c r="B414">
        <v>2020</v>
      </c>
      <c r="C414">
        <v>208926</v>
      </c>
      <c r="D414" t="s">
        <v>60</v>
      </c>
    </row>
    <row r="415" spans="1:4" x14ac:dyDescent="0.4">
      <c r="A415" t="s">
        <v>43</v>
      </c>
      <c r="B415">
        <v>2021</v>
      </c>
      <c r="C415">
        <v>214881</v>
      </c>
      <c r="D415" t="s">
        <v>60</v>
      </c>
    </row>
    <row r="416" spans="1:4" x14ac:dyDescent="0.4">
      <c r="A416" t="s">
        <v>43</v>
      </c>
      <c r="B416">
        <v>2022</v>
      </c>
      <c r="C416">
        <v>202948</v>
      </c>
      <c r="D416" t="s">
        <v>60</v>
      </c>
    </row>
    <row r="417" spans="1:4" x14ac:dyDescent="0.4">
      <c r="A417" t="s">
        <v>57</v>
      </c>
      <c r="B417">
        <v>1940</v>
      </c>
      <c r="C417">
        <v>0</v>
      </c>
      <c r="D417" t="s">
        <v>60</v>
      </c>
    </row>
    <row r="418" spans="1:4" x14ac:dyDescent="0.4">
      <c r="A418" t="s">
        <v>57</v>
      </c>
      <c r="B418">
        <v>1941</v>
      </c>
      <c r="C418">
        <v>0</v>
      </c>
      <c r="D418" t="s">
        <v>60</v>
      </c>
    </row>
    <row r="419" spans="1:4" x14ac:dyDescent="0.4">
      <c r="A419" t="s">
        <v>57</v>
      </c>
      <c r="B419">
        <v>1942</v>
      </c>
      <c r="C419">
        <v>0</v>
      </c>
      <c r="D419" t="s">
        <v>60</v>
      </c>
    </row>
    <row r="420" spans="1:4" x14ac:dyDescent="0.4">
      <c r="A420" t="s">
        <v>57</v>
      </c>
      <c r="B420">
        <v>1943</v>
      </c>
      <c r="C420">
        <v>0</v>
      </c>
      <c r="D420" t="s">
        <v>60</v>
      </c>
    </row>
    <row r="421" spans="1:4" x14ac:dyDescent="0.4">
      <c r="A421" t="s">
        <v>57</v>
      </c>
      <c r="B421">
        <v>1944</v>
      </c>
      <c r="C421">
        <v>0</v>
      </c>
      <c r="D421" t="s">
        <v>60</v>
      </c>
    </row>
    <row r="422" spans="1:4" x14ac:dyDescent="0.4">
      <c r="A422" t="s">
        <v>57</v>
      </c>
      <c r="B422">
        <v>1945</v>
      </c>
      <c r="C422">
        <v>0</v>
      </c>
      <c r="D422" t="s">
        <v>60</v>
      </c>
    </row>
    <row r="423" spans="1:4" x14ac:dyDescent="0.4">
      <c r="A423" t="s">
        <v>57</v>
      </c>
      <c r="B423">
        <v>1946</v>
      </c>
      <c r="C423">
        <v>0</v>
      </c>
      <c r="D423" t="s">
        <v>60</v>
      </c>
    </row>
    <row r="424" spans="1:4" x14ac:dyDescent="0.4">
      <c r="A424" t="s">
        <v>57</v>
      </c>
      <c r="B424">
        <v>1947</v>
      </c>
      <c r="C424">
        <v>0</v>
      </c>
      <c r="D424" t="s">
        <v>60</v>
      </c>
    </row>
    <row r="425" spans="1:4" x14ac:dyDescent="0.4">
      <c r="A425" t="s">
        <v>57</v>
      </c>
      <c r="B425">
        <v>1948</v>
      </c>
      <c r="C425">
        <v>0</v>
      </c>
      <c r="D425" t="s">
        <v>60</v>
      </c>
    </row>
    <row r="426" spans="1:4" x14ac:dyDescent="0.4">
      <c r="A426" t="s">
        <v>57</v>
      </c>
      <c r="B426">
        <v>1949</v>
      </c>
      <c r="C426">
        <v>30000</v>
      </c>
      <c r="D426" t="s">
        <v>60</v>
      </c>
    </row>
    <row r="427" spans="1:4" x14ac:dyDescent="0.4">
      <c r="A427" t="s">
        <v>57</v>
      </c>
      <c r="B427">
        <v>1950</v>
      </c>
      <c r="C427">
        <v>56000</v>
      </c>
      <c r="D427" t="s">
        <v>60</v>
      </c>
    </row>
    <row r="428" spans="1:4" x14ac:dyDescent="0.4">
      <c r="A428" t="s">
        <v>57</v>
      </c>
      <c r="B428">
        <v>1951</v>
      </c>
      <c r="C428">
        <v>75000</v>
      </c>
      <c r="D428" t="s">
        <v>60</v>
      </c>
    </row>
    <row r="429" spans="1:4" x14ac:dyDescent="0.4">
      <c r="A429" t="s">
        <v>57</v>
      </c>
      <c r="B429">
        <v>1952</v>
      </c>
      <c r="C429">
        <v>72500</v>
      </c>
      <c r="D429" t="s">
        <v>60</v>
      </c>
    </row>
    <row r="430" spans="1:4" x14ac:dyDescent="0.4">
      <c r="A430" t="s">
        <v>57</v>
      </c>
      <c r="B430">
        <v>1953</v>
      </c>
      <c r="C430">
        <v>70000</v>
      </c>
      <c r="D430" t="s">
        <v>60</v>
      </c>
    </row>
    <row r="431" spans="1:4" x14ac:dyDescent="0.4">
      <c r="A431" t="s">
        <v>57</v>
      </c>
      <c r="B431">
        <v>1954</v>
      </c>
      <c r="C431">
        <v>74000</v>
      </c>
      <c r="D431" t="s">
        <v>60</v>
      </c>
    </row>
    <row r="432" spans="1:4" x14ac:dyDescent="0.4">
      <c r="A432" t="s">
        <v>57</v>
      </c>
      <c r="B432">
        <v>1955</v>
      </c>
      <c r="C432">
        <v>69000</v>
      </c>
      <c r="D432" t="s">
        <v>60</v>
      </c>
    </row>
    <row r="433" spans="1:4" x14ac:dyDescent="0.4">
      <c r="A433" t="s">
        <v>57</v>
      </c>
      <c r="B433">
        <v>1956</v>
      </c>
      <c r="C433">
        <v>56000</v>
      </c>
      <c r="D433" t="s">
        <v>60</v>
      </c>
    </row>
    <row r="434" spans="1:4" x14ac:dyDescent="0.4">
      <c r="A434" t="s">
        <v>57</v>
      </c>
      <c r="B434">
        <v>1957</v>
      </c>
      <c r="C434">
        <v>57000</v>
      </c>
      <c r="D434" t="s">
        <v>60</v>
      </c>
    </row>
    <row r="435" spans="1:4" x14ac:dyDescent="0.4">
      <c r="A435" t="s">
        <v>57</v>
      </c>
      <c r="B435">
        <v>1958</v>
      </c>
      <c r="C435">
        <v>53000</v>
      </c>
      <c r="D435" t="s">
        <v>60</v>
      </c>
    </row>
    <row r="436" spans="1:4" x14ac:dyDescent="0.4">
      <c r="A436" t="s">
        <v>57</v>
      </c>
      <c r="B436">
        <v>1959</v>
      </c>
      <c r="C436">
        <v>51000</v>
      </c>
      <c r="D436" t="s">
        <v>60</v>
      </c>
    </row>
    <row r="437" spans="1:4" x14ac:dyDescent="0.4">
      <c r="A437" t="s">
        <v>57</v>
      </c>
      <c r="B437">
        <v>1960</v>
      </c>
      <c r="C437">
        <v>49000</v>
      </c>
      <c r="D437" t="s">
        <v>60</v>
      </c>
    </row>
    <row r="438" spans="1:4" x14ac:dyDescent="0.4">
      <c r="A438" t="s">
        <v>57</v>
      </c>
      <c r="B438">
        <v>1961</v>
      </c>
      <c r="C438">
        <v>52000</v>
      </c>
      <c r="D438" t="s">
        <v>60</v>
      </c>
    </row>
    <row r="439" spans="1:4" x14ac:dyDescent="0.4">
      <c r="A439" t="s">
        <v>57</v>
      </c>
      <c r="B439">
        <v>1962</v>
      </c>
      <c r="C439">
        <v>58000</v>
      </c>
      <c r="D439" t="s">
        <v>60</v>
      </c>
    </row>
    <row r="440" spans="1:4" x14ac:dyDescent="0.4">
      <c r="A440" t="s">
        <v>57</v>
      </c>
      <c r="B440">
        <v>1963</v>
      </c>
      <c r="C440">
        <v>61000</v>
      </c>
      <c r="D440" t="s">
        <v>60</v>
      </c>
    </row>
    <row r="441" spans="1:4" x14ac:dyDescent="0.4">
      <c r="A441" t="s">
        <v>57</v>
      </c>
      <c r="B441">
        <v>1964</v>
      </c>
      <c r="C441">
        <v>63000</v>
      </c>
      <c r="D441" t="s">
        <v>60</v>
      </c>
    </row>
    <row r="442" spans="1:4" x14ac:dyDescent="0.4">
      <c r="A442" t="s">
        <v>57</v>
      </c>
      <c r="B442">
        <v>1965</v>
      </c>
      <c r="C442">
        <v>61000</v>
      </c>
      <c r="D442" t="s">
        <v>60</v>
      </c>
    </row>
    <row r="443" spans="1:4" x14ac:dyDescent="0.4">
      <c r="A443" t="s">
        <v>57</v>
      </c>
      <c r="B443">
        <v>1966</v>
      </c>
      <c r="C443">
        <v>61000</v>
      </c>
      <c r="D443" t="s">
        <v>60</v>
      </c>
    </row>
    <row r="444" spans="1:4" x14ac:dyDescent="0.4">
      <c r="A444" t="s">
        <v>57</v>
      </c>
      <c r="B444">
        <v>1967</v>
      </c>
      <c r="C444">
        <v>63000</v>
      </c>
      <c r="D444" t="s">
        <v>60</v>
      </c>
    </row>
    <row r="445" spans="1:4" x14ac:dyDescent="0.4">
      <c r="A445" t="s">
        <v>57</v>
      </c>
      <c r="B445">
        <v>1968</v>
      </c>
      <c r="C445">
        <v>65000</v>
      </c>
      <c r="D445" t="s">
        <v>60</v>
      </c>
    </row>
    <row r="446" spans="1:4" x14ac:dyDescent="0.4">
      <c r="A446" t="s">
        <v>57</v>
      </c>
      <c r="B446">
        <v>1969</v>
      </c>
      <c r="C446">
        <v>77000</v>
      </c>
      <c r="D446" t="s">
        <v>60</v>
      </c>
    </row>
    <row r="447" spans="1:4" x14ac:dyDescent="0.4">
      <c r="A447" t="s">
        <v>57</v>
      </c>
      <c r="B447">
        <v>1970</v>
      </c>
      <c r="C447">
        <v>79000</v>
      </c>
      <c r="D447" t="s">
        <v>60</v>
      </c>
    </row>
    <row r="448" spans="1:4" x14ac:dyDescent="0.4">
      <c r="A448" t="s">
        <v>57</v>
      </c>
      <c r="B448">
        <v>1971</v>
      </c>
      <c r="C448">
        <v>69000</v>
      </c>
      <c r="D448" t="s">
        <v>60</v>
      </c>
    </row>
    <row r="449" spans="1:4" x14ac:dyDescent="0.4">
      <c r="A449" t="s">
        <v>57</v>
      </c>
      <c r="B449">
        <v>1972</v>
      </c>
      <c r="C449">
        <v>66000</v>
      </c>
      <c r="D449" t="s">
        <v>60</v>
      </c>
    </row>
    <row r="450" spans="1:4" x14ac:dyDescent="0.4">
      <c r="A450" t="s">
        <v>57</v>
      </c>
      <c r="B450">
        <v>1973</v>
      </c>
      <c r="C450">
        <v>66000</v>
      </c>
      <c r="D450" t="s">
        <v>60</v>
      </c>
    </row>
    <row r="451" spans="1:4" x14ac:dyDescent="0.4">
      <c r="A451" t="s">
        <v>57</v>
      </c>
      <c r="B451">
        <v>1974</v>
      </c>
      <c r="C451">
        <v>73000</v>
      </c>
      <c r="D451" t="s">
        <v>60</v>
      </c>
    </row>
    <row r="452" spans="1:4" x14ac:dyDescent="0.4">
      <c r="A452" t="s">
        <v>57</v>
      </c>
      <c r="B452">
        <v>1975</v>
      </c>
      <c r="C452">
        <v>83000</v>
      </c>
      <c r="D452" t="s">
        <v>60</v>
      </c>
    </row>
    <row r="453" spans="1:4" x14ac:dyDescent="0.4">
      <c r="A453" t="s">
        <v>57</v>
      </c>
      <c r="B453">
        <v>1976</v>
      </c>
      <c r="C453">
        <v>81000</v>
      </c>
      <c r="D453" t="s">
        <v>60</v>
      </c>
    </row>
    <row r="454" spans="1:4" x14ac:dyDescent="0.4">
      <c r="A454" t="s">
        <v>57</v>
      </c>
      <c r="B454">
        <v>1977</v>
      </c>
      <c r="C454">
        <v>85000</v>
      </c>
      <c r="D454" t="s">
        <v>60</v>
      </c>
    </row>
    <row r="455" spans="1:4" x14ac:dyDescent="0.4">
      <c r="A455" t="s">
        <v>57</v>
      </c>
      <c r="B455">
        <v>1978</v>
      </c>
      <c r="C455">
        <v>84000</v>
      </c>
      <c r="D455" t="s">
        <v>60</v>
      </c>
    </row>
    <row r="456" spans="1:4" x14ac:dyDescent="0.4">
      <c r="A456" t="s">
        <v>57</v>
      </c>
      <c r="B456">
        <v>1979</v>
      </c>
      <c r="C456">
        <v>80000</v>
      </c>
      <c r="D456" t="s">
        <v>60</v>
      </c>
    </row>
    <row r="457" spans="1:4" x14ac:dyDescent="0.4">
      <c r="A457" t="s">
        <v>57</v>
      </c>
      <c r="B457">
        <v>1980</v>
      </c>
      <c r="C457">
        <v>78000</v>
      </c>
      <c r="D457" t="s">
        <v>60</v>
      </c>
    </row>
    <row r="458" spans="1:4" x14ac:dyDescent="0.4">
      <c r="A458" t="s">
        <v>57</v>
      </c>
      <c r="B458">
        <v>1981</v>
      </c>
      <c r="C458">
        <v>78000</v>
      </c>
      <c r="D458" t="s">
        <v>60</v>
      </c>
    </row>
    <row r="459" spans="1:4" x14ac:dyDescent="0.4">
      <c r="A459" t="s">
        <v>57</v>
      </c>
      <c r="B459">
        <v>1982</v>
      </c>
      <c r="C459">
        <v>78000</v>
      </c>
      <c r="D459" t="s">
        <v>60</v>
      </c>
    </row>
    <row r="460" spans="1:4" x14ac:dyDescent="0.4">
      <c r="A460" t="s">
        <v>57</v>
      </c>
      <c r="B460">
        <v>1983</v>
      </c>
      <c r="C460">
        <v>72000</v>
      </c>
      <c r="D460" t="s">
        <v>60</v>
      </c>
    </row>
    <row r="461" spans="1:4" x14ac:dyDescent="0.4">
      <c r="A461" t="s">
        <v>57</v>
      </c>
      <c r="B461">
        <v>1984</v>
      </c>
      <c r="C461">
        <v>78000</v>
      </c>
      <c r="D461" t="s">
        <v>60</v>
      </c>
    </row>
    <row r="462" spans="1:4" x14ac:dyDescent="0.4">
      <c r="A462" t="s">
        <v>57</v>
      </c>
      <c r="B462">
        <v>1985</v>
      </c>
      <c r="C462">
        <v>85000</v>
      </c>
      <c r="D462" t="s">
        <v>60</v>
      </c>
    </row>
    <row r="463" spans="1:4" x14ac:dyDescent="0.4">
      <c r="A463" t="s">
        <v>57</v>
      </c>
      <c r="B463">
        <v>1986</v>
      </c>
      <c r="C463">
        <v>88000</v>
      </c>
      <c r="D463" t="s">
        <v>60</v>
      </c>
    </row>
    <row r="464" spans="1:4" x14ac:dyDescent="0.4">
      <c r="A464" t="s">
        <v>57</v>
      </c>
      <c r="B464">
        <v>1987</v>
      </c>
      <c r="C464">
        <v>91000</v>
      </c>
      <c r="D464" t="s">
        <v>60</v>
      </c>
    </row>
    <row r="465" spans="1:4" x14ac:dyDescent="0.4">
      <c r="A465" t="s">
        <v>57</v>
      </c>
      <c r="B465">
        <v>1988</v>
      </c>
      <c r="C465">
        <v>91000</v>
      </c>
      <c r="D465" t="s">
        <v>60</v>
      </c>
    </row>
    <row r="466" spans="1:4" x14ac:dyDescent="0.4">
      <c r="A466" t="s">
        <v>57</v>
      </c>
      <c r="B466">
        <v>1989</v>
      </c>
      <c r="C466">
        <v>84000</v>
      </c>
      <c r="D466" t="s">
        <v>60</v>
      </c>
    </row>
    <row r="467" spans="1:4" x14ac:dyDescent="0.4">
      <c r="A467" t="s">
        <v>57</v>
      </c>
      <c r="B467">
        <v>1990</v>
      </c>
      <c r="C467">
        <v>80000</v>
      </c>
      <c r="D467" t="s">
        <v>60</v>
      </c>
    </row>
    <row r="468" spans="1:4" x14ac:dyDescent="0.4">
      <c r="A468" t="s">
        <v>57</v>
      </c>
      <c r="B468">
        <v>1991</v>
      </c>
      <c r="C468">
        <v>79000</v>
      </c>
      <c r="D468" t="s">
        <v>60</v>
      </c>
    </row>
    <row r="469" spans="1:4" x14ac:dyDescent="0.4">
      <c r="A469" t="s">
        <v>57</v>
      </c>
      <c r="B469">
        <v>1992</v>
      </c>
      <c r="C469">
        <v>77000</v>
      </c>
      <c r="D469" t="s">
        <v>60</v>
      </c>
    </row>
    <row r="470" spans="1:4" x14ac:dyDescent="0.4">
      <c r="A470" t="s">
        <v>57</v>
      </c>
      <c r="B470">
        <v>1993</v>
      </c>
      <c r="C470">
        <v>73000</v>
      </c>
      <c r="D470" t="s">
        <v>60</v>
      </c>
    </row>
    <row r="471" spans="1:4" x14ac:dyDescent="0.4">
      <c r="A471" t="s">
        <v>57</v>
      </c>
      <c r="B471">
        <v>1994</v>
      </c>
      <c r="C471">
        <v>77000</v>
      </c>
      <c r="D471" t="s">
        <v>60</v>
      </c>
    </row>
    <row r="472" spans="1:4" x14ac:dyDescent="0.4">
      <c r="A472" t="s">
        <v>57</v>
      </c>
      <c r="B472">
        <v>1995</v>
      </c>
      <c r="C472">
        <v>81240.25</v>
      </c>
      <c r="D472" t="s">
        <v>60</v>
      </c>
    </row>
    <row r="473" spans="1:4" x14ac:dyDescent="0.4">
      <c r="A473" t="s">
        <v>57</v>
      </c>
      <c r="B473">
        <v>1996</v>
      </c>
      <c r="C473">
        <v>85480.5</v>
      </c>
      <c r="D473" t="s">
        <v>60</v>
      </c>
    </row>
    <row r="474" spans="1:4" x14ac:dyDescent="0.4">
      <c r="A474" t="s">
        <v>57</v>
      </c>
      <c r="B474">
        <v>1997</v>
      </c>
      <c r="C474">
        <v>89720.75</v>
      </c>
      <c r="D474" t="s">
        <v>60</v>
      </c>
    </row>
    <row r="475" spans="1:4" x14ac:dyDescent="0.4">
      <c r="A475" t="s">
        <v>57</v>
      </c>
      <c r="B475">
        <v>1998</v>
      </c>
      <c r="C475">
        <v>93961</v>
      </c>
      <c r="D475" t="s">
        <v>60</v>
      </c>
    </row>
    <row r="476" spans="1:4" x14ac:dyDescent="0.4">
      <c r="A476" t="s">
        <v>57</v>
      </c>
      <c r="B476">
        <v>1999</v>
      </c>
      <c r="C476">
        <v>104563</v>
      </c>
      <c r="D476" t="s">
        <v>60</v>
      </c>
    </row>
    <row r="477" spans="1:4" x14ac:dyDescent="0.4">
      <c r="A477" t="s">
        <v>57</v>
      </c>
      <c r="B477">
        <v>2000</v>
      </c>
      <c r="C477">
        <v>116516</v>
      </c>
      <c r="D477" t="s">
        <v>60</v>
      </c>
    </row>
    <row r="478" spans="1:4" x14ac:dyDescent="0.4">
      <c r="A478" t="s">
        <v>57</v>
      </c>
      <c r="B478">
        <v>2001</v>
      </c>
      <c r="C478">
        <v>110035</v>
      </c>
      <c r="D478" t="s">
        <v>60</v>
      </c>
    </row>
    <row r="479" spans="1:4" x14ac:dyDescent="0.4">
      <c r="A479" t="s">
        <v>57</v>
      </c>
      <c r="B479">
        <v>2002</v>
      </c>
      <c r="C479">
        <v>125667</v>
      </c>
      <c r="D479" t="s">
        <v>60</v>
      </c>
    </row>
    <row r="480" spans="1:4" x14ac:dyDescent="0.4">
      <c r="A480" t="s">
        <v>57</v>
      </c>
      <c r="B480">
        <v>2003</v>
      </c>
      <c r="C480">
        <v>134456</v>
      </c>
      <c r="D480" t="s">
        <v>60</v>
      </c>
    </row>
    <row r="481" spans="1:4" x14ac:dyDescent="0.4">
      <c r="A481" t="s">
        <v>57</v>
      </c>
      <c r="B481">
        <v>2004</v>
      </c>
      <c r="C481">
        <v>157188</v>
      </c>
      <c r="D481" t="s">
        <v>60</v>
      </c>
    </row>
    <row r="482" spans="1:4" x14ac:dyDescent="0.4">
      <c r="A482" t="s">
        <v>57</v>
      </c>
      <c r="B482">
        <v>2005</v>
      </c>
      <c r="C482">
        <v>161362</v>
      </c>
      <c r="D482" t="s">
        <v>60</v>
      </c>
    </row>
    <row r="483" spans="1:4" x14ac:dyDescent="0.4">
      <c r="A483" t="s">
        <v>57</v>
      </c>
      <c r="B483">
        <v>2006</v>
      </c>
      <c r="C483">
        <v>196742.5</v>
      </c>
      <c r="D483" t="s">
        <v>60</v>
      </c>
    </row>
    <row r="484" spans="1:4" x14ac:dyDescent="0.4">
      <c r="A484" t="s">
        <v>57</v>
      </c>
      <c r="B484">
        <v>2007</v>
      </c>
      <c r="C484">
        <v>185740.5</v>
      </c>
      <c r="D484" t="s">
        <v>60</v>
      </c>
    </row>
    <row r="485" spans="1:4" x14ac:dyDescent="0.4">
      <c r="A485" t="s">
        <v>57</v>
      </c>
      <c r="B485">
        <v>2008</v>
      </c>
      <c r="C485">
        <v>181369</v>
      </c>
      <c r="D485" t="s">
        <v>60</v>
      </c>
    </row>
    <row r="486" spans="1:4" x14ac:dyDescent="0.4">
      <c r="A486" t="s">
        <v>57</v>
      </c>
      <c r="B486">
        <v>2009</v>
      </c>
      <c r="C486">
        <v>158571</v>
      </c>
      <c r="D486" t="s">
        <v>60</v>
      </c>
    </row>
    <row r="487" spans="1:4" x14ac:dyDescent="0.4">
      <c r="A487" t="s">
        <v>57</v>
      </c>
      <c r="B487">
        <v>2010</v>
      </c>
      <c r="C487">
        <v>161231.5</v>
      </c>
      <c r="D487" t="s">
        <v>60</v>
      </c>
    </row>
    <row r="488" spans="1:4" x14ac:dyDescent="0.4">
      <c r="A488" t="s">
        <v>57</v>
      </c>
      <c r="B488">
        <v>2011</v>
      </c>
      <c r="C488">
        <v>171758.5</v>
      </c>
      <c r="D488" t="s">
        <v>60</v>
      </c>
    </row>
    <row r="489" spans="1:4" x14ac:dyDescent="0.4">
      <c r="A489" t="s">
        <v>57</v>
      </c>
      <c r="B489">
        <v>2012</v>
      </c>
      <c r="C489">
        <v>191306.5</v>
      </c>
      <c r="D489" t="s">
        <v>60</v>
      </c>
    </row>
    <row r="490" spans="1:4" x14ac:dyDescent="0.4">
      <c r="A490" t="s">
        <v>57</v>
      </c>
      <c r="B490">
        <v>2013</v>
      </c>
      <c r="C490">
        <v>192841.5</v>
      </c>
      <c r="D490" t="s">
        <v>60</v>
      </c>
    </row>
    <row r="491" spans="1:4" x14ac:dyDescent="0.4">
      <c r="A491" t="s">
        <v>57</v>
      </c>
      <c r="B491">
        <v>2014</v>
      </c>
      <c r="C491">
        <v>206631.5</v>
      </c>
      <c r="D491" t="s">
        <v>60</v>
      </c>
    </row>
    <row r="492" spans="1:4" x14ac:dyDescent="0.4">
      <c r="A492" t="s">
        <v>57</v>
      </c>
      <c r="B492">
        <v>2015</v>
      </c>
      <c r="C492">
        <v>226803</v>
      </c>
      <c r="D492" t="s">
        <v>60</v>
      </c>
    </row>
    <row r="493" spans="1:4" x14ac:dyDescent="0.4">
      <c r="A493" t="s">
        <v>57</v>
      </c>
      <c r="B493">
        <v>2016</v>
      </c>
      <c r="C493">
        <v>232536.5</v>
      </c>
      <c r="D493" t="s">
        <v>60</v>
      </c>
    </row>
    <row r="494" spans="1:4" x14ac:dyDescent="0.4">
      <c r="A494" t="s">
        <v>57</v>
      </c>
      <c r="B494">
        <v>2017</v>
      </c>
      <c r="C494">
        <v>227445</v>
      </c>
      <c r="D494" t="s">
        <v>60</v>
      </c>
    </row>
    <row r="495" spans="1:4" x14ac:dyDescent="0.4">
      <c r="A495" t="s">
        <v>57</v>
      </c>
      <c r="B495">
        <v>2018</v>
      </c>
      <c r="C495">
        <v>208164.5</v>
      </c>
      <c r="D495" t="s">
        <v>60</v>
      </c>
    </row>
    <row r="496" spans="1:4" x14ac:dyDescent="0.4">
      <c r="A496" t="s">
        <v>57</v>
      </c>
      <c r="B496">
        <v>2019</v>
      </c>
      <c r="C496">
        <v>207401.5</v>
      </c>
      <c r="D496" t="s">
        <v>60</v>
      </c>
    </row>
    <row r="497" spans="1:4" x14ac:dyDescent="0.4">
      <c r="A497" t="s">
        <v>57</v>
      </c>
      <c r="B497">
        <v>2020</v>
      </c>
      <c r="C497">
        <v>214029.5</v>
      </c>
      <c r="D497" t="s">
        <v>60</v>
      </c>
    </row>
    <row r="498" spans="1:4" x14ac:dyDescent="0.4">
      <c r="A498" t="s">
        <v>57</v>
      </c>
      <c r="B498">
        <v>2021</v>
      </c>
      <c r="C498">
        <v>215359</v>
      </c>
      <c r="D498" t="s">
        <v>60</v>
      </c>
    </row>
    <row r="499" spans="1:4" x14ac:dyDescent="0.4">
      <c r="A499" t="s">
        <v>57</v>
      </c>
      <c r="B499">
        <v>2022</v>
      </c>
      <c r="C499">
        <v>194029.5</v>
      </c>
      <c r="D499" t="s">
        <v>60</v>
      </c>
    </row>
  </sheetData>
  <autoFilter ref="A1:C738" xr:uid="{00000000-0009-0000-0000-000002000000}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39997558519241921"/>
  </sheetPr>
  <dimension ref="A1:D84"/>
  <sheetViews>
    <sheetView zoomScale="90" zoomScaleNormal="90" workbookViewId="0"/>
  </sheetViews>
  <sheetFormatPr defaultColWidth="10.84375" defaultRowHeight="14.6" x14ac:dyDescent="0.4"/>
  <cols>
    <col min="1" max="1" width="11.69140625" bestFit="1" customWidth="1"/>
    <col min="2" max="2" width="9.07421875" bestFit="1" customWidth="1"/>
    <col min="3" max="3" width="14.23046875" bestFit="1" customWidth="1"/>
    <col min="4" max="4" width="11.3046875" customWidth="1"/>
    <col min="5" max="5" width="12" bestFit="1" customWidth="1"/>
    <col min="6" max="6" width="15.765625" bestFit="1" customWidth="1"/>
  </cols>
  <sheetData>
    <row r="1" spans="1:4" x14ac:dyDescent="0.4">
      <c r="A1" s="1" t="s">
        <v>37</v>
      </c>
      <c r="B1" s="1" t="s">
        <v>39</v>
      </c>
      <c r="C1" s="1" t="s">
        <v>40</v>
      </c>
      <c r="D1" s="1" t="s">
        <v>42</v>
      </c>
    </row>
    <row r="2" spans="1:4" x14ac:dyDescent="0.4">
      <c r="A2">
        <v>1940</v>
      </c>
      <c r="B2">
        <v>2963909</v>
      </c>
      <c r="C2" t="s">
        <v>61</v>
      </c>
      <c r="D2" t="s">
        <v>62</v>
      </c>
    </row>
    <row r="3" spans="1:4" x14ac:dyDescent="0.4">
      <c r="A3">
        <v>1941</v>
      </c>
      <c r="B3">
        <v>2982224</v>
      </c>
      <c r="C3" t="s">
        <v>61</v>
      </c>
      <c r="D3" t="s">
        <v>62</v>
      </c>
    </row>
    <row r="4" spans="1:4" x14ac:dyDescent="0.4">
      <c r="A4">
        <v>1942</v>
      </c>
      <c r="B4">
        <v>2998244</v>
      </c>
      <c r="C4" t="s">
        <v>61</v>
      </c>
      <c r="D4" t="s">
        <v>62</v>
      </c>
    </row>
    <row r="5" spans="1:4" x14ac:dyDescent="0.4">
      <c r="A5">
        <v>1943</v>
      </c>
      <c r="B5">
        <v>3019521</v>
      </c>
      <c r="C5" t="s">
        <v>61</v>
      </c>
      <c r="D5" t="s">
        <v>62</v>
      </c>
    </row>
    <row r="6" spans="1:4" x14ac:dyDescent="0.4">
      <c r="A6">
        <v>1944</v>
      </c>
      <c r="B6">
        <v>3045337</v>
      </c>
      <c r="C6" t="s">
        <v>61</v>
      </c>
      <c r="D6" t="s">
        <v>62</v>
      </c>
    </row>
    <row r="7" spans="1:4" x14ac:dyDescent="0.4">
      <c r="A7">
        <v>1945</v>
      </c>
      <c r="B7">
        <v>3075084</v>
      </c>
      <c r="C7" t="s">
        <v>61</v>
      </c>
      <c r="D7" t="s">
        <v>62</v>
      </c>
    </row>
    <row r="8" spans="1:4" x14ac:dyDescent="0.4">
      <c r="A8">
        <v>1946</v>
      </c>
      <c r="B8">
        <v>3107269</v>
      </c>
      <c r="C8" t="s">
        <v>61</v>
      </c>
      <c r="D8" t="s">
        <v>62</v>
      </c>
    </row>
    <row r="9" spans="1:4" x14ac:dyDescent="0.4">
      <c r="A9">
        <v>1947</v>
      </c>
      <c r="B9">
        <v>3146497</v>
      </c>
      <c r="C9" t="s">
        <v>61</v>
      </c>
      <c r="D9" t="s">
        <v>62</v>
      </c>
    </row>
    <row r="10" spans="1:4" x14ac:dyDescent="0.4">
      <c r="A10">
        <v>1948</v>
      </c>
      <c r="B10">
        <v>3183525</v>
      </c>
      <c r="C10" t="s">
        <v>61</v>
      </c>
      <c r="D10" t="s">
        <v>62</v>
      </c>
    </row>
    <row r="11" spans="1:4" x14ac:dyDescent="0.4">
      <c r="A11">
        <v>1949</v>
      </c>
      <c r="B11">
        <v>3218499</v>
      </c>
      <c r="C11" t="s">
        <v>61</v>
      </c>
      <c r="D11" t="s">
        <v>62</v>
      </c>
    </row>
    <row r="12" spans="1:4" x14ac:dyDescent="0.4">
      <c r="A12">
        <v>1950</v>
      </c>
      <c r="B12">
        <v>3249954</v>
      </c>
      <c r="C12" t="s">
        <v>61</v>
      </c>
      <c r="D12" t="s">
        <v>62</v>
      </c>
    </row>
    <row r="13" spans="1:4" x14ac:dyDescent="0.4">
      <c r="A13">
        <v>1951</v>
      </c>
      <c r="B13">
        <v>3280296</v>
      </c>
      <c r="C13" t="s">
        <v>61</v>
      </c>
      <c r="D13" t="s">
        <v>62</v>
      </c>
    </row>
    <row r="14" spans="1:4" x14ac:dyDescent="0.4">
      <c r="A14">
        <v>1952</v>
      </c>
      <c r="B14">
        <v>3311446</v>
      </c>
      <c r="C14" t="s">
        <v>61</v>
      </c>
      <c r="D14" t="s">
        <v>62</v>
      </c>
    </row>
    <row r="15" spans="1:4" x14ac:dyDescent="0.4">
      <c r="A15">
        <v>1953</v>
      </c>
      <c r="B15">
        <v>3344010</v>
      </c>
      <c r="C15" t="s">
        <v>61</v>
      </c>
      <c r="D15" t="s">
        <v>62</v>
      </c>
    </row>
    <row r="16" spans="1:4" x14ac:dyDescent="0.4">
      <c r="A16">
        <v>1954</v>
      </c>
      <c r="B16">
        <v>3377766</v>
      </c>
      <c r="C16" t="s">
        <v>61</v>
      </c>
      <c r="D16" t="s">
        <v>62</v>
      </c>
    </row>
    <row r="17" spans="1:4" x14ac:dyDescent="0.4">
      <c r="A17">
        <v>1955</v>
      </c>
      <c r="B17">
        <v>3410726</v>
      </c>
      <c r="C17" t="s">
        <v>61</v>
      </c>
      <c r="D17" t="s">
        <v>62</v>
      </c>
    </row>
    <row r="18" spans="1:4" x14ac:dyDescent="0.4">
      <c r="A18">
        <v>1956</v>
      </c>
      <c r="B18">
        <v>3445673</v>
      </c>
      <c r="C18" t="s">
        <v>61</v>
      </c>
      <c r="D18" t="s">
        <v>62</v>
      </c>
    </row>
    <row r="19" spans="1:4" x14ac:dyDescent="0.4">
      <c r="A19">
        <v>1957</v>
      </c>
      <c r="B19">
        <v>3475890</v>
      </c>
      <c r="C19" t="s">
        <v>61</v>
      </c>
      <c r="D19" t="s">
        <v>62</v>
      </c>
    </row>
    <row r="20" spans="1:4" x14ac:dyDescent="0.4">
      <c r="A20">
        <v>1958</v>
      </c>
      <c r="B20">
        <v>3507986</v>
      </c>
      <c r="C20" t="s">
        <v>61</v>
      </c>
      <c r="D20" t="s">
        <v>62</v>
      </c>
    </row>
    <row r="21" spans="1:4" x14ac:dyDescent="0.4">
      <c r="A21">
        <v>1959</v>
      </c>
      <c r="B21">
        <v>3538001</v>
      </c>
      <c r="C21" t="s">
        <v>61</v>
      </c>
      <c r="D21" t="s">
        <v>62</v>
      </c>
    </row>
    <row r="22" spans="1:4" x14ac:dyDescent="0.4">
      <c r="A22">
        <v>1960</v>
      </c>
      <c r="B22">
        <v>3567707</v>
      </c>
      <c r="C22" t="s">
        <v>61</v>
      </c>
      <c r="D22" t="s">
        <v>62</v>
      </c>
    </row>
    <row r="23" spans="1:4" x14ac:dyDescent="0.4">
      <c r="A23">
        <v>1961</v>
      </c>
      <c r="B23">
        <v>3594771</v>
      </c>
      <c r="C23" t="s">
        <v>61</v>
      </c>
      <c r="D23" t="s">
        <v>62</v>
      </c>
    </row>
    <row r="24" spans="1:4" x14ac:dyDescent="0.4">
      <c r="A24">
        <v>1962</v>
      </c>
      <c r="B24">
        <v>3624829</v>
      </c>
      <c r="C24" t="s">
        <v>61</v>
      </c>
      <c r="D24" t="s">
        <v>62</v>
      </c>
    </row>
    <row r="25" spans="1:4" x14ac:dyDescent="0.4">
      <c r="A25">
        <v>1963</v>
      </c>
      <c r="B25">
        <v>3653006</v>
      </c>
      <c r="C25" t="s">
        <v>61</v>
      </c>
      <c r="D25" t="s">
        <v>62</v>
      </c>
    </row>
    <row r="26" spans="1:4" x14ac:dyDescent="0.4">
      <c r="A26">
        <v>1964</v>
      </c>
      <c r="B26">
        <v>3680068</v>
      </c>
      <c r="C26" t="s">
        <v>61</v>
      </c>
      <c r="D26" t="s">
        <v>62</v>
      </c>
    </row>
    <row r="27" spans="1:4" x14ac:dyDescent="0.4">
      <c r="A27">
        <v>1965</v>
      </c>
      <c r="B27">
        <v>3708609</v>
      </c>
      <c r="C27" t="s">
        <v>61</v>
      </c>
      <c r="D27" t="s">
        <v>62</v>
      </c>
    </row>
    <row r="28" spans="1:4" x14ac:dyDescent="0.4">
      <c r="A28">
        <v>1966</v>
      </c>
      <c r="B28">
        <v>3737726</v>
      </c>
      <c r="C28" t="s">
        <v>61</v>
      </c>
      <c r="D28" t="s">
        <v>62</v>
      </c>
    </row>
    <row r="29" spans="1:4" x14ac:dyDescent="0.4">
      <c r="A29">
        <v>1967</v>
      </c>
      <c r="B29">
        <v>3768298</v>
      </c>
      <c r="C29" t="s">
        <v>61</v>
      </c>
      <c r="D29" t="s">
        <v>62</v>
      </c>
    </row>
    <row r="30" spans="1:4" x14ac:dyDescent="0.4">
      <c r="A30">
        <v>1968</v>
      </c>
      <c r="B30">
        <v>3800780</v>
      </c>
      <c r="C30" t="s">
        <v>61</v>
      </c>
      <c r="D30" t="s">
        <v>62</v>
      </c>
    </row>
    <row r="31" spans="1:4" x14ac:dyDescent="0.4">
      <c r="A31">
        <v>1969</v>
      </c>
      <c r="B31">
        <v>3832192</v>
      </c>
      <c r="C31" t="s">
        <v>61</v>
      </c>
      <c r="D31" t="s">
        <v>62</v>
      </c>
    </row>
    <row r="32" spans="1:4" x14ac:dyDescent="0.4">
      <c r="A32">
        <v>1970</v>
      </c>
      <c r="B32">
        <v>3863221</v>
      </c>
      <c r="C32" t="s">
        <v>61</v>
      </c>
      <c r="D32" t="s">
        <v>62</v>
      </c>
    </row>
    <row r="33" spans="1:4" x14ac:dyDescent="0.4">
      <c r="A33">
        <v>1971</v>
      </c>
      <c r="B33">
        <v>3888305</v>
      </c>
      <c r="C33" t="s">
        <v>61</v>
      </c>
      <c r="D33" t="s">
        <v>62</v>
      </c>
    </row>
    <row r="34" spans="1:4" x14ac:dyDescent="0.4">
      <c r="A34">
        <v>1972</v>
      </c>
      <c r="B34">
        <v>3917773</v>
      </c>
      <c r="C34" t="s">
        <v>61</v>
      </c>
      <c r="D34" t="s">
        <v>62</v>
      </c>
    </row>
    <row r="35" spans="1:4" x14ac:dyDescent="0.4">
      <c r="A35">
        <v>1973</v>
      </c>
      <c r="B35">
        <v>3948234</v>
      </c>
      <c r="C35" t="s">
        <v>61</v>
      </c>
      <c r="D35" t="s">
        <v>62</v>
      </c>
    </row>
    <row r="36" spans="1:4" x14ac:dyDescent="0.4">
      <c r="A36">
        <v>1974</v>
      </c>
      <c r="B36">
        <v>3972990</v>
      </c>
      <c r="C36" t="s">
        <v>61</v>
      </c>
      <c r="D36" t="s">
        <v>62</v>
      </c>
    </row>
    <row r="37" spans="1:4" x14ac:dyDescent="0.4">
      <c r="A37">
        <v>1975</v>
      </c>
      <c r="B37">
        <v>3997525</v>
      </c>
      <c r="C37" t="s">
        <v>61</v>
      </c>
      <c r="D37" t="s">
        <v>62</v>
      </c>
    </row>
    <row r="38" spans="1:4" x14ac:dyDescent="0.4">
      <c r="A38">
        <v>1976</v>
      </c>
      <c r="B38">
        <v>4017101</v>
      </c>
      <c r="C38" t="s">
        <v>61</v>
      </c>
      <c r="D38" t="s">
        <v>62</v>
      </c>
    </row>
    <row r="39" spans="1:4" x14ac:dyDescent="0.4">
      <c r="A39">
        <v>1977</v>
      </c>
      <c r="B39">
        <v>4035202</v>
      </c>
      <c r="C39" t="s">
        <v>61</v>
      </c>
      <c r="D39" t="s">
        <v>62</v>
      </c>
    </row>
    <row r="40" spans="1:4" x14ac:dyDescent="0.4">
      <c r="A40">
        <v>1978</v>
      </c>
      <c r="B40">
        <v>4051208</v>
      </c>
      <c r="C40" t="s">
        <v>61</v>
      </c>
      <c r="D40" t="s">
        <v>62</v>
      </c>
    </row>
    <row r="41" spans="1:4" x14ac:dyDescent="0.4">
      <c r="A41">
        <v>1979</v>
      </c>
      <c r="B41">
        <v>4066134</v>
      </c>
      <c r="C41" t="s">
        <v>61</v>
      </c>
      <c r="D41" t="s">
        <v>62</v>
      </c>
    </row>
    <row r="42" spans="1:4" x14ac:dyDescent="0.4">
      <c r="A42">
        <v>1980</v>
      </c>
      <c r="B42">
        <v>4078900</v>
      </c>
      <c r="C42" t="s">
        <v>61</v>
      </c>
      <c r="D42" t="s">
        <v>62</v>
      </c>
    </row>
    <row r="43" spans="1:4" x14ac:dyDescent="0.4">
      <c r="A43">
        <v>1981</v>
      </c>
      <c r="B43">
        <v>4092340</v>
      </c>
      <c r="C43" t="s">
        <v>61</v>
      </c>
      <c r="D43" t="s">
        <v>62</v>
      </c>
    </row>
    <row r="44" spans="1:4" x14ac:dyDescent="0.4">
      <c r="A44">
        <v>1982</v>
      </c>
      <c r="B44">
        <v>4107063</v>
      </c>
      <c r="C44" t="s">
        <v>61</v>
      </c>
      <c r="D44" t="s">
        <v>62</v>
      </c>
    </row>
    <row r="45" spans="1:4" x14ac:dyDescent="0.4">
      <c r="A45">
        <v>1983</v>
      </c>
      <c r="B45">
        <v>4122511</v>
      </c>
      <c r="C45" t="s">
        <v>61</v>
      </c>
      <c r="D45" t="s">
        <v>62</v>
      </c>
    </row>
    <row r="46" spans="1:4" x14ac:dyDescent="0.4">
      <c r="A46">
        <v>1984</v>
      </c>
      <c r="B46">
        <v>4134353</v>
      </c>
      <c r="C46" t="s">
        <v>61</v>
      </c>
      <c r="D46" t="s">
        <v>62</v>
      </c>
    </row>
    <row r="47" spans="1:4" x14ac:dyDescent="0.4">
      <c r="A47">
        <v>1985</v>
      </c>
      <c r="B47">
        <v>4145845</v>
      </c>
      <c r="C47" t="s">
        <v>61</v>
      </c>
      <c r="D47" t="s">
        <v>62</v>
      </c>
    </row>
    <row r="48" spans="1:4" x14ac:dyDescent="0.4">
      <c r="A48">
        <v>1986</v>
      </c>
      <c r="B48">
        <v>4159187</v>
      </c>
      <c r="C48" t="s">
        <v>61</v>
      </c>
      <c r="D48" t="s">
        <v>62</v>
      </c>
    </row>
    <row r="49" spans="1:4" x14ac:dyDescent="0.4">
      <c r="A49">
        <v>1987</v>
      </c>
      <c r="B49">
        <v>4175521</v>
      </c>
      <c r="C49" t="s">
        <v>61</v>
      </c>
      <c r="D49" t="s">
        <v>62</v>
      </c>
    </row>
    <row r="50" spans="1:4" x14ac:dyDescent="0.4">
      <c r="A50">
        <v>1988</v>
      </c>
      <c r="B50">
        <v>4198288</v>
      </c>
      <c r="C50" t="s">
        <v>61</v>
      </c>
      <c r="D50" t="s">
        <v>62</v>
      </c>
    </row>
    <row r="51" spans="1:4" x14ac:dyDescent="0.4">
      <c r="A51">
        <v>1989</v>
      </c>
      <c r="B51">
        <v>4220686</v>
      </c>
      <c r="C51" t="s">
        <v>61</v>
      </c>
      <c r="D51" t="s">
        <v>62</v>
      </c>
    </row>
    <row r="52" spans="1:4" x14ac:dyDescent="0.4">
      <c r="A52">
        <v>1990</v>
      </c>
      <c r="B52">
        <v>4233116</v>
      </c>
      <c r="C52" t="s">
        <v>61</v>
      </c>
      <c r="D52" t="s">
        <v>62</v>
      </c>
    </row>
    <row r="53" spans="1:4" x14ac:dyDescent="0.4">
      <c r="A53">
        <v>1991</v>
      </c>
      <c r="B53">
        <v>4249830</v>
      </c>
      <c r="C53" t="s">
        <v>61</v>
      </c>
      <c r="D53" t="s">
        <v>62</v>
      </c>
    </row>
    <row r="54" spans="1:4" x14ac:dyDescent="0.4">
      <c r="A54">
        <v>1992</v>
      </c>
      <c r="B54">
        <v>4273634</v>
      </c>
      <c r="C54" t="s">
        <v>61</v>
      </c>
      <c r="D54" t="s">
        <v>62</v>
      </c>
    </row>
    <row r="55" spans="1:4" x14ac:dyDescent="0.4">
      <c r="A55">
        <v>1993</v>
      </c>
      <c r="B55">
        <v>4299167</v>
      </c>
      <c r="C55" t="s">
        <v>61</v>
      </c>
      <c r="D55" t="s">
        <v>62</v>
      </c>
    </row>
    <row r="56" spans="1:4" x14ac:dyDescent="0.4">
      <c r="A56">
        <v>1994</v>
      </c>
      <c r="B56">
        <v>4324815</v>
      </c>
      <c r="C56" t="s">
        <v>61</v>
      </c>
      <c r="D56" t="s">
        <v>62</v>
      </c>
    </row>
    <row r="57" spans="1:4" x14ac:dyDescent="0.4">
      <c r="A57">
        <v>1995</v>
      </c>
      <c r="B57">
        <v>4348410</v>
      </c>
      <c r="C57" t="s">
        <v>61</v>
      </c>
      <c r="D57" t="s">
        <v>62</v>
      </c>
    </row>
    <row r="58" spans="1:4" x14ac:dyDescent="0.4">
      <c r="A58">
        <v>1996</v>
      </c>
      <c r="B58">
        <v>4369959</v>
      </c>
      <c r="C58" t="s">
        <v>61</v>
      </c>
      <c r="D58" t="s">
        <v>62</v>
      </c>
    </row>
    <row r="59" spans="1:4" x14ac:dyDescent="0.4">
      <c r="A59">
        <v>1997</v>
      </c>
      <c r="B59">
        <v>4392714</v>
      </c>
      <c r="C59" t="s">
        <v>61</v>
      </c>
      <c r="D59" t="s">
        <v>62</v>
      </c>
    </row>
    <row r="60" spans="1:4" x14ac:dyDescent="0.4">
      <c r="A60">
        <v>1998</v>
      </c>
      <c r="B60">
        <v>4417599</v>
      </c>
      <c r="C60" t="s">
        <v>61</v>
      </c>
      <c r="D60" t="s">
        <v>62</v>
      </c>
    </row>
    <row r="61" spans="1:4" x14ac:dyDescent="0.4">
      <c r="A61">
        <v>1999</v>
      </c>
      <c r="B61">
        <v>4445329</v>
      </c>
      <c r="C61" t="s">
        <v>61</v>
      </c>
      <c r="D61" t="s">
        <v>62</v>
      </c>
    </row>
    <row r="62" spans="1:4" x14ac:dyDescent="0.4">
      <c r="A62">
        <v>2000</v>
      </c>
      <c r="B62">
        <v>4478497</v>
      </c>
      <c r="C62" t="s">
        <v>61</v>
      </c>
      <c r="D62" t="s">
        <v>62</v>
      </c>
    </row>
    <row r="63" spans="1:4" x14ac:dyDescent="0.4">
      <c r="A63">
        <v>2001</v>
      </c>
      <c r="B63">
        <v>4503436</v>
      </c>
      <c r="C63" t="s">
        <v>61</v>
      </c>
      <c r="D63" t="s">
        <v>62</v>
      </c>
    </row>
    <row r="64" spans="1:4" x14ac:dyDescent="0.4">
      <c r="A64">
        <v>2002</v>
      </c>
      <c r="B64">
        <v>4524066</v>
      </c>
      <c r="C64" t="s">
        <v>61</v>
      </c>
      <c r="D64" t="s">
        <v>62</v>
      </c>
    </row>
    <row r="65" spans="1:4" x14ac:dyDescent="0.4">
      <c r="A65">
        <v>2003</v>
      </c>
      <c r="B65">
        <v>4552252</v>
      </c>
      <c r="C65" t="s">
        <v>61</v>
      </c>
      <c r="D65" t="s">
        <v>62</v>
      </c>
    </row>
    <row r="66" spans="1:4" x14ac:dyDescent="0.4">
      <c r="A66">
        <v>2004</v>
      </c>
      <c r="B66">
        <v>4577457</v>
      </c>
      <c r="C66" t="s">
        <v>61</v>
      </c>
      <c r="D66" t="s">
        <v>62</v>
      </c>
    </row>
    <row r="67" spans="1:4" x14ac:dyDescent="0.4">
      <c r="A67">
        <v>2005</v>
      </c>
      <c r="B67">
        <v>4606363</v>
      </c>
      <c r="C67" t="s">
        <v>61</v>
      </c>
      <c r="D67" t="s">
        <v>62</v>
      </c>
    </row>
    <row r="68" spans="1:4" x14ac:dyDescent="0.4">
      <c r="A68">
        <v>2006</v>
      </c>
      <c r="B68">
        <v>4640219</v>
      </c>
      <c r="C68" t="s">
        <v>61</v>
      </c>
      <c r="D68" t="s">
        <v>62</v>
      </c>
    </row>
    <row r="69" spans="1:4" x14ac:dyDescent="0.4">
      <c r="A69">
        <v>2007</v>
      </c>
      <c r="B69">
        <v>4681134</v>
      </c>
      <c r="C69" t="s">
        <v>61</v>
      </c>
      <c r="D69" t="s">
        <v>62</v>
      </c>
    </row>
    <row r="70" spans="1:4" x14ac:dyDescent="0.4">
      <c r="A70">
        <v>2008</v>
      </c>
      <c r="B70">
        <v>4737171</v>
      </c>
      <c r="C70" t="s">
        <v>61</v>
      </c>
      <c r="D70" t="s">
        <v>62</v>
      </c>
    </row>
    <row r="71" spans="1:4" x14ac:dyDescent="0.4">
      <c r="A71">
        <v>2009</v>
      </c>
      <c r="B71">
        <v>4799252</v>
      </c>
      <c r="C71" t="s">
        <v>61</v>
      </c>
      <c r="D71" t="s">
        <v>62</v>
      </c>
    </row>
    <row r="72" spans="1:4" x14ac:dyDescent="0.4">
      <c r="A72">
        <v>2010</v>
      </c>
      <c r="B72">
        <v>4858199</v>
      </c>
      <c r="C72" t="s">
        <v>61</v>
      </c>
      <c r="D72" t="s">
        <v>62</v>
      </c>
    </row>
    <row r="73" spans="1:4" x14ac:dyDescent="0.4">
      <c r="A73">
        <v>2011</v>
      </c>
      <c r="B73">
        <v>4920305</v>
      </c>
      <c r="C73" t="s">
        <v>61</v>
      </c>
      <c r="D73" t="s">
        <v>62</v>
      </c>
    </row>
    <row r="74" spans="1:4" x14ac:dyDescent="0.4">
      <c r="A74">
        <v>2012</v>
      </c>
      <c r="B74">
        <v>4985870</v>
      </c>
      <c r="C74" t="s">
        <v>61</v>
      </c>
      <c r="D74" t="s">
        <v>62</v>
      </c>
    </row>
    <row r="75" spans="1:4" x14ac:dyDescent="0.4">
      <c r="A75">
        <v>2013</v>
      </c>
      <c r="B75">
        <v>5051275</v>
      </c>
      <c r="C75" t="s">
        <v>61</v>
      </c>
      <c r="D75" t="s">
        <v>62</v>
      </c>
    </row>
    <row r="76" spans="1:4" x14ac:dyDescent="0.4">
      <c r="A76">
        <v>2014</v>
      </c>
      <c r="B76">
        <v>5109056</v>
      </c>
      <c r="C76" t="s">
        <v>61</v>
      </c>
      <c r="D76" t="s">
        <v>62</v>
      </c>
    </row>
    <row r="77" spans="1:4" x14ac:dyDescent="0.4">
      <c r="A77">
        <v>2015</v>
      </c>
      <c r="B77">
        <v>5165802</v>
      </c>
      <c r="C77" t="s">
        <v>61</v>
      </c>
      <c r="D77" t="s">
        <v>62</v>
      </c>
    </row>
    <row r="78" spans="1:4" x14ac:dyDescent="0.4">
      <c r="A78">
        <v>2016</v>
      </c>
      <c r="B78">
        <v>5213985</v>
      </c>
      <c r="C78" t="s">
        <v>61</v>
      </c>
      <c r="D78" t="s">
        <v>62</v>
      </c>
    </row>
    <row r="79" spans="1:4" x14ac:dyDescent="0.4">
      <c r="A79">
        <v>2017</v>
      </c>
      <c r="B79">
        <v>5258317</v>
      </c>
      <c r="C79" t="s">
        <v>61</v>
      </c>
      <c r="D79" t="s">
        <v>62</v>
      </c>
    </row>
    <row r="80" spans="1:4" x14ac:dyDescent="0.4">
      <c r="A80">
        <v>2018</v>
      </c>
      <c r="B80">
        <v>5295619</v>
      </c>
      <c r="C80" t="s">
        <v>61</v>
      </c>
      <c r="D80" t="s">
        <v>62</v>
      </c>
    </row>
    <row r="81" spans="1:4" x14ac:dyDescent="0.4">
      <c r="A81">
        <v>2019</v>
      </c>
      <c r="B81">
        <v>5328212</v>
      </c>
      <c r="C81" t="s">
        <v>61</v>
      </c>
      <c r="D81" t="s">
        <v>62</v>
      </c>
    </row>
    <row r="82" spans="1:4" x14ac:dyDescent="0.4">
      <c r="A82">
        <v>2020</v>
      </c>
      <c r="B82">
        <v>5367580</v>
      </c>
      <c r="C82" t="s">
        <v>61</v>
      </c>
      <c r="D82" t="s">
        <v>62</v>
      </c>
    </row>
    <row r="83" spans="1:4" x14ac:dyDescent="0.4">
      <c r="A83">
        <v>2021</v>
      </c>
      <c r="B83">
        <v>5391369</v>
      </c>
      <c r="C83" t="s">
        <v>61</v>
      </c>
      <c r="D83" t="s">
        <v>62</v>
      </c>
    </row>
    <row r="84" spans="1:4" x14ac:dyDescent="0.4">
      <c r="A84">
        <v>2022</v>
      </c>
      <c r="B84">
        <v>5425270</v>
      </c>
      <c r="C84" t="s">
        <v>61</v>
      </c>
      <c r="D84" t="s">
        <v>62</v>
      </c>
    </row>
  </sheetData>
  <autoFilter ref="A1:D84" xr:uid="{00000000-0009-0000-0000-000003000000}"/>
  <pageMargins left="0.7" right="0.7" top="0.78740157499999996" bottom="0.78740157499999996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0.79998168889431442"/>
  </sheetPr>
  <dimension ref="A1:E27"/>
  <sheetViews>
    <sheetView topLeftCell="A2" zoomScale="90" zoomScaleNormal="90" workbookViewId="0">
      <selection activeCell="F30" sqref="F30"/>
    </sheetView>
  </sheetViews>
  <sheetFormatPr defaultColWidth="10.84375" defaultRowHeight="14.6" x14ac:dyDescent="0.4"/>
  <cols>
    <col min="1" max="1" width="11.69140625" bestFit="1" customWidth="1"/>
    <col min="2" max="2" width="8.23046875" bestFit="1" customWidth="1"/>
    <col min="3" max="3" width="14.23046875" bestFit="1" customWidth="1"/>
    <col min="4" max="4" width="11.3046875" customWidth="1"/>
    <col min="5" max="5" width="13.84375" bestFit="1" customWidth="1"/>
    <col min="6" max="6" width="12" bestFit="1" customWidth="1"/>
    <col min="7" max="7" width="15.765625" bestFit="1" customWidth="1"/>
    <col min="8" max="11" width="10.84375" customWidth="1"/>
  </cols>
  <sheetData>
    <row r="1" spans="1:5" x14ac:dyDescent="0.4">
      <c r="A1" s="3" t="s">
        <v>37</v>
      </c>
      <c r="B1" s="3" t="s">
        <v>39</v>
      </c>
      <c r="C1" s="3" t="s">
        <v>40</v>
      </c>
      <c r="D1" s="3" t="s">
        <v>42</v>
      </c>
      <c r="E1" s="3" t="s">
        <v>63</v>
      </c>
    </row>
    <row r="2" spans="1:5" x14ac:dyDescent="0.4">
      <c r="A2">
        <v>1800</v>
      </c>
      <c r="B2">
        <v>5.4</v>
      </c>
      <c r="C2" t="s">
        <v>64</v>
      </c>
      <c r="D2" t="s">
        <v>65</v>
      </c>
    </row>
    <row r="3" spans="1:5" x14ac:dyDescent="0.4">
      <c r="A3">
        <v>1920</v>
      </c>
      <c r="B3">
        <v>4.489991109859254</v>
      </c>
      <c r="C3" t="s">
        <v>64</v>
      </c>
      <c r="D3" t="s">
        <v>66</v>
      </c>
    </row>
    <row r="4" spans="1:5" x14ac:dyDescent="0.4">
      <c r="A4">
        <v>1930</v>
      </c>
      <c r="B4">
        <v>4.1995533073929963</v>
      </c>
      <c r="C4" t="s">
        <v>64</v>
      </c>
      <c r="D4" t="s">
        <v>66</v>
      </c>
    </row>
    <row r="5" spans="1:5" x14ac:dyDescent="0.4">
      <c r="A5">
        <v>1946</v>
      </c>
      <c r="B5">
        <v>3.4371796864682032</v>
      </c>
      <c r="C5" t="s">
        <v>64</v>
      </c>
      <c r="D5" t="s">
        <v>66</v>
      </c>
    </row>
    <row r="6" spans="1:5" x14ac:dyDescent="0.4">
      <c r="A6">
        <v>1960</v>
      </c>
      <c r="B6">
        <v>3.27</v>
      </c>
      <c r="C6" t="s">
        <v>64</v>
      </c>
      <c r="D6" t="s">
        <v>67</v>
      </c>
    </row>
    <row r="7" spans="1:5" x14ac:dyDescent="0.4">
      <c r="A7">
        <v>1970</v>
      </c>
      <c r="B7">
        <v>2.94</v>
      </c>
      <c r="C7" t="s">
        <v>64</v>
      </c>
      <c r="D7" t="s">
        <v>67</v>
      </c>
    </row>
    <row r="8" spans="1:5" x14ac:dyDescent="0.4">
      <c r="A8">
        <v>1980</v>
      </c>
      <c r="B8">
        <v>2.66</v>
      </c>
      <c r="C8" t="s">
        <v>64</v>
      </c>
      <c r="D8" t="s">
        <v>67</v>
      </c>
    </row>
    <row r="9" spans="1:5" x14ac:dyDescent="0.4">
      <c r="A9">
        <v>1990</v>
      </c>
      <c r="B9">
        <v>2.4</v>
      </c>
      <c r="C9" t="s">
        <v>64</v>
      </c>
      <c r="D9" t="s">
        <v>67</v>
      </c>
    </row>
    <row r="10" spans="1:5" x14ac:dyDescent="0.4">
      <c r="A10">
        <v>2001</v>
      </c>
      <c r="B10">
        <v>2.29</v>
      </c>
      <c r="C10" t="s">
        <v>64</v>
      </c>
      <c r="D10" t="s">
        <v>67</v>
      </c>
    </row>
    <row r="11" spans="1:5" x14ac:dyDescent="0.4">
      <c r="A11">
        <v>2005</v>
      </c>
      <c r="B11">
        <v>2.27</v>
      </c>
      <c r="C11" t="s">
        <v>64</v>
      </c>
      <c r="D11" t="s">
        <v>67</v>
      </c>
    </row>
    <row r="12" spans="1:5" x14ac:dyDescent="0.4">
      <c r="A12">
        <v>2006</v>
      </c>
      <c r="B12">
        <v>2.2599999999999998</v>
      </c>
      <c r="C12" t="s">
        <v>64</v>
      </c>
      <c r="D12" t="s">
        <v>67</v>
      </c>
    </row>
    <row r="13" spans="1:5" x14ac:dyDescent="0.4">
      <c r="A13">
        <v>2007</v>
      </c>
      <c r="B13">
        <v>2.25</v>
      </c>
      <c r="C13" t="s">
        <v>64</v>
      </c>
      <c r="D13" t="s">
        <v>67</v>
      </c>
    </row>
    <row r="14" spans="1:5" x14ac:dyDescent="0.4">
      <c r="A14">
        <v>2008</v>
      </c>
      <c r="B14">
        <v>2.23</v>
      </c>
      <c r="C14" t="s">
        <v>64</v>
      </c>
      <c r="D14" t="s">
        <v>67</v>
      </c>
    </row>
    <row r="15" spans="1:5" x14ac:dyDescent="0.4">
      <c r="A15">
        <v>2009</v>
      </c>
      <c r="B15">
        <v>2.2200000000000002</v>
      </c>
      <c r="C15" t="s">
        <v>64</v>
      </c>
      <c r="D15" t="s">
        <v>67</v>
      </c>
    </row>
    <row r="16" spans="1:5" x14ac:dyDescent="0.4">
      <c r="A16">
        <v>2010</v>
      </c>
      <c r="B16">
        <v>2.2200000000000002</v>
      </c>
      <c r="C16" t="s">
        <v>64</v>
      </c>
      <c r="D16" t="s">
        <v>67</v>
      </c>
    </row>
    <row r="17" spans="1:4" x14ac:dyDescent="0.4">
      <c r="A17">
        <v>2011</v>
      </c>
      <c r="B17">
        <v>2.2200000000000002</v>
      </c>
      <c r="C17" t="s">
        <v>64</v>
      </c>
      <c r="D17" t="s">
        <v>67</v>
      </c>
    </row>
    <row r="18" spans="1:4" x14ac:dyDescent="0.4">
      <c r="A18">
        <v>2012</v>
      </c>
      <c r="B18">
        <v>2.2200000000000002</v>
      </c>
      <c r="C18" t="s">
        <v>64</v>
      </c>
      <c r="D18" t="s">
        <v>67</v>
      </c>
    </row>
    <row r="19" spans="1:4" x14ac:dyDescent="0.4">
      <c r="A19">
        <v>2013</v>
      </c>
      <c r="B19">
        <v>2.21</v>
      </c>
      <c r="C19" t="s">
        <v>64</v>
      </c>
      <c r="D19" t="s">
        <v>67</v>
      </c>
    </row>
    <row r="20" spans="1:4" x14ac:dyDescent="0.4">
      <c r="A20">
        <v>2014</v>
      </c>
      <c r="B20">
        <v>2.2000000000000002</v>
      </c>
      <c r="C20" t="s">
        <v>64</v>
      </c>
      <c r="D20" t="s">
        <v>67</v>
      </c>
    </row>
    <row r="21" spans="1:4" x14ac:dyDescent="0.4">
      <c r="A21">
        <v>2015</v>
      </c>
      <c r="B21">
        <v>2.2000000000000002</v>
      </c>
      <c r="C21" t="s">
        <v>64</v>
      </c>
      <c r="D21" t="s">
        <v>67</v>
      </c>
    </row>
    <row r="22" spans="1:4" x14ac:dyDescent="0.4">
      <c r="A22">
        <v>2016</v>
      </c>
      <c r="B22">
        <v>2.19</v>
      </c>
      <c r="C22" t="s">
        <v>64</v>
      </c>
      <c r="D22" t="s">
        <v>67</v>
      </c>
    </row>
    <row r="23" spans="1:4" x14ac:dyDescent="0.4">
      <c r="A23">
        <v>2017</v>
      </c>
      <c r="B23">
        <v>2.19</v>
      </c>
      <c r="C23" t="s">
        <v>64</v>
      </c>
      <c r="D23" t="s">
        <v>67</v>
      </c>
    </row>
    <row r="24" spans="1:4" x14ac:dyDescent="0.4">
      <c r="A24">
        <v>2018</v>
      </c>
      <c r="B24">
        <v>2.17</v>
      </c>
      <c r="C24" t="s">
        <v>64</v>
      </c>
      <c r="D24" t="s">
        <v>67</v>
      </c>
    </row>
    <row r="25" spans="1:4" x14ac:dyDescent="0.4">
      <c r="A25">
        <v>2019</v>
      </c>
      <c r="B25">
        <v>2.16</v>
      </c>
      <c r="C25" t="s">
        <v>64</v>
      </c>
      <c r="D25" t="s">
        <v>67</v>
      </c>
    </row>
    <row r="26" spans="1:4" x14ac:dyDescent="0.4">
      <c r="A26">
        <v>2020</v>
      </c>
      <c r="B26">
        <v>2.15</v>
      </c>
      <c r="C26" t="s">
        <v>64</v>
      </c>
      <c r="D26" t="s">
        <v>67</v>
      </c>
    </row>
    <row r="27" spans="1:4" x14ac:dyDescent="0.4">
      <c r="A27">
        <v>2050</v>
      </c>
      <c r="B27">
        <v>2.1</v>
      </c>
      <c r="C27" t="s">
        <v>64</v>
      </c>
      <c r="D27" t="s">
        <v>65</v>
      </c>
    </row>
  </sheetData>
  <autoFilter ref="A1:D1" xr:uid="{00000000-0009-0000-0000-000004000000}"/>
  <pageMargins left="0.7" right="0.7" top="0.78740157499999996" bottom="0.78740157499999996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39997558519241921"/>
  </sheetPr>
  <dimension ref="A1:E84"/>
  <sheetViews>
    <sheetView zoomScale="90" zoomScaleNormal="90" workbookViewId="0">
      <selection activeCell="H16" sqref="H16"/>
    </sheetView>
  </sheetViews>
  <sheetFormatPr defaultColWidth="8.765625" defaultRowHeight="14.6" x14ac:dyDescent="0.4"/>
  <cols>
    <col min="1" max="3" width="8.765625" customWidth="1"/>
  </cols>
  <sheetData>
    <row r="1" spans="1:5" x14ac:dyDescent="0.4">
      <c r="A1" s="3" t="s">
        <v>37</v>
      </c>
      <c r="B1" s="3" t="s">
        <v>39</v>
      </c>
      <c r="C1" s="3" t="s">
        <v>40</v>
      </c>
      <c r="D1" s="3" t="s">
        <v>42</v>
      </c>
      <c r="E1" s="3" t="s">
        <v>63</v>
      </c>
    </row>
    <row r="2" spans="1:5" x14ac:dyDescent="0.4">
      <c r="A2">
        <v>1940</v>
      </c>
      <c r="B2">
        <v>3.826034675169403</v>
      </c>
      <c r="C2" t="s">
        <v>64</v>
      </c>
      <c r="D2" t="s">
        <v>68</v>
      </c>
    </row>
    <row r="3" spans="1:5" x14ac:dyDescent="0.4">
      <c r="A3">
        <v>1941</v>
      </c>
      <c r="B3">
        <v>3.791589156186923</v>
      </c>
      <c r="C3" t="s">
        <v>64</v>
      </c>
      <c r="D3" t="s">
        <v>68</v>
      </c>
    </row>
    <row r="4" spans="1:5" x14ac:dyDescent="0.4">
      <c r="A4">
        <v>1942</v>
      </c>
      <c r="B4">
        <v>3.7570820417993041</v>
      </c>
      <c r="C4" t="s">
        <v>64</v>
      </c>
      <c r="D4" t="s">
        <v>68</v>
      </c>
    </row>
    <row r="5" spans="1:5" x14ac:dyDescent="0.4">
      <c r="A5">
        <v>1943</v>
      </c>
      <c r="B5">
        <v>3.7225417776764291</v>
      </c>
      <c r="C5" t="s">
        <v>64</v>
      </c>
      <c r="D5" t="s">
        <v>68</v>
      </c>
    </row>
    <row r="6" spans="1:5" x14ac:dyDescent="0.4">
      <c r="A6">
        <v>1944</v>
      </c>
      <c r="B6">
        <v>3.6879969190218729</v>
      </c>
      <c r="C6" t="s">
        <v>64</v>
      </c>
      <c r="D6" t="s">
        <v>68</v>
      </c>
    </row>
    <row r="7" spans="1:5" x14ac:dyDescent="0.4">
      <c r="A7">
        <v>1945</v>
      </c>
      <c r="B7">
        <v>3.6534760362329508</v>
      </c>
      <c r="C7" t="s">
        <v>64</v>
      </c>
      <c r="D7" t="s">
        <v>68</v>
      </c>
    </row>
    <row r="8" spans="1:5" x14ac:dyDescent="0.4">
      <c r="A8">
        <v>1946</v>
      </c>
      <c r="B8">
        <v>3.6190076204540951</v>
      </c>
      <c r="C8" t="s">
        <v>64</v>
      </c>
      <c r="D8" t="s">
        <v>68</v>
      </c>
    </row>
    <row r="9" spans="1:5" x14ac:dyDescent="0.4">
      <c r="A9">
        <v>1947</v>
      </c>
      <c r="B9">
        <v>3.5846199896863071</v>
      </c>
      <c r="C9" t="s">
        <v>64</v>
      </c>
      <c r="D9" t="s">
        <v>68</v>
      </c>
    </row>
    <row r="10" spans="1:5" x14ac:dyDescent="0.4">
      <c r="A10">
        <v>1948</v>
      </c>
      <c r="B10">
        <v>3.550341196108763</v>
      </c>
      <c r="C10" t="s">
        <v>64</v>
      </c>
      <c r="D10" t="s">
        <v>68</v>
      </c>
    </row>
    <row r="11" spans="1:5" x14ac:dyDescent="0.4">
      <c r="A11">
        <v>1949</v>
      </c>
      <c r="B11">
        <v>3.516198935254065</v>
      </c>
      <c r="C11" t="s">
        <v>64</v>
      </c>
      <c r="D11" t="s">
        <v>68</v>
      </c>
    </row>
    <row r="12" spans="1:5" x14ac:dyDescent="0.4">
      <c r="A12">
        <v>1950</v>
      </c>
      <c r="B12">
        <v>3.482220457656577</v>
      </c>
      <c r="C12" t="s">
        <v>64</v>
      </c>
      <c r="D12" t="s">
        <v>68</v>
      </c>
    </row>
    <row r="13" spans="1:5" x14ac:dyDescent="0.4">
      <c r="A13">
        <v>1951</v>
      </c>
      <c r="B13">
        <v>3.4484324835639422</v>
      </c>
      <c r="C13" t="s">
        <v>64</v>
      </c>
      <c r="D13" t="s">
        <v>68</v>
      </c>
    </row>
    <row r="14" spans="1:5" x14ac:dyDescent="0.4">
      <c r="A14">
        <v>1952</v>
      </c>
      <c r="B14">
        <v>3.4148611212659472</v>
      </c>
      <c r="C14" t="s">
        <v>64</v>
      </c>
      <c r="D14" t="s">
        <v>68</v>
      </c>
    </row>
    <row r="15" spans="1:5" x14ac:dyDescent="0.4">
      <c r="A15">
        <v>1953</v>
      </c>
      <c r="B15">
        <v>3.3815317895529389</v>
      </c>
      <c r="C15" t="s">
        <v>64</v>
      </c>
      <c r="D15" t="s">
        <v>68</v>
      </c>
    </row>
    <row r="16" spans="1:5" x14ac:dyDescent="0.4">
      <c r="A16">
        <v>1954</v>
      </c>
      <c r="B16">
        <v>3.3484691447687429</v>
      </c>
      <c r="C16" t="s">
        <v>64</v>
      </c>
      <c r="D16" t="s">
        <v>68</v>
      </c>
    </row>
    <row r="17" spans="1:4" x14ac:dyDescent="0.4">
      <c r="A17">
        <v>1955</v>
      </c>
      <c r="B17">
        <v>3.3156970128713659</v>
      </c>
      <c r="C17" t="s">
        <v>64</v>
      </c>
      <c r="D17" t="s">
        <v>68</v>
      </c>
    </row>
    <row r="18" spans="1:4" x14ac:dyDescent="0.4">
      <c r="A18">
        <v>1956</v>
      </c>
      <c r="B18">
        <v>3.2832383268594389</v>
      </c>
      <c r="C18" t="s">
        <v>64</v>
      </c>
      <c r="D18" t="s">
        <v>68</v>
      </c>
    </row>
    <row r="19" spans="1:4" x14ac:dyDescent="0.4">
      <c r="A19">
        <v>1957</v>
      </c>
      <c r="B19">
        <v>3.251115069864432</v>
      </c>
      <c r="C19" t="s">
        <v>64</v>
      </c>
      <c r="D19" t="s">
        <v>68</v>
      </c>
    </row>
    <row r="20" spans="1:4" x14ac:dyDescent="0.4">
      <c r="A20">
        <v>1958</v>
      </c>
      <c r="B20">
        <v>3.2193482241489328</v>
      </c>
      <c r="C20" t="s">
        <v>64</v>
      </c>
      <c r="D20" t="s">
        <v>68</v>
      </c>
    </row>
    <row r="21" spans="1:4" x14ac:dyDescent="0.4">
      <c r="A21">
        <v>1959</v>
      </c>
      <c r="B21">
        <v>3.1879577261907479</v>
      </c>
      <c r="C21" t="s">
        <v>64</v>
      </c>
      <c r="D21" t="s">
        <v>68</v>
      </c>
    </row>
    <row r="22" spans="1:4" x14ac:dyDescent="0.4">
      <c r="A22">
        <v>1960</v>
      </c>
      <c r="B22">
        <v>3.1569624279721671</v>
      </c>
      <c r="C22" t="s">
        <v>64</v>
      </c>
      <c r="D22" t="s">
        <v>68</v>
      </c>
    </row>
    <row r="23" spans="1:4" x14ac:dyDescent="0.4">
      <c r="A23">
        <v>1961</v>
      </c>
      <c r="B23">
        <v>3.1263800645341719</v>
      </c>
      <c r="C23" t="s">
        <v>64</v>
      </c>
      <c r="D23" t="s">
        <v>68</v>
      </c>
    </row>
    <row r="24" spans="1:4" x14ac:dyDescent="0.4">
      <c r="A24">
        <v>1962</v>
      </c>
      <c r="B24">
        <v>3.096227227797661</v>
      </c>
      <c r="C24" t="s">
        <v>64</v>
      </c>
      <c r="D24" t="s">
        <v>68</v>
      </c>
    </row>
    <row r="25" spans="1:4" x14ac:dyDescent="0.4">
      <c r="A25">
        <v>1963</v>
      </c>
      <c r="B25">
        <v>3.0665193465984508</v>
      </c>
      <c r="C25" t="s">
        <v>64</v>
      </c>
      <c r="D25" t="s">
        <v>68</v>
      </c>
    </row>
    <row r="26" spans="1:4" x14ac:dyDescent="0.4">
      <c r="A26">
        <v>1964</v>
      </c>
      <c r="B26">
        <v>3.0372706728307088</v>
      </c>
      <c r="C26" t="s">
        <v>64</v>
      </c>
      <c r="D26" t="s">
        <v>68</v>
      </c>
    </row>
    <row r="27" spans="1:4" x14ac:dyDescent="0.4">
      <c r="A27">
        <v>1965</v>
      </c>
      <c r="B27">
        <v>3.0084942735450402</v>
      </c>
      <c r="C27" t="s">
        <v>64</v>
      </c>
      <c r="D27" t="s">
        <v>68</v>
      </c>
    </row>
    <row r="28" spans="1:4" x14ac:dyDescent="0.4">
      <c r="A28">
        <v>1966</v>
      </c>
      <c r="B28">
        <v>2.980202028803185</v>
      </c>
      <c r="C28" t="s">
        <v>64</v>
      </c>
      <c r="D28" t="s">
        <v>68</v>
      </c>
    </row>
    <row r="29" spans="1:4" x14ac:dyDescent="0.4">
      <c r="A29">
        <v>1967</v>
      </c>
      <c r="B29">
        <v>2.9524046350515971</v>
      </c>
      <c r="C29" t="s">
        <v>64</v>
      </c>
      <c r="D29" t="s">
        <v>68</v>
      </c>
    </row>
    <row r="30" spans="1:4" x14ac:dyDescent="0.4">
      <c r="A30">
        <v>1968</v>
      </c>
      <c r="B30">
        <v>2.925111613741227</v>
      </c>
      <c r="C30" t="s">
        <v>64</v>
      </c>
      <c r="D30" t="s">
        <v>68</v>
      </c>
    </row>
    <row r="31" spans="1:4" x14ac:dyDescent="0.4">
      <c r="A31">
        <v>1969</v>
      </c>
      <c r="B31">
        <v>2.8983313248909921</v>
      </c>
      <c r="C31" t="s">
        <v>64</v>
      </c>
      <c r="D31" t="s">
        <v>68</v>
      </c>
    </row>
    <row r="32" spans="1:4" x14ac:dyDescent="0.4">
      <c r="A32">
        <v>1970</v>
      </c>
      <c r="B32">
        <v>2.8720709852674582</v>
      </c>
      <c r="C32" t="s">
        <v>64</v>
      </c>
      <c r="D32" t="s">
        <v>68</v>
      </c>
    </row>
    <row r="33" spans="1:4" x14ac:dyDescent="0.4">
      <c r="A33">
        <v>1971</v>
      </c>
      <c r="B33">
        <v>2.8463366908335419</v>
      </c>
      <c r="C33" t="s">
        <v>64</v>
      </c>
      <c r="D33" t="s">
        <v>68</v>
      </c>
    </row>
    <row r="34" spans="1:4" x14ac:dyDescent="0.4">
      <c r="A34">
        <v>1972</v>
      </c>
      <c r="B34">
        <v>2.8211334431041308</v>
      </c>
      <c r="C34" t="s">
        <v>64</v>
      </c>
      <c r="D34" t="s">
        <v>68</v>
      </c>
    </row>
    <row r="35" spans="1:4" x14ac:dyDescent="0.4">
      <c r="A35">
        <v>1973</v>
      </c>
      <c r="B35">
        <v>2.7964651790364692</v>
      </c>
      <c r="C35" t="s">
        <v>64</v>
      </c>
      <c r="D35" t="s">
        <v>68</v>
      </c>
    </row>
    <row r="36" spans="1:4" x14ac:dyDescent="0.4">
      <c r="A36">
        <v>1974</v>
      </c>
      <c r="B36">
        <v>2.7723348040776798</v>
      </c>
      <c r="C36" t="s">
        <v>64</v>
      </c>
      <c r="D36" t="s">
        <v>68</v>
      </c>
    </row>
    <row r="37" spans="1:4" x14ac:dyDescent="0.4">
      <c r="A37">
        <v>1975</v>
      </c>
      <c r="B37">
        <v>2.7487442279905698</v>
      </c>
      <c r="C37" t="s">
        <v>64</v>
      </c>
      <c r="D37" t="s">
        <v>68</v>
      </c>
    </row>
    <row r="38" spans="1:4" x14ac:dyDescent="0.4">
      <c r="A38">
        <v>1976</v>
      </c>
      <c r="B38">
        <v>2.7256944030816048</v>
      </c>
      <c r="C38" t="s">
        <v>64</v>
      </c>
      <c r="D38" t="s">
        <v>68</v>
      </c>
    </row>
    <row r="39" spans="1:4" x14ac:dyDescent="0.4">
      <c r="A39">
        <v>1977</v>
      </c>
      <c r="B39">
        <v>2.7031853644613251</v>
      </c>
      <c r="C39" t="s">
        <v>64</v>
      </c>
      <c r="D39" t="s">
        <v>68</v>
      </c>
    </row>
    <row r="40" spans="1:4" x14ac:dyDescent="0.4">
      <c r="A40">
        <v>1978</v>
      </c>
      <c r="B40">
        <v>2.6812162719770241</v>
      </c>
      <c r="C40" t="s">
        <v>64</v>
      </c>
      <c r="D40" t="s">
        <v>68</v>
      </c>
    </row>
    <row r="41" spans="1:4" x14ac:dyDescent="0.4">
      <c r="A41">
        <v>1979</v>
      </c>
      <c r="B41">
        <v>2.6597854534699561</v>
      </c>
      <c r="C41" t="s">
        <v>64</v>
      </c>
      <c r="D41" t="s">
        <v>68</v>
      </c>
    </row>
    <row r="42" spans="1:4" x14ac:dyDescent="0.4">
      <c r="A42">
        <v>1980</v>
      </c>
      <c r="B42">
        <v>2.6388904490241591</v>
      </c>
      <c r="C42" t="s">
        <v>64</v>
      </c>
      <c r="D42" t="s">
        <v>68</v>
      </c>
    </row>
    <row r="43" spans="1:4" x14ac:dyDescent="0.4">
      <c r="A43">
        <v>1981</v>
      </c>
      <c r="B43">
        <v>2.6185280558908759</v>
      </c>
      <c r="C43" t="s">
        <v>64</v>
      </c>
      <c r="D43" t="s">
        <v>68</v>
      </c>
    </row>
    <row r="44" spans="1:4" x14ac:dyDescent="0.4">
      <c r="A44">
        <v>1982</v>
      </c>
      <c r="B44">
        <v>2.5986943737910999</v>
      </c>
      <c r="C44" t="s">
        <v>64</v>
      </c>
      <c r="D44" t="s">
        <v>68</v>
      </c>
    </row>
    <row r="45" spans="1:4" x14ac:dyDescent="0.4">
      <c r="A45">
        <v>1983</v>
      </c>
      <c r="B45">
        <v>2.579384850318549</v>
      </c>
      <c r="C45" t="s">
        <v>64</v>
      </c>
      <c r="D45" t="s">
        <v>68</v>
      </c>
    </row>
    <row r="46" spans="1:4" x14ac:dyDescent="0.4">
      <c r="A46">
        <v>1984</v>
      </c>
      <c r="B46">
        <v>2.5605943261861301</v>
      </c>
      <c r="C46" t="s">
        <v>64</v>
      </c>
      <c r="D46" t="s">
        <v>68</v>
      </c>
    </row>
    <row r="47" spans="1:4" x14ac:dyDescent="0.4">
      <c r="A47">
        <v>1985</v>
      </c>
      <c r="B47">
        <v>2.542317080080271</v>
      </c>
      <c r="C47" t="s">
        <v>64</v>
      </c>
      <c r="D47" t="s">
        <v>68</v>
      </c>
    </row>
    <row r="48" spans="1:4" x14ac:dyDescent="0.4">
      <c r="A48">
        <v>1986</v>
      </c>
      <c r="B48">
        <v>2.5245468729090961</v>
      </c>
      <c r="C48" t="s">
        <v>64</v>
      </c>
      <c r="D48" t="s">
        <v>68</v>
      </c>
    </row>
    <row r="49" spans="1:4" x14ac:dyDescent="0.4">
      <c r="A49">
        <v>1987</v>
      </c>
      <c r="B49">
        <v>2.5072769912520472</v>
      </c>
      <c r="C49" t="s">
        <v>64</v>
      </c>
      <c r="D49" t="s">
        <v>68</v>
      </c>
    </row>
    <row r="50" spans="1:4" x14ac:dyDescent="0.4">
      <c r="A50">
        <v>1988</v>
      </c>
      <c r="B50">
        <v>2.4905002898399728</v>
      </c>
      <c r="C50" t="s">
        <v>64</v>
      </c>
      <c r="D50" t="s">
        <v>68</v>
      </c>
    </row>
    <row r="51" spans="1:4" x14ac:dyDescent="0.4">
      <c r="A51">
        <v>1989</v>
      </c>
      <c r="B51">
        <v>2.474209232915602</v>
      </c>
      <c r="C51" t="s">
        <v>64</v>
      </c>
      <c r="D51" t="s">
        <v>68</v>
      </c>
    </row>
    <row r="52" spans="1:4" x14ac:dyDescent="0.4">
      <c r="A52">
        <v>1990</v>
      </c>
      <c r="B52">
        <v>2.458395934344678</v>
      </c>
      <c r="C52" t="s">
        <v>64</v>
      </c>
      <c r="D52" t="s">
        <v>68</v>
      </c>
    </row>
    <row r="53" spans="1:4" x14ac:dyDescent="0.4">
      <c r="A53">
        <v>1991</v>
      </c>
      <c r="B53">
        <v>2.4430521963675229</v>
      </c>
      <c r="C53" t="s">
        <v>64</v>
      </c>
      <c r="D53" t="s">
        <v>68</v>
      </c>
    </row>
    <row r="54" spans="1:4" x14ac:dyDescent="0.4">
      <c r="A54">
        <v>1992</v>
      </c>
      <c r="B54">
        <v>2.4281695468994311</v>
      </c>
      <c r="C54" t="s">
        <v>64</v>
      </c>
      <c r="D54" t="s">
        <v>68</v>
      </c>
    </row>
    <row r="55" spans="1:4" x14ac:dyDescent="0.4">
      <c r="A55">
        <v>1993</v>
      </c>
      <c r="B55">
        <v>2.4137392753058551</v>
      </c>
      <c r="C55" t="s">
        <v>64</v>
      </c>
      <c r="D55" t="s">
        <v>68</v>
      </c>
    </row>
    <row r="56" spans="1:4" x14ac:dyDescent="0.4">
      <c r="A56">
        <v>1994</v>
      </c>
      <c r="B56">
        <v>2.3997524665948728</v>
      </c>
      <c r="C56" t="s">
        <v>64</v>
      </c>
      <c r="D56" t="s">
        <v>68</v>
      </c>
    </row>
    <row r="57" spans="1:4" x14ac:dyDescent="0.4">
      <c r="A57">
        <v>1995</v>
      </c>
      <c r="B57">
        <v>2.386200033984764</v>
      </c>
      <c r="C57" t="s">
        <v>64</v>
      </c>
      <c r="D57" t="s">
        <v>68</v>
      </c>
    </row>
    <row r="58" spans="1:4" x14ac:dyDescent="0.4">
      <c r="A58">
        <v>1996</v>
      </c>
      <c r="B58">
        <v>2.373072749818685</v>
      </c>
      <c r="C58" t="s">
        <v>64</v>
      </c>
      <c r="D58" t="s">
        <v>68</v>
      </c>
    </row>
    <row r="59" spans="1:4" x14ac:dyDescent="0.4">
      <c r="A59">
        <v>1997</v>
      </c>
      <c r="B59">
        <v>2.360361274811428</v>
      </c>
      <c r="C59" t="s">
        <v>64</v>
      </c>
      <c r="D59" t="s">
        <v>68</v>
      </c>
    </row>
    <row r="60" spans="1:4" x14ac:dyDescent="0.4">
      <c r="A60">
        <v>1998</v>
      </c>
      <c r="B60">
        <v>2.3480561856250368</v>
      </c>
      <c r="C60" t="s">
        <v>64</v>
      </c>
      <c r="D60" t="s">
        <v>68</v>
      </c>
    </row>
    <row r="61" spans="1:4" x14ac:dyDescent="0.4">
      <c r="A61">
        <v>1999</v>
      </c>
      <c r="B61">
        <v>2.336148000780645</v>
      </c>
      <c r="C61" t="s">
        <v>64</v>
      </c>
      <c r="D61" t="s">
        <v>68</v>
      </c>
    </row>
    <row r="62" spans="1:4" x14ac:dyDescent="0.4">
      <c r="A62">
        <v>2000</v>
      </c>
      <c r="B62">
        <v>2.324627204923396</v>
      </c>
      <c r="C62" t="s">
        <v>64</v>
      </c>
      <c r="D62" t="s">
        <v>68</v>
      </c>
    </row>
    <row r="63" spans="1:4" x14ac:dyDescent="0.4">
      <c r="A63">
        <v>2001</v>
      </c>
      <c r="B63">
        <v>2.3134842714656649</v>
      </c>
      <c r="C63" t="s">
        <v>64</v>
      </c>
      <c r="D63" t="s">
        <v>68</v>
      </c>
    </row>
    <row r="64" spans="1:4" x14ac:dyDescent="0.4">
      <c r="A64">
        <v>2002</v>
      </c>
      <c r="B64">
        <v>2.302709683641067</v>
      </c>
      <c r="C64" t="s">
        <v>64</v>
      </c>
      <c r="D64" t="s">
        <v>68</v>
      </c>
    </row>
    <row r="65" spans="1:4" x14ac:dyDescent="0.4">
      <c r="A65">
        <v>2003</v>
      </c>
      <c r="B65">
        <v>2.2922939540080831</v>
      </c>
      <c r="C65" t="s">
        <v>64</v>
      </c>
      <c r="D65" t="s">
        <v>68</v>
      </c>
    </row>
    <row r="66" spans="1:4" x14ac:dyDescent="0.4">
      <c r="A66">
        <v>2004</v>
      </c>
      <c r="B66">
        <v>2.282227642447439</v>
      </c>
      <c r="C66" t="s">
        <v>64</v>
      </c>
      <c r="D66" t="s">
        <v>68</v>
      </c>
    </row>
    <row r="67" spans="1:4" x14ac:dyDescent="0.4">
      <c r="A67">
        <v>2005</v>
      </c>
      <c r="B67">
        <v>2.2725013727018362</v>
      </c>
      <c r="C67" t="s">
        <v>64</v>
      </c>
      <c r="D67" t="s">
        <v>68</v>
      </c>
    </row>
    <row r="68" spans="1:4" x14ac:dyDescent="0.4">
      <c r="A68">
        <v>2006</v>
      </c>
      <c r="B68">
        <v>2.2631058475102801</v>
      </c>
      <c r="C68" t="s">
        <v>64</v>
      </c>
      <c r="D68" t="s">
        <v>68</v>
      </c>
    </row>
    <row r="69" spans="1:4" x14ac:dyDescent="0.4">
      <c r="A69">
        <v>2007</v>
      </c>
      <c r="B69">
        <v>2.2540318623920861</v>
      </c>
      <c r="C69" t="s">
        <v>64</v>
      </c>
      <c r="D69" t="s">
        <v>68</v>
      </c>
    </row>
    <row r="70" spans="1:4" x14ac:dyDescent="0.4">
      <c r="A70">
        <v>2008</v>
      </c>
      <c r="B70">
        <v>2.245270318137857</v>
      </c>
      <c r="C70" t="s">
        <v>64</v>
      </c>
      <c r="D70" t="s">
        <v>68</v>
      </c>
    </row>
    <row r="71" spans="1:4" x14ac:dyDescent="0.4">
      <c r="A71">
        <v>2009</v>
      </c>
      <c r="B71">
        <v>2.23681223206622</v>
      </c>
      <c r="C71" t="s">
        <v>64</v>
      </c>
      <c r="D71" t="s">
        <v>68</v>
      </c>
    </row>
    <row r="72" spans="1:4" x14ac:dyDescent="0.4">
      <c r="A72">
        <v>2010</v>
      </c>
      <c r="B72">
        <v>2.2286487481061221</v>
      </c>
      <c r="C72" t="s">
        <v>64</v>
      </c>
      <c r="D72" t="s">
        <v>68</v>
      </c>
    </row>
    <row r="73" spans="1:4" x14ac:dyDescent="0.4">
      <c r="A73">
        <v>2011</v>
      </c>
      <c r="B73">
        <v>2.2207711457648811</v>
      </c>
      <c r="C73" t="s">
        <v>64</v>
      </c>
      <c r="D73" t="s">
        <v>68</v>
      </c>
    </row>
    <row r="74" spans="1:4" x14ac:dyDescent="0.4">
      <c r="A74">
        <v>2012</v>
      </c>
      <c r="B74">
        <v>2.2131708480422558</v>
      </c>
      <c r="C74" t="s">
        <v>64</v>
      </c>
      <c r="D74" t="s">
        <v>68</v>
      </c>
    </row>
    <row r="75" spans="1:4" x14ac:dyDescent="0.4">
      <c r="A75">
        <v>2013</v>
      </c>
      <c r="B75">
        <v>2.205839428350342</v>
      </c>
      <c r="C75" t="s">
        <v>64</v>
      </c>
      <c r="D75" t="s">
        <v>68</v>
      </c>
    </row>
    <row r="76" spans="1:4" x14ac:dyDescent="0.4">
      <c r="A76">
        <v>2014</v>
      </c>
      <c r="B76">
        <v>2.1987686164983722</v>
      </c>
      <c r="C76" t="s">
        <v>64</v>
      </c>
      <c r="D76" t="s">
        <v>68</v>
      </c>
    </row>
    <row r="77" spans="1:4" x14ac:dyDescent="0.4">
      <c r="A77">
        <v>2015</v>
      </c>
      <c r="B77">
        <v>2.1919503038004571</v>
      </c>
      <c r="C77" t="s">
        <v>64</v>
      </c>
      <c r="D77" t="s">
        <v>68</v>
      </c>
    </row>
    <row r="78" spans="1:4" x14ac:dyDescent="0.4">
      <c r="A78">
        <v>2016</v>
      </c>
      <c r="B78">
        <v>2.1853765473629791</v>
      </c>
      <c r="C78" t="s">
        <v>64</v>
      </c>
      <c r="D78" t="s">
        <v>68</v>
      </c>
    </row>
    <row r="79" spans="1:4" x14ac:dyDescent="0.4">
      <c r="A79">
        <v>2017</v>
      </c>
      <c r="B79">
        <v>2.1790395736068429</v>
      </c>
      <c r="C79" t="s">
        <v>64</v>
      </c>
      <c r="D79" t="s">
        <v>68</v>
      </c>
    </row>
    <row r="80" spans="1:4" x14ac:dyDescent="0.4">
      <c r="A80">
        <v>2018</v>
      </c>
      <c r="B80">
        <v>2.172931781078062</v>
      </c>
      <c r="C80" t="s">
        <v>64</v>
      </c>
      <c r="D80" t="s">
        <v>68</v>
      </c>
    </row>
    <row r="81" spans="1:4" x14ac:dyDescent="0.4">
      <c r="A81">
        <v>2019</v>
      </c>
      <c r="B81">
        <v>2.167045742598364</v>
      </c>
      <c r="C81" t="s">
        <v>64</v>
      </c>
      <c r="D81" t="s">
        <v>68</v>
      </c>
    </row>
    <row r="82" spans="1:4" x14ac:dyDescent="0.4">
      <c r="A82">
        <v>2020</v>
      </c>
      <c r="B82">
        <v>2.16137420680549</v>
      </c>
      <c r="C82" t="s">
        <v>64</v>
      </c>
      <c r="D82" t="s">
        <v>68</v>
      </c>
    </row>
    <row r="83" spans="1:4" x14ac:dyDescent="0.4">
      <c r="A83">
        <v>2021</v>
      </c>
      <c r="B83">
        <v>2.1559100991308648</v>
      </c>
      <c r="C83" t="s">
        <v>64</v>
      </c>
      <c r="D83" t="s">
        <v>68</v>
      </c>
    </row>
    <row r="84" spans="1:4" x14ac:dyDescent="0.4">
      <c r="A84">
        <v>2022</v>
      </c>
      <c r="B84">
        <v>2.1506465222602</v>
      </c>
      <c r="C84" t="s">
        <v>64</v>
      </c>
      <c r="D84" t="s">
        <v>68</v>
      </c>
    </row>
  </sheetData>
  <autoFilter ref="A1:E82" xr:uid="{00000000-0009-0000-0000-000005000000}"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79998168889431442"/>
  </sheetPr>
  <dimension ref="A1:F46"/>
  <sheetViews>
    <sheetView zoomScale="90" zoomScaleNormal="90" workbookViewId="0">
      <selection activeCell="F23" sqref="F23"/>
    </sheetView>
  </sheetViews>
  <sheetFormatPr defaultRowHeight="14.6" x14ac:dyDescent="0.4"/>
  <cols>
    <col min="4" max="4" width="30.07421875" customWidth="1"/>
    <col min="5" max="5" width="12" bestFit="1" customWidth="1"/>
  </cols>
  <sheetData>
    <row r="1" spans="1:6" x14ac:dyDescent="0.4">
      <c r="A1" s="3" t="s">
        <v>37</v>
      </c>
      <c r="B1" s="3" t="s">
        <v>39</v>
      </c>
      <c r="C1" s="3" t="s">
        <v>40</v>
      </c>
      <c r="D1" s="3" t="s">
        <v>42</v>
      </c>
      <c r="E1" s="3" t="s">
        <v>69</v>
      </c>
      <c r="F1" s="3" t="s">
        <v>63</v>
      </c>
    </row>
    <row r="2" spans="1:6" x14ac:dyDescent="0.4">
      <c r="A2" s="4">
        <v>1900</v>
      </c>
      <c r="B2" s="4">
        <v>0</v>
      </c>
      <c r="C2" t="s">
        <v>70</v>
      </c>
      <c r="D2" t="s">
        <v>65</v>
      </c>
      <c r="E2" t="e">
        <f>B2/VLOOKUP(A2,P!A:C,2,0)</f>
        <v>#N/A</v>
      </c>
    </row>
    <row r="3" spans="1:6" x14ac:dyDescent="0.4">
      <c r="A3" s="4">
        <v>1930</v>
      </c>
      <c r="B3" s="4">
        <v>25000</v>
      </c>
      <c r="C3" t="s">
        <v>70</v>
      </c>
      <c r="D3" t="s">
        <v>71</v>
      </c>
      <c r="E3" t="e">
        <f>B3/VLOOKUP(A3,P!A:C,2,0)</f>
        <v>#N/A</v>
      </c>
    </row>
    <row r="4" spans="1:6" x14ac:dyDescent="0.4">
      <c r="A4" s="4">
        <v>1960</v>
      </c>
      <c r="B4" s="4">
        <f>190000-43500-30500</f>
        <v>116000</v>
      </c>
      <c r="C4" t="s">
        <v>70</v>
      </c>
      <c r="D4" t="s">
        <v>72</v>
      </c>
      <c r="E4">
        <f>B4/VLOOKUP(A4,P!A:C,2,0)</f>
        <v>3.2513880764311644E-2</v>
      </c>
    </row>
    <row r="5" spans="1:6" x14ac:dyDescent="0.4">
      <c r="A5" s="4">
        <v>1970</v>
      </c>
      <c r="B5" s="4">
        <v>190000</v>
      </c>
      <c r="C5" t="s">
        <v>70</v>
      </c>
      <c r="D5" t="s">
        <v>72</v>
      </c>
      <c r="E5">
        <f>B5/VLOOKUP(A5,P!A:C,2,0)</f>
        <v>4.9181757916515779E-2</v>
      </c>
    </row>
    <row r="6" spans="1:6" x14ac:dyDescent="0.4">
      <c r="A6" s="4">
        <v>1980</v>
      </c>
      <c r="B6" s="4">
        <v>287000</v>
      </c>
      <c r="C6" t="s">
        <v>70</v>
      </c>
      <c r="D6" t="s">
        <v>71</v>
      </c>
      <c r="E6">
        <f>B6/VLOOKUP(A6,P!A:C,2,0)</f>
        <v>7.0362107430925011E-2</v>
      </c>
    </row>
    <row r="7" spans="1:6" x14ac:dyDescent="0.4">
      <c r="A7" s="4">
        <v>1983</v>
      </c>
      <c r="B7" s="4">
        <v>304256</v>
      </c>
      <c r="C7" t="s">
        <v>70</v>
      </c>
      <c r="D7" t="s">
        <v>73</v>
      </c>
      <c r="E7">
        <f>B7/VLOOKUP(A7,P!A:C,2,0)</f>
        <v>7.380356292560529E-2</v>
      </c>
    </row>
    <row r="8" spans="1:6" x14ac:dyDescent="0.4">
      <c r="A8" s="4">
        <v>1984</v>
      </c>
      <c r="B8" s="4">
        <v>305856</v>
      </c>
      <c r="C8" t="s">
        <v>70</v>
      </c>
      <c r="D8" t="s">
        <v>73</v>
      </c>
      <c r="E8">
        <f>B8/VLOOKUP(A8,P!A:C,2,0)</f>
        <v>7.3979169171089168E-2</v>
      </c>
    </row>
    <row r="9" spans="1:6" x14ac:dyDescent="0.4">
      <c r="A9" s="4">
        <v>1985</v>
      </c>
      <c r="B9" s="4">
        <v>308163</v>
      </c>
      <c r="C9" t="s">
        <v>70</v>
      </c>
      <c r="D9" t="s">
        <v>73</v>
      </c>
      <c r="E9">
        <f>B9/VLOOKUP(A9,P!A:C,2,0)</f>
        <v>7.4330564697908386E-2</v>
      </c>
    </row>
    <row r="10" spans="1:6" x14ac:dyDescent="0.4">
      <c r="A10" s="4">
        <v>1986</v>
      </c>
      <c r="B10" s="4">
        <v>310563</v>
      </c>
      <c r="C10" t="s">
        <v>70</v>
      </c>
      <c r="D10" t="s">
        <v>73</v>
      </c>
      <c r="E10">
        <f>B10/VLOOKUP(A10,P!A:C,2,0)</f>
        <v>7.4669160102683527E-2</v>
      </c>
    </row>
    <row r="11" spans="1:6" x14ac:dyDescent="0.4">
      <c r="A11" s="4">
        <v>1987</v>
      </c>
      <c r="B11" s="4">
        <v>313221</v>
      </c>
      <c r="C11" t="s">
        <v>70</v>
      </c>
      <c r="D11" t="s">
        <v>73</v>
      </c>
      <c r="E11">
        <f>B11/VLOOKUP(A11,P!A:C,2,0)</f>
        <v>7.5013633029267487E-2</v>
      </c>
    </row>
    <row r="12" spans="1:6" x14ac:dyDescent="0.4">
      <c r="A12" s="4">
        <v>1988</v>
      </c>
      <c r="B12" s="4">
        <v>316066</v>
      </c>
      <c r="C12" t="s">
        <v>70</v>
      </c>
      <c r="D12" t="s">
        <v>73</v>
      </c>
      <c r="E12">
        <f>B12/VLOOKUP(A12,P!A:C,2,0)</f>
        <v>7.5284496918744018E-2</v>
      </c>
    </row>
    <row r="13" spans="1:6" x14ac:dyDescent="0.4">
      <c r="A13" s="4">
        <v>1989</v>
      </c>
      <c r="B13" s="4">
        <v>319142</v>
      </c>
      <c r="C13" t="s">
        <v>70</v>
      </c>
      <c r="D13" t="s">
        <v>73</v>
      </c>
      <c r="E13">
        <f>B13/VLOOKUP(A13,P!A:C,2,0)</f>
        <v>7.561377463284405E-2</v>
      </c>
    </row>
    <row r="14" spans="1:6" x14ac:dyDescent="0.4">
      <c r="A14" s="4">
        <v>1990</v>
      </c>
      <c r="B14" s="4">
        <v>321572</v>
      </c>
      <c r="C14" t="s">
        <v>70</v>
      </c>
      <c r="D14" t="s">
        <v>73</v>
      </c>
      <c r="E14">
        <f>B14/VLOOKUP(A14,P!A:C,2,0)</f>
        <v>7.596578973975672E-2</v>
      </c>
    </row>
    <row r="15" spans="1:6" x14ac:dyDescent="0.4">
      <c r="A15" s="4">
        <v>1991</v>
      </c>
      <c r="B15" s="4">
        <v>324385</v>
      </c>
      <c r="C15" t="s">
        <v>70</v>
      </c>
      <c r="D15" t="s">
        <v>73</v>
      </c>
      <c r="E15">
        <f>B15/VLOOKUP(A15,P!A:C,2,0)</f>
        <v>7.6328935510361587E-2</v>
      </c>
    </row>
    <row r="16" spans="1:6" x14ac:dyDescent="0.4">
      <c r="A16" s="4">
        <v>1992</v>
      </c>
      <c r="B16" s="4">
        <v>326923</v>
      </c>
      <c r="C16" t="s">
        <v>70</v>
      </c>
      <c r="D16" t="s">
        <v>73</v>
      </c>
      <c r="E16">
        <f>B16/VLOOKUP(A16,P!A:C,2,0)</f>
        <v>7.649765983703799E-2</v>
      </c>
    </row>
    <row r="17" spans="1:5" x14ac:dyDescent="0.4">
      <c r="A17" s="4">
        <v>1993</v>
      </c>
      <c r="B17" s="4">
        <v>329128</v>
      </c>
      <c r="C17" t="s">
        <v>70</v>
      </c>
      <c r="D17" t="s">
        <v>73</v>
      </c>
      <c r="E17">
        <f>B17/VLOOKUP(A17,P!A:C,2,0)</f>
        <v>7.6556225892132124E-2</v>
      </c>
    </row>
    <row r="18" spans="1:5" x14ac:dyDescent="0.4">
      <c r="A18" s="4">
        <v>1994</v>
      </c>
      <c r="B18" s="4">
        <v>332209</v>
      </c>
      <c r="C18" t="s">
        <v>70</v>
      </c>
      <c r="D18" t="s">
        <v>73</v>
      </c>
      <c r="E18">
        <f>B18/VLOOKUP(A18,P!A:C,2,0)</f>
        <v>7.6814615191632477E-2</v>
      </c>
    </row>
    <row r="19" spans="1:5" x14ac:dyDescent="0.4">
      <c r="A19" s="4">
        <v>1995</v>
      </c>
      <c r="B19" s="4">
        <v>335155</v>
      </c>
      <c r="C19" t="s">
        <v>70</v>
      </c>
      <c r="D19" t="s">
        <v>73</v>
      </c>
      <c r="E19">
        <f>B19/VLOOKUP(A19,P!A:C,2,0)</f>
        <v>7.7075298787372862E-2</v>
      </c>
    </row>
    <row r="20" spans="1:5" x14ac:dyDescent="0.4">
      <c r="A20" s="4">
        <v>1996</v>
      </c>
      <c r="B20" s="4">
        <v>337687</v>
      </c>
      <c r="C20" t="s">
        <v>70</v>
      </c>
      <c r="D20" t="s">
        <v>73</v>
      </c>
      <c r="E20">
        <f>B20/VLOOKUP(A20,P!A:C,2,0)</f>
        <v>7.7274638045803173E-2</v>
      </c>
    </row>
    <row r="21" spans="1:5" x14ac:dyDescent="0.4">
      <c r="A21" s="4">
        <v>1997</v>
      </c>
      <c r="B21" s="4">
        <v>340503</v>
      </c>
      <c r="C21" t="s">
        <v>70</v>
      </c>
      <c r="D21" t="s">
        <v>73</v>
      </c>
      <c r="E21">
        <f>B21/VLOOKUP(A21,P!A:C,2,0)</f>
        <v>7.7515403916576409E-2</v>
      </c>
    </row>
    <row r="22" spans="1:5" x14ac:dyDescent="0.4">
      <c r="A22" s="4">
        <v>1998</v>
      </c>
      <c r="B22" s="4">
        <v>343328</v>
      </c>
      <c r="C22" t="s">
        <v>70</v>
      </c>
      <c r="D22" t="s">
        <v>73</v>
      </c>
      <c r="E22">
        <f>B22/VLOOKUP(A22,P!A:C,2,0)</f>
        <v>7.771823562980705E-2</v>
      </c>
    </row>
    <row r="23" spans="1:5" x14ac:dyDescent="0.4">
      <c r="A23" s="4">
        <v>1999</v>
      </c>
      <c r="B23" s="4">
        <v>346399</v>
      </c>
      <c r="C23" t="s">
        <v>70</v>
      </c>
      <c r="D23" t="s">
        <v>73</v>
      </c>
      <c r="E23">
        <f>B23/VLOOKUP(A23,P!A:C,2,0)</f>
        <v>7.7924266122934877E-2</v>
      </c>
    </row>
    <row r="24" spans="1:5" x14ac:dyDescent="0.4">
      <c r="A24" s="4">
        <v>2000</v>
      </c>
      <c r="B24" s="4">
        <v>349962</v>
      </c>
      <c r="C24" t="s">
        <v>70</v>
      </c>
      <c r="D24" t="s">
        <v>73</v>
      </c>
      <c r="E24">
        <f>B24/VLOOKUP(A24,P!A:C,2,0)</f>
        <v>7.8142734046712542E-2</v>
      </c>
    </row>
    <row r="25" spans="1:5" x14ac:dyDescent="0.4">
      <c r="A25" s="4">
        <v>2001</v>
      </c>
      <c r="B25" s="4">
        <v>354060</v>
      </c>
      <c r="C25" t="s">
        <v>70</v>
      </c>
      <c r="D25" t="s">
        <v>73</v>
      </c>
      <c r="E25">
        <f>B25/VLOOKUP(A25,P!A:C,2,0)</f>
        <v>7.8619969285674315E-2</v>
      </c>
    </row>
    <row r="26" spans="1:5" x14ac:dyDescent="0.4">
      <c r="A26" s="4">
        <v>2002</v>
      </c>
      <c r="B26" s="4">
        <v>358997</v>
      </c>
      <c r="C26" t="s">
        <v>70</v>
      </c>
      <c r="D26" t="s">
        <v>73</v>
      </c>
      <c r="E26">
        <f>B26/VLOOKUP(A26,P!A:C,2,0)</f>
        <v>7.9352732696649428E-2</v>
      </c>
    </row>
    <row r="27" spans="1:5" x14ac:dyDescent="0.4">
      <c r="A27" s="4">
        <v>2003</v>
      </c>
      <c r="B27" s="4">
        <v>363889</v>
      </c>
      <c r="C27" t="s">
        <v>70</v>
      </c>
      <c r="D27" t="s">
        <v>73</v>
      </c>
      <c r="E27">
        <f>B27/VLOOKUP(A27,P!A:C,2,0)</f>
        <v>7.9936040447672926E-2</v>
      </c>
    </row>
    <row r="28" spans="1:5" x14ac:dyDescent="0.4">
      <c r="A28" s="4">
        <v>2004</v>
      </c>
      <c r="B28" s="4">
        <v>368933</v>
      </c>
      <c r="C28" t="s">
        <v>70</v>
      </c>
      <c r="D28" t="s">
        <v>73</v>
      </c>
      <c r="E28">
        <f>B28/VLOOKUP(A28,P!A:C,2,0)</f>
        <v>8.0597807909500843E-2</v>
      </c>
    </row>
    <row r="29" spans="1:5" x14ac:dyDescent="0.4">
      <c r="A29" s="4">
        <v>2005</v>
      </c>
      <c r="B29" s="4">
        <v>374470</v>
      </c>
      <c r="C29" t="s">
        <v>70</v>
      </c>
      <c r="D29" t="s">
        <v>73</v>
      </c>
      <c r="E29">
        <f>B29/VLOOKUP(A29,P!A:C,2,0)</f>
        <v>8.1294070832020837E-2</v>
      </c>
    </row>
    <row r="30" spans="1:5" x14ac:dyDescent="0.4">
      <c r="A30" s="4">
        <v>2006</v>
      </c>
      <c r="B30" s="4">
        <v>379169</v>
      </c>
      <c r="C30" t="s">
        <v>70</v>
      </c>
      <c r="D30" t="s">
        <v>73</v>
      </c>
      <c r="E30">
        <f>B30/VLOOKUP(A30,P!A:C,2,0)</f>
        <v>8.1713600155509908E-2</v>
      </c>
    </row>
    <row r="31" spans="1:5" x14ac:dyDescent="0.4">
      <c r="A31" s="4">
        <v>2007</v>
      </c>
      <c r="B31" s="4">
        <v>383112</v>
      </c>
      <c r="C31" t="s">
        <v>70</v>
      </c>
      <c r="D31" t="s">
        <v>73</v>
      </c>
      <c r="E31">
        <f>B31/VLOOKUP(A31,P!A:C,2,0)</f>
        <v>8.1841707586238724E-2</v>
      </c>
    </row>
    <row r="32" spans="1:5" x14ac:dyDescent="0.4">
      <c r="A32" s="4">
        <v>2008</v>
      </c>
      <c r="B32" s="4">
        <v>388938</v>
      </c>
      <c r="C32" t="s">
        <v>70</v>
      </c>
      <c r="D32" t="s">
        <v>73</v>
      </c>
      <c r="E32">
        <f>B32/VLOOKUP(A32,P!A:C,2,0)</f>
        <v>8.2103432618328531E-2</v>
      </c>
    </row>
    <row r="33" spans="1:5" x14ac:dyDescent="0.4">
      <c r="A33" s="4">
        <v>2009</v>
      </c>
      <c r="B33" s="4">
        <v>394102</v>
      </c>
      <c r="C33" t="s">
        <v>70</v>
      </c>
      <c r="D33" t="s">
        <v>73</v>
      </c>
      <c r="E33">
        <f>B33/VLOOKUP(A33,P!A:C,2,0)</f>
        <v>8.211737995837684E-2</v>
      </c>
    </row>
    <row r="34" spans="1:5" x14ac:dyDescent="0.4">
      <c r="A34" s="4">
        <v>2010</v>
      </c>
      <c r="B34" s="4">
        <v>398884</v>
      </c>
      <c r="C34" t="s">
        <v>70</v>
      </c>
      <c r="D34" t="s">
        <v>73</v>
      </c>
      <c r="E34">
        <f>B34/VLOOKUP(A34,P!A:C,2,0)</f>
        <v>8.2105323392475282E-2</v>
      </c>
    </row>
    <row r="35" spans="1:5" x14ac:dyDescent="0.4">
      <c r="A35" s="4">
        <v>2011</v>
      </c>
      <c r="B35" s="4">
        <v>405883</v>
      </c>
      <c r="C35" t="s">
        <v>70</v>
      </c>
      <c r="D35" t="s">
        <v>73</v>
      </c>
      <c r="E35">
        <f>B35/VLOOKUP(A35,P!A:C,2,0)</f>
        <v>8.2491430917392319E-2</v>
      </c>
    </row>
    <row r="36" spans="1:5" x14ac:dyDescent="0.4">
      <c r="A36" s="4">
        <v>2012</v>
      </c>
      <c r="B36" s="4">
        <v>410333</v>
      </c>
      <c r="C36" t="s">
        <v>70</v>
      </c>
      <c r="D36" t="s">
        <v>73</v>
      </c>
      <c r="E36">
        <f>B36/VLOOKUP(A36,P!A:C,2,0)</f>
        <v>8.2299177475545895E-2</v>
      </c>
    </row>
    <row r="37" spans="1:5" x14ac:dyDescent="0.4">
      <c r="A37" s="4">
        <v>2013</v>
      </c>
      <c r="B37" s="4">
        <v>413318</v>
      </c>
      <c r="C37" t="s">
        <v>70</v>
      </c>
      <c r="D37" t="s">
        <v>73</v>
      </c>
      <c r="E37">
        <f>B37/VLOOKUP(A37,P!A:C,2,0)</f>
        <v>8.1824489856521368E-2</v>
      </c>
    </row>
    <row r="38" spans="1:5" x14ac:dyDescent="0.4">
      <c r="A38" s="4">
        <v>2014</v>
      </c>
      <c r="B38" s="4">
        <v>416621</v>
      </c>
      <c r="C38" t="s">
        <v>70</v>
      </c>
      <c r="D38" t="s">
        <v>73</v>
      </c>
      <c r="E38">
        <f>B38/VLOOKUP(A38,P!A:C,2,0)</f>
        <v>8.1545592767039543E-2</v>
      </c>
    </row>
    <row r="39" spans="1:5" x14ac:dyDescent="0.4">
      <c r="A39" s="4">
        <v>2015</v>
      </c>
      <c r="B39" s="4">
        <v>419449</v>
      </c>
      <c r="C39" t="s">
        <v>70</v>
      </c>
      <c r="D39" t="s">
        <v>73</v>
      </c>
      <c r="E39">
        <f>B39/VLOOKUP(A39,P!A:C,2,0)</f>
        <v>8.1197266174739186E-2</v>
      </c>
    </row>
    <row r="40" spans="1:5" x14ac:dyDescent="0.4">
      <c r="A40" s="4">
        <v>2016</v>
      </c>
      <c r="B40" s="4">
        <v>423041</v>
      </c>
      <c r="C40" t="s">
        <v>70</v>
      </c>
      <c r="D40" t="s">
        <v>73</v>
      </c>
      <c r="E40">
        <f>B40/VLOOKUP(A40,P!A:C,2,0)</f>
        <v>8.1135829888271643E-2</v>
      </c>
    </row>
    <row r="41" spans="1:5" x14ac:dyDescent="0.4">
      <c r="A41" s="4">
        <v>2017</v>
      </c>
      <c r="B41" s="4">
        <v>426932</v>
      </c>
      <c r="C41" t="s">
        <v>70</v>
      </c>
      <c r="D41" t="s">
        <v>73</v>
      </c>
      <c r="E41">
        <f>B41/VLOOKUP(A41,P!A:C,2,0)</f>
        <v>8.1191757743019302E-2</v>
      </c>
    </row>
    <row r="42" spans="1:5" x14ac:dyDescent="0.4">
      <c r="A42" s="4">
        <v>2018</v>
      </c>
      <c r="B42" s="4">
        <v>431028</v>
      </c>
      <c r="C42" t="s">
        <v>70</v>
      </c>
      <c r="D42" t="s">
        <v>73</v>
      </c>
      <c r="E42">
        <f>B42/VLOOKUP(A42,P!A:C,2,0)</f>
        <v>8.1393317759453618E-2</v>
      </c>
    </row>
    <row r="43" spans="1:5" x14ac:dyDescent="0.4">
      <c r="A43" s="4">
        <v>2019</v>
      </c>
      <c r="B43" s="4">
        <v>434809</v>
      </c>
      <c r="C43" t="s">
        <v>70</v>
      </c>
      <c r="D43" t="s">
        <v>73</v>
      </c>
      <c r="E43">
        <f>B43/VLOOKUP(A43,P!A:C,2,0)</f>
        <v>8.1605048748060321E-2</v>
      </c>
    </row>
    <row r="44" spans="1:5" x14ac:dyDescent="0.4">
      <c r="A44" s="4">
        <v>2020</v>
      </c>
      <c r="B44" s="4">
        <v>437833</v>
      </c>
      <c r="C44" t="s">
        <v>70</v>
      </c>
      <c r="D44" t="s">
        <v>73</v>
      </c>
      <c r="E44">
        <f>B44/VLOOKUP(A44,P!A:C,2,0)</f>
        <v>8.1569906736369088E-2</v>
      </c>
    </row>
    <row r="45" spans="1:5" x14ac:dyDescent="0.4">
      <c r="A45" s="4">
        <v>2021</v>
      </c>
      <c r="B45" s="4">
        <v>440443</v>
      </c>
      <c r="C45" t="s">
        <v>70</v>
      </c>
      <c r="D45" t="s">
        <v>73</v>
      </c>
      <c r="E45">
        <f>B45/VLOOKUP(A45,P!A:C,2,0)</f>
        <v>8.1694092910353566E-2</v>
      </c>
    </row>
    <row r="46" spans="1:5" x14ac:dyDescent="0.4">
      <c r="A46" s="4">
        <v>2100</v>
      </c>
      <c r="B46" s="4">
        <f>6253696*0.085</f>
        <v>531564.16</v>
      </c>
      <c r="C46" t="s">
        <v>70</v>
      </c>
      <c r="D46" t="s">
        <v>74</v>
      </c>
      <c r="E46">
        <v>8.5000000000000006E-2</v>
      </c>
    </row>
  </sheetData>
  <autoFilter ref="A1:D46" xr:uid="{00000000-0009-0000-0000-000006000000}"/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39997558519241921"/>
  </sheetPr>
  <dimension ref="A1:E124"/>
  <sheetViews>
    <sheetView zoomScale="90" zoomScaleNormal="90" workbookViewId="0">
      <selection activeCell="F10" sqref="F10"/>
    </sheetView>
  </sheetViews>
  <sheetFormatPr defaultColWidth="8.84375" defaultRowHeight="14.6" x14ac:dyDescent="0.4"/>
  <sheetData>
    <row r="1" spans="1:5" x14ac:dyDescent="0.4">
      <c r="A1" s="3" t="s">
        <v>37</v>
      </c>
      <c r="B1" s="3" t="s">
        <v>39</v>
      </c>
      <c r="C1" s="3" t="s">
        <v>40</v>
      </c>
      <c r="D1" s="3" t="s">
        <v>42</v>
      </c>
      <c r="E1" s="3" t="s">
        <v>63</v>
      </c>
    </row>
    <row r="2" spans="1:5" x14ac:dyDescent="0.4">
      <c r="A2">
        <v>1900</v>
      </c>
      <c r="B2">
        <v>0</v>
      </c>
      <c r="C2" t="s">
        <v>70</v>
      </c>
      <c r="D2" t="s">
        <v>60</v>
      </c>
      <c r="E2" s="3"/>
    </row>
    <row r="3" spans="1:5" x14ac:dyDescent="0.4">
      <c r="A3">
        <v>1901</v>
      </c>
      <c r="B3">
        <v>833.33333333333337</v>
      </c>
      <c r="C3" t="s">
        <v>70</v>
      </c>
      <c r="D3" t="s">
        <v>60</v>
      </c>
      <c r="E3" s="3"/>
    </row>
    <row r="4" spans="1:5" x14ac:dyDescent="0.4">
      <c r="A4">
        <v>1902</v>
      </c>
      <c r="B4">
        <v>1666.666666666667</v>
      </c>
      <c r="C4" t="s">
        <v>70</v>
      </c>
      <c r="D4" t="s">
        <v>60</v>
      </c>
      <c r="E4" s="3"/>
    </row>
    <row r="5" spans="1:5" x14ac:dyDescent="0.4">
      <c r="A5">
        <v>1903</v>
      </c>
      <c r="B5">
        <v>2500</v>
      </c>
      <c r="C5" t="s">
        <v>70</v>
      </c>
      <c r="D5" t="s">
        <v>60</v>
      </c>
      <c r="E5" s="3"/>
    </row>
    <row r="6" spans="1:5" x14ac:dyDescent="0.4">
      <c r="A6">
        <v>1904</v>
      </c>
      <c r="B6">
        <v>3333.333333333333</v>
      </c>
      <c r="C6" t="s">
        <v>70</v>
      </c>
      <c r="D6" t="s">
        <v>60</v>
      </c>
      <c r="E6" s="3"/>
    </row>
    <row r="7" spans="1:5" x14ac:dyDescent="0.4">
      <c r="A7">
        <v>1905</v>
      </c>
      <c r="B7">
        <v>4166.666666666667</v>
      </c>
      <c r="C7" t="s">
        <v>70</v>
      </c>
      <c r="D7" t="s">
        <v>60</v>
      </c>
      <c r="E7" s="3"/>
    </row>
    <row r="8" spans="1:5" x14ac:dyDescent="0.4">
      <c r="A8">
        <v>1906</v>
      </c>
      <c r="B8">
        <v>5000</v>
      </c>
      <c r="C8" t="s">
        <v>70</v>
      </c>
      <c r="D8" t="s">
        <v>60</v>
      </c>
      <c r="E8" s="3"/>
    </row>
    <row r="9" spans="1:5" x14ac:dyDescent="0.4">
      <c r="A9">
        <v>1907</v>
      </c>
      <c r="B9">
        <v>5833.3333333333339</v>
      </c>
      <c r="C9" t="s">
        <v>70</v>
      </c>
      <c r="D9" t="s">
        <v>60</v>
      </c>
      <c r="E9" s="3"/>
    </row>
    <row r="10" spans="1:5" x14ac:dyDescent="0.4">
      <c r="A10">
        <v>1908</v>
      </c>
      <c r="B10">
        <v>6666.666666666667</v>
      </c>
      <c r="C10" t="s">
        <v>70</v>
      </c>
      <c r="D10" t="s">
        <v>60</v>
      </c>
      <c r="E10" s="3"/>
    </row>
    <row r="11" spans="1:5" x14ac:dyDescent="0.4">
      <c r="A11">
        <v>1909</v>
      </c>
      <c r="B11">
        <v>7500</v>
      </c>
      <c r="C11" t="s">
        <v>70</v>
      </c>
      <c r="D11" t="s">
        <v>60</v>
      </c>
      <c r="E11" s="3"/>
    </row>
    <row r="12" spans="1:5" x14ac:dyDescent="0.4">
      <c r="A12">
        <v>1910</v>
      </c>
      <c r="B12">
        <v>8333.3333333333339</v>
      </c>
      <c r="C12" t="s">
        <v>70</v>
      </c>
      <c r="D12" t="s">
        <v>60</v>
      </c>
      <c r="E12" s="3"/>
    </row>
    <row r="13" spans="1:5" x14ac:dyDescent="0.4">
      <c r="A13">
        <v>1911</v>
      </c>
      <c r="B13">
        <v>9166.6666666666679</v>
      </c>
      <c r="C13" t="s">
        <v>70</v>
      </c>
      <c r="D13" t="s">
        <v>60</v>
      </c>
      <c r="E13" s="3"/>
    </row>
    <row r="14" spans="1:5" x14ac:dyDescent="0.4">
      <c r="A14">
        <v>1912</v>
      </c>
      <c r="B14">
        <v>10000</v>
      </c>
      <c r="C14" t="s">
        <v>70</v>
      </c>
      <c r="D14" t="s">
        <v>60</v>
      </c>
      <c r="E14" s="3"/>
    </row>
    <row r="15" spans="1:5" x14ac:dyDescent="0.4">
      <c r="A15">
        <v>1913</v>
      </c>
      <c r="B15">
        <v>10833.33333333333</v>
      </c>
      <c r="C15" t="s">
        <v>70</v>
      </c>
      <c r="D15" t="s">
        <v>60</v>
      </c>
      <c r="E15" s="3"/>
    </row>
    <row r="16" spans="1:5" x14ac:dyDescent="0.4">
      <c r="A16">
        <v>1914</v>
      </c>
      <c r="B16">
        <v>11666.66666666667</v>
      </c>
      <c r="C16" t="s">
        <v>70</v>
      </c>
      <c r="D16" t="s">
        <v>60</v>
      </c>
      <c r="E16" s="3"/>
    </row>
    <row r="17" spans="1:5" x14ac:dyDescent="0.4">
      <c r="A17">
        <v>1915</v>
      </c>
      <c r="B17">
        <v>12500</v>
      </c>
      <c r="C17" t="s">
        <v>70</v>
      </c>
      <c r="D17" t="s">
        <v>60</v>
      </c>
      <c r="E17" s="3"/>
    </row>
    <row r="18" spans="1:5" x14ac:dyDescent="0.4">
      <c r="A18">
        <v>1916</v>
      </c>
      <c r="B18">
        <v>13333.33333333333</v>
      </c>
      <c r="C18" t="s">
        <v>70</v>
      </c>
      <c r="D18" t="s">
        <v>60</v>
      </c>
      <c r="E18" s="3"/>
    </row>
    <row r="19" spans="1:5" x14ac:dyDescent="0.4">
      <c r="A19">
        <v>1917</v>
      </c>
      <c r="B19">
        <v>14166.66666666667</v>
      </c>
      <c r="C19" t="s">
        <v>70</v>
      </c>
      <c r="D19" t="s">
        <v>60</v>
      </c>
      <c r="E19" s="3"/>
    </row>
    <row r="20" spans="1:5" x14ac:dyDescent="0.4">
      <c r="A20">
        <v>1918</v>
      </c>
      <c r="B20">
        <v>15000</v>
      </c>
      <c r="C20" t="s">
        <v>70</v>
      </c>
      <c r="D20" t="s">
        <v>60</v>
      </c>
      <c r="E20" s="3"/>
    </row>
    <row r="21" spans="1:5" x14ac:dyDescent="0.4">
      <c r="A21">
        <v>1919</v>
      </c>
      <c r="B21">
        <v>15833.33333333333</v>
      </c>
      <c r="C21" t="s">
        <v>70</v>
      </c>
      <c r="D21" t="s">
        <v>60</v>
      </c>
      <c r="E21" s="3"/>
    </row>
    <row r="22" spans="1:5" x14ac:dyDescent="0.4">
      <c r="A22">
        <v>1920</v>
      </c>
      <c r="B22">
        <v>16666.666666666672</v>
      </c>
      <c r="C22" t="s">
        <v>70</v>
      </c>
      <c r="D22" t="s">
        <v>60</v>
      </c>
      <c r="E22" s="3"/>
    </row>
    <row r="23" spans="1:5" x14ac:dyDescent="0.4">
      <c r="A23">
        <v>1921</v>
      </c>
      <c r="B23">
        <v>17500</v>
      </c>
      <c r="C23" t="s">
        <v>70</v>
      </c>
      <c r="D23" t="s">
        <v>60</v>
      </c>
      <c r="E23" s="3"/>
    </row>
    <row r="24" spans="1:5" x14ac:dyDescent="0.4">
      <c r="A24">
        <v>1922</v>
      </c>
      <c r="B24">
        <v>18333.333333333339</v>
      </c>
      <c r="C24" t="s">
        <v>70</v>
      </c>
      <c r="D24" t="s">
        <v>60</v>
      </c>
      <c r="E24" s="3"/>
    </row>
    <row r="25" spans="1:5" x14ac:dyDescent="0.4">
      <c r="A25">
        <v>1923</v>
      </c>
      <c r="B25">
        <v>19166.666666666672</v>
      </c>
      <c r="C25" t="s">
        <v>70</v>
      </c>
      <c r="D25" t="s">
        <v>60</v>
      </c>
      <c r="E25" s="3"/>
    </row>
    <row r="26" spans="1:5" x14ac:dyDescent="0.4">
      <c r="A26">
        <v>1924</v>
      </c>
      <c r="B26">
        <v>20000</v>
      </c>
      <c r="C26" t="s">
        <v>70</v>
      </c>
      <c r="D26" t="s">
        <v>60</v>
      </c>
      <c r="E26" s="3"/>
    </row>
    <row r="27" spans="1:5" x14ac:dyDescent="0.4">
      <c r="A27">
        <v>1925</v>
      </c>
      <c r="B27">
        <v>20833.333333333339</v>
      </c>
      <c r="C27" t="s">
        <v>70</v>
      </c>
      <c r="D27" t="s">
        <v>60</v>
      </c>
      <c r="E27" s="3"/>
    </row>
    <row r="28" spans="1:5" x14ac:dyDescent="0.4">
      <c r="A28">
        <v>1926</v>
      </c>
      <c r="B28">
        <v>21666.666666666672</v>
      </c>
      <c r="C28" t="s">
        <v>70</v>
      </c>
      <c r="D28" t="s">
        <v>60</v>
      </c>
      <c r="E28" s="3"/>
    </row>
    <row r="29" spans="1:5" x14ac:dyDescent="0.4">
      <c r="A29">
        <v>1927</v>
      </c>
      <c r="B29">
        <v>22500</v>
      </c>
      <c r="C29" t="s">
        <v>70</v>
      </c>
      <c r="D29" t="s">
        <v>60</v>
      </c>
      <c r="E29" s="3"/>
    </row>
    <row r="30" spans="1:5" x14ac:dyDescent="0.4">
      <c r="A30">
        <v>1928</v>
      </c>
      <c r="B30">
        <v>23333.333333333339</v>
      </c>
      <c r="C30" t="s">
        <v>70</v>
      </c>
      <c r="D30" t="s">
        <v>60</v>
      </c>
      <c r="E30" s="3"/>
    </row>
    <row r="31" spans="1:5" x14ac:dyDescent="0.4">
      <c r="A31">
        <v>1929</v>
      </c>
      <c r="B31">
        <v>24166.666666666672</v>
      </c>
      <c r="C31" t="s">
        <v>70</v>
      </c>
      <c r="D31" t="s">
        <v>60</v>
      </c>
      <c r="E31" s="3"/>
    </row>
    <row r="32" spans="1:5" x14ac:dyDescent="0.4">
      <c r="A32">
        <v>1930</v>
      </c>
      <c r="B32">
        <v>25000</v>
      </c>
      <c r="C32" t="s">
        <v>70</v>
      </c>
      <c r="D32" t="s">
        <v>60</v>
      </c>
      <c r="E32" s="3"/>
    </row>
    <row r="33" spans="1:5" x14ac:dyDescent="0.4">
      <c r="A33">
        <v>1931</v>
      </c>
      <c r="B33">
        <v>28033.333333333328</v>
      </c>
      <c r="C33" t="s">
        <v>70</v>
      </c>
      <c r="D33" t="s">
        <v>60</v>
      </c>
      <c r="E33" s="3"/>
    </row>
    <row r="34" spans="1:5" x14ac:dyDescent="0.4">
      <c r="A34">
        <v>1932</v>
      </c>
      <c r="B34">
        <v>31066.666666666672</v>
      </c>
      <c r="C34" t="s">
        <v>70</v>
      </c>
      <c r="D34" t="s">
        <v>60</v>
      </c>
      <c r="E34" s="3"/>
    </row>
    <row r="35" spans="1:5" x14ac:dyDescent="0.4">
      <c r="A35">
        <v>1933</v>
      </c>
      <c r="B35">
        <v>34100</v>
      </c>
      <c r="C35" t="s">
        <v>70</v>
      </c>
      <c r="D35" t="s">
        <v>60</v>
      </c>
      <c r="E35" s="3"/>
    </row>
    <row r="36" spans="1:5" x14ac:dyDescent="0.4">
      <c r="A36">
        <v>1934</v>
      </c>
      <c r="B36">
        <v>37133.333333333343</v>
      </c>
      <c r="C36" t="s">
        <v>70</v>
      </c>
      <c r="D36" t="s">
        <v>60</v>
      </c>
      <c r="E36" s="3"/>
    </row>
    <row r="37" spans="1:5" x14ac:dyDescent="0.4">
      <c r="A37">
        <v>1935</v>
      </c>
      <c r="B37">
        <v>40166.666666666672</v>
      </c>
      <c r="C37" t="s">
        <v>70</v>
      </c>
      <c r="D37" t="s">
        <v>60</v>
      </c>
      <c r="E37" s="3"/>
    </row>
    <row r="38" spans="1:5" x14ac:dyDescent="0.4">
      <c r="A38">
        <v>1936</v>
      </c>
      <c r="B38">
        <v>43200</v>
      </c>
      <c r="C38" t="s">
        <v>70</v>
      </c>
      <c r="D38" t="s">
        <v>60</v>
      </c>
      <c r="E38" s="3"/>
    </row>
    <row r="39" spans="1:5" x14ac:dyDescent="0.4">
      <c r="A39">
        <v>1937</v>
      </c>
      <c r="B39">
        <v>46233.333333333343</v>
      </c>
      <c r="C39" t="s">
        <v>70</v>
      </c>
      <c r="D39" t="s">
        <v>60</v>
      </c>
      <c r="E39" s="3"/>
    </row>
    <row r="40" spans="1:5" x14ac:dyDescent="0.4">
      <c r="A40">
        <v>1938</v>
      </c>
      <c r="B40">
        <v>49266.666666666672</v>
      </c>
      <c r="C40" t="s">
        <v>70</v>
      </c>
      <c r="D40" t="s">
        <v>60</v>
      </c>
      <c r="E40" s="3"/>
    </row>
    <row r="41" spans="1:5" x14ac:dyDescent="0.4">
      <c r="A41">
        <v>1939</v>
      </c>
      <c r="B41">
        <v>52300</v>
      </c>
      <c r="C41" t="s">
        <v>70</v>
      </c>
      <c r="D41" t="s">
        <v>60</v>
      </c>
      <c r="E41" s="3"/>
    </row>
    <row r="42" spans="1:5" x14ac:dyDescent="0.4">
      <c r="A42">
        <v>1940</v>
      </c>
      <c r="B42">
        <v>55333.333333333343</v>
      </c>
      <c r="C42" t="s">
        <v>70</v>
      </c>
      <c r="D42" t="s">
        <v>60</v>
      </c>
    </row>
    <row r="43" spans="1:5" x14ac:dyDescent="0.4">
      <c r="A43">
        <v>1941</v>
      </c>
      <c r="B43">
        <v>58366.666666666672</v>
      </c>
      <c r="C43" t="s">
        <v>70</v>
      </c>
      <c r="D43" t="s">
        <v>60</v>
      </c>
    </row>
    <row r="44" spans="1:5" x14ac:dyDescent="0.4">
      <c r="A44">
        <v>1942</v>
      </c>
      <c r="B44">
        <v>61400</v>
      </c>
      <c r="C44" t="s">
        <v>70</v>
      </c>
      <c r="D44" t="s">
        <v>60</v>
      </c>
    </row>
    <row r="45" spans="1:5" x14ac:dyDescent="0.4">
      <c r="A45">
        <v>1943</v>
      </c>
      <c r="B45">
        <v>64433.333333333343</v>
      </c>
      <c r="C45" t="s">
        <v>70</v>
      </c>
      <c r="D45" t="s">
        <v>60</v>
      </c>
    </row>
    <row r="46" spans="1:5" x14ac:dyDescent="0.4">
      <c r="A46">
        <v>1944</v>
      </c>
      <c r="B46">
        <v>67466.666666666672</v>
      </c>
      <c r="C46" t="s">
        <v>70</v>
      </c>
      <c r="D46" t="s">
        <v>60</v>
      </c>
    </row>
    <row r="47" spans="1:5" x14ac:dyDescent="0.4">
      <c r="A47">
        <v>1945</v>
      </c>
      <c r="B47">
        <v>70500</v>
      </c>
      <c r="C47" t="s">
        <v>70</v>
      </c>
      <c r="D47" t="s">
        <v>60</v>
      </c>
    </row>
    <row r="48" spans="1:5" x14ac:dyDescent="0.4">
      <c r="A48">
        <v>1946</v>
      </c>
      <c r="B48">
        <v>73533.333333333343</v>
      </c>
      <c r="C48" t="s">
        <v>70</v>
      </c>
      <c r="D48" t="s">
        <v>60</v>
      </c>
    </row>
    <row r="49" spans="1:4" x14ac:dyDescent="0.4">
      <c r="A49">
        <v>1947</v>
      </c>
      <c r="B49">
        <v>76566.666666666672</v>
      </c>
      <c r="C49" t="s">
        <v>70</v>
      </c>
      <c r="D49" t="s">
        <v>60</v>
      </c>
    </row>
    <row r="50" spans="1:4" x14ac:dyDescent="0.4">
      <c r="A50">
        <v>1948</v>
      </c>
      <c r="B50">
        <v>79600</v>
      </c>
      <c r="C50" t="s">
        <v>70</v>
      </c>
      <c r="D50" t="s">
        <v>60</v>
      </c>
    </row>
    <row r="51" spans="1:4" x14ac:dyDescent="0.4">
      <c r="A51">
        <v>1949</v>
      </c>
      <c r="B51">
        <v>82633.333333333343</v>
      </c>
      <c r="C51" t="s">
        <v>70</v>
      </c>
      <c r="D51" t="s">
        <v>60</v>
      </c>
    </row>
    <row r="52" spans="1:4" x14ac:dyDescent="0.4">
      <c r="A52">
        <v>1950</v>
      </c>
      <c r="B52">
        <v>85666.666666666672</v>
      </c>
      <c r="C52" t="s">
        <v>70</v>
      </c>
      <c r="D52" t="s">
        <v>60</v>
      </c>
    </row>
    <row r="53" spans="1:4" x14ac:dyDescent="0.4">
      <c r="A53">
        <v>1951</v>
      </c>
      <c r="B53">
        <v>88700</v>
      </c>
      <c r="C53" t="s">
        <v>70</v>
      </c>
      <c r="D53" t="s">
        <v>60</v>
      </c>
    </row>
    <row r="54" spans="1:4" x14ac:dyDescent="0.4">
      <c r="A54">
        <v>1952</v>
      </c>
      <c r="B54">
        <v>91733.333333333343</v>
      </c>
      <c r="C54" t="s">
        <v>70</v>
      </c>
      <c r="D54" t="s">
        <v>60</v>
      </c>
    </row>
    <row r="55" spans="1:4" x14ac:dyDescent="0.4">
      <c r="A55">
        <v>1953</v>
      </c>
      <c r="B55">
        <v>94766.666666666672</v>
      </c>
      <c r="C55" t="s">
        <v>70</v>
      </c>
      <c r="D55" t="s">
        <v>60</v>
      </c>
    </row>
    <row r="56" spans="1:4" x14ac:dyDescent="0.4">
      <c r="A56">
        <v>1954</v>
      </c>
      <c r="B56">
        <v>97800</v>
      </c>
      <c r="C56" t="s">
        <v>70</v>
      </c>
      <c r="D56" t="s">
        <v>60</v>
      </c>
    </row>
    <row r="57" spans="1:4" x14ac:dyDescent="0.4">
      <c r="A57">
        <v>1955</v>
      </c>
      <c r="B57">
        <v>100833.3333333333</v>
      </c>
      <c r="C57" t="s">
        <v>70</v>
      </c>
      <c r="D57" t="s">
        <v>60</v>
      </c>
    </row>
    <row r="58" spans="1:4" x14ac:dyDescent="0.4">
      <c r="A58">
        <v>1956</v>
      </c>
      <c r="B58">
        <v>103866.6666666667</v>
      </c>
      <c r="C58" t="s">
        <v>70</v>
      </c>
      <c r="D58" t="s">
        <v>60</v>
      </c>
    </row>
    <row r="59" spans="1:4" x14ac:dyDescent="0.4">
      <c r="A59">
        <v>1957</v>
      </c>
      <c r="B59">
        <v>106900</v>
      </c>
      <c r="C59" t="s">
        <v>70</v>
      </c>
      <c r="D59" t="s">
        <v>60</v>
      </c>
    </row>
    <row r="60" spans="1:4" x14ac:dyDescent="0.4">
      <c r="A60">
        <v>1958</v>
      </c>
      <c r="B60">
        <v>109933.3333333333</v>
      </c>
      <c r="C60" t="s">
        <v>70</v>
      </c>
      <c r="D60" t="s">
        <v>60</v>
      </c>
    </row>
    <row r="61" spans="1:4" x14ac:dyDescent="0.4">
      <c r="A61">
        <v>1959</v>
      </c>
      <c r="B61">
        <v>112966.6666666667</v>
      </c>
      <c r="C61" t="s">
        <v>70</v>
      </c>
      <c r="D61" t="s">
        <v>60</v>
      </c>
    </row>
    <row r="62" spans="1:4" x14ac:dyDescent="0.4">
      <c r="A62">
        <v>1960</v>
      </c>
      <c r="B62">
        <v>116000</v>
      </c>
      <c r="C62" t="s">
        <v>70</v>
      </c>
      <c r="D62" t="s">
        <v>60</v>
      </c>
    </row>
    <row r="63" spans="1:4" x14ac:dyDescent="0.4">
      <c r="A63">
        <v>1961</v>
      </c>
      <c r="B63">
        <v>123400</v>
      </c>
      <c r="C63" t="s">
        <v>70</v>
      </c>
      <c r="D63" t="s">
        <v>60</v>
      </c>
    </row>
    <row r="64" spans="1:4" x14ac:dyDescent="0.4">
      <c r="A64">
        <v>1962</v>
      </c>
      <c r="B64">
        <v>130800</v>
      </c>
      <c r="C64" t="s">
        <v>70</v>
      </c>
      <c r="D64" t="s">
        <v>60</v>
      </c>
    </row>
    <row r="65" spans="1:4" x14ac:dyDescent="0.4">
      <c r="A65">
        <v>1963</v>
      </c>
      <c r="B65">
        <v>138200</v>
      </c>
      <c r="C65" t="s">
        <v>70</v>
      </c>
      <c r="D65" t="s">
        <v>60</v>
      </c>
    </row>
    <row r="66" spans="1:4" x14ac:dyDescent="0.4">
      <c r="A66">
        <v>1964</v>
      </c>
      <c r="B66">
        <v>145600</v>
      </c>
      <c r="C66" t="s">
        <v>70</v>
      </c>
      <c r="D66" t="s">
        <v>60</v>
      </c>
    </row>
    <row r="67" spans="1:4" x14ac:dyDescent="0.4">
      <c r="A67">
        <v>1965</v>
      </c>
      <c r="B67">
        <v>153000</v>
      </c>
      <c r="C67" t="s">
        <v>70</v>
      </c>
      <c r="D67" t="s">
        <v>60</v>
      </c>
    </row>
    <row r="68" spans="1:4" x14ac:dyDescent="0.4">
      <c r="A68">
        <v>1966</v>
      </c>
      <c r="B68">
        <v>160400</v>
      </c>
      <c r="C68" t="s">
        <v>70</v>
      </c>
      <c r="D68" t="s">
        <v>60</v>
      </c>
    </row>
    <row r="69" spans="1:4" x14ac:dyDescent="0.4">
      <c r="A69">
        <v>1967</v>
      </c>
      <c r="B69">
        <v>167800</v>
      </c>
      <c r="C69" t="s">
        <v>70</v>
      </c>
      <c r="D69" t="s">
        <v>60</v>
      </c>
    </row>
    <row r="70" spans="1:4" x14ac:dyDescent="0.4">
      <c r="A70">
        <v>1968</v>
      </c>
      <c r="B70">
        <v>175200</v>
      </c>
      <c r="C70" t="s">
        <v>70</v>
      </c>
      <c r="D70" t="s">
        <v>60</v>
      </c>
    </row>
    <row r="71" spans="1:4" x14ac:dyDescent="0.4">
      <c r="A71">
        <v>1969</v>
      </c>
      <c r="B71">
        <v>182600</v>
      </c>
      <c r="C71" t="s">
        <v>70</v>
      </c>
      <c r="D71" t="s">
        <v>60</v>
      </c>
    </row>
    <row r="72" spans="1:4" x14ac:dyDescent="0.4">
      <c r="A72">
        <v>1970</v>
      </c>
      <c r="B72">
        <v>190000</v>
      </c>
      <c r="C72" t="s">
        <v>70</v>
      </c>
      <c r="D72" t="s">
        <v>60</v>
      </c>
    </row>
    <row r="73" spans="1:4" x14ac:dyDescent="0.4">
      <c r="A73">
        <v>1971</v>
      </c>
      <c r="B73">
        <v>199700</v>
      </c>
      <c r="C73" t="s">
        <v>70</v>
      </c>
      <c r="D73" t="s">
        <v>60</v>
      </c>
    </row>
    <row r="74" spans="1:4" x14ac:dyDescent="0.4">
      <c r="A74">
        <v>1972</v>
      </c>
      <c r="B74">
        <v>209400</v>
      </c>
      <c r="C74" t="s">
        <v>70</v>
      </c>
      <c r="D74" t="s">
        <v>60</v>
      </c>
    </row>
    <row r="75" spans="1:4" x14ac:dyDescent="0.4">
      <c r="A75">
        <v>1973</v>
      </c>
      <c r="B75">
        <v>219100</v>
      </c>
      <c r="C75" t="s">
        <v>70</v>
      </c>
      <c r="D75" t="s">
        <v>60</v>
      </c>
    </row>
    <row r="76" spans="1:4" x14ac:dyDescent="0.4">
      <c r="A76">
        <v>1974</v>
      </c>
      <c r="B76">
        <v>228800</v>
      </c>
      <c r="C76" t="s">
        <v>70</v>
      </c>
      <c r="D76" t="s">
        <v>60</v>
      </c>
    </row>
    <row r="77" spans="1:4" x14ac:dyDescent="0.4">
      <c r="A77">
        <v>1975</v>
      </c>
      <c r="B77">
        <v>238500</v>
      </c>
      <c r="C77" t="s">
        <v>70</v>
      </c>
      <c r="D77" t="s">
        <v>60</v>
      </c>
    </row>
    <row r="78" spans="1:4" x14ac:dyDescent="0.4">
      <c r="A78">
        <v>1976</v>
      </c>
      <c r="B78">
        <v>248200</v>
      </c>
      <c r="C78" t="s">
        <v>70</v>
      </c>
      <c r="D78" t="s">
        <v>60</v>
      </c>
    </row>
    <row r="79" spans="1:4" x14ac:dyDescent="0.4">
      <c r="A79">
        <v>1977</v>
      </c>
      <c r="B79">
        <v>257900</v>
      </c>
      <c r="C79" t="s">
        <v>70</v>
      </c>
      <c r="D79" t="s">
        <v>60</v>
      </c>
    </row>
    <row r="80" spans="1:4" x14ac:dyDescent="0.4">
      <c r="A80">
        <v>1978</v>
      </c>
      <c r="B80">
        <v>267600</v>
      </c>
      <c r="C80" t="s">
        <v>70</v>
      </c>
      <c r="D80" t="s">
        <v>60</v>
      </c>
    </row>
    <row r="81" spans="1:4" x14ac:dyDescent="0.4">
      <c r="A81">
        <v>1979</v>
      </c>
      <c r="B81">
        <v>277300</v>
      </c>
      <c r="C81" t="s">
        <v>70</v>
      </c>
      <c r="D81" t="s">
        <v>60</v>
      </c>
    </row>
    <row r="82" spans="1:4" x14ac:dyDescent="0.4">
      <c r="A82">
        <v>1980</v>
      </c>
      <c r="B82">
        <v>287000</v>
      </c>
      <c r="C82" t="s">
        <v>70</v>
      </c>
      <c r="D82" t="s">
        <v>60</v>
      </c>
    </row>
    <row r="83" spans="1:4" x14ac:dyDescent="0.4">
      <c r="A83">
        <v>1981</v>
      </c>
      <c r="B83">
        <v>292752</v>
      </c>
      <c r="C83" t="s">
        <v>70</v>
      </c>
      <c r="D83" t="s">
        <v>60</v>
      </c>
    </row>
    <row r="84" spans="1:4" x14ac:dyDescent="0.4">
      <c r="A84">
        <v>1982</v>
      </c>
      <c r="B84">
        <v>298504</v>
      </c>
      <c r="C84" t="s">
        <v>70</v>
      </c>
      <c r="D84" t="s">
        <v>60</v>
      </c>
    </row>
    <row r="85" spans="1:4" x14ac:dyDescent="0.4">
      <c r="A85">
        <v>1983</v>
      </c>
      <c r="B85">
        <v>304256</v>
      </c>
      <c r="C85" t="s">
        <v>70</v>
      </c>
      <c r="D85" t="s">
        <v>60</v>
      </c>
    </row>
    <row r="86" spans="1:4" x14ac:dyDescent="0.4">
      <c r="A86">
        <v>1984</v>
      </c>
      <c r="B86">
        <v>305856</v>
      </c>
      <c r="C86" t="s">
        <v>70</v>
      </c>
      <c r="D86" t="s">
        <v>60</v>
      </c>
    </row>
    <row r="87" spans="1:4" x14ac:dyDescent="0.4">
      <c r="A87">
        <v>1985</v>
      </c>
      <c r="B87">
        <v>308163</v>
      </c>
      <c r="C87" t="s">
        <v>70</v>
      </c>
      <c r="D87" t="s">
        <v>60</v>
      </c>
    </row>
    <row r="88" spans="1:4" x14ac:dyDescent="0.4">
      <c r="A88">
        <v>1986</v>
      </c>
      <c r="B88">
        <v>310563</v>
      </c>
      <c r="C88" t="s">
        <v>70</v>
      </c>
      <c r="D88" t="s">
        <v>60</v>
      </c>
    </row>
    <row r="89" spans="1:4" x14ac:dyDescent="0.4">
      <c r="A89">
        <v>1987</v>
      </c>
      <c r="B89">
        <v>313221</v>
      </c>
      <c r="C89" t="s">
        <v>70</v>
      </c>
      <c r="D89" t="s">
        <v>60</v>
      </c>
    </row>
    <row r="90" spans="1:4" x14ac:dyDescent="0.4">
      <c r="A90">
        <v>1988</v>
      </c>
      <c r="B90">
        <v>316066</v>
      </c>
      <c r="C90" t="s">
        <v>70</v>
      </c>
      <c r="D90" t="s">
        <v>60</v>
      </c>
    </row>
    <row r="91" spans="1:4" x14ac:dyDescent="0.4">
      <c r="A91">
        <v>1989</v>
      </c>
      <c r="B91">
        <v>319142</v>
      </c>
      <c r="C91" t="s">
        <v>70</v>
      </c>
      <c r="D91" t="s">
        <v>60</v>
      </c>
    </row>
    <row r="92" spans="1:4" x14ac:dyDescent="0.4">
      <c r="A92">
        <v>1990</v>
      </c>
      <c r="B92">
        <v>321572</v>
      </c>
      <c r="C92" t="s">
        <v>70</v>
      </c>
      <c r="D92" t="s">
        <v>60</v>
      </c>
    </row>
    <row r="93" spans="1:4" x14ac:dyDescent="0.4">
      <c r="A93">
        <v>1991</v>
      </c>
      <c r="B93">
        <v>324385</v>
      </c>
      <c r="C93" t="s">
        <v>70</v>
      </c>
      <c r="D93" t="s">
        <v>60</v>
      </c>
    </row>
    <row r="94" spans="1:4" x14ac:dyDescent="0.4">
      <c r="A94">
        <v>1992</v>
      </c>
      <c r="B94">
        <v>326923</v>
      </c>
      <c r="C94" t="s">
        <v>70</v>
      </c>
      <c r="D94" t="s">
        <v>60</v>
      </c>
    </row>
    <row r="95" spans="1:4" x14ac:dyDescent="0.4">
      <c r="A95">
        <v>1993</v>
      </c>
      <c r="B95">
        <v>329128</v>
      </c>
      <c r="C95" t="s">
        <v>70</v>
      </c>
      <c r="D95" t="s">
        <v>60</v>
      </c>
    </row>
    <row r="96" spans="1:4" x14ac:dyDescent="0.4">
      <c r="A96">
        <v>1994</v>
      </c>
      <c r="B96">
        <v>332209</v>
      </c>
      <c r="C96" t="s">
        <v>70</v>
      </c>
      <c r="D96" t="s">
        <v>60</v>
      </c>
    </row>
    <row r="97" spans="1:4" x14ac:dyDescent="0.4">
      <c r="A97">
        <v>1995</v>
      </c>
      <c r="B97">
        <v>335155</v>
      </c>
      <c r="C97" t="s">
        <v>70</v>
      </c>
      <c r="D97" t="s">
        <v>60</v>
      </c>
    </row>
    <row r="98" spans="1:4" x14ac:dyDescent="0.4">
      <c r="A98">
        <v>1996</v>
      </c>
      <c r="B98">
        <v>337687</v>
      </c>
      <c r="C98" t="s">
        <v>70</v>
      </c>
      <c r="D98" t="s">
        <v>60</v>
      </c>
    </row>
    <row r="99" spans="1:4" x14ac:dyDescent="0.4">
      <c r="A99">
        <v>1997</v>
      </c>
      <c r="B99">
        <v>340503</v>
      </c>
      <c r="C99" t="s">
        <v>70</v>
      </c>
      <c r="D99" t="s">
        <v>60</v>
      </c>
    </row>
    <row r="100" spans="1:4" x14ac:dyDescent="0.4">
      <c r="A100">
        <v>1998</v>
      </c>
      <c r="B100">
        <v>343328</v>
      </c>
      <c r="C100" t="s">
        <v>70</v>
      </c>
      <c r="D100" t="s">
        <v>60</v>
      </c>
    </row>
    <row r="101" spans="1:4" x14ac:dyDescent="0.4">
      <c r="A101">
        <v>1999</v>
      </c>
      <c r="B101">
        <v>346399</v>
      </c>
      <c r="C101" t="s">
        <v>70</v>
      </c>
      <c r="D101" t="s">
        <v>60</v>
      </c>
    </row>
    <row r="102" spans="1:4" x14ac:dyDescent="0.4">
      <c r="A102">
        <v>2000</v>
      </c>
      <c r="B102">
        <v>349962</v>
      </c>
      <c r="C102" t="s">
        <v>70</v>
      </c>
      <c r="D102" t="s">
        <v>60</v>
      </c>
    </row>
    <row r="103" spans="1:4" x14ac:dyDescent="0.4">
      <c r="A103">
        <v>2001</v>
      </c>
      <c r="B103">
        <v>354060</v>
      </c>
      <c r="C103" t="s">
        <v>70</v>
      </c>
      <c r="D103" t="s">
        <v>60</v>
      </c>
    </row>
    <row r="104" spans="1:4" x14ac:dyDescent="0.4">
      <c r="A104">
        <v>2002</v>
      </c>
      <c r="B104">
        <v>358997</v>
      </c>
      <c r="C104" t="s">
        <v>70</v>
      </c>
      <c r="D104" t="s">
        <v>60</v>
      </c>
    </row>
    <row r="105" spans="1:4" x14ac:dyDescent="0.4">
      <c r="A105">
        <v>2003</v>
      </c>
      <c r="B105">
        <v>363889</v>
      </c>
      <c r="C105" t="s">
        <v>70</v>
      </c>
      <c r="D105" t="s">
        <v>60</v>
      </c>
    </row>
    <row r="106" spans="1:4" x14ac:dyDescent="0.4">
      <c r="A106">
        <v>2004</v>
      </c>
      <c r="B106">
        <v>368933</v>
      </c>
      <c r="C106" t="s">
        <v>70</v>
      </c>
      <c r="D106" t="s">
        <v>60</v>
      </c>
    </row>
    <row r="107" spans="1:4" x14ac:dyDescent="0.4">
      <c r="A107">
        <v>2005</v>
      </c>
      <c r="B107">
        <v>374470</v>
      </c>
      <c r="C107" t="s">
        <v>70</v>
      </c>
      <c r="D107" t="s">
        <v>60</v>
      </c>
    </row>
    <row r="108" spans="1:4" x14ac:dyDescent="0.4">
      <c r="A108">
        <v>2006</v>
      </c>
      <c r="B108">
        <v>379169</v>
      </c>
      <c r="C108" t="s">
        <v>70</v>
      </c>
      <c r="D108" t="s">
        <v>60</v>
      </c>
    </row>
    <row r="109" spans="1:4" x14ac:dyDescent="0.4">
      <c r="A109">
        <v>2007</v>
      </c>
      <c r="B109">
        <v>383112</v>
      </c>
      <c r="C109" t="s">
        <v>70</v>
      </c>
      <c r="D109" t="s">
        <v>60</v>
      </c>
    </row>
    <row r="110" spans="1:4" x14ac:dyDescent="0.4">
      <c r="A110">
        <v>2008</v>
      </c>
      <c r="B110">
        <v>388938</v>
      </c>
      <c r="C110" t="s">
        <v>70</v>
      </c>
      <c r="D110" t="s">
        <v>60</v>
      </c>
    </row>
    <row r="111" spans="1:4" x14ac:dyDescent="0.4">
      <c r="A111">
        <v>2009</v>
      </c>
      <c r="B111">
        <v>394102</v>
      </c>
      <c r="C111" t="s">
        <v>70</v>
      </c>
      <c r="D111" t="s">
        <v>60</v>
      </c>
    </row>
    <row r="112" spans="1:4" x14ac:dyDescent="0.4">
      <c r="A112">
        <v>2010</v>
      </c>
      <c r="B112">
        <v>398884</v>
      </c>
      <c r="C112" t="s">
        <v>70</v>
      </c>
      <c r="D112" t="s">
        <v>60</v>
      </c>
    </row>
    <row r="113" spans="1:4" x14ac:dyDescent="0.4">
      <c r="A113">
        <v>2011</v>
      </c>
      <c r="B113">
        <v>405883</v>
      </c>
      <c r="C113" t="s">
        <v>70</v>
      </c>
      <c r="D113" t="s">
        <v>60</v>
      </c>
    </row>
    <row r="114" spans="1:4" x14ac:dyDescent="0.4">
      <c r="A114">
        <v>2012</v>
      </c>
      <c r="B114">
        <v>410333</v>
      </c>
      <c r="C114" t="s">
        <v>70</v>
      </c>
      <c r="D114" t="s">
        <v>60</v>
      </c>
    </row>
    <row r="115" spans="1:4" x14ac:dyDescent="0.4">
      <c r="A115">
        <v>2013</v>
      </c>
      <c r="B115">
        <v>413318</v>
      </c>
      <c r="C115" t="s">
        <v>70</v>
      </c>
      <c r="D115" t="s">
        <v>60</v>
      </c>
    </row>
    <row r="116" spans="1:4" x14ac:dyDescent="0.4">
      <c r="A116">
        <v>2014</v>
      </c>
      <c r="B116">
        <v>416621</v>
      </c>
      <c r="C116" t="s">
        <v>70</v>
      </c>
      <c r="D116" t="s">
        <v>60</v>
      </c>
    </row>
    <row r="117" spans="1:4" x14ac:dyDescent="0.4">
      <c r="A117">
        <v>2015</v>
      </c>
      <c r="B117">
        <v>419449</v>
      </c>
      <c r="C117" t="s">
        <v>70</v>
      </c>
      <c r="D117" t="s">
        <v>60</v>
      </c>
    </row>
    <row r="118" spans="1:4" x14ac:dyDescent="0.4">
      <c r="A118">
        <v>2016</v>
      </c>
      <c r="B118">
        <v>423041</v>
      </c>
      <c r="C118" t="s">
        <v>70</v>
      </c>
      <c r="D118" t="s">
        <v>60</v>
      </c>
    </row>
    <row r="119" spans="1:4" x14ac:dyDescent="0.4">
      <c r="A119">
        <v>2017</v>
      </c>
      <c r="B119">
        <v>426932</v>
      </c>
      <c r="C119" t="s">
        <v>70</v>
      </c>
      <c r="D119" t="s">
        <v>60</v>
      </c>
    </row>
    <row r="120" spans="1:4" x14ac:dyDescent="0.4">
      <c r="A120">
        <v>2018</v>
      </c>
      <c r="B120">
        <v>431028</v>
      </c>
      <c r="C120" t="s">
        <v>70</v>
      </c>
      <c r="D120" t="s">
        <v>60</v>
      </c>
    </row>
    <row r="121" spans="1:4" x14ac:dyDescent="0.4">
      <c r="A121">
        <v>2019</v>
      </c>
      <c r="B121">
        <v>434809</v>
      </c>
      <c r="C121" t="s">
        <v>70</v>
      </c>
      <c r="D121" t="s">
        <v>60</v>
      </c>
    </row>
    <row r="122" spans="1:4" x14ac:dyDescent="0.4">
      <c r="A122">
        <v>2020</v>
      </c>
      <c r="B122">
        <v>437833</v>
      </c>
      <c r="C122" t="s">
        <v>70</v>
      </c>
      <c r="D122" t="s">
        <v>60</v>
      </c>
    </row>
    <row r="123" spans="1:4" x14ac:dyDescent="0.4">
      <c r="A123">
        <v>2021</v>
      </c>
      <c r="B123">
        <v>440443</v>
      </c>
      <c r="C123" t="s">
        <v>70</v>
      </c>
      <c r="D123" t="s">
        <v>60</v>
      </c>
    </row>
    <row r="124" spans="1:4" x14ac:dyDescent="0.4">
      <c r="A124">
        <v>2022</v>
      </c>
      <c r="B124">
        <v>441596.4324050633</v>
      </c>
      <c r="C124" t="s">
        <v>70</v>
      </c>
      <c r="D124" t="s">
        <v>60</v>
      </c>
    </row>
  </sheetData>
  <autoFilter ref="A1:D46" xr:uid="{00000000-0009-0000-0000-000007000000}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0.39997558519241921"/>
  </sheetPr>
  <dimension ref="A1:D2"/>
  <sheetViews>
    <sheetView zoomScale="90" zoomScaleNormal="90" workbookViewId="0">
      <selection activeCell="B3" sqref="B3"/>
    </sheetView>
  </sheetViews>
  <sheetFormatPr defaultColWidth="8.84375" defaultRowHeight="14.6" x14ac:dyDescent="0.4"/>
  <cols>
    <col min="1" max="1" width="8.84375" customWidth="1"/>
    <col min="3" max="3" width="18.921875" bestFit="1" customWidth="1"/>
  </cols>
  <sheetData>
    <row r="1" spans="1:4" x14ac:dyDescent="0.4">
      <c r="A1" s="3" t="s">
        <v>39</v>
      </c>
      <c r="B1" s="3" t="s">
        <v>40</v>
      </c>
      <c r="C1" s="3" t="s">
        <v>42</v>
      </c>
      <c r="D1" s="3" t="s">
        <v>63</v>
      </c>
    </row>
    <row r="2" spans="1:4" x14ac:dyDescent="0.4">
      <c r="A2">
        <v>2</v>
      </c>
      <c r="B2" t="s">
        <v>75</v>
      </c>
      <c r="C2" t="s">
        <v>76</v>
      </c>
      <c r="D2" t="s">
        <v>77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CoverSheet</vt:lpstr>
      <vt:lpstr>I_data</vt:lpstr>
      <vt:lpstr>I</vt:lpstr>
      <vt:lpstr>P</vt:lpstr>
      <vt:lpstr>PpD_data</vt:lpstr>
      <vt:lpstr>PpD</vt:lpstr>
      <vt:lpstr>I-cab_data</vt:lpstr>
      <vt:lpstr>I-cab</vt:lpstr>
      <vt:lpstr>k-cab</vt:lpstr>
      <vt:lpstr>lambda-cab</vt:lpstr>
      <vt:lpstr>SoCE_data</vt:lpstr>
      <vt:lpstr>SoCE</vt:lpstr>
      <vt:lpstr>k</vt:lpstr>
      <vt:lpstr>D</vt:lpstr>
      <vt:lpstr>POpD_data</vt:lpstr>
      <vt:lpstr>O_data</vt:lpstr>
      <vt:lpstr>LT_data</vt:lpstr>
      <vt:lpstr>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Kamila Krych</dc:creator>
  <cp:lastModifiedBy>Kamila Krych</cp:lastModifiedBy>
  <dcterms:created xsi:type="dcterms:W3CDTF">2015-06-05T18:19:34Z</dcterms:created>
  <dcterms:modified xsi:type="dcterms:W3CDTF">2024-03-05T17:21:55Z</dcterms:modified>
</cp:coreProperties>
</file>