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roof_result" sheetId="2" r:id="rId5"/>
    <sheet state="visible" name="overall-time" sheetId="3" r:id="rId6"/>
    <sheet state="visible" name="overall-size" sheetId="4" r:id="rId7"/>
    <sheet state="visible" name="time-log-plot" sheetId="5" r:id="rId8"/>
    <sheet state="visible" name="overall_plot" sheetId="6" r:id="rId9"/>
    <sheet state="visible" name="eval_plot" sheetId="7" r:id="rId10"/>
    <sheet state="visible" name="low_plot" sheetId="8" r:id="rId11"/>
    <sheet state="visible" name="gen_check_plot" sheetId="9" r:id="rId12"/>
    <sheet state="visible" name="up_plot" sheetId="10" r:id="rId13"/>
    <sheet state="visible" name="size-log-plot" sheetId="11" r:id="rId14"/>
    <sheet state="visible" name="low_size" sheetId="12" r:id="rId15"/>
    <sheet state="visible" name="up_size" sheetId="13" r:id="rId16"/>
  </sheets>
  <definedNames/>
  <calcPr/>
</workbook>
</file>

<file path=xl/sharedStrings.xml><?xml version="1.0" encoding="utf-8"?>
<sst xmlns="http://schemas.openxmlformats.org/spreadsheetml/2006/main" count="2535" uniqueCount="303">
  <si>
    <t>Total cases</t>
  </si>
  <si>
    <t>Adder</t>
  </si>
  <si>
    <t>Connect2</t>
  </si>
  <si>
    <t>Counter</t>
  </si>
  <si>
    <t>MPEC</t>
  </si>
  <si>
    <t>MaxCount</t>
  </si>
  <si>
    <t>PEC</t>
  </si>
  <si>
    <t>RobotsD2</t>
  </si>
  <si>
    <t>Planning-CTE</t>
  </si>
  <si>
    <t>ToiletA</t>
  </si>
  <si>
    <t>Tree</t>
  </si>
  <si>
    <t>conformant</t>
  </si>
  <si>
    <t>ev-pr-4x4</t>
  </si>
  <si>
    <t>arbiter</t>
  </si>
  <si>
    <t>gttt_3x3</t>
  </si>
  <si>
    <t>k_branch_n</t>
  </si>
  <si>
    <t>ev-pr-4x4-log</t>
  </si>
  <si>
    <t>k_ph_p</t>
  </si>
  <si>
    <t>sand-castle</t>
  </si>
  <si>
    <t>stracomp</t>
  </si>
  <si>
    <t>tiger</t>
  </si>
  <si>
    <t>tlc</t>
  </si>
  <si>
    <t>Gen low failed</t>
  </si>
  <si>
    <t>nnf UNSAT</t>
  </si>
  <si>
    <t>Gen up failed</t>
  </si>
  <si>
    <t>low pass</t>
  </si>
  <si>
    <t>up fail</t>
  </si>
  <si>
    <t>Check fail (dep overlap)</t>
  </si>
  <si>
    <t>noCL pass</t>
  </si>
  <si>
    <t>tiger/Tiger-25</t>
  </si>
  <si>
    <t>SSAT TO</t>
  </si>
  <si>
    <t>Counter/cnt03e</t>
  </si>
  <si>
    <t>PEC/c432_re</t>
  </si>
  <si>
    <t>crash</t>
  </si>
  <si>
    <t>(count as gen error)</t>
  </si>
  <si>
    <t>Adder/Adder2-2-c</t>
  </si>
  <si>
    <t>MPEC/c432-er</t>
  </si>
  <si>
    <t>prob</t>
  </si>
  <si>
    <t>SSAT</t>
  </si>
  <si>
    <t>eval</t>
  </si>
  <si>
    <t>lowGen</t>
  </si>
  <si>
    <t>lowCheck</t>
  </si>
  <si>
    <t>upGen</t>
  </si>
  <si>
    <t>upCheck</t>
  </si>
  <si>
    <t>overall</t>
  </si>
  <si>
    <t>lowbound only</t>
  </si>
  <si>
    <t>note</t>
  </si>
  <si>
    <t>benchmark</t>
  </si>
  <si>
    <t>num</t>
  </si>
  <si>
    <t>Adder2-2-s.ssat_log</t>
  </si>
  <si>
    <t>adder-2-sat.ssat_log</t>
  </si>
  <si>
    <t>adder-4-sat.ssat_log</t>
  </si>
  <si>
    <t>Adder2-2-c.ssat_log</t>
  </si>
  <si>
    <t>withCL: check overlap, noCL: upGen crash</t>
  </si>
  <si>
    <t>adder-2-unsat.ssat_log</t>
  </si>
  <si>
    <t>c499-er.ssat_log</t>
  </si>
  <si>
    <t>c1908-er.ssat_log</t>
  </si>
  <si>
    <t>upGen crash</t>
  </si>
  <si>
    <t>c432-er.ssat_log</t>
  </si>
  <si>
    <t>c3540-er.ssat_log</t>
  </si>
  <si>
    <t>c3540_re.ssat_log</t>
  </si>
  <si>
    <t>c432_re.ssat_log</t>
  </si>
  <si>
    <t>withCL: check overlap, noCL: SSAT TO</t>
  </si>
  <si>
    <t>c1908_re.ssat_log</t>
  </si>
  <si>
    <t>c499_re.ssat_log</t>
  </si>
  <si>
    <t>tree-exa10-30.ssat_log</t>
  </si>
  <si>
    <t>tree-exa2-35.ssat_log</t>
  </si>
  <si>
    <t>tree-exa10-15.ssat_log</t>
  </si>
  <si>
    <t>tree-exa2-45.ssat_log</t>
  </si>
  <si>
    <t>tree-exa10-20.ssat_log</t>
  </si>
  <si>
    <t>SUM</t>
  </si>
  <si>
    <t>tree-exa2-10.ssat_log</t>
  </si>
  <si>
    <t>tree-exa2-25.ssat_log</t>
  </si>
  <si>
    <t>tree-exa2-40.ssat_log</t>
  </si>
  <si>
    <t>tree-exa10-25.ssat_log</t>
  </si>
  <si>
    <t>tree-exa10-10.ssat_log</t>
  </si>
  <si>
    <t>tree-exa2-20.ssat_log</t>
  </si>
  <si>
    <t>tree-exa2-15.ssat_log</t>
  </si>
  <si>
    <t>tree-exa2-50.ssat_log</t>
  </si>
  <si>
    <t>tree-exa2-30.ssat_log</t>
  </si>
  <si>
    <t>ev-pr-4x4-11-3-0-0-1-lg.ssat_log</t>
  </si>
  <si>
    <t>ev-pr-4x4-13-3-0-0-1-lg.ssat_log</t>
  </si>
  <si>
    <t>ev-pr-4x4-5-3-0-0-1-lg.ssat_log</t>
  </si>
  <si>
    <t>ev-pr-4x4-15-3-0-0-1-lg.ssat_log</t>
  </si>
  <si>
    <t>ev-pr-4x4-17-3-0-0-1-lg.ssat_log</t>
  </si>
  <si>
    <t>ev-pr-4x4-7-3-0-0-1-lg.ssat_log</t>
  </si>
  <si>
    <t>ev-pr-4x4-9-3-0-0-1-lg.ssat_log</t>
  </si>
  <si>
    <t>k_ph_p-4.ssat_log</t>
  </si>
  <si>
    <t>k_ph_p-5.ssat_log</t>
  </si>
  <si>
    <t>k_ph_p-3.ssat_log</t>
  </si>
  <si>
    <t>k_ph_p-2.ssat_log</t>
  </si>
  <si>
    <t>Tiger-15.ssat_log</t>
  </si>
  <si>
    <t>Tiger-20.ssat_log</t>
  </si>
  <si>
    <t>Tiger-5.ssat_log</t>
  </si>
  <si>
    <t>Tiger-25.ssat_log</t>
  </si>
  <si>
    <t>withCL: check overlap, noCL: pass</t>
  </si>
  <si>
    <t>Tiger-10.ssat_log</t>
  </si>
  <si>
    <t>cf_2_2x3_w_.ssat_log</t>
  </si>
  <si>
    <t>cf_2_3x4_w_.ssat_log</t>
  </si>
  <si>
    <t>cf_2_2x6_w_.ssat_log</t>
  </si>
  <si>
    <t>cf_2_3x8_w_.ssat_log</t>
  </si>
  <si>
    <t>cf_2_2x5_w_.ssat_log</t>
  </si>
  <si>
    <t>cf_2_3x2_w_.ssat_log</t>
  </si>
  <si>
    <t>cf_2_3x7_w_.ssat_log</t>
  </si>
  <si>
    <t>cf_2_2x9_w_.ssat_log</t>
  </si>
  <si>
    <t>cf_2_3x9_w_.ssat_log</t>
  </si>
  <si>
    <t>cf_2_2x7_w_.ssat_log</t>
  </si>
  <si>
    <t>cf_2_3x5_w_.ssat_log</t>
  </si>
  <si>
    <t>cf_2_2x2_w_.ssat_log</t>
  </si>
  <si>
    <t>cf_2_2x8_w_.ssat_log</t>
  </si>
  <si>
    <t>cf_2_3x6_w_.ssat_log</t>
  </si>
  <si>
    <t>cf_2_3x3_w_.ssat_log</t>
  </si>
  <si>
    <t>cf_2_2x4_w_.ssat_log</t>
  </si>
  <si>
    <t>robots_1_5_2_1.5.ssat_log</t>
  </si>
  <si>
    <t>lowGen TO</t>
  </si>
  <si>
    <t>robots_1_5_2_1.4.ssat_log</t>
  </si>
  <si>
    <t>robots_1_5_2_1.2.ssat_log</t>
  </si>
  <si>
    <t>robots_1_5_2_1.3.ssat_log</t>
  </si>
  <si>
    <t>robots_1_5_2_1.1.ssat_log</t>
  </si>
  <si>
    <t>gttt_2_2_0010_3x3_w.ssat_log</t>
  </si>
  <si>
    <t>gttt_2_1_0010_3x3_w.ssat_log</t>
  </si>
  <si>
    <t>gttt_2_1_001020_3x3_w.ssat_log</t>
  </si>
  <si>
    <t>gttt_1_1_001020_3x3_w.ssat_log</t>
  </si>
  <si>
    <t>gttt_2_2_000111_3x3_w.ssat_log</t>
  </si>
  <si>
    <t>gttt_2_2_001020_3x3_w.ssat_log</t>
  </si>
  <si>
    <t>gttt_1_1_0010_3x3_w.ssat_log</t>
  </si>
  <si>
    <t>gttt_1_1_000111_3x3_w.ssat_log</t>
  </si>
  <si>
    <t>gttt_2_1_000111_3x3_w.ssat_log</t>
  </si>
  <si>
    <t>SC-9.ssat_log</t>
  </si>
  <si>
    <t>SC-8.ssat_log</t>
  </si>
  <si>
    <t>SC-3.ssat_log</t>
  </si>
  <si>
    <t>SC-2.ssat_log</t>
  </si>
  <si>
    <t>SC-11.ssat_log</t>
  </si>
  <si>
    <t>SC-10.ssat_log</t>
  </si>
  <si>
    <t>SC-16.ssat_log</t>
  </si>
  <si>
    <t>SC-17.ssat_log</t>
  </si>
  <si>
    <t>SC-22.ssat_log</t>
  </si>
  <si>
    <t>SC-23.ssat_log</t>
  </si>
  <si>
    <t>SC-4.ssat_log</t>
  </si>
  <si>
    <t>SC-5.ssat_log</t>
  </si>
  <si>
    <t>SC-18.ssat_log</t>
  </si>
  <si>
    <t>SC-19.ssat_log</t>
  </si>
  <si>
    <t>SC-12.ssat_log</t>
  </si>
  <si>
    <t>SC-13.ssat_log</t>
  </si>
  <si>
    <t>SC-1.ssat_log</t>
  </si>
  <si>
    <t>SC-7.ssat_log</t>
  </si>
  <si>
    <t>SC-6.ssat_log</t>
  </si>
  <si>
    <t>SC-21.ssat_log</t>
  </si>
  <si>
    <t>SC-20.ssat_log</t>
  </si>
  <si>
    <t>SC-15.ssat_log</t>
  </si>
  <si>
    <t>SC-14.ssat_log</t>
  </si>
  <si>
    <t>cnt03r.ssat_log</t>
  </si>
  <si>
    <t>cnt03re.ssat_log</t>
  </si>
  <si>
    <t>cnt02r.ssat_log</t>
  </si>
  <si>
    <t>cnt03e.ssat_log</t>
  </si>
  <si>
    <t>cnt02.ssat_log</t>
  </si>
  <si>
    <t>cnt03.ssat_log</t>
  </si>
  <si>
    <t>cnt02re.ssat_log</t>
  </si>
  <si>
    <t>cnt02e.ssat_log</t>
  </si>
  <si>
    <t>SyGuS-GuidanceService.ssat_log</t>
  </si>
  <si>
    <t>QIF-CVE-2007-2875.ssat_log</t>
  </si>
  <si>
    <t>SyGuS-GuidanceService2.ssat_log</t>
  </si>
  <si>
    <t>QIF-pwd-backdoor.ssat_log</t>
  </si>
  <si>
    <t>QIF-reverse2.ssat_log</t>
  </si>
  <si>
    <t>QIF-backdoor-2x16-8.ssat_log</t>
  </si>
  <si>
    <t>QIF-bin-search-16.ssat_log</t>
  </si>
  <si>
    <t>SyGuS-sign_correct.ssat_log</t>
  </si>
  <si>
    <t>SyGuS-sign.ssat_log</t>
  </si>
  <si>
    <t>QIF-backdoor-32-24.ssat_log</t>
  </si>
  <si>
    <t>QIF-reverse.ssat_log</t>
  </si>
  <si>
    <t>cube_c3_ser--opt-6_.ssat_log</t>
  </si>
  <si>
    <t>emptyroom_e3_ser--opt-20_.ssat_log</t>
  </si>
  <si>
    <t>ring_r3_ser--opt-8_.ssat_log</t>
  </si>
  <si>
    <t>k_branch_n-9.ssat_log</t>
  </si>
  <si>
    <t>k_branch_n-2.ssat_log</t>
  </si>
  <si>
    <t>k_branch_n-3.ssat_log</t>
  </si>
  <si>
    <t>k_branch_n-5.ssat_log</t>
  </si>
  <si>
    <t>k_branch_n-4_stricted.ssat_log</t>
  </si>
  <si>
    <t>k_branch_n-1.ssat_log</t>
  </si>
  <si>
    <t>k_branch_n-8_stricted.ssat_log</t>
  </si>
  <si>
    <t>k_branch_n-10.ssat_log</t>
  </si>
  <si>
    <t>k_branch_n-6.ssat_log</t>
  </si>
  <si>
    <t>k_branch_n-7.ssat_log</t>
  </si>
  <si>
    <t>x10.14.ssat_log</t>
  </si>
  <si>
    <t>x15.9.ssat_log</t>
  </si>
  <si>
    <t>x25.4.ssat_log</t>
  </si>
  <si>
    <t>x10.9.ssat_log</t>
  </si>
  <si>
    <t>x20.4.ssat_log</t>
  </si>
  <si>
    <t>x5.9.ssat_log</t>
  </si>
  <si>
    <t>x15.14.ssat_log</t>
  </si>
  <si>
    <t>upGen TO</t>
  </si>
  <si>
    <t>x15.19.ssat_log</t>
  </si>
  <si>
    <t>x5.4.ssat_log</t>
  </si>
  <si>
    <t>x10.4.ssat_log</t>
  </si>
  <si>
    <t>x20.9.ssat_log</t>
  </si>
  <si>
    <t>x15.4.ssat_log</t>
  </si>
  <si>
    <t>x25.9.ssat_log</t>
  </si>
  <si>
    <t>x10.19.ssat_log</t>
  </si>
  <si>
    <t>x25.19.ssat_log</t>
  </si>
  <si>
    <t>x30.19.ssat_log</t>
  </si>
  <si>
    <t>x30.4.ssat_log</t>
  </si>
  <si>
    <t>x5.14.ssat_log</t>
  </si>
  <si>
    <t>x35.19.ssat_log</t>
  </si>
  <si>
    <t>lowGen crash</t>
  </si>
  <si>
    <t>x35.4.ssat_log</t>
  </si>
  <si>
    <t>x20.19.ssat_log</t>
  </si>
  <si>
    <t>x20.14.ssat_log</t>
  </si>
  <si>
    <t>x35.14.ssat_log</t>
  </si>
  <si>
    <t>x35.9.ssat_log</t>
  </si>
  <si>
    <t>x5.19.ssat_log</t>
  </si>
  <si>
    <t>x30.14.ssat_log</t>
  </si>
  <si>
    <t>x40.14.ssat_log</t>
  </si>
  <si>
    <t>x30.9.ssat_log</t>
  </si>
  <si>
    <t>x25.14.ssat_log</t>
  </si>
  <si>
    <t>toilet_a_04_05.2.ssat_log</t>
  </si>
  <si>
    <t>toilet_a_10_01.11.ssat_log</t>
  </si>
  <si>
    <t>toilet_a_10_01.10.ssat_log</t>
  </si>
  <si>
    <t>toilet_a_10_05.2.ssat_log</t>
  </si>
  <si>
    <t>toilet_a_10_05.3.ssat_log</t>
  </si>
  <si>
    <t>toilet_a_08_01.2.ssat_log</t>
  </si>
  <si>
    <t>toilet_a_08_01.3.ssat_log</t>
  </si>
  <si>
    <t>toilet_a_08_01.16.ssat_log</t>
  </si>
  <si>
    <t>toilet_a_02_01.4.ssat_log</t>
  </si>
  <si>
    <t>toilet_a_08_10.2.ssat_log</t>
  </si>
  <si>
    <t>toilet_a_06_01.4.ssat_log</t>
  </si>
  <si>
    <t>toilet_a_06_01.5.ssat_log</t>
  </si>
  <si>
    <t>toilet_a_08_01.8.ssat_log</t>
  </si>
  <si>
    <t>toilet_a_08_01.9.ssat_log</t>
  </si>
  <si>
    <t>toilet_a_06_10.2.ssat_log</t>
  </si>
  <si>
    <t>toilet_a_08_01.5.ssat_log</t>
  </si>
  <si>
    <t>toilet_a_08_01.4.ssat_log</t>
  </si>
  <si>
    <t>toilet_a_06_01.9.ssat_log</t>
  </si>
  <si>
    <t>toilet_a_06_01.8.ssat_log</t>
  </si>
  <si>
    <t>toilet_a_08_01.11.ssat_log</t>
  </si>
  <si>
    <t>toilet_a_08_01.10.ssat_log</t>
  </si>
  <si>
    <t>toilet_a_02_10.2.ssat_log</t>
  </si>
  <si>
    <t>toilet_a_02_01.3.ssat_log</t>
  </si>
  <si>
    <t>toilet_a_02_01.2.ssat_log</t>
  </si>
  <si>
    <t>toilet_a_04_01.7.ssat_log</t>
  </si>
  <si>
    <t>toilet_a_04_01.6.ssat_log</t>
  </si>
  <si>
    <t>toilet_a_06_01.3.ssat_log</t>
  </si>
  <si>
    <t>toilet_a_06_01.2.ssat_log</t>
  </si>
  <si>
    <t>toilet_a_10_01.7.ssat_log</t>
  </si>
  <si>
    <t>toilet_a_10_01.6.ssat_log</t>
  </si>
  <si>
    <t>toilet_a_08_05.7.ssat_log</t>
  </si>
  <si>
    <t>toilet_a_08_05.6.ssat_log</t>
  </si>
  <si>
    <t>toilet_a_06_01.10.ssat_log</t>
  </si>
  <si>
    <t>toilet_a_06_01.11.ssat_log</t>
  </si>
  <si>
    <t>toilet_a_04_01.3.ssat_log</t>
  </si>
  <si>
    <t>toilet_a_04_01.2.ssat_log</t>
  </si>
  <si>
    <t>toilet_a_06_01.7.ssat_log</t>
  </si>
  <si>
    <t>toilet_a_06_01.6.ssat_log</t>
  </si>
  <si>
    <t>toilet_a_04_01.8.ssat_log</t>
  </si>
  <si>
    <t>toilet_a_04_10.2.ssat_log</t>
  </si>
  <si>
    <t>toilet_a_08_01.14.ssat_log</t>
  </si>
  <si>
    <t>toilet_a_10_01.9.ssat_log</t>
  </si>
  <si>
    <t>toilet_a_10_01.8.ssat_log</t>
  </si>
  <si>
    <t>toilet_a_10_10.2.ssat_log</t>
  </si>
  <si>
    <t>toilet_a_06_05.4.ssat_log</t>
  </si>
  <si>
    <t>toilet_a_08_05.9.ssat_log</t>
  </si>
  <si>
    <t>toilet_a_08_05.8.ssat_log</t>
  </si>
  <si>
    <t>toilet_a_10_01.3.ssat_log</t>
  </si>
  <si>
    <t>toilet_a_10_01.2.ssat_log</t>
  </si>
  <si>
    <t>toilet_a_08_05.3.ssat_log</t>
  </si>
  <si>
    <t>toilet_a_08_05.2.ssat_log</t>
  </si>
  <si>
    <t>toilet_a_02_05.2.ssat_log</t>
  </si>
  <si>
    <t>toilet_a_08_05.10.ssat_log</t>
  </si>
  <si>
    <t>toilet_a_06_05.2.ssat_log</t>
  </si>
  <si>
    <t>toilet_a_06_05.3.ssat_log</t>
  </si>
  <si>
    <t>toilet_a_10_01.4.ssat_log</t>
  </si>
  <si>
    <t>toilet_a_10_01.5.ssat_log</t>
  </si>
  <si>
    <t>toilet_a_06_01.12.ssat_log</t>
  </si>
  <si>
    <t>toilet_a_08_05.4.ssat_log</t>
  </si>
  <si>
    <t>toilet_a_08_05.5.ssat_log</t>
  </si>
  <si>
    <t>toilet_a_04_01.4.ssat_log</t>
  </si>
  <si>
    <t>toilet_a_04_01.5.ssat_log</t>
  </si>
  <si>
    <t>toilet_a_08_01.6.ssat_log</t>
  </si>
  <si>
    <t>toilet_a_08_01.7.ssat_log</t>
  </si>
  <si>
    <t>toilet_a_08_01.12.ssat_log</t>
  </si>
  <si>
    <t>toilet_a_08_01.13.ssat_log</t>
  </si>
  <si>
    <t>RATE</t>
  </si>
  <si>
    <t>ratio</t>
  </si>
  <si>
    <t>#</t>
  </si>
  <si>
    <t xml:space="preserve">min </t>
  </si>
  <si>
    <t>max</t>
  </si>
  <si>
    <t>harmonic mean</t>
  </si>
  <si>
    <t>sdimacs</t>
  </si>
  <si>
    <t>lowCpog</t>
  </si>
  <si>
    <t>upCpog</t>
  </si>
  <si>
    <t>Cpog</t>
  </si>
  <si>
    <t>evpr</t>
  </si>
  <si>
    <t>SharpSSAT</t>
  </si>
  <si>
    <t>EvalSSAT</t>
  </si>
  <si>
    <t>Sum</t>
  </si>
  <si>
    <t>Overall</t>
  </si>
  <si>
    <t>lowProve</t>
  </si>
  <si>
    <t>upProve</t>
  </si>
  <si>
    <t>lowBound</t>
  </si>
  <si>
    <t>Gen</t>
  </si>
  <si>
    <t>Check</t>
  </si>
  <si>
    <t>file path</t>
  </si>
  <si>
    <t>lowNNF</t>
  </si>
  <si>
    <t>upNNF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</si>
</sst>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Menlo"/>
    </font>
    <font>
      <sz val="15.0"/>
      <color rgb="FFFFFFFF"/>
      <name val="Menlo"/>
    </font>
    <font/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Font="1"/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1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4" numFmtId="0" xfId="0" applyBorder="1" applyFont="1"/>
    <xf borderId="0" fillId="3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6" fillId="0" fontId="4" numFmtId="0" xfId="0" applyBorder="1" applyFont="1"/>
    <xf borderId="7" fillId="3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" fillId="3" fontId="0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Font="1"/>
    <xf borderId="0" fillId="3" fontId="2" numFmtId="0" xfId="0" applyAlignment="1" applyFont="1">
      <alignment readingOrder="0"/>
    </xf>
    <xf borderId="7" fillId="3" fontId="2" numFmtId="0" xfId="0" applyAlignment="1" applyBorder="1" applyFont="1">
      <alignment readingOrder="0"/>
    </xf>
    <xf borderId="0" fillId="3" fontId="1" numFmtId="0" xfId="0" applyAlignment="1" applyFont="1">
      <alignment horizontal="center" readingOrder="0" vertical="center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4" max="4" width="13.88"/>
    <col customWidth="1" min="5" max="5" width="15.25"/>
  </cols>
  <sheetData>
    <row r="1">
      <c r="A1" s="1" t="s">
        <v>0</v>
      </c>
      <c r="B1" s="2">
        <f>SUM(D1:D18)</f>
        <v>236</v>
      </c>
      <c r="C1" s="1" t="s">
        <v>1</v>
      </c>
      <c r="D1" s="1">
        <v>5.0</v>
      </c>
      <c r="F1" s="1" t="s">
        <v>1</v>
      </c>
      <c r="G1" s="1">
        <v>6.0</v>
      </c>
    </row>
    <row r="2">
      <c r="B2" s="3"/>
      <c r="C2" s="1" t="s">
        <v>2</v>
      </c>
      <c r="D2" s="1">
        <v>16.0</v>
      </c>
      <c r="F2" s="1" t="s">
        <v>2</v>
      </c>
      <c r="G2" s="1">
        <v>16.0</v>
      </c>
    </row>
    <row r="3">
      <c r="B3" s="3"/>
      <c r="C3" s="1" t="s">
        <v>3</v>
      </c>
      <c r="D3" s="1">
        <v>8.0</v>
      </c>
      <c r="F3" s="1" t="s">
        <v>3</v>
      </c>
      <c r="G3" s="1">
        <v>8.0</v>
      </c>
    </row>
    <row r="4">
      <c r="B4" s="3"/>
      <c r="C4" s="1" t="s">
        <v>4</v>
      </c>
      <c r="D4" s="1">
        <v>4.0</v>
      </c>
      <c r="F4" s="1" t="s">
        <v>4</v>
      </c>
      <c r="G4" s="1">
        <v>8.0</v>
      </c>
    </row>
    <row r="5">
      <c r="B5" s="3"/>
      <c r="C5" s="1" t="s">
        <v>5</v>
      </c>
      <c r="D5" s="1">
        <v>11.0</v>
      </c>
      <c r="F5" s="1" t="s">
        <v>5</v>
      </c>
      <c r="G5" s="1">
        <v>26.0</v>
      </c>
    </row>
    <row r="6">
      <c r="B6" s="3"/>
      <c r="C6" s="1" t="s">
        <v>6</v>
      </c>
      <c r="D6" s="1">
        <v>4.0</v>
      </c>
      <c r="F6" s="1" t="s">
        <v>6</v>
      </c>
      <c r="G6" s="1">
        <v>8.0</v>
      </c>
    </row>
    <row r="7">
      <c r="B7" s="3"/>
      <c r="C7" s="1" t="s">
        <v>7</v>
      </c>
      <c r="D7" s="1">
        <v>5.0</v>
      </c>
      <c r="F7" s="1" t="s">
        <v>8</v>
      </c>
      <c r="G7" s="1">
        <v>18.0</v>
      </c>
    </row>
    <row r="8">
      <c r="B8" s="3"/>
      <c r="C8" s="1" t="s">
        <v>9</v>
      </c>
      <c r="D8" s="1">
        <v>66.0</v>
      </c>
      <c r="F8" s="1" t="s">
        <v>7</v>
      </c>
      <c r="G8" s="1">
        <v>10.0</v>
      </c>
    </row>
    <row r="9">
      <c r="B9" s="3"/>
      <c r="C9" s="1" t="s">
        <v>10</v>
      </c>
      <c r="D9" s="1">
        <v>14.0</v>
      </c>
      <c r="F9" s="1" t="s">
        <v>9</v>
      </c>
      <c r="G9" s="1">
        <v>77.0</v>
      </c>
    </row>
    <row r="10">
      <c r="B10" s="3"/>
      <c r="C10" s="1" t="s">
        <v>11</v>
      </c>
      <c r="D10" s="1">
        <v>3.0</v>
      </c>
      <c r="F10" s="1" t="s">
        <v>10</v>
      </c>
      <c r="G10" s="1">
        <v>14.0</v>
      </c>
    </row>
    <row r="11">
      <c r="B11" s="3"/>
      <c r="C11" s="1" t="s">
        <v>12</v>
      </c>
      <c r="D11" s="1">
        <v>7.0</v>
      </c>
      <c r="F11" s="1" t="s">
        <v>13</v>
      </c>
      <c r="G11" s="1">
        <v>10.0</v>
      </c>
    </row>
    <row r="12">
      <c r="B12" s="3"/>
      <c r="C12" s="1" t="s">
        <v>14</v>
      </c>
      <c r="D12" s="1">
        <v>9.0</v>
      </c>
      <c r="F12" s="1" t="s">
        <v>11</v>
      </c>
      <c r="G12" s="1">
        <v>24.0</v>
      </c>
    </row>
    <row r="13">
      <c r="B13" s="3"/>
      <c r="C13" s="1" t="s">
        <v>15</v>
      </c>
      <c r="D13" s="1">
        <v>10.0</v>
      </c>
      <c r="F13" s="1" t="s">
        <v>16</v>
      </c>
      <c r="G13" s="1">
        <v>7.0</v>
      </c>
    </row>
    <row r="14">
      <c r="B14" s="3"/>
      <c r="C14" s="1" t="s">
        <v>17</v>
      </c>
      <c r="D14" s="1">
        <v>4.0</v>
      </c>
      <c r="F14" s="1" t="s">
        <v>14</v>
      </c>
      <c r="G14" s="1">
        <v>9.0</v>
      </c>
    </row>
    <row r="15">
      <c r="B15" s="3"/>
      <c r="C15" s="1" t="s">
        <v>18</v>
      </c>
      <c r="D15" s="1">
        <v>23.0</v>
      </c>
      <c r="F15" s="1" t="s">
        <v>15</v>
      </c>
      <c r="G15" s="1">
        <v>10.0</v>
      </c>
    </row>
    <row r="16">
      <c r="B16" s="3"/>
      <c r="C16" s="1" t="s">
        <v>19</v>
      </c>
      <c r="D16" s="1">
        <v>29.0</v>
      </c>
      <c r="F16" s="1" t="s">
        <v>17</v>
      </c>
      <c r="G16" s="1">
        <v>4.0</v>
      </c>
    </row>
    <row r="17">
      <c r="B17" s="3"/>
      <c r="C17" s="1" t="s">
        <v>20</v>
      </c>
      <c r="D17" s="1">
        <v>5.0</v>
      </c>
      <c r="F17" s="1" t="s">
        <v>18</v>
      </c>
      <c r="G17" s="1">
        <v>25.0</v>
      </c>
    </row>
    <row r="18">
      <c r="B18" s="3"/>
      <c r="C18" s="1" t="s">
        <v>21</v>
      </c>
      <c r="D18" s="1">
        <v>13.0</v>
      </c>
      <c r="F18" s="1" t="s">
        <v>19</v>
      </c>
      <c r="G18" s="1">
        <v>60.0</v>
      </c>
    </row>
    <row r="19">
      <c r="B19" s="4"/>
      <c r="C19" s="4"/>
      <c r="F19" s="1" t="s">
        <v>20</v>
      </c>
      <c r="G19" s="1">
        <v>5.0</v>
      </c>
    </row>
    <row r="20">
      <c r="F20" s="1" t="s">
        <v>21</v>
      </c>
      <c r="G20" s="1">
        <v>13.0</v>
      </c>
    </row>
    <row r="21">
      <c r="G21" s="5">
        <f>SUM(G1:G20)</f>
        <v>358</v>
      </c>
    </row>
    <row r="26">
      <c r="A26" s="1" t="s">
        <v>22</v>
      </c>
      <c r="C26" s="1" t="s">
        <v>23</v>
      </c>
    </row>
    <row r="29">
      <c r="A29" s="1" t="s">
        <v>24</v>
      </c>
      <c r="C29" s="1" t="s">
        <v>25</v>
      </c>
    </row>
    <row r="30">
      <c r="C30" s="1" t="s">
        <v>26</v>
      </c>
    </row>
    <row r="34">
      <c r="A34" s="1" t="s">
        <v>27</v>
      </c>
      <c r="B34" s="6">
        <v>3.0</v>
      </c>
      <c r="C34" s="6" t="s">
        <v>28</v>
      </c>
      <c r="D34" s="6">
        <v>1.0</v>
      </c>
    </row>
    <row r="35">
      <c r="B35" s="7"/>
      <c r="C35" s="7"/>
      <c r="D35" s="6" t="s">
        <v>29</v>
      </c>
    </row>
    <row r="36">
      <c r="B36" s="7"/>
      <c r="C36" s="6" t="s">
        <v>30</v>
      </c>
      <c r="D36" s="6">
        <v>2.0</v>
      </c>
    </row>
    <row r="37">
      <c r="B37" s="7"/>
      <c r="C37" s="7"/>
      <c r="D37" s="6" t="s">
        <v>31</v>
      </c>
    </row>
    <row r="38">
      <c r="B38" s="7"/>
      <c r="C38" s="7"/>
      <c r="D38" s="6" t="s">
        <v>32</v>
      </c>
    </row>
    <row r="39">
      <c r="B39" s="1">
        <v>2.0</v>
      </c>
      <c r="C39" s="1" t="s">
        <v>33</v>
      </c>
      <c r="D39" s="1">
        <v>2.0</v>
      </c>
      <c r="E39" s="1" t="s">
        <v>34</v>
      </c>
    </row>
    <row r="40">
      <c r="D40" s="1" t="s">
        <v>35</v>
      </c>
    </row>
    <row r="41">
      <c r="D41" s="1" t="s">
        <v>36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6" max="6" width="7.38"/>
  </cols>
  <sheetData>
    <row r="1">
      <c r="A1" s="1"/>
      <c r="B1" s="1" t="s">
        <v>291</v>
      </c>
      <c r="C1" s="1" t="s">
        <v>42</v>
      </c>
      <c r="D1" s="1" t="s">
        <v>42</v>
      </c>
      <c r="E1" s="1" t="s">
        <v>43</v>
      </c>
      <c r="F1" s="1" t="s">
        <v>43</v>
      </c>
      <c r="G1" s="1" t="s">
        <v>296</v>
      </c>
      <c r="H1" s="1" t="s">
        <v>296</v>
      </c>
    </row>
    <row r="2">
      <c r="A2" s="1" t="s">
        <v>54</v>
      </c>
      <c r="B2" s="1">
        <v>0.1</v>
      </c>
      <c r="C2" s="1">
        <v>19.798</v>
      </c>
      <c r="D2" s="1">
        <v>1.0</v>
      </c>
      <c r="E2" s="1">
        <v>0.461</v>
      </c>
      <c r="F2" s="1">
        <v>1.0</v>
      </c>
      <c r="G2" s="5">
        <f t="shared" ref="G2:G98" si="1">C2+E2</f>
        <v>20.259</v>
      </c>
      <c r="H2" s="1" t="b">
        <f t="shared" ref="H2:H98" si="2">AND(D2,F2)</f>
        <v>1</v>
      </c>
    </row>
    <row r="3">
      <c r="A3" s="1" t="s">
        <v>55</v>
      </c>
      <c r="B3" s="1">
        <v>0.008</v>
      </c>
      <c r="C3" s="1">
        <v>0.011</v>
      </c>
      <c r="D3" s="1">
        <v>1.0</v>
      </c>
      <c r="E3" s="1">
        <v>0.002</v>
      </c>
      <c r="F3" s="1">
        <v>1.0</v>
      </c>
      <c r="G3" s="5">
        <f t="shared" si="1"/>
        <v>0.013</v>
      </c>
      <c r="H3" s="1" t="b">
        <f t="shared" si="2"/>
        <v>1</v>
      </c>
    </row>
    <row r="4">
      <c r="A4" s="32" t="s">
        <v>59</v>
      </c>
      <c r="B4" s="32">
        <v>0.01</v>
      </c>
      <c r="C4" s="32">
        <v>0.108</v>
      </c>
      <c r="D4" s="1">
        <v>1.0</v>
      </c>
      <c r="E4" s="32">
        <v>0.008</v>
      </c>
      <c r="F4" s="1">
        <v>1.0</v>
      </c>
      <c r="G4" s="5">
        <f t="shared" si="1"/>
        <v>0.116</v>
      </c>
      <c r="H4" s="1" t="b">
        <f t="shared" si="2"/>
        <v>1</v>
      </c>
    </row>
    <row r="5">
      <c r="A5" s="32" t="s">
        <v>60</v>
      </c>
      <c r="B5" s="32">
        <v>13.785</v>
      </c>
      <c r="C5" s="32">
        <v>0.3</v>
      </c>
      <c r="D5" s="1">
        <v>1.0</v>
      </c>
      <c r="E5" s="32">
        <v>0.05</v>
      </c>
      <c r="F5" s="1">
        <v>1.0</v>
      </c>
      <c r="G5" s="5">
        <f t="shared" si="1"/>
        <v>0.35</v>
      </c>
      <c r="H5" s="1" t="b">
        <f t="shared" si="2"/>
        <v>1</v>
      </c>
    </row>
    <row r="6">
      <c r="A6" s="1" t="s">
        <v>63</v>
      </c>
      <c r="B6" s="1">
        <v>0.97</v>
      </c>
      <c r="C6" s="1">
        <v>35.766</v>
      </c>
      <c r="D6" s="1">
        <v>1.0</v>
      </c>
      <c r="E6" s="1">
        <v>8.566</v>
      </c>
      <c r="F6" s="1">
        <v>1.0</v>
      </c>
      <c r="G6" s="5">
        <f t="shared" si="1"/>
        <v>44.332</v>
      </c>
      <c r="H6" s="1" t="b">
        <f t="shared" si="2"/>
        <v>1</v>
      </c>
    </row>
    <row r="7">
      <c r="A7" s="1" t="s">
        <v>64</v>
      </c>
      <c r="B7" s="1">
        <v>0.008</v>
      </c>
      <c r="C7" s="1">
        <v>0.012</v>
      </c>
      <c r="D7" s="1">
        <v>1.0</v>
      </c>
      <c r="E7" s="1">
        <v>0.001</v>
      </c>
      <c r="F7" s="1">
        <v>1.0</v>
      </c>
      <c r="G7" s="5">
        <f t="shared" si="1"/>
        <v>0.013</v>
      </c>
      <c r="H7" s="1" t="b">
        <f t="shared" si="2"/>
        <v>1</v>
      </c>
    </row>
    <row r="8">
      <c r="A8" s="1" t="s">
        <v>71</v>
      </c>
      <c r="B8" s="1">
        <v>0.004</v>
      </c>
      <c r="C8" s="1">
        <v>0.001</v>
      </c>
      <c r="D8" s="1">
        <v>1.0</v>
      </c>
      <c r="E8" s="1">
        <v>0.001</v>
      </c>
      <c r="F8" s="1">
        <v>1.0</v>
      </c>
      <c r="G8" s="5">
        <f t="shared" si="1"/>
        <v>0.002</v>
      </c>
      <c r="H8" s="1" t="b">
        <f t="shared" si="2"/>
        <v>1</v>
      </c>
    </row>
    <row r="9">
      <c r="A9" s="1" t="s">
        <v>87</v>
      </c>
      <c r="B9" s="1">
        <v>0.035</v>
      </c>
      <c r="C9" s="1">
        <v>2.67</v>
      </c>
      <c r="D9" s="1">
        <v>1.0</v>
      </c>
      <c r="E9" s="1">
        <v>0.555</v>
      </c>
      <c r="F9" s="1">
        <v>1.0</v>
      </c>
      <c r="G9" s="5">
        <f t="shared" si="1"/>
        <v>3.225</v>
      </c>
      <c r="H9" s="1" t="b">
        <f t="shared" si="2"/>
        <v>1</v>
      </c>
    </row>
    <row r="10">
      <c r="A10" s="1" t="s">
        <v>89</v>
      </c>
      <c r="B10" s="1">
        <v>0.004</v>
      </c>
      <c r="C10" s="1">
        <v>0.018</v>
      </c>
      <c r="D10" s="1">
        <v>1.0</v>
      </c>
      <c r="E10" s="1">
        <v>0.004</v>
      </c>
      <c r="F10" s="1">
        <v>1.0</v>
      </c>
      <c r="G10" s="5">
        <f t="shared" si="1"/>
        <v>0.022</v>
      </c>
      <c r="H10" s="1" t="b">
        <f t="shared" si="2"/>
        <v>1</v>
      </c>
    </row>
    <row r="11">
      <c r="A11" s="1" t="s">
        <v>90</v>
      </c>
      <c r="B11" s="1">
        <v>0.004</v>
      </c>
      <c r="C11" s="1">
        <v>0.001</v>
      </c>
      <c r="D11" s="1">
        <v>1.0</v>
      </c>
      <c r="E11" s="1">
        <v>0.0</v>
      </c>
      <c r="F11" s="1">
        <v>1.0</v>
      </c>
      <c r="G11" s="5">
        <f t="shared" si="1"/>
        <v>0.001</v>
      </c>
      <c r="H11" s="1" t="b">
        <f t="shared" si="2"/>
        <v>1</v>
      </c>
    </row>
    <row r="12">
      <c r="A12" s="1" t="s">
        <v>91</v>
      </c>
      <c r="B12" s="1">
        <v>0.089</v>
      </c>
      <c r="C12" s="1">
        <v>11.916</v>
      </c>
      <c r="D12" s="1">
        <v>1.0</v>
      </c>
      <c r="E12" s="1">
        <v>0.671</v>
      </c>
      <c r="F12" s="1">
        <v>1.0</v>
      </c>
      <c r="G12" s="5">
        <f t="shared" si="1"/>
        <v>12.587</v>
      </c>
      <c r="H12" s="1" t="b">
        <f t="shared" si="2"/>
        <v>1</v>
      </c>
    </row>
    <row r="13">
      <c r="A13" s="1" t="s">
        <v>92</v>
      </c>
      <c r="B13" s="1">
        <v>0.243</v>
      </c>
      <c r="C13" s="1">
        <v>30.221</v>
      </c>
      <c r="D13" s="1">
        <v>1.0</v>
      </c>
      <c r="E13" s="1">
        <v>2.049</v>
      </c>
      <c r="F13" s="1">
        <v>1.0</v>
      </c>
      <c r="G13" s="5">
        <f t="shared" si="1"/>
        <v>32.27</v>
      </c>
      <c r="H13" s="1" t="b">
        <f t="shared" si="2"/>
        <v>1</v>
      </c>
    </row>
    <row r="14">
      <c r="A14" s="1" t="s">
        <v>93</v>
      </c>
      <c r="B14" s="1">
        <v>0.008</v>
      </c>
      <c r="C14" s="1">
        <v>0.015</v>
      </c>
      <c r="D14" s="1">
        <v>1.0</v>
      </c>
      <c r="E14" s="1">
        <v>0.001</v>
      </c>
      <c r="F14" s="1">
        <v>1.0</v>
      </c>
      <c r="G14" s="5">
        <f t="shared" si="1"/>
        <v>0.016</v>
      </c>
      <c r="H14" s="1" t="b">
        <f t="shared" si="2"/>
        <v>1</v>
      </c>
    </row>
    <row r="15">
      <c r="A15" s="1" t="s">
        <v>94</v>
      </c>
      <c r="B15" s="1">
        <v>4.736</v>
      </c>
      <c r="C15" s="1">
        <v>559.11</v>
      </c>
      <c r="D15" s="1">
        <v>1.0</v>
      </c>
      <c r="E15" s="1">
        <v>11.154</v>
      </c>
      <c r="F15" s="1">
        <v>1.0</v>
      </c>
      <c r="G15" s="5">
        <f t="shared" si="1"/>
        <v>570.264</v>
      </c>
      <c r="H15" s="1" t="b">
        <f t="shared" si="2"/>
        <v>1</v>
      </c>
    </row>
    <row r="16">
      <c r="A16" s="1" t="s">
        <v>96</v>
      </c>
      <c r="B16" s="1">
        <v>0.018</v>
      </c>
      <c r="C16" s="1">
        <v>1.301</v>
      </c>
      <c r="D16" s="1">
        <v>1.0</v>
      </c>
      <c r="E16" s="1">
        <v>0.029</v>
      </c>
      <c r="F16" s="1">
        <v>1.0</v>
      </c>
      <c r="G16" s="5">
        <f t="shared" si="1"/>
        <v>1.33</v>
      </c>
      <c r="H16" s="1" t="b">
        <f t="shared" si="2"/>
        <v>1</v>
      </c>
    </row>
    <row r="17">
      <c r="A17" s="1" t="s">
        <v>97</v>
      </c>
      <c r="B17" s="1">
        <v>0.028</v>
      </c>
      <c r="C17" s="1">
        <v>0.007</v>
      </c>
      <c r="D17" s="1">
        <v>1.0</v>
      </c>
      <c r="E17" s="1">
        <v>0.001</v>
      </c>
      <c r="F17" s="1">
        <v>1.0</v>
      </c>
      <c r="G17" s="5">
        <f t="shared" si="1"/>
        <v>0.008</v>
      </c>
      <c r="H17" s="1" t="b">
        <f t="shared" si="2"/>
        <v>1</v>
      </c>
    </row>
    <row r="18">
      <c r="A18" s="1" t="s">
        <v>98</v>
      </c>
      <c r="B18" s="1">
        <v>0.034</v>
      </c>
      <c r="C18" s="1">
        <v>0.509</v>
      </c>
      <c r="D18" s="1">
        <v>1.0</v>
      </c>
      <c r="E18" s="1">
        <v>0.005</v>
      </c>
      <c r="F18" s="1">
        <v>1.0</v>
      </c>
      <c r="G18" s="5">
        <f t="shared" si="1"/>
        <v>0.514</v>
      </c>
      <c r="H18" s="1" t="b">
        <f t="shared" si="2"/>
        <v>1</v>
      </c>
    </row>
    <row r="19">
      <c r="A19" s="1" t="s">
        <v>99</v>
      </c>
      <c r="B19" s="1">
        <v>0.029</v>
      </c>
      <c r="C19" s="1">
        <v>0.107</v>
      </c>
      <c r="D19" s="1">
        <v>1.0</v>
      </c>
      <c r="E19" s="1">
        <v>0.002</v>
      </c>
      <c r="F19" s="1">
        <v>1.0</v>
      </c>
      <c r="G19" s="5">
        <f t="shared" si="1"/>
        <v>0.109</v>
      </c>
      <c r="H19" s="1" t="b">
        <f t="shared" si="2"/>
        <v>1</v>
      </c>
    </row>
    <row r="20">
      <c r="A20" s="1" t="s">
        <v>100</v>
      </c>
      <c r="B20" s="1">
        <v>0.061</v>
      </c>
      <c r="C20" s="1">
        <v>18.197</v>
      </c>
      <c r="D20" s="1">
        <v>1.0</v>
      </c>
      <c r="E20" s="1">
        <v>3.188</v>
      </c>
      <c r="F20" s="1">
        <v>1.0</v>
      </c>
      <c r="G20" s="5">
        <f t="shared" si="1"/>
        <v>21.385</v>
      </c>
      <c r="H20" s="1" t="b">
        <f t="shared" si="2"/>
        <v>1</v>
      </c>
    </row>
    <row r="21">
      <c r="A21" s="1" t="s">
        <v>101</v>
      </c>
      <c r="B21" s="1">
        <v>0.025</v>
      </c>
      <c r="C21" s="1">
        <v>0.075</v>
      </c>
      <c r="D21" s="1">
        <v>1.0</v>
      </c>
      <c r="E21" s="1">
        <v>0.002</v>
      </c>
      <c r="F21" s="1">
        <v>1.0</v>
      </c>
      <c r="G21" s="5">
        <f t="shared" si="1"/>
        <v>0.077</v>
      </c>
      <c r="H21" s="1" t="b">
        <f t="shared" si="2"/>
        <v>1</v>
      </c>
    </row>
    <row r="22">
      <c r="A22" s="1" t="s">
        <v>102</v>
      </c>
      <c r="B22" s="1">
        <v>0.034</v>
      </c>
      <c r="C22" s="1">
        <v>0.02</v>
      </c>
      <c r="D22" s="1">
        <v>1.0</v>
      </c>
      <c r="E22" s="1">
        <v>0.001</v>
      </c>
      <c r="F22" s="1">
        <v>1.0</v>
      </c>
      <c r="G22" s="5">
        <f t="shared" si="1"/>
        <v>0.021</v>
      </c>
      <c r="H22" s="1" t="b">
        <f t="shared" si="2"/>
        <v>1</v>
      </c>
    </row>
    <row r="23">
      <c r="A23" s="1" t="s">
        <v>103</v>
      </c>
      <c r="B23" s="1">
        <v>0.048</v>
      </c>
      <c r="C23" s="1">
        <v>7.051</v>
      </c>
      <c r="D23" s="1">
        <v>1.0</v>
      </c>
      <c r="E23" s="1">
        <v>0.403</v>
      </c>
      <c r="F23" s="1">
        <v>1.0</v>
      </c>
      <c r="G23" s="5">
        <f t="shared" si="1"/>
        <v>7.454</v>
      </c>
      <c r="H23" s="1" t="b">
        <f t="shared" si="2"/>
        <v>1</v>
      </c>
    </row>
    <row r="24">
      <c r="A24" s="1" t="s">
        <v>104</v>
      </c>
      <c r="B24" s="1">
        <v>0.21</v>
      </c>
      <c r="C24" s="1">
        <v>0.426</v>
      </c>
      <c r="D24" s="1">
        <v>1.0</v>
      </c>
      <c r="E24" s="1">
        <v>0.004</v>
      </c>
      <c r="F24" s="1">
        <v>1.0</v>
      </c>
      <c r="G24" s="5">
        <f t="shared" si="1"/>
        <v>0.43</v>
      </c>
      <c r="H24" s="1" t="b">
        <f t="shared" si="2"/>
        <v>1</v>
      </c>
    </row>
    <row r="25">
      <c r="A25" s="1" t="s">
        <v>105</v>
      </c>
      <c r="B25" s="1">
        <v>0.254</v>
      </c>
      <c r="C25" s="1">
        <v>48.617</v>
      </c>
      <c r="D25" s="1">
        <v>1.0</v>
      </c>
      <c r="E25" s="1">
        <v>8.978</v>
      </c>
      <c r="F25" s="1">
        <v>1.0</v>
      </c>
      <c r="G25" s="5">
        <f t="shared" si="1"/>
        <v>57.595</v>
      </c>
      <c r="H25" s="1" t="b">
        <f t="shared" si="2"/>
        <v>1</v>
      </c>
    </row>
    <row r="26">
      <c r="A26" s="1" t="s">
        <v>106</v>
      </c>
      <c r="B26" s="1">
        <v>0.029</v>
      </c>
      <c r="C26" s="1">
        <v>0.153</v>
      </c>
      <c r="D26" s="1">
        <v>1.0</v>
      </c>
      <c r="E26" s="1">
        <v>0.002</v>
      </c>
      <c r="F26" s="1">
        <v>1.0</v>
      </c>
      <c r="G26" s="5">
        <f t="shared" si="1"/>
        <v>0.155</v>
      </c>
      <c r="H26" s="1" t="b">
        <f t="shared" si="2"/>
        <v>1</v>
      </c>
    </row>
    <row r="27">
      <c r="A27" s="1" t="s">
        <v>107</v>
      </c>
      <c r="B27" s="1">
        <v>0.035</v>
      </c>
      <c r="C27" s="1">
        <v>1.618</v>
      </c>
      <c r="D27" s="1">
        <v>1.0</v>
      </c>
      <c r="E27" s="1">
        <v>0.01</v>
      </c>
      <c r="F27" s="1">
        <v>1.0</v>
      </c>
      <c r="G27" s="5">
        <f t="shared" si="1"/>
        <v>1.628</v>
      </c>
      <c r="H27" s="1" t="b">
        <f t="shared" si="2"/>
        <v>1</v>
      </c>
    </row>
    <row r="28">
      <c r="A28" s="1" t="s">
        <v>108</v>
      </c>
      <c r="B28" s="1">
        <v>0.027</v>
      </c>
      <c r="C28" s="1">
        <v>0.003</v>
      </c>
      <c r="D28" s="1">
        <v>1.0</v>
      </c>
      <c r="E28" s="1">
        <v>0.001</v>
      </c>
      <c r="F28" s="1">
        <v>1.0</v>
      </c>
      <c r="G28" s="5">
        <f t="shared" si="1"/>
        <v>0.004</v>
      </c>
      <c r="H28" s="1" t="b">
        <f t="shared" si="2"/>
        <v>1</v>
      </c>
    </row>
    <row r="29">
      <c r="A29" s="1" t="s">
        <v>109</v>
      </c>
      <c r="B29" s="1">
        <v>0.03</v>
      </c>
      <c r="C29" s="1">
        <v>0.217</v>
      </c>
      <c r="D29" s="1">
        <v>1.0</v>
      </c>
      <c r="E29" s="1">
        <v>0.003</v>
      </c>
      <c r="F29" s="1">
        <v>1.0</v>
      </c>
      <c r="G29" s="5">
        <f t="shared" si="1"/>
        <v>0.22</v>
      </c>
      <c r="H29" s="1" t="b">
        <f t="shared" si="2"/>
        <v>1</v>
      </c>
    </row>
    <row r="30">
      <c r="A30" s="1" t="s">
        <v>110</v>
      </c>
      <c r="B30" s="1">
        <v>0.043</v>
      </c>
      <c r="C30" s="1">
        <v>3.657</v>
      </c>
      <c r="D30" s="1">
        <v>1.0</v>
      </c>
      <c r="E30" s="1">
        <v>0.252</v>
      </c>
      <c r="F30" s="1">
        <v>1.0</v>
      </c>
      <c r="G30" s="5">
        <f t="shared" si="1"/>
        <v>3.909</v>
      </c>
      <c r="H30" s="1" t="b">
        <f t="shared" si="2"/>
        <v>1</v>
      </c>
    </row>
    <row r="31">
      <c r="A31" s="1" t="s">
        <v>111</v>
      </c>
      <c r="B31" s="1">
        <v>0.028</v>
      </c>
      <c r="C31" s="1">
        <v>0.189</v>
      </c>
      <c r="D31" s="1">
        <v>1.0</v>
      </c>
      <c r="E31" s="1">
        <v>0.003</v>
      </c>
      <c r="F31" s="1">
        <v>1.0</v>
      </c>
      <c r="G31" s="5">
        <f t="shared" si="1"/>
        <v>0.192</v>
      </c>
      <c r="H31" s="1" t="b">
        <f t="shared" si="2"/>
        <v>1</v>
      </c>
    </row>
    <row r="32">
      <c r="A32" s="1" t="s">
        <v>112</v>
      </c>
      <c r="B32" s="1">
        <v>0.025</v>
      </c>
      <c r="C32" s="1">
        <v>0.018</v>
      </c>
      <c r="D32" s="1">
        <v>1.0</v>
      </c>
      <c r="E32" s="1">
        <v>0.001</v>
      </c>
      <c r="F32" s="1">
        <v>1.0</v>
      </c>
      <c r="G32" s="5">
        <f t="shared" si="1"/>
        <v>0.019</v>
      </c>
      <c r="H32" s="1" t="b">
        <f t="shared" si="2"/>
        <v>1</v>
      </c>
    </row>
    <row r="33">
      <c r="A33" s="1" t="s">
        <v>119</v>
      </c>
      <c r="B33" s="1">
        <v>0.015</v>
      </c>
      <c r="C33" s="1">
        <v>0.071</v>
      </c>
      <c r="D33" s="1">
        <v>1.0</v>
      </c>
      <c r="E33" s="1">
        <v>0.01</v>
      </c>
      <c r="F33" s="1">
        <v>1.0</v>
      </c>
      <c r="G33" s="5">
        <f t="shared" si="1"/>
        <v>0.081</v>
      </c>
      <c r="H33" s="1" t="b">
        <f t="shared" si="2"/>
        <v>1</v>
      </c>
    </row>
    <row r="34">
      <c r="A34" s="1" t="s">
        <v>124</v>
      </c>
      <c r="B34" s="1">
        <v>1.002</v>
      </c>
      <c r="C34" s="1">
        <v>13.738</v>
      </c>
      <c r="D34" s="1">
        <v>1.0</v>
      </c>
      <c r="E34" s="1">
        <v>3.835</v>
      </c>
      <c r="F34" s="1">
        <v>1.0</v>
      </c>
      <c r="G34" s="5">
        <f t="shared" si="1"/>
        <v>17.573</v>
      </c>
      <c r="H34" s="1" t="b">
        <f t="shared" si="2"/>
        <v>1</v>
      </c>
    </row>
    <row r="35">
      <c r="A35" s="1" t="s">
        <v>125</v>
      </c>
      <c r="B35" s="1">
        <v>0.267</v>
      </c>
      <c r="C35" s="1">
        <v>4.152</v>
      </c>
      <c r="D35" s="1">
        <v>1.0</v>
      </c>
      <c r="E35" s="1">
        <v>1.569</v>
      </c>
      <c r="F35" s="1">
        <v>1.0</v>
      </c>
      <c r="G35" s="5">
        <f t="shared" si="1"/>
        <v>5.721</v>
      </c>
      <c r="H35" s="1" t="b">
        <f t="shared" si="2"/>
        <v>1</v>
      </c>
    </row>
    <row r="36">
      <c r="A36" s="1" t="s">
        <v>126</v>
      </c>
      <c r="B36" s="1">
        <v>1.552</v>
      </c>
      <c r="C36" s="1">
        <v>44.116</v>
      </c>
      <c r="D36" s="1">
        <v>1.0</v>
      </c>
      <c r="E36" s="1">
        <v>20.176</v>
      </c>
      <c r="F36" s="1">
        <v>1.0</v>
      </c>
      <c r="G36" s="5">
        <f t="shared" si="1"/>
        <v>64.292</v>
      </c>
      <c r="H36" s="1" t="b">
        <f t="shared" si="2"/>
        <v>1</v>
      </c>
    </row>
    <row r="37">
      <c r="A37" s="1" t="s">
        <v>128</v>
      </c>
      <c r="B37" s="1">
        <v>0.013</v>
      </c>
      <c r="C37" s="1">
        <v>0.18</v>
      </c>
      <c r="D37" s="1">
        <v>1.0</v>
      </c>
      <c r="E37" s="1">
        <v>0.064</v>
      </c>
      <c r="F37" s="1">
        <v>1.0</v>
      </c>
      <c r="G37" s="5">
        <f t="shared" si="1"/>
        <v>0.244</v>
      </c>
      <c r="H37" s="1" t="b">
        <f t="shared" si="2"/>
        <v>1</v>
      </c>
    </row>
    <row r="38">
      <c r="A38" s="1" t="s">
        <v>129</v>
      </c>
      <c r="B38" s="1">
        <v>0.008</v>
      </c>
      <c r="C38" s="1">
        <v>0.069</v>
      </c>
      <c r="D38" s="1">
        <v>1.0</v>
      </c>
      <c r="E38" s="1">
        <v>0.026</v>
      </c>
      <c r="F38" s="1">
        <v>1.0</v>
      </c>
      <c r="G38" s="5">
        <f t="shared" si="1"/>
        <v>0.095</v>
      </c>
      <c r="H38" s="1" t="b">
        <f t="shared" si="2"/>
        <v>1</v>
      </c>
    </row>
    <row r="39">
      <c r="A39" s="1" t="s">
        <v>130</v>
      </c>
      <c r="B39" s="1">
        <v>0.006</v>
      </c>
      <c r="C39" s="1">
        <v>0.001</v>
      </c>
      <c r="D39" s="1">
        <v>1.0</v>
      </c>
      <c r="E39" s="1">
        <v>0.0</v>
      </c>
      <c r="F39" s="1">
        <v>1.0</v>
      </c>
      <c r="G39" s="5">
        <f t="shared" si="1"/>
        <v>0.001</v>
      </c>
      <c r="H39" s="1" t="b">
        <f t="shared" si="2"/>
        <v>1</v>
      </c>
    </row>
    <row r="40">
      <c r="A40" s="1" t="s">
        <v>131</v>
      </c>
      <c r="B40" s="1">
        <v>0.008</v>
      </c>
      <c r="C40" s="1">
        <v>0.001</v>
      </c>
      <c r="D40" s="1">
        <v>1.0</v>
      </c>
      <c r="E40" s="1">
        <v>0.0</v>
      </c>
      <c r="F40" s="1">
        <v>1.0</v>
      </c>
      <c r="G40" s="5">
        <f t="shared" si="1"/>
        <v>0.001</v>
      </c>
      <c r="H40" s="1" t="b">
        <f t="shared" si="2"/>
        <v>1</v>
      </c>
    </row>
    <row r="41">
      <c r="A41" s="1" t="s">
        <v>132</v>
      </c>
      <c r="B41" s="1">
        <v>0.04</v>
      </c>
      <c r="C41" s="1">
        <v>0.99</v>
      </c>
      <c r="D41" s="1">
        <v>1.0</v>
      </c>
      <c r="E41" s="1">
        <v>0.318</v>
      </c>
      <c r="F41" s="1">
        <v>1.0</v>
      </c>
      <c r="G41" s="5">
        <f t="shared" si="1"/>
        <v>1.308</v>
      </c>
      <c r="H41" s="1" t="b">
        <f t="shared" si="2"/>
        <v>1</v>
      </c>
    </row>
    <row r="42">
      <c r="A42" s="1" t="s">
        <v>133</v>
      </c>
      <c r="B42" s="1">
        <v>0.031</v>
      </c>
      <c r="C42" s="1">
        <v>0.406</v>
      </c>
      <c r="D42" s="1">
        <v>1.0</v>
      </c>
      <c r="E42" s="1">
        <v>0.134</v>
      </c>
      <c r="F42" s="1">
        <v>1.0</v>
      </c>
      <c r="G42" s="5">
        <f t="shared" si="1"/>
        <v>0.54</v>
      </c>
      <c r="H42" s="1" t="b">
        <f t="shared" si="2"/>
        <v>1</v>
      </c>
    </row>
    <row r="43">
      <c r="A43" s="1" t="s">
        <v>134</v>
      </c>
      <c r="B43" s="1">
        <v>1.783</v>
      </c>
      <c r="C43" s="1">
        <v>53.667</v>
      </c>
      <c r="D43" s="1">
        <v>1.0</v>
      </c>
      <c r="E43" s="1">
        <v>19.586</v>
      </c>
      <c r="F43" s="1">
        <v>1.0</v>
      </c>
      <c r="G43" s="5">
        <f t="shared" si="1"/>
        <v>73.253</v>
      </c>
      <c r="H43" s="1" t="b">
        <f t="shared" si="2"/>
        <v>1</v>
      </c>
    </row>
    <row r="44">
      <c r="A44" s="1" t="s">
        <v>135</v>
      </c>
      <c r="B44" s="1">
        <v>3.807</v>
      </c>
      <c r="C44" s="1">
        <v>117.303</v>
      </c>
      <c r="D44" s="1">
        <v>1.0</v>
      </c>
      <c r="E44" s="1">
        <v>45.071</v>
      </c>
      <c r="F44" s="1">
        <v>1.0</v>
      </c>
      <c r="G44" s="5">
        <f t="shared" si="1"/>
        <v>162.374</v>
      </c>
      <c r="H44" s="1" t="b">
        <f t="shared" si="2"/>
        <v>1</v>
      </c>
    </row>
    <row r="45">
      <c r="A45" s="1" t="s">
        <v>138</v>
      </c>
      <c r="B45" s="1">
        <v>0.003</v>
      </c>
      <c r="C45" s="1">
        <v>0.002</v>
      </c>
      <c r="D45" s="1">
        <v>1.0</v>
      </c>
      <c r="E45" s="1">
        <v>0.001</v>
      </c>
      <c r="F45" s="1">
        <v>1.0</v>
      </c>
      <c r="G45" s="5">
        <f t="shared" si="1"/>
        <v>0.003</v>
      </c>
      <c r="H45" s="1" t="b">
        <f t="shared" si="2"/>
        <v>1</v>
      </c>
    </row>
    <row r="46">
      <c r="A46" s="1" t="s">
        <v>139</v>
      </c>
      <c r="B46" s="1">
        <v>0.003</v>
      </c>
      <c r="C46" s="1">
        <v>0.005</v>
      </c>
      <c r="D46" s="1">
        <v>1.0</v>
      </c>
      <c r="E46" s="1">
        <v>0.002</v>
      </c>
      <c r="F46" s="1">
        <v>1.0</v>
      </c>
      <c r="G46" s="5">
        <f t="shared" si="1"/>
        <v>0.007</v>
      </c>
      <c r="H46" s="1" t="b">
        <f t="shared" si="2"/>
        <v>1</v>
      </c>
    </row>
    <row r="47">
      <c r="A47" s="1" t="s">
        <v>140</v>
      </c>
      <c r="B47" s="1">
        <v>8.522</v>
      </c>
      <c r="C47" s="1">
        <v>259.933</v>
      </c>
      <c r="D47" s="1">
        <v>1.0</v>
      </c>
      <c r="E47" s="1">
        <v>98.87</v>
      </c>
      <c r="F47" s="1">
        <v>1.0</v>
      </c>
      <c r="G47" s="5">
        <f t="shared" si="1"/>
        <v>358.803</v>
      </c>
      <c r="H47" s="1" t="b">
        <f t="shared" si="2"/>
        <v>1</v>
      </c>
    </row>
    <row r="48">
      <c r="A48" s="1" t="s">
        <v>141</v>
      </c>
      <c r="B48" s="1">
        <v>17.572</v>
      </c>
      <c r="C48" s="1">
        <v>563.894</v>
      </c>
      <c r="D48" s="1">
        <v>1.0</v>
      </c>
      <c r="E48" s="1">
        <v>218.765</v>
      </c>
      <c r="F48" s="1">
        <v>1.0</v>
      </c>
      <c r="G48" s="5">
        <f t="shared" si="1"/>
        <v>782.659</v>
      </c>
      <c r="H48" s="1" t="b">
        <f t="shared" si="2"/>
        <v>1</v>
      </c>
    </row>
    <row r="49">
      <c r="A49" s="1" t="s">
        <v>142</v>
      </c>
      <c r="B49" s="1">
        <v>0.082</v>
      </c>
      <c r="C49" s="1">
        <v>2.238</v>
      </c>
      <c r="D49" s="1">
        <v>1.0</v>
      </c>
      <c r="E49" s="1">
        <v>0.729</v>
      </c>
      <c r="F49" s="1">
        <v>1.0</v>
      </c>
      <c r="G49" s="5">
        <f t="shared" si="1"/>
        <v>2.967</v>
      </c>
      <c r="H49" s="1" t="b">
        <f t="shared" si="2"/>
        <v>1</v>
      </c>
    </row>
    <row r="50">
      <c r="A50" s="1" t="s">
        <v>143</v>
      </c>
      <c r="B50" s="1">
        <v>0.179</v>
      </c>
      <c r="C50" s="1">
        <v>5.128</v>
      </c>
      <c r="D50" s="1">
        <v>1.0</v>
      </c>
      <c r="E50" s="1">
        <v>1.71</v>
      </c>
      <c r="F50" s="1">
        <v>1.0</v>
      </c>
      <c r="G50" s="5">
        <f t="shared" si="1"/>
        <v>6.838</v>
      </c>
      <c r="H50" s="1" t="b">
        <f t="shared" si="2"/>
        <v>1</v>
      </c>
    </row>
    <row r="51">
      <c r="A51" s="1" t="s">
        <v>144</v>
      </c>
      <c r="B51" s="1">
        <v>0.003</v>
      </c>
      <c r="C51" s="1">
        <v>0.001</v>
      </c>
      <c r="D51" s="1">
        <v>1.0</v>
      </c>
      <c r="E51" s="1">
        <v>0.0</v>
      </c>
      <c r="F51" s="1">
        <v>1.0</v>
      </c>
      <c r="G51" s="5">
        <f t="shared" si="1"/>
        <v>0.001</v>
      </c>
      <c r="H51" s="1" t="b">
        <f t="shared" si="2"/>
        <v>1</v>
      </c>
    </row>
    <row r="52">
      <c r="A52" s="1" t="s">
        <v>145</v>
      </c>
      <c r="B52" s="1">
        <v>0.005</v>
      </c>
      <c r="C52" s="1">
        <v>0.032</v>
      </c>
      <c r="D52" s="1">
        <v>1.0</v>
      </c>
      <c r="E52" s="1">
        <v>0.011</v>
      </c>
      <c r="F52" s="1">
        <v>1.0</v>
      </c>
      <c r="G52" s="5">
        <f t="shared" si="1"/>
        <v>0.043</v>
      </c>
      <c r="H52" s="1" t="b">
        <f t="shared" si="2"/>
        <v>1</v>
      </c>
    </row>
    <row r="53">
      <c r="A53" s="1" t="s">
        <v>146</v>
      </c>
      <c r="B53" s="1">
        <v>0.004</v>
      </c>
      <c r="C53" s="1">
        <v>0.013</v>
      </c>
      <c r="D53" s="1">
        <v>1.0</v>
      </c>
      <c r="E53" s="1">
        <v>0.004</v>
      </c>
      <c r="F53" s="1">
        <v>1.0</v>
      </c>
      <c r="G53" s="5">
        <f t="shared" si="1"/>
        <v>0.017</v>
      </c>
      <c r="H53" s="1" t="b">
        <f t="shared" si="2"/>
        <v>1</v>
      </c>
    </row>
    <row r="54">
      <c r="A54" s="1" t="s">
        <v>148</v>
      </c>
      <c r="B54" s="1">
        <v>37.376</v>
      </c>
      <c r="C54" s="1">
        <v>1225.417</v>
      </c>
      <c r="D54" s="1">
        <v>1.0</v>
      </c>
      <c r="E54" s="1">
        <v>501.685</v>
      </c>
      <c r="F54" s="1">
        <v>1.0</v>
      </c>
      <c r="G54" s="5">
        <f t="shared" si="1"/>
        <v>1727.102</v>
      </c>
      <c r="H54" s="1" t="b">
        <f t="shared" si="2"/>
        <v>1</v>
      </c>
    </row>
    <row r="55">
      <c r="A55" s="1" t="s">
        <v>149</v>
      </c>
      <c r="B55" s="1">
        <v>0.821</v>
      </c>
      <c r="C55" s="1">
        <v>26.033</v>
      </c>
      <c r="D55" s="1">
        <v>1.0</v>
      </c>
      <c r="E55" s="1">
        <v>8.766</v>
      </c>
      <c r="F55" s="1">
        <v>1.0</v>
      </c>
      <c r="G55" s="5">
        <f t="shared" si="1"/>
        <v>34.799</v>
      </c>
      <c r="H55" s="1" t="b">
        <f t="shared" si="2"/>
        <v>1</v>
      </c>
    </row>
    <row r="56">
      <c r="A56" s="1" t="s">
        <v>150</v>
      </c>
      <c r="B56" s="1">
        <v>0.368</v>
      </c>
      <c r="C56" s="1">
        <v>11.544</v>
      </c>
      <c r="D56" s="1">
        <v>1.0</v>
      </c>
      <c r="E56" s="1">
        <v>3.943</v>
      </c>
      <c r="F56" s="1">
        <v>1.0</v>
      </c>
      <c r="G56" s="5">
        <f t="shared" si="1"/>
        <v>15.487</v>
      </c>
      <c r="H56" s="1" t="b">
        <f t="shared" si="2"/>
        <v>1</v>
      </c>
    </row>
    <row r="57">
      <c r="A57" s="1" t="s">
        <v>164</v>
      </c>
      <c r="B57" s="1">
        <v>0.005</v>
      </c>
      <c r="C57" s="1">
        <v>0.015</v>
      </c>
      <c r="D57" s="1">
        <v>1.0</v>
      </c>
      <c r="E57" s="1">
        <v>0.003</v>
      </c>
      <c r="F57" s="1">
        <v>1.0</v>
      </c>
      <c r="G57" s="5">
        <f t="shared" si="1"/>
        <v>0.018</v>
      </c>
      <c r="H57" s="1" t="b">
        <f t="shared" si="2"/>
        <v>1</v>
      </c>
    </row>
    <row r="58">
      <c r="A58" s="1" t="s">
        <v>167</v>
      </c>
      <c r="B58" s="1">
        <v>8.211</v>
      </c>
      <c r="C58" s="1">
        <v>211.676</v>
      </c>
      <c r="D58" s="1">
        <v>1.0</v>
      </c>
      <c r="E58" s="1">
        <v>55.8</v>
      </c>
      <c r="F58" s="1">
        <v>1.0</v>
      </c>
      <c r="G58" s="5">
        <f t="shared" si="1"/>
        <v>267.476</v>
      </c>
      <c r="H58" s="1" t="b">
        <f t="shared" si="2"/>
        <v>1</v>
      </c>
    </row>
    <row r="59">
      <c r="A59" s="1" t="s">
        <v>192</v>
      </c>
      <c r="B59" s="1">
        <v>0.003</v>
      </c>
      <c r="C59" s="1">
        <v>0.007</v>
      </c>
      <c r="D59" s="1">
        <v>1.0</v>
      </c>
      <c r="E59" s="1">
        <v>0.001</v>
      </c>
      <c r="F59" s="1">
        <v>1.0</v>
      </c>
      <c r="G59" s="5">
        <f t="shared" si="1"/>
        <v>0.008</v>
      </c>
      <c r="H59" s="1" t="b">
        <f t="shared" si="2"/>
        <v>1</v>
      </c>
    </row>
    <row r="60">
      <c r="A60" s="1" t="s">
        <v>217</v>
      </c>
      <c r="B60" s="1">
        <v>4.878</v>
      </c>
      <c r="C60" s="1">
        <v>334.115</v>
      </c>
      <c r="D60" s="1">
        <v>1.0</v>
      </c>
      <c r="E60" s="1">
        <v>36.592</v>
      </c>
      <c r="F60" s="1">
        <v>1.0</v>
      </c>
      <c r="G60" s="5">
        <f t="shared" si="1"/>
        <v>370.707</v>
      </c>
      <c r="H60" s="1" t="b">
        <f t="shared" si="2"/>
        <v>1</v>
      </c>
    </row>
    <row r="61">
      <c r="A61" s="1" t="s">
        <v>219</v>
      </c>
      <c r="B61" s="1">
        <v>0.022</v>
      </c>
      <c r="C61" s="1">
        <v>0.172</v>
      </c>
      <c r="D61" s="1">
        <v>1.0</v>
      </c>
      <c r="E61" s="1">
        <v>0.004</v>
      </c>
      <c r="F61" s="1">
        <v>1.0</v>
      </c>
      <c r="G61" s="5">
        <f t="shared" si="1"/>
        <v>0.176</v>
      </c>
      <c r="H61" s="1" t="b">
        <f t="shared" si="2"/>
        <v>1</v>
      </c>
    </row>
    <row r="62">
      <c r="A62" s="1" t="s">
        <v>220</v>
      </c>
      <c r="B62" s="1">
        <v>0.022</v>
      </c>
      <c r="C62" s="1">
        <v>0.322</v>
      </c>
      <c r="D62" s="1">
        <v>1.0</v>
      </c>
      <c r="E62" s="1">
        <v>0.004</v>
      </c>
      <c r="F62" s="1">
        <v>1.0</v>
      </c>
      <c r="G62" s="5">
        <f t="shared" si="1"/>
        <v>0.326</v>
      </c>
      <c r="H62" s="1" t="b">
        <f t="shared" si="2"/>
        <v>1</v>
      </c>
    </row>
    <row r="63">
      <c r="A63" s="1" t="s">
        <v>224</v>
      </c>
      <c r="B63" s="1">
        <v>0.023</v>
      </c>
      <c r="C63" s="1">
        <v>1.458</v>
      </c>
      <c r="D63" s="1">
        <v>1.0</v>
      </c>
      <c r="E63" s="1">
        <v>0.02</v>
      </c>
      <c r="F63" s="1">
        <v>1.0</v>
      </c>
      <c r="G63" s="5">
        <f t="shared" si="1"/>
        <v>1.478</v>
      </c>
      <c r="H63" s="1" t="b">
        <f t="shared" si="2"/>
        <v>1</v>
      </c>
    </row>
    <row r="64">
      <c r="A64" s="1" t="s">
        <v>225</v>
      </c>
      <c r="B64" s="1">
        <v>0.013</v>
      </c>
      <c r="C64" s="1">
        <v>2.97</v>
      </c>
      <c r="D64" s="1">
        <v>1.0</v>
      </c>
      <c r="E64" s="1">
        <v>0.026</v>
      </c>
      <c r="F64" s="1">
        <v>1.0</v>
      </c>
      <c r="G64" s="5">
        <f t="shared" si="1"/>
        <v>2.996</v>
      </c>
      <c r="H64" s="1" t="b">
        <f t="shared" si="2"/>
        <v>1</v>
      </c>
    </row>
    <row r="65">
      <c r="A65" s="1" t="s">
        <v>226</v>
      </c>
      <c r="B65" s="1">
        <v>1.846</v>
      </c>
      <c r="C65" s="1">
        <v>210.892</v>
      </c>
      <c r="D65" s="1">
        <v>1.0</v>
      </c>
      <c r="E65" s="1">
        <v>10.017</v>
      </c>
      <c r="F65" s="1">
        <v>1.0</v>
      </c>
      <c r="G65" s="5">
        <f t="shared" si="1"/>
        <v>220.909</v>
      </c>
      <c r="H65" s="1" t="b">
        <f t="shared" si="2"/>
        <v>1</v>
      </c>
    </row>
    <row r="66">
      <c r="A66" s="1" t="s">
        <v>227</v>
      </c>
      <c r="B66" s="1">
        <v>5.589</v>
      </c>
      <c r="C66" s="1">
        <v>718.878</v>
      </c>
      <c r="D66" s="1">
        <v>1.0</v>
      </c>
      <c r="E66" s="1">
        <v>44.992</v>
      </c>
      <c r="F66" s="1">
        <v>1.0</v>
      </c>
      <c r="G66" s="5">
        <f t="shared" si="1"/>
        <v>763.87</v>
      </c>
      <c r="H66" s="1" t="b">
        <f t="shared" si="2"/>
        <v>1</v>
      </c>
    </row>
    <row r="67">
      <c r="A67" s="1" t="s">
        <v>229</v>
      </c>
      <c r="B67" s="1">
        <v>0.082</v>
      </c>
      <c r="C67" s="1">
        <v>5.021</v>
      </c>
      <c r="D67" s="1">
        <v>1.0</v>
      </c>
      <c r="E67" s="1">
        <v>0.07</v>
      </c>
      <c r="F67" s="1">
        <v>1.0</v>
      </c>
      <c r="G67" s="5">
        <f t="shared" si="1"/>
        <v>5.091</v>
      </c>
      <c r="H67" s="1" t="b">
        <f t="shared" si="2"/>
        <v>1</v>
      </c>
    </row>
    <row r="68">
      <c r="A68" s="1" t="s">
        <v>230</v>
      </c>
      <c r="B68" s="1">
        <v>0.052</v>
      </c>
      <c r="C68" s="1">
        <v>1.88</v>
      </c>
      <c r="D68" s="1">
        <v>1.0</v>
      </c>
      <c r="E68" s="1">
        <v>0.024</v>
      </c>
      <c r="F68" s="1">
        <v>1.0</v>
      </c>
      <c r="G68" s="5">
        <f t="shared" si="1"/>
        <v>1.904</v>
      </c>
      <c r="H68" s="1" t="b">
        <f t="shared" si="2"/>
        <v>1</v>
      </c>
    </row>
    <row r="69">
      <c r="A69" s="1" t="s">
        <v>231</v>
      </c>
      <c r="B69" s="1">
        <v>0.505</v>
      </c>
      <c r="C69" s="1">
        <v>131.592</v>
      </c>
      <c r="D69" s="1">
        <v>1.0</v>
      </c>
      <c r="E69" s="1">
        <v>2.58</v>
      </c>
      <c r="F69" s="1">
        <v>1.0</v>
      </c>
      <c r="G69" s="5">
        <f t="shared" si="1"/>
        <v>134.172</v>
      </c>
      <c r="H69" s="1" t="b">
        <f t="shared" si="2"/>
        <v>1</v>
      </c>
    </row>
    <row r="70">
      <c r="A70" s="1" t="s">
        <v>232</v>
      </c>
      <c r="B70" s="1">
        <v>0.191</v>
      </c>
      <c r="C70" s="1">
        <v>61.4</v>
      </c>
      <c r="D70" s="1">
        <v>1.0</v>
      </c>
      <c r="E70" s="1">
        <v>0.659</v>
      </c>
      <c r="F70" s="1">
        <v>1.0</v>
      </c>
      <c r="G70" s="5">
        <f t="shared" si="1"/>
        <v>62.059</v>
      </c>
      <c r="H70" s="1" t="b">
        <f t="shared" si="2"/>
        <v>1</v>
      </c>
    </row>
    <row r="71">
      <c r="A71" s="1" t="s">
        <v>234</v>
      </c>
      <c r="B71" s="1">
        <v>16.272</v>
      </c>
      <c r="C71" s="1">
        <v>2270.399</v>
      </c>
      <c r="D71" s="1">
        <v>1.0</v>
      </c>
      <c r="E71" s="1">
        <v>191.668</v>
      </c>
      <c r="F71" s="1">
        <v>1.0</v>
      </c>
      <c r="G71" s="5">
        <f t="shared" si="1"/>
        <v>2462.067</v>
      </c>
      <c r="H71" s="1" t="b">
        <f t="shared" si="2"/>
        <v>1</v>
      </c>
    </row>
    <row r="72">
      <c r="A72" s="1" t="s">
        <v>236</v>
      </c>
      <c r="B72" s="1">
        <v>0.005</v>
      </c>
      <c r="C72" s="1">
        <v>0.001</v>
      </c>
      <c r="D72" s="1">
        <v>1.0</v>
      </c>
      <c r="E72" s="1">
        <v>0.0</v>
      </c>
      <c r="F72" s="1">
        <v>1.0</v>
      </c>
      <c r="G72" s="5">
        <f t="shared" si="1"/>
        <v>0.001</v>
      </c>
      <c r="H72" s="1" t="b">
        <f t="shared" si="2"/>
        <v>1</v>
      </c>
    </row>
    <row r="73">
      <c r="A73" s="1" t="s">
        <v>237</v>
      </c>
      <c r="B73" s="1">
        <v>0.004</v>
      </c>
      <c r="C73" s="1">
        <v>0.001</v>
      </c>
      <c r="D73" s="1">
        <v>1.0</v>
      </c>
      <c r="E73" s="1">
        <v>0.0</v>
      </c>
      <c r="F73" s="1">
        <v>1.0</v>
      </c>
      <c r="G73" s="5">
        <f t="shared" si="1"/>
        <v>0.001</v>
      </c>
      <c r="H73" s="1" t="b">
        <f t="shared" si="2"/>
        <v>1</v>
      </c>
    </row>
    <row r="74">
      <c r="A74" s="1" t="s">
        <v>238</v>
      </c>
      <c r="B74" s="1">
        <v>0.017</v>
      </c>
      <c r="C74" s="1">
        <v>1.874</v>
      </c>
      <c r="D74" s="1">
        <v>1.0</v>
      </c>
      <c r="E74" s="1">
        <v>0.024</v>
      </c>
      <c r="F74" s="1">
        <v>1.0</v>
      </c>
      <c r="G74" s="5">
        <f t="shared" si="1"/>
        <v>1.898</v>
      </c>
      <c r="H74" s="1" t="b">
        <f t="shared" si="2"/>
        <v>1</v>
      </c>
    </row>
    <row r="75">
      <c r="A75" s="1" t="s">
        <v>239</v>
      </c>
      <c r="B75" s="1">
        <v>0.008</v>
      </c>
      <c r="C75" s="1">
        <v>0.169</v>
      </c>
      <c r="D75" s="1">
        <v>1.0</v>
      </c>
      <c r="E75" s="1">
        <v>0.017</v>
      </c>
      <c r="F75" s="1">
        <v>1.0</v>
      </c>
      <c r="G75" s="5">
        <f t="shared" si="1"/>
        <v>0.186</v>
      </c>
      <c r="H75" s="1" t="b">
        <f t="shared" si="2"/>
        <v>1</v>
      </c>
    </row>
    <row r="76">
      <c r="A76" s="1" t="s">
        <v>240</v>
      </c>
      <c r="B76" s="1">
        <v>0.017</v>
      </c>
      <c r="C76" s="1">
        <v>0.303</v>
      </c>
      <c r="D76" s="1">
        <v>1.0</v>
      </c>
      <c r="E76" s="1">
        <v>0.007</v>
      </c>
      <c r="F76" s="1">
        <v>1.0</v>
      </c>
      <c r="G76" s="5">
        <f t="shared" si="1"/>
        <v>0.31</v>
      </c>
      <c r="H76" s="1" t="b">
        <f t="shared" si="2"/>
        <v>1</v>
      </c>
    </row>
    <row r="77">
      <c r="A77" s="1" t="s">
        <v>241</v>
      </c>
      <c r="B77" s="1">
        <v>0.007</v>
      </c>
      <c r="C77" s="1">
        <v>0.093</v>
      </c>
      <c r="D77" s="1">
        <v>1.0</v>
      </c>
      <c r="E77" s="1">
        <v>0.004</v>
      </c>
      <c r="F77" s="1">
        <v>1.0</v>
      </c>
      <c r="G77" s="5">
        <f t="shared" si="1"/>
        <v>0.097</v>
      </c>
      <c r="H77" s="1" t="b">
        <f t="shared" si="2"/>
        <v>1</v>
      </c>
    </row>
    <row r="78">
      <c r="A78" s="1" t="s">
        <v>242</v>
      </c>
      <c r="B78" s="1">
        <v>5.603</v>
      </c>
      <c r="C78" s="1">
        <v>522.207</v>
      </c>
      <c r="D78" s="1">
        <v>1.0</v>
      </c>
      <c r="E78" s="1">
        <v>20.39</v>
      </c>
      <c r="F78" s="1">
        <v>1.0</v>
      </c>
      <c r="G78" s="5">
        <f t="shared" si="1"/>
        <v>542.597</v>
      </c>
      <c r="H78" s="1" t="b">
        <f t="shared" si="2"/>
        <v>1</v>
      </c>
    </row>
    <row r="79">
      <c r="A79" s="1" t="s">
        <v>243</v>
      </c>
      <c r="B79" s="1">
        <v>3.016</v>
      </c>
      <c r="C79" s="1">
        <v>191.908</v>
      </c>
      <c r="D79" s="1">
        <v>1.0</v>
      </c>
      <c r="E79" s="1">
        <v>4.661</v>
      </c>
      <c r="F79" s="1">
        <v>1.0</v>
      </c>
      <c r="G79" s="5">
        <f t="shared" si="1"/>
        <v>196.569</v>
      </c>
      <c r="H79" s="1" t="b">
        <f t="shared" si="2"/>
        <v>1</v>
      </c>
    </row>
    <row r="80">
      <c r="A80" s="1" t="s">
        <v>246</v>
      </c>
      <c r="B80" s="1">
        <v>1.248</v>
      </c>
      <c r="C80" s="1">
        <v>257.943</v>
      </c>
      <c r="D80" s="1">
        <v>1.0</v>
      </c>
      <c r="E80" s="1">
        <v>9.49</v>
      </c>
      <c r="F80" s="1">
        <v>1.0</v>
      </c>
      <c r="G80" s="5">
        <f t="shared" si="1"/>
        <v>267.433</v>
      </c>
      <c r="H80" s="1" t="b">
        <f t="shared" si="2"/>
        <v>1</v>
      </c>
    </row>
    <row r="81">
      <c r="A81" s="1" t="s">
        <v>247</v>
      </c>
      <c r="B81" s="1">
        <v>2.909</v>
      </c>
      <c r="C81" s="1">
        <v>441.211</v>
      </c>
      <c r="D81" s="1">
        <v>1.0</v>
      </c>
      <c r="E81" s="1">
        <v>27.64</v>
      </c>
      <c r="F81" s="1">
        <v>1.0</v>
      </c>
      <c r="G81" s="5">
        <f t="shared" si="1"/>
        <v>468.851</v>
      </c>
      <c r="H81" s="1" t="b">
        <f t="shared" si="2"/>
        <v>1</v>
      </c>
    </row>
    <row r="82">
      <c r="A82" s="1" t="s">
        <v>248</v>
      </c>
      <c r="B82" s="1">
        <v>0.004</v>
      </c>
      <c r="C82" s="1">
        <v>0.036</v>
      </c>
      <c r="D82" s="1">
        <v>1.0</v>
      </c>
      <c r="E82" s="1">
        <v>0.003</v>
      </c>
      <c r="F82" s="1">
        <v>1.0</v>
      </c>
      <c r="G82" s="5">
        <f t="shared" si="1"/>
        <v>0.039</v>
      </c>
      <c r="H82" s="1" t="b">
        <f t="shared" si="2"/>
        <v>1</v>
      </c>
    </row>
    <row r="83">
      <c r="A83" s="1" t="s">
        <v>249</v>
      </c>
      <c r="B83" s="1">
        <v>0.003</v>
      </c>
      <c r="C83" s="1">
        <v>0.011</v>
      </c>
      <c r="D83" s="1">
        <v>1.0</v>
      </c>
      <c r="E83" s="1">
        <v>0.001</v>
      </c>
      <c r="F83" s="1">
        <v>1.0</v>
      </c>
      <c r="G83" s="5">
        <f t="shared" si="1"/>
        <v>0.012</v>
      </c>
      <c r="H83" s="1" t="b">
        <f t="shared" si="2"/>
        <v>1</v>
      </c>
    </row>
    <row r="84">
      <c r="A84" s="1" t="s">
        <v>250</v>
      </c>
      <c r="B84" s="1">
        <v>0.07</v>
      </c>
      <c r="C84" s="1">
        <v>25.7</v>
      </c>
      <c r="D84" s="1">
        <v>1.0</v>
      </c>
      <c r="E84" s="1">
        <v>0.182</v>
      </c>
      <c r="F84" s="1">
        <v>1.0</v>
      </c>
      <c r="G84" s="5">
        <f t="shared" si="1"/>
        <v>25.882</v>
      </c>
      <c r="H84" s="1" t="b">
        <f t="shared" si="2"/>
        <v>1</v>
      </c>
    </row>
    <row r="85">
      <c r="A85" s="1" t="s">
        <v>251</v>
      </c>
      <c r="B85" s="1">
        <v>0.031</v>
      </c>
      <c r="C85" s="1">
        <v>8.271</v>
      </c>
      <c r="D85" s="1">
        <v>1.0</v>
      </c>
      <c r="E85" s="1">
        <v>0.058</v>
      </c>
      <c r="F85" s="1">
        <v>1.0</v>
      </c>
      <c r="G85" s="5">
        <f t="shared" si="1"/>
        <v>8.329</v>
      </c>
      <c r="H85" s="1" t="b">
        <f t="shared" si="2"/>
        <v>1</v>
      </c>
    </row>
    <row r="86">
      <c r="A86" s="1" t="s">
        <v>256</v>
      </c>
      <c r="B86" s="1">
        <v>21.587</v>
      </c>
      <c r="C86" s="1">
        <v>2337.534</v>
      </c>
      <c r="D86" s="1">
        <v>1.0</v>
      </c>
      <c r="E86" s="1">
        <v>165.562</v>
      </c>
      <c r="F86" s="1">
        <v>1.0</v>
      </c>
      <c r="G86" s="5">
        <f t="shared" si="1"/>
        <v>2503.096</v>
      </c>
      <c r="H86" s="1" t="b">
        <f t="shared" si="2"/>
        <v>1</v>
      </c>
    </row>
    <row r="87">
      <c r="A87" s="1" t="s">
        <v>261</v>
      </c>
      <c r="B87" s="1">
        <v>0.151</v>
      </c>
      <c r="C87" s="1">
        <v>2.438</v>
      </c>
      <c r="D87" s="1">
        <v>1.0</v>
      </c>
      <c r="E87" s="1">
        <v>0.022</v>
      </c>
      <c r="F87" s="1">
        <v>1.0</v>
      </c>
      <c r="G87" s="5">
        <f t="shared" si="1"/>
        <v>2.46</v>
      </c>
      <c r="H87" s="1" t="b">
        <f t="shared" si="2"/>
        <v>1</v>
      </c>
    </row>
    <row r="88">
      <c r="A88" s="1" t="s">
        <v>262</v>
      </c>
      <c r="B88" s="1">
        <v>0.087</v>
      </c>
      <c r="C88" s="1">
        <v>1.187</v>
      </c>
      <c r="D88" s="1">
        <v>1.0</v>
      </c>
      <c r="E88" s="1">
        <v>0.01</v>
      </c>
      <c r="F88" s="1">
        <v>1.0</v>
      </c>
      <c r="G88" s="5">
        <f t="shared" si="1"/>
        <v>1.197</v>
      </c>
      <c r="H88" s="1" t="b">
        <f t="shared" si="2"/>
        <v>1</v>
      </c>
    </row>
    <row r="89">
      <c r="A89" s="1" t="s">
        <v>263</v>
      </c>
      <c r="B89" s="1">
        <v>3.712</v>
      </c>
      <c r="C89" s="1">
        <v>278.123</v>
      </c>
      <c r="D89" s="1">
        <v>1.0</v>
      </c>
      <c r="E89" s="1">
        <v>35.806</v>
      </c>
      <c r="F89" s="1">
        <v>1.0</v>
      </c>
      <c r="G89" s="5">
        <f t="shared" si="1"/>
        <v>313.929</v>
      </c>
      <c r="H89" s="1" t="b">
        <f t="shared" si="2"/>
        <v>1</v>
      </c>
    </row>
    <row r="90">
      <c r="A90" s="1" t="s">
        <v>264</v>
      </c>
      <c r="B90" s="1">
        <v>0.278</v>
      </c>
      <c r="C90" s="1">
        <v>14.948</v>
      </c>
      <c r="D90" s="1">
        <v>1.0</v>
      </c>
      <c r="E90" s="1">
        <v>1.269</v>
      </c>
      <c r="F90" s="1">
        <v>1.0</v>
      </c>
      <c r="G90" s="5">
        <f t="shared" si="1"/>
        <v>16.217</v>
      </c>
      <c r="H90" s="1" t="b">
        <f t="shared" si="2"/>
        <v>1</v>
      </c>
    </row>
    <row r="91">
      <c r="A91" s="1" t="s">
        <v>267</v>
      </c>
      <c r="B91" s="1">
        <v>0.02</v>
      </c>
      <c r="C91" s="1">
        <v>3.358</v>
      </c>
      <c r="D91" s="1">
        <v>1.0</v>
      </c>
      <c r="E91" s="1">
        <v>0.033</v>
      </c>
      <c r="F91" s="1">
        <v>1.0</v>
      </c>
      <c r="G91" s="5">
        <f t="shared" si="1"/>
        <v>3.391</v>
      </c>
      <c r="H91" s="1" t="b">
        <f t="shared" si="2"/>
        <v>1</v>
      </c>
    </row>
    <row r="92">
      <c r="A92" s="1" t="s">
        <v>268</v>
      </c>
      <c r="B92" s="1">
        <v>0.24</v>
      </c>
      <c r="C92" s="1">
        <v>23.484</v>
      </c>
      <c r="D92" s="1">
        <v>1.0</v>
      </c>
      <c r="E92" s="1">
        <v>0.769</v>
      </c>
      <c r="F92" s="1">
        <v>1.0</v>
      </c>
      <c r="G92" s="5">
        <f t="shared" si="1"/>
        <v>24.253</v>
      </c>
      <c r="H92" s="1" t="b">
        <f t="shared" si="2"/>
        <v>1</v>
      </c>
    </row>
    <row r="93">
      <c r="A93" s="1" t="s">
        <v>269</v>
      </c>
      <c r="B93" s="1">
        <v>0.512</v>
      </c>
      <c r="C93" s="1">
        <v>14.95</v>
      </c>
      <c r="D93" s="1">
        <v>1.0</v>
      </c>
      <c r="E93" s="1">
        <v>0.139</v>
      </c>
      <c r="F93" s="1">
        <v>1.0</v>
      </c>
      <c r="G93" s="5">
        <f t="shared" si="1"/>
        <v>15.089</v>
      </c>
      <c r="H93" s="1" t="b">
        <f t="shared" si="2"/>
        <v>1</v>
      </c>
    </row>
    <row r="94">
      <c r="A94" s="1" t="s">
        <v>270</v>
      </c>
      <c r="B94" s="1">
        <v>0.851</v>
      </c>
      <c r="C94" s="1">
        <v>43.589</v>
      </c>
      <c r="D94" s="1">
        <v>1.0</v>
      </c>
      <c r="E94" s="1">
        <v>0.418</v>
      </c>
      <c r="F94" s="1">
        <v>1.0</v>
      </c>
      <c r="G94" s="5">
        <f t="shared" si="1"/>
        <v>44.007</v>
      </c>
      <c r="H94" s="1" t="b">
        <f t="shared" si="2"/>
        <v>1</v>
      </c>
    </row>
    <row r="95">
      <c r="A95" s="1" t="s">
        <v>274</v>
      </c>
      <c r="B95" s="1">
        <v>0.018</v>
      </c>
      <c r="C95" s="1">
        <v>0.144</v>
      </c>
      <c r="D95" s="1">
        <v>1.0</v>
      </c>
      <c r="E95" s="1">
        <v>0.001</v>
      </c>
      <c r="F95" s="1">
        <v>1.0</v>
      </c>
      <c r="G95" s="5">
        <f t="shared" si="1"/>
        <v>0.145</v>
      </c>
      <c r="H95" s="1" t="b">
        <f t="shared" si="2"/>
        <v>1</v>
      </c>
    </row>
    <row r="96">
      <c r="A96" s="1" t="s">
        <v>275</v>
      </c>
      <c r="B96" s="1">
        <v>0.005</v>
      </c>
      <c r="C96" s="1">
        <v>0.072</v>
      </c>
      <c r="D96" s="1">
        <v>1.0</v>
      </c>
      <c r="E96" s="1">
        <v>0.003</v>
      </c>
      <c r="F96" s="1">
        <v>1.0</v>
      </c>
      <c r="G96" s="5">
        <f t="shared" si="1"/>
        <v>0.075</v>
      </c>
      <c r="H96" s="1" t="b">
        <f t="shared" si="2"/>
        <v>1</v>
      </c>
    </row>
    <row r="97">
      <c r="A97" s="1" t="s">
        <v>276</v>
      </c>
      <c r="B97" s="1">
        <v>0.255</v>
      </c>
      <c r="C97" s="1">
        <v>23.955</v>
      </c>
      <c r="D97" s="1">
        <v>1.0</v>
      </c>
      <c r="E97" s="1">
        <v>0.368</v>
      </c>
      <c r="F97" s="1">
        <v>1.0</v>
      </c>
      <c r="G97" s="5">
        <f t="shared" si="1"/>
        <v>24.323</v>
      </c>
      <c r="H97" s="1" t="b">
        <f t="shared" si="2"/>
        <v>1</v>
      </c>
    </row>
    <row r="98">
      <c r="A98" s="1" t="s">
        <v>277</v>
      </c>
      <c r="B98" s="1">
        <v>0.573</v>
      </c>
      <c r="C98" s="1">
        <v>68.48</v>
      </c>
      <c r="D98" s="1">
        <v>1.0</v>
      </c>
      <c r="E98" s="1">
        <v>1.342</v>
      </c>
      <c r="F98" s="1">
        <v>1.0</v>
      </c>
      <c r="G98" s="5">
        <f t="shared" si="1"/>
        <v>69.822</v>
      </c>
      <c r="H98" s="1" t="b">
        <f t="shared" si="2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</cols>
  <sheetData>
    <row r="1">
      <c r="A1" s="1" t="s">
        <v>300</v>
      </c>
      <c r="B1" s="1" t="s">
        <v>286</v>
      </c>
      <c r="C1" s="1" t="s">
        <v>301</v>
      </c>
      <c r="D1" s="1" t="s">
        <v>302</v>
      </c>
      <c r="E1" s="1" t="s">
        <v>287</v>
      </c>
      <c r="F1" s="1" t="s">
        <v>288</v>
      </c>
      <c r="G1" s="6" t="s">
        <v>44</v>
      </c>
    </row>
    <row r="2">
      <c r="A2" s="1" t="s">
        <v>49</v>
      </c>
      <c r="B2" s="1">
        <v>292.0</v>
      </c>
      <c r="C2" s="1">
        <v>4795.0</v>
      </c>
      <c r="D2" s="1">
        <v>0.0</v>
      </c>
      <c r="E2" s="1">
        <v>4802.0</v>
      </c>
      <c r="F2" s="1">
        <v>0.0</v>
      </c>
      <c r="G2" s="12">
        <v>1.0</v>
      </c>
    </row>
    <row r="3">
      <c r="A3" s="1" t="s">
        <v>50</v>
      </c>
      <c r="B3" s="1">
        <v>109.0</v>
      </c>
      <c r="C3" s="1">
        <v>7002.0</v>
      </c>
      <c r="D3" s="1">
        <v>0.0</v>
      </c>
      <c r="E3" s="1">
        <v>7003.0</v>
      </c>
      <c r="F3" s="1">
        <v>0.0</v>
      </c>
      <c r="G3" s="15">
        <v>1.0</v>
      </c>
    </row>
    <row r="4">
      <c r="A4" s="1" t="s">
        <v>51</v>
      </c>
      <c r="B4" s="1">
        <v>530.0</v>
      </c>
      <c r="C4" s="1">
        <v>2430407.0</v>
      </c>
      <c r="D4" s="1">
        <v>0.0</v>
      </c>
      <c r="E4" s="1">
        <v>2430408.0</v>
      </c>
      <c r="F4" s="1">
        <v>0.0</v>
      </c>
      <c r="G4" s="15">
        <v>1.0</v>
      </c>
    </row>
    <row r="5">
      <c r="A5" s="1" t="s">
        <v>52</v>
      </c>
      <c r="B5" s="1">
        <v>291.0</v>
      </c>
      <c r="C5" s="1">
        <v>111699.0</v>
      </c>
      <c r="D5" s="1">
        <v>68198.0</v>
      </c>
      <c r="E5" s="1">
        <v>111700.0</v>
      </c>
      <c r="F5" s="1">
        <v>0.0</v>
      </c>
      <c r="G5" s="15">
        <v>0.0</v>
      </c>
    </row>
    <row r="6">
      <c r="A6" s="1" t="s">
        <v>54</v>
      </c>
      <c r="B6" s="1">
        <v>110.0</v>
      </c>
      <c r="C6" s="1">
        <v>285182.0</v>
      </c>
      <c r="D6" s="1">
        <v>229021.0</v>
      </c>
      <c r="E6" s="1">
        <v>285183.0</v>
      </c>
      <c r="F6" s="1">
        <v>826168.0</v>
      </c>
      <c r="G6" s="20">
        <v>1.0</v>
      </c>
    </row>
    <row r="7">
      <c r="A7" s="1" t="s">
        <v>55</v>
      </c>
      <c r="B7" s="1">
        <v>530.0</v>
      </c>
      <c r="C7" s="1">
        <v>884.0</v>
      </c>
      <c r="D7" s="1">
        <v>884.0</v>
      </c>
      <c r="E7" s="1">
        <v>886.0</v>
      </c>
      <c r="F7" s="1">
        <v>7596.0</v>
      </c>
      <c r="G7" s="12">
        <v>1.0</v>
      </c>
    </row>
    <row r="8">
      <c r="A8" s="1" t="s">
        <v>56</v>
      </c>
      <c r="B8" s="1">
        <v>713.0</v>
      </c>
      <c r="C8" s="1">
        <v>1.43217559E8</v>
      </c>
      <c r="D8" s="1">
        <v>1.43221759E8</v>
      </c>
      <c r="E8" s="1">
        <v>1.43217561E8</v>
      </c>
      <c r="F8" s="1">
        <v>0.0</v>
      </c>
      <c r="G8" s="15">
        <v>0.0</v>
      </c>
    </row>
    <row r="9">
      <c r="A9" s="1" t="s">
        <v>58</v>
      </c>
      <c r="B9" s="1">
        <v>883.0</v>
      </c>
      <c r="C9" s="1">
        <v>4.23244109E8</v>
      </c>
      <c r="D9" s="1">
        <v>4.23281532E8</v>
      </c>
      <c r="E9" s="1">
        <v>4.23244111E8</v>
      </c>
      <c r="F9" s="1">
        <v>0.0</v>
      </c>
      <c r="G9" s="15">
        <v>0.0</v>
      </c>
    </row>
    <row r="10">
      <c r="A10" s="1" t="s">
        <v>59</v>
      </c>
      <c r="B10" s="1">
        <v>815.0</v>
      </c>
      <c r="C10" s="1">
        <v>4166.0</v>
      </c>
      <c r="D10" s="1">
        <v>4490.0</v>
      </c>
      <c r="E10" s="1">
        <v>4168.0</v>
      </c>
      <c r="F10" s="1">
        <v>25014.0</v>
      </c>
      <c r="G10" s="20">
        <v>1.0</v>
      </c>
    </row>
    <row r="11">
      <c r="A11" s="1" t="s">
        <v>60</v>
      </c>
      <c r="B11" s="1">
        <v>807.0</v>
      </c>
      <c r="C11" s="1">
        <v>28600.0</v>
      </c>
      <c r="D11" s="1">
        <v>30181.0</v>
      </c>
      <c r="E11" s="1">
        <v>28602.0</v>
      </c>
      <c r="F11" s="1">
        <v>92174.0</v>
      </c>
      <c r="G11" s="12">
        <v>1.0</v>
      </c>
    </row>
    <row r="12">
      <c r="A12" s="1" t="s">
        <v>61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5">
        <v>0.0</v>
      </c>
    </row>
    <row r="13">
      <c r="A13" s="1" t="s">
        <v>63</v>
      </c>
      <c r="B13" s="1">
        <v>705.0</v>
      </c>
      <c r="C13" s="1">
        <v>4827570.0</v>
      </c>
      <c r="D13" s="1">
        <v>4858529.0</v>
      </c>
      <c r="E13" s="1">
        <v>4827572.0</v>
      </c>
      <c r="F13" s="1">
        <v>1.4090971E7</v>
      </c>
      <c r="G13" s="15">
        <v>1.0</v>
      </c>
    </row>
    <row r="14">
      <c r="A14" s="1" t="s">
        <v>64</v>
      </c>
      <c r="B14" s="1">
        <v>522.0</v>
      </c>
      <c r="C14" s="1">
        <v>517.0</v>
      </c>
      <c r="D14" s="1">
        <v>529.0</v>
      </c>
      <c r="E14" s="1">
        <v>519.0</v>
      </c>
      <c r="F14" s="1">
        <v>4568.0</v>
      </c>
      <c r="G14" s="20">
        <v>1.0</v>
      </c>
    </row>
    <row r="15">
      <c r="A15" s="1" t="s">
        <v>65</v>
      </c>
      <c r="B15" s="1">
        <v>58.0</v>
      </c>
      <c r="C15" s="1">
        <v>322.0</v>
      </c>
      <c r="D15" s="1">
        <v>0.0</v>
      </c>
      <c r="E15" s="1">
        <v>323.0</v>
      </c>
      <c r="F15" s="1">
        <v>0.0</v>
      </c>
      <c r="G15" s="12">
        <v>1.0</v>
      </c>
    </row>
    <row r="16">
      <c r="A16" s="1" t="s">
        <v>66</v>
      </c>
      <c r="B16" s="1">
        <v>37.0</v>
      </c>
      <c r="C16" s="1">
        <v>1740.0</v>
      </c>
      <c r="D16" s="1">
        <v>0.0</v>
      </c>
      <c r="E16" s="1">
        <v>1741.0</v>
      </c>
      <c r="F16" s="1">
        <v>0.0</v>
      </c>
      <c r="G16" s="15">
        <v>1.0</v>
      </c>
    </row>
    <row r="17">
      <c r="A17" s="1" t="s">
        <v>67</v>
      </c>
      <c r="B17" s="1">
        <v>28.0</v>
      </c>
      <c r="C17" s="1">
        <v>157.0</v>
      </c>
      <c r="D17" s="1">
        <v>0.0</v>
      </c>
      <c r="E17" s="1">
        <v>158.0</v>
      </c>
      <c r="F17" s="1">
        <v>0.0</v>
      </c>
      <c r="G17" s="15">
        <v>1.0</v>
      </c>
    </row>
    <row r="18">
      <c r="A18" s="1" t="s">
        <v>68</v>
      </c>
      <c r="B18" s="1">
        <v>47.0</v>
      </c>
      <c r="C18" s="1">
        <v>1930.0</v>
      </c>
      <c r="D18" s="1">
        <v>0.0</v>
      </c>
      <c r="E18" s="1">
        <v>1931.0</v>
      </c>
      <c r="F18" s="1">
        <v>0.0</v>
      </c>
      <c r="G18" s="15">
        <v>1.0</v>
      </c>
    </row>
    <row r="19">
      <c r="A19" s="1" t="s">
        <v>69</v>
      </c>
      <c r="B19" s="1">
        <v>38.0</v>
      </c>
      <c r="C19" s="1">
        <v>212.0</v>
      </c>
      <c r="D19" s="1">
        <v>0.0</v>
      </c>
      <c r="E19" s="1">
        <v>213.0</v>
      </c>
      <c r="F19" s="1">
        <v>0.0</v>
      </c>
      <c r="G19" s="15">
        <v>1.0</v>
      </c>
    </row>
    <row r="20">
      <c r="A20" s="1" t="s">
        <v>71</v>
      </c>
      <c r="B20" s="1">
        <v>12.0</v>
      </c>
      <c r="C20" s="1">
        <v>371.0</v>
      </c>
      <c r="D20" s="1">
        <v>324.0</v>
      </c>
      <c r="E20" s="1">
        <v>372.0</v>
      </c>
      <c r="F20" s="1">
        <v>765.0</v>
      </c>
      <c r="G20" s="15">
        <v>1.0</v>
      </c>
    </row>
    <row r="21">
      <c r="A21" s="1" t="s">
        <v>72</v>
      </c>
      <c r="B21" s="1">
        <v>27.0</v>
      </c>
      <c r="C21" s="1">
        <v>1235.0</v>
      </c>
      <c r="D21" s="1">
        <v>0.0</v>
      </c>
      <c r="E21" s="1">
        <v>1236.0</v>
      </c>
      <c r="F21" s="1">
        <v>0.0</v>
      </c>
      <c r="G21" s="15">
        <v>1.0</v>
      </c>
    </row>
    <row r="22">
      <c r="A22" s="1" t="s">
        <v>73</v>
      </c>
      <c r="B22" s="1">
        <v>42.0</v>
      </c>
      <c r="C22" s="1">
        <v>1851.0</v>
      </c>
      <c r="D22" s="1">
        <v>0.0</v>
      </c>
      <c r="E22" s="1">
        <v>1852.0</v>
      </c>
      <c r="F22" s="1">
        <v>0.0</v>
      </c>
      <c r="G22" s="15">
        <v>1.0</v>
      </c>
    </row>
    <row r="23">
      <c r="A23" s="1" t="s">
        <v>74</v>
      </c>
      <c r="B23" s="1">
        <v>48.0</v>
      </c>
      <c r="C23" s="1">
        <v>267.0</v>
      </c>
      <c r="D23" s="1">
        <v>0.0</v>
      </c>
      <c r="E23" s="1">
        <v>268.0</v>
      </c>
      <c r="F23" s="1">
        <v>0.0</v>
      </c>
      <c r="G23" s="15">
        <v>1.0</v>
      </c>
    </row>
    <row r="24">
      <c r="A24" s="1" t="s">
        <v>75</v>
      </c>
      <c r="B24" s="1">
        <v>18.0</v>
      </c>
      <c r="C24" s="1">
        <v>102.0</v>
      </c>
      <c r="D24" s="1">
        <v>0.0</v>
      </c>
      <c r="E24" s="1">
        <v>103.0</v>
      </c>
      <c r="F24" s="1">
        <v>0.0</v>
      </c>
      <c r="G24" s="15">
        <v>1.0</v>
      </c>
    </row>
    <row r="25">
      <c r="A25" s="1" t="s">
        <v>76</v>
      </c>
      <c r="B25" s="1">
        <v>22.0</v>
      </c>
      <c r="C25" s="1">
        <v>946.0</v>
      </c>
      <c r="D25" s="1">
        <v>0.0</v>
      </c>
      <c r="E25" s="1">
        <v>947.0</v>
      </c>
      <c r="F25" s="1">
        <v>0.0</v>
      </c>
      <c r="G25" s="15">
        <v>1.0</v>
      </c>
    </row>
    <row r="26">
      <c r="A26" s="1" t="s">
        <v>77</v>
      </c>
      <c r="B26" s="1">
        <v>17.0</v>
      </c>
      <c r="C26" s="1">
        <v>660.0</v>
      </c>
      <c r="D26" s="1">
        <v>0.0</v>
      </c>
      <c r="E26" s="1">
        <v>661.0</v>
      </c>
      <c r="F26" s="1">
        <v>0.0</v>
      </c>
      <c r="G26" s="15">
        <v>1.0</v>
      </c>
    </row>
    <row r="27">
      <c r="A27" s="1" t="s">
        <v>78</v>
      </c>
      <c r="B27" s="1">
        <v>52.0</v>
      </c>
      <c r="C27" s="1">
        <v>2216.0</v>
      </c>
      <c r="D27" s="1">
        <v>0.0</v>
      </c>
      <c r="E27" s="1">
        <v>2217.0</v>
      </c>
      <c r="F27" s="1">
        <v>0.0</v>
      </c>
      <c r="G27" s="15">
        <v>1.0</v>
      </c>
    </row>
    <row r="28">
      <c r="A28" s="1" t="s">
        <v>79</v>
      </c>
      <c r="B28" s="1">
        <v>32.0</v>
      </c>
      <c r="C28" s="1">
        <v>1469.0</v>
      </c>
      <c r="D28" s="1">
        <v>0.0</v>
      </c>
      <c r="E28" s="1">
        <v>1470.0</v>
      </c>
      <c r="F28" s="1">
        <v>0.0</v>
      </c>
      <c r="G28" s="20">
        <v>1.0</v>
      </c>
    </row>
    <row r="29">
      <c r="A29" s="1" t="s">
        <v>80</v>
      </c>
      <c r="B29" s="1">
        <v>12973.0</v>
      </c>
      <c r="C29" s="1">
        <v>2596.0</v>
      </c>
      <c r="D29" s="1">
        <v>0.0</v>
      </c>
      <c r="E29" s="1">
        <v>2786.0</v>
      </c>
      <c r="F29" s="1">
        <v>0.0</v>
      </c>
      <c r="G29" s="12">
        <v>1.0</v>
      </c>
    </row>
    <row r="30">
      <c r="A30" s="1" t="s">
        <v>81</v>
      </c>
      <c r="B30" s="1">
        <v>15282.0</v>
      </c>
      <c r="C30" s="1">
        <v>2660.0</v>
      </c>
      <c r="D30" s="1">
        <v>0.0</v>
      </c>
      <c r="E30" s="1">
        <v>2850.0</v>
      </c>
      <c r="F30" s="1">
        <v>0.0</v>
      </c>
      <c r="G30" s="15">
        <v>1.0</v>
      </c>
    </row>
    <row r="31">
      <c r="A31" s="1" t="s">
        <v>82</v>
      </c>
      <c r="B31" s="1">
        <v>6046.0</v>
      </c>
      <c r="C31" s="1">
        <v>2404.0</v>
      </c>
      <c r="D31" s="1">
        <v>0.0</v>
      </c>
      <c r="E31" s="1">
        <v>2594.0</v>
      </c>
      <c r="F31" s="1">
        <v>0.0</v>
      </c>
      <c r="G31" s="15">
        <v>1.0</v>
      </c>
    </row>
    <row r="32">
      <c r="A32" s="1" t="s">
        <v>83</v>
      </c>
      <c r="B32" s="1">
        <v>17591.0</v>
      </c>
      <c r="C32" s="1">
        <v>2724.0</v>
      </c>
      <c r="D32" s="1">
        <v>0.0</v>
      </c>
      <c r="E32" s="1">
        <v>2914.0</v>
      </c>
      <c r="F32" s="1">
        <v>0.0</v>
      </c>
      <c r="G32" s="15">
        <v>1.0</v>
      </c>
    </row>
    <row r="33">
      <c r="A33" s="1" t="s">
        <v>84</v>
      </c>
      <c r="B33" s="1">
        <v>19900.0</v>
      </c>
      <c r="C33" s="1">
        <v>2788.0</v>
      </c>
      <c r="D33" s="1">
        <v>0.0</v>
      </c>
      <c r="E33" s="1">
        <v>2978.0</v>
      </c>
      <c r="F33" s="1">
        <v>0.0</v>
      </c>
      <c r="G33" s="15">
        <v>1.0</v>
      </c>
    </row>
    <row r="34">
      <c r="A34" s="1" t="s">
        <v>85</v>
      </c>
      <c r="B34" s="1">
        <v>8355.0</v>
      </c>
      <c r="C34" s="1">
        <v>2468.0</v>
      </c>
      <c r="D34" s="1">
        <v>0.0</v>
      </c>
      <c r="E34" s="1">
        <v>2658.0</v>
      </c>
      <c r="F34" s="1">
        <v>0.0</v>
      </c>
      <c r="G34" s="15">
        <v>1.0</v>
      </c>
    </row>
    <row r="35">
      <c r="A35" s="1" t="s">
        <v>86</v>
      </c>
      <c r="B35" s="1">
        <v>10664.0</v>
      </c>
      <c r="C35" s="1">
        <v>2532.0</v>
      </c>
      <c r="D35" s="1">
        <v>0.0</v>
      </c>
      <c r="E35" s="1">
        <v>2722.0</v>
      </c>
      <c r="F35" s="1">
        <v>0.0</v>
      </c>
      <c r="G35" s="20">
        <v>1.0</v>
      </c>
    </row>
    <row r="36">
      <c r="A36" s="1" t="s">
        <v>87</v>
      </c>
      <c r="B36" s="1">
        <v>552.0</v>
      </c>
      <c r="C36" s="1">
        <v>129196.0</v>
      </c>
      <c r="D36" s="1">
        <v>133726.0</v>
      </c>
      <c r="E36" s="1">
        <v>129199.0</v>
      </c>
      <c r="F36" s="1">
        <v>839887.0</v>
      </c>
      <c r="G36" s="12">
        <v>1.0</v>
      </c>
    </row>
    <row r="37">
      <c r="A37" s="1" t="s">
        <v>88</v>
      </c>
      <c r="B37" s="1">
        <v>1104.0</v>
      </c>
      <c r="C37" s="1">
        <v>3.2710717E7</v>
      </c>
      <c r="D37" s="1">
        <v>3.2636819E7</v>
      </c>
      <c r="E37" s="1">
        <v>3.271072E7</v>
      </c>
      <c r="F37" s="1">
        <v>0.0</v>
      </c>
      <c r="G37" s="15">
        <v>0.0</v>
      </c>
    </row>
    <row r="38">
      <c r="A38" s="1" t="s">
        <v>89</v>
      </c>
      <c r="B38" s="1">
        <v>252.0</v>
      </c>
      <c r="C38" s="1">
        <v>2519.0</v>
      </c>
      <c r="D38" s="1">
        <v>2823.0</v>
      </c>
      <c r="E38" s="1">
        <v>2522.0</v>
      </c>
      <c r="F38" s="1">
        <v>8911.0</v>
      </c>
      <c r="G38" s="15">
        <v>1.0</v>
      </c>
    </row>
    <row r="39">
      <c r="A39" s="1" t="s">
        <v>90</v>
      </c>
      <c r="B39" s="1">
        <v>95.0</v>
      </c>
      <c r="C39" s="1">
        <v>160.0</v>
      </c>
      <c r="D39" s="1">
        <v>205.0</v>
      </c>
      <c r="E39" s="1">
        <v>163.0</v>
      </c>
      <c r="F39" s="1">
        <v>352.0</v>
      </c>
      <c r="G39" s="20">
        <v>1.0</v>
      </c>
    </row>
    <row r="40">
      <c r="A40" s="1" t="s">
        <v>91</v>
      </c>
      <c r="B40" s="1">
        <v>454.0</v>
      </c>
      <c r="C40" s="1">
        <v>265171.0</v>
      </c>
      <c r="D40" s="1">
        <v>263887.0</v>
      </c>
      <c r="E40" s="1">
        <v>265172.0</v>
      </c>
      <c r="F40" s="1">
        <v>1084831.0</v>
      </c>
      <c r="G40" s="12">
        <v>1.0</v>
      </c>
    </row>
    <row r="41">
      <c r="A41" s="1" t="s">
        <v>92</v>
      </c>
      <c r="B41" s="1">
        <v>604.0</v>
      </c>
      <c r="C41" s="1">
        <v>632887.0</v>
      </c>
      <c r="D41" s="1">
        <v>628865.0</v>
      </c>
      <c r="E41" s="1">
        <v>632888.0</v>
      </c>
      <c r="F41" s="1">
        <v>2901597.0</v>
      </c>
      <c r="G41" s="15">
        <v>1.0</v>
      </c>
    </row>
    <row r="42">
      <c r="A42" s="1" t="s">
        <v>93</v>
      </c>
      <c r="B42" s="1">
        <v>154.0</v>
      </c>
      <c r="C42" s="1">
        <v>1268.0</v>
      </c>
      <c r="D42" s="1">
        <v>1262.0</v>
      </c>
      <c r="E42" s="1">
        <v>1269.0</v>
      </c>
      <c r="F42" s="1">
        <v>3324.0</v>
      </c>
      <c r="G42" s="15">
        <v>1.0</v>
      </c>
    </row>
    <row r="43">
      <c r="A43" s="1" t="s">
        <v>94</v>
      </c>
      <c r="B43" s="1">
        <v>754.0</v>
      </c>
      <c r="C43" s="1">
        <v>2089142.0</v>
      </c>
      <c r="D43" s="1">
        <v>2087630.0</v>
      </c>
      <c r="E43" s="1">
        <v>2089143.0</v>
      </c>
      <c r="F43" s="1">
        <v>1.2926735E7</v>
      </c>
      <c r="G43" s="15">
        <v>1.0</v>
      </c>
    </row>
    <row r="44">
      <c r="A44" s="1" t="s">
        <v>96</v>
      </c>
      <c r="B44" s="1">
        <v>304.0</v>
      </c>
      <c r="C44" s="1">
        <v>15592.0</v>
      </c>
      <c r="D44" s="1">
        <v>15542.0</v>
      </c>
      <c r="E44" s="1">
        <v>15593.0</v>
      </c>
      <c r="F44" s="1">
        <v>57938.0</v>
      </c>
      <c r="G44" s="20">
        <v>1.0</v>
      </c>
    </row>
    <row r="45">
      <c r="A45" s="1" t="s">
        <v>97</v>
      </c>
      <c r="B45" s="1">
        <v>1375.0</v>
      </c>
      <c r="C45" s="1">
        <v>494.0</v>
      </c>
      <c r="D45" s="1">
        <v>432.0</v>
      </c>
      <c r="E45" s="1">
        <v>612.0</v>
      </c>
      <c r="F45" s="1">
        <v>1134.0</v>
      </c>
      <c r="G45" s="12">
        <v>1.0</v>
      </c>
    </row>
    <row r="46">
      <c r="A46" s="1" t="s">
        <v>98</v>
      </c>
      <c r="B46" s="1">
        <v>5878.0</v>
      </c>
      <c r="C46" s="1">
        <v>2938.0</v>
      </c>
      <c r="D46" s="1">
        <v>2680.0</v>
      </c>
      <c r="E46" s="1">
        <v>3146.0</v>
      </c>
      <c r="F46" s="1">
        <v>11666.0</v>
      </c>
      <c r="G46" s="15">
        <v>1.0</v>
      </c>
    </row>
    <row r="47">
      <c r="A47" s="1" t="s">
        <v>99</v>
      </c>
      <c r="B47" s="1">
        <v>5335.0</v>
      </c>
      <c r="C47" s="1">
        <v>975.0</v>
      </c>
      <c r="D47" s="1">
        <v>780.0</v>
      </c>
      <c r="E47" s="1">
        <v>1210.0</v>
      </c>
      <c r="F47" s="1">
        <v>2588.0</v>
      </c>
      <c r="G47" s="15">
        <v>1.0</v>
      </c>
    </row>
    <row r="48">
      <c r="A48" s="1" t="s">
        <v>100</v>
      </c>
      <c r="B48" s="1">
        <v>23270.0</v>
      </c>
      <c r="C48" s="1">
        <v>6115.0</v>
      </c>
      <c r="D48" s="1">
        <v>5286.0</v>
      </c>
      <c r="E48" s="1">
        <v>6575.0</v>
      </c>
      <c r="F48" s="1">
        <v>156992.0</v>
      </c>
      <c r="G48" s="15">
        <v>1.0</v>
      </c>
    </row>
    <row r="49">
      <c r="A49" s="1" t="s">
        <v>101</v>
      </c>
      <c r="B49" s="1">
        <v>3727.0</v>
      </c>
      <c r="C49" s="1">
        <v>808.0</v>
      </c>
      <c r="D49" s="1">
        <v>665.0</v>
      </c>
      <c r="E49" s="1">
        <v>1004.0</v>
      </c>
      <c r="F49" s="1">
        <v>2026.0</v>
      </c>
      <c r="G49" s="15">
        <v>1.0</v>
      </c>
    </row>
    <row r="50">
      <c r="A50" s="1" t="s">
        <v>102</v>
      </c>
      <c r="B50" s="1">
        <v>1502.0</v>
      </c>
      <c r="C50" s="1">
        <v>1347.0</v>
      </c>
      <c r="D50" s="1">
        <v>1255.0</v>
      </c>
      <c r="E50" s="1">
        <v>1429.0</v>
      </c>
      <c r="F50" s="1">
        <v>3031.0</v>
      </c>
      <c r="G50" s="15">
        <v>1.0</v>
      </c>
    </row>
    <row r="51">
      <c r="A51" s="1" t="s">
        <v>103</v>
      </c>
      <c r="B51" s="1">
        <v>17842.0</v>
      </c>
      <c r="C51" s="1">
        <v>5287.0</v>
      </c>
      <c r="D51" s="1">
        <v>4630.0</v>
      </c>
      <c r="E51" s="1">
        <v>5684.0</v>
      </c>
      <c r="F51" s="1">
        <v>79203.0</v>
      </c>
      <c r="G51" s="15">
        <v>1.0</v>
      </c>
    </row>
    <row r="52">
      <c r="A52" s="1" t="s">
        <v>104</v>
      </c>
      <c r="B52" s="1">
        <v>11887.0</v>
      </c>
      <c r="C52" s="1">
        <v>1524.0</v>
      </c>
      <c r="D52" s="1">
        <v>1125.0</v>
      </c>
      <c r="E52" s="1">
        <v>1876.0</v>
      </c>
      <c r="F52" s="1">
        <v>4658.0</v>
      </c>
      <c r="G52" s="15">
        <v>1.0</v>
      </c>
    </row>
    <row r="53">
      <c r="A53" s="1" t="s">
        <v>105</v>
      </c>
      <c r="B53" s="1">
        <v>29418.0</v>
      </c>
      <c r="C53" s="1">
        <v>7013.0</v>
      </c>
      <c r="D53" s="1">
        <v>5991.0</v>
      </c>
      <c r="E53" s="1">
        <v>7536.0</v>
      </c>
      <c r="F53" s="1">
        <v>270943.0</v>
      </c>
      <c r="G53" s="15">
        <v>1.0</v>
      </c>
    </row>
    <row r="54">
      <c r="A54" s="1" t="s">
        <v>106</v>
      </c>
      <c r="B54" s="1">
        <v>7231.0</v>
      </c>
      <c r="C54" s="1">
        <v>1150.0</v>
      </c>
      <c r="D54" s="1">
        <v>895.0</v>
      </c>
      <c r="E54" s="1">
        <v>1424.0</v>
      </c>
      <c r="F54" s="1">
        <v>3214.0</v>
      </c>
      <c r="G54" s="15">
        <v>1.0</v>
      </c>
    </row>
    <row r="55">
      <c r="A55" s="1" t="s">
        <v>107</v>
      </c>
      <c r="B55" s="1">
        <v>9146.0</v>
      </c>
      <c r="C55" s="1">
        <v>3739.0</v>
      </c>
      <c r="D55" s="1">
        <v>3364.0</v>
      </c>
      <c r="E55" s="1">
        <v>4010.0</v>
      </c>
      <c r="F55" s="1">
        <v>26057.0</v>
      </c>
      <c r="G55" s="15">
        <v>1.0</v>
      </c>
    </row>
    <row r="56">
      <c r="A56" s="1" t="s">
        <v>108</v>
      </c>
      <c r="B56" s="1">
        <v>631.0</v>
      </c>
      <c r="C56" s="1">
        <v>268.0</v>
      </c>
      <c r="D56" s="1">
        <v>235.0</v>
      </c>
      <c r="E56" s="1">
        <v>347.0</v>
      </c>
      <c r="F56" s="1">
        <v>582.0</v>
      </c>
      <c r="G56" s="15">
        <v>1.0</v>
      </c>
    </row>
    <row r="57">
      <c r="A57" s="1" t="s">
        <v>109</v>
      </c>
      <c r="B57" s="1">
        <v>9415.0</v>
      </c>
      <c r="C57" s="1">
        <v>1333.0</v>
      </c>
      <c r="D57" s="1">
        <v>1010.0</v>
      </c>
      <c r="E57" s="1">
        <v>1646.0</v>
      </c>
      <c r="F57" s="1">
        <v>3904.0</v>
      </c>
      <c r="G57" s="15">
        <v>1.0</v>
      </c>
    </row>
    <row r="58">
      <c r="A58" s="1" t="s">
        <v>110</v>
      </c>
      <c r="B58" s="1">
        <v>13134.0</v>
      </c>
      <c r="C58" s="1">
        <v>4477.0</v>
      </c>
      <c r="D58" s="1">
        <v>3971.0</v>
      </c>
      <c r="E58" s="1">
        <v>4811.0</v>
      </c>
      <c r="F58" s="1">
        <v>50852.0</v>
      </c>
      <c r="G58" s="15">
        <v>1.0</v>
      </c>
    </row>
    <row r="59">
      <c r="A59" s="1" t="s">
        <v>111</v>
      </c>
      <c r="B59" s="1">
        <v>3330.0</v>
      </c>
      <c r="C59" s="1">
        <v>2265.0</v>
      </c>
      <c r="D59" s="1">
        <v>2101.0</v>
      </c>
      <c r="E59" s="1">
        <v>2410.0</v>
      </c>
      <c r="F59" s="1">
        <v>5854.0</v>
      </c>
      <c r="G59" s="15">
        <v>1.0</v>
      </c>
    </row>
    <row r="60">
      <c r="A60" s="1" t="s">
        <v>112</v>
      </c>
      <c r="B60" s="1">
        <v>2407.0</v>
      </c>
      <c r="C60" s="1">
        <v>648.0</v>
      </c>
      <c r="D60" s="1">
        <v>550.0</v>
      </c>
      <c r="E60" s="1">
        <v>805.0</v>
      </c>
      <c r="F60" s="1">
        <v>1726.0</v>
      </c>
      <c r="G60" s="20">
        <v>1.0</v>
      </c>
    </row>
    <row r="61">
      <c r="A61" s="1" t="s">
        <v>113</v>
      </c>
      <c r="B61" s="1">
        <v>0.0</v>
      </c>
      <c r="C61" s="1">
        <v>5.66811445E8</v>
      </c>
      <c r="D61" s="1">
        <v>0.0</v>
      </c>
      <c r="E61" s="1">
        <v>0.0</v>
      </c>
      <c r="F61" s="1">
        <v>0.0</v>
      </c>
      <c r="G61" s="12">
        <v>0.0</v>
      </c>
    </row>
    <row r="62">
      <c r="A62" s="1" t="s">
        <v>115</v>
      </c>
      <c r="B62" s="1">
        <v>15908.0</v>
      </c>
      <c r="C62" s="1">
        <v>4.3002434E7</v>
      </c>
      <c r="D62" s="1">
        <v>0.0</v>
      </c>
      <c r="E62" s="1">
        <v>4.3002468E7</v>
      </c>
      <c r="F62" s="1">
        <v>0.0</v>
      </c>
      <c r="G62" s="15">
        <v>1.0</v>
      </c>
    </row>
    <row r="63">
      <c r="A63" s="1" t="s">
        <v>116</v>
      </c>
      <c r="B63" s="1">
        <v>8640.0</v>
      </c>
      <c r="C63" s="1">
        <v>248911.0</v>
      </c>
      <c r="D63" s="1">
        <v>0.0</v>
      </c>
      <c r="E63" s="1">
        <v>248945.0</v>
      </c>
      <c r="F63" s="1">
        <v>0.0</v>
      </c>
      <c r="G63" s="15">
        <v>1.0</v>
      </c>
    </row>
    <row r="64">
      <c r="A64" s="1" t="s">
        <v>117</v>
      </c>
      <c r="B64" s="1">
        <v>12274.0</v>
      </c>
      <c r="C64" s="1">
        <v>4751965.0</v>
      </c>
      <c r="D64" s="1">
        <v>0.0</v>
      </c>
      <c r="E64" s="1">
        <v>4751999.0</v>
      </c>
      <c r="F64" s="1">
        <v>0.0</v>
      </c>
      <c r="G64" s="15">
        <v>1.0</v>
      </c>
    </row>
    <row r="65">
      <c r="A65" s="1" t="s">
        <v>118</v>
      </c>
      <c r="B65" s="1">
        <v>5006.0</v>
      </c>
      <c r="C65" s="1">
        <v>15231.0</v>
      </c>
      <c r="D65" s="1">
        <v>0.0</v>
      </c>
      <c r="E65" s="1">
        <v>15265.0</v>
      </c>
      <c r="F65" s="1">
        <v>0.0</v>
      </c>
      <c r="G65" s="20">
        <v>1.0</v>
      </c>
    </row>
    <row r="66">
      <c r="A66" s="1" t="s">
        <v>119</v>
      </c>
      <c r="B66" s="1">
        <v>2958.0</v>
      </c>
      <c r="C66" s="1">
        <v>17956.0</v>
      </c>
      <c r="D66" s="1">
        <v>17938.0</v>
      </c>
      <c r="E66" s="1">
        <v>17991.0</v>
      </c>
      <c r="F66" s="1">
        <v>35498.0</v>
      </c>
      <c r="G66" s="12">
        <v>1.0</v>
      </c>
    </row>
    <row r="67">
      <c r="A67" s="1" t="s">
        <v>120</v>
      </c>
      <c r="B67" s="1">
        <v>3342.0</v>
      </c>
      <c r="C67" s="1">
        <v>12436.0</v>
      </c>
      <c r="D67" s="1">
        <v>0.0</v>
      </c>
      <c r="E67" s="1">
        <v>12471.0</v>
      </c>
      <c r="F67" s="1">
        <v>0.0</v>
      </c>
      <c r="G67" s="15">
        <v>1.0</v>
      </c>
    </row>
    <row r="68">
      <c r="A68" s="1" t="s">
        <v>121</v>
      </c>
      <c r="B68" s="1">
        <v>3162.0</v>
      </c>
      <c r="C68" s="1">
        <v>1443346.0</v>
      </c>
      <c r="D68" s="1">
        <v>0.0</v>
      </c>
      <c r="E68" s="1">
        <v>1443375.0</v>
      </c>
      <c r="F68" s="1">
        <v>0.0</v>
      </c>
      <c r="G68" s="15">
        <v>1.0</v>
      </c>
    </row>
    <row r="69">
      <c r="A69" s="1" t="s">
        <v>122</v>
      </c>
      <c r="B69" s="1">
        <v>3134.0</v>
      </c>
      <c r="C69" s="1">
        <v>843241.0</v>
      </c>
      <c r="D69" s="1">
        <v>0.0</v>
      </c>
      <c r="E69" s="1">
        <v>843270.0</v>
      </c>
      <c r="F69" s="1">
        <v>0.0</v>
      </c>
      <c r="G69" s="15">
        <v>1.0</v>
      </c>
    </row>
    <row r="70">
      <c r="A70" s="1" t="s">
        <v>123</v>
      </c>
      <c r="B70" s="1">
        <v>3214.0</v>
      </c>
      <c r="C70" s="1">
        <v>3100587.0</v>
      </c>
      <c r="D70" s="1">
        <v>0.0</v>
      </c>
      <c r="E70" s="1">
        <v>3100626.0</v>
      </c>
      <c r="F70" s="1">
        <v>0.0</v>
      </c>
      <c r="G70" s="15">
        <v>1.0</v>
      </c>
    </row>
    <row r="71">
      <c r="A71" s="1" t="s">
        <v>124</v>
      </c>
      <c r="B71" s="1">
        <v>2814.0</v>
      </c>
      <c r="C71" s="1">
        <v>2774860.0</v>
      </c>
      <c r="D71" s="1">
        <v>2753847.0</v>
      </c>
      <c r="E71" s="1">
        <v>2774889.0</v>
      </c>
      <c r="F71" s="1">
        <v>6967697.0</v>
      </c>
      <c r="G71" s="15">
        <v>1.0</v>
      </c>
    </row>
    <row r="72">
      <c r="A72" s="1" t="s">
        <v>125</v>
      </c>
      <c r="B72" s="1">
        <v>3458.0</v>
      </c>
      <c r="C72" s="1">
        <v>961078.0</v>
      </c>
      <c r="D72" s="1">
        <v>958540.0</v>
      </c>
      <c r="E72" s="1">
        <v>961113.0</v>
      </c>
      <c r="F72" s="1">
        <v>1917765.0</v>
      </c>
      <c r="G72" s="15">
        <v>1.0</v>
      </c>
    </row>
    <row r="73">
      <c r="A73" s="1" t="s">
        <v>126</v>
      </c>
      <c r="B73" s="1">
        <v>4034.0</v>
      </c>
      <c r="C73" s="1">
        <v>3637460.0</v>
      </c>
      <c r="D73" s="1">
        <v>3614501.0</v>
      </c>
      <c r="E73" s="1">
        <v>3637499.0</v>
      </c>
      <c r="F73" s="1">
        <v>7263536.0</v>
      </c>
      <c r="G73" s="15">
        <v>1.0</v>
      </c>
    </row>
    <row r="74">
      <c r="A74" s="1" t="s">
        <v>127</v>
      </c>
      <c r="B74" s="1">
        <v>3662.0</v>
      </c>
      <c r="C74" s="1">
        <v>2255458.0</v>
      </c>
      <c r="D74" s="1">
        <v>0.0</v>
      </c>
      <c r="E74" s="1">
        <v>2255497.0</v>
      </c>
      <c r="F74" s="1">
        <v>0.0</v>
      </c>
      <c r="G74" s="20">
        <v>1.0</v>
      </c>
    </row>
    <row r="75">
      <c r="A75" s="1" t="s">
        <v>128</v>
      </c>
      <c r="B75" s="1">
        <v>165.0</v>
      </c>
      <c r="C75" s="1">
        <v>34791.0</v>
      </c>
      <c r="D75" s="1">
        <v>34791.0</v>
      </c>
      <c r="E75" s="1">
        <v>34792.0</v>
      </c>
      <c r="F75" s="1">
        <v>111640.0</v>
      </c>
      <c r="G75" s="12">
        <v>1.0</v>
      </c>
    </row>
    <row r="76">
      <c r="A76" s="1" t="s">
        <v>129</v>
      </c>
      <c r="B76" s="1">
        <v>147.0</v>
      </c>
      <c r="C76" s="1">
        <v>16807.0</v>
      </c>
      <c r="D76" s="1">
        <v>16807.0</v>
      </c>
      <c r="E76" s="1">
        <v>16808.0</v>
      </c>
      <c r="F76" s="1">
        <v>50331.0</v>
      </c>
      <c r="G76" s="15">
        <v>1.0</v>
      </c>
    </row>
    <row r="77">
      <c r="A77" s="1" t="s">
        <v>130</v>
      </c>
      <c r="B77" s="1">
        <v>57.0</v>
      </c>
      <c r="C77" s="1">
        <v>254.0</v>
      </c>
      <c r="D77" s="1">
        <v>254.0</v>
      </c>
      <c r="E77" s="1">
        <v>255.0</v>
      </c>
      <c r="F77" s="1">
        <v>475.0</v>
      </c>
      <c r="G77" s="15">
        <v>1.0</v>
      </c>
    </row>
    <row r="78">
      <c r="A78" s="1" t="s">
        <v>131</v>
      </c>
      <c r="B78" s="1">
        <v>39.0</v>
      </c>
      <c r="C78" s="1">
        <v>67.0</v>
      </c>
      <c r="D78" s="1">
        <v>67.0</v>
      </c>
      <c r="E78" s="1">
        <v>68.0</v>
      </c>
      <c r="F78" s="1">
        <v>107.0</v>
      </c>
      <c r="G78" s="15">
        <v>1.0</v>
      </c>
    </row>
    <row r="79">
      <c r="A79" s="1" t="s">
        <v>132</v>
      </c>
      <c r="B79" s="1">
        <v>201.0</v>
      </c>
      <c r="C79" s="1">
        <v>146588.0</v>
      </c>
      <c r="D79" s="1">
        <v>146588.0</v>
      </c>
      <c r="E79" s="1">
        <v>146589.0</v>
      </c>
      <c r="F79" s="1">
        <v>532767.0</v>
      </c>
      <c r="G79" s="15">
        <v>1.0</v>
      </c>
    </row>
    <row r="80">
      <c r="A80" s="1" t="s">
        <v>133</v>
      </c>
      <c r="B80" s="1">
        <v>183.0</v>
      </c>
      <c r="C80" s="1">
        <v>71544.0</v>
      </c>
      <c r="D80" s="1">
        <v>71544.0</v>
      </c>
      <c r="E80" s="1">
        <v>71545.0</v>
      </c>
      <c r="F80" s="1">
        <v>244920.0</v>
      </c>
      <c r="G80" s="15">
        <v>1.0</v>
      </c>
    </row>
    <row r="81">
      <c r="A81" s="1" t="s">
        <v>134</v>
      </c>
      <c r="B81" s="1">
        <v>291.0</v>
      </c>
      <c r="C81" s="1">
        <v>5102557.0</v>
      </c>
      <c r="D81" s="1">
        <v>5102557.0</v>
      </c>
      <c r="E81" s="1">
        <v>5102558.0</v>
      </c>
      <c r="F81" s="1">
        <v>2.3680235E7</v>
      </c>
      <c r="G81" s="15">
        <v>1.0</v>
      </c>
    </row>
    <row r="82">
      <c r="A82" s="1" t="s">
        <v>135</v>
      </c>
      <c r="B82" s="1">
        <v>309.0</v>
      </c>
      <c r="C82" s="1">
        <v>1.0395095E7</v>
      </c>
      <c r="D82" s="1">
        <v>1.0395095E7</v>
      </c>
      <c r="E82" s="1">
        <v>1.0395096E7</v>
      </c>
      <c r="F82" s="1">
        <v>5.0067396E7</v>
      </c>
      <c r="G82" s="15">
        <v>1.0</v>
      </c>
    </row>
    <row r="83">
      <c r="A83" s="1" t="s">
        <v>136</v>
      </c>
      <c r="B83" s="1">
        <v>0.0</v>
      </c>
      <c r="C83" s="1">
        <v>1.060709069E9</v>
      </c>
      <c r="D83" s="1">
        <v>0.0</v>
      </c>
      <c r="E83" s="1">
        <v>0.0</v>
      </c>
      <c r="F83" s="1">
        <v>0.0</v>
      </c>
      <c r="G83" s="15">
        <v>0.0</v>
      </c>
    </row>
    <row r="84">
      <c r="A84" s="1" t="s">
        <v>137</v>
      </c>
      <c r="B84" s="1">
        <v>0.0</v>
      </c>
      <c r="C84" s="1">
        <v>1.266396834E9</v>
      </c>
      <c r="D84" s="1">
        <v>0.0</v>
      </c>
      <c r="E84" s="1">
        <v>0.0</v>
      </c>
      <c r="F84" s="1">
        <v>0.0</v>
      </c>
      <c r="G84" s="15">
        <v>0.0</v>
      </c>
    </row>
    <row r="85">
      <c r="A85" s="1" t="s">
        <v>138</v>
      </c>
      <c r="B85" s="1">
        <v>75.0</v>
      </c>
      <c r="C85" s="1">
        <v>701.0</v>
      </c>
      <c r="D85" s="1">
        <v>701.0</v>
      </c>
      <c r="E85" s="1">
        <v>702.0</v>
      </c>
      <c r="F85" s="1">
        <v>1543.0</v>
      </c>
      <c r="G85" s="15">
        <v>1.0</v>
      </c>
    </row>
    <row r="86">
      <c r="A86" s="1" t="s">
        <v>139</v>
      </c>
      <c r="B86" s="1">
        <v>93.0</v>
      </c>
      <c r="C86" s="1">
        <v>1681.0</v>
      </c>
      <c r="D86" s="1">
        <v>1681.0</v>
      </c>
      <c r="E86" s="1">
        <v>1682.0</v>
      </c>
      <c r="F86" s="1">
        <v>4042.0</v>
      </c>
      <c r="G86" s="15">
        <v>1.0</v>
      </c>
    </row>
    <row r="87">
      <c r="A87" s="1" t="s">
        <v>140</v>
      </c>
      <c r="B87" s="1">
        <v>327.0</v>
      </c>
      <c r="C87" s="1">
        <v>2.1176263E7</v>
      </c>
      <c r="D87" s="1">
        <v>2.1176263E7</v>
      </c>
      <c r="E87" s="1">
        <v>2.1176264E7</v>
      </c>
      <c r="F87" s="1">
        <v>1.05560682E8</v>
      </c>
      <c r="G87" s="15">
        <v>1.0</v>
      </c>
    </row>
    <row r="88">
      <c r="A88" s="1" t="s">
        <v>141</v>
      </c>
      <c r="B88" s="1">
        <v>345.0</v>
      </c>
      <c r="C88" s="1">
        <v>4.3131296E7</v>
      </c>
      <c r="D88" s="1">
        <v>4.3131296E7</v>
      </c>
      <c r="E88" s="1">
        <v>4.3131297E7</v>
      </c>
      <c r="F88" s="1">
        <v>2.21985987E8</v>
      </c>
      <c r="G88" s="15">
        <v>1.0</v>
      </c>
    </row>
    <row r="89">
      <c r="A89" s="1" t="s">
        <v>142</v>
      </c>
      <c r="B89" s="1">
        <v>219.0</v>
      </c>
      <c r="C89" s="1">
        <v>299733.0</v>
      </c>
      <c r="D89" s="1">
        <v>299733.0</v>
      </c>
      <c r="E89" s="1">
        <v>299734.0</v>
      </c>
      <c r="F89" s="1">
        <v>1150993.0</v>
      </c>
      <c r="G89" s="15">
        <v>1.0</v>
      </c>
    </row>
    <row r="90">
      <c r="A90" s="1" t="s">
        <v>143</v>
      </c>
      <c r="B90" s="1">
        <v>237.0</v>
      </c>
      <c r="C90" s="1">
        <v>605041.0</v>
      </c>
      <c r="D90" s="1">
        <v>605041.0</v>
      </c>
      <c r="E90" s="1">
        <v>605042.0</v>
      </c>
      <c r="F90" s="1">
        <v>2458282.0</v>
      </c>
      <c r="G90" s="15">
        <v>1.0</v>
      </c>
    </row>
    <row r="91">
      <c r="A91" s="1" t="s">
        <v>144</v>
      </c>
      <c r="B91" s="1">
        <v>21.0</v>
      </c>
      <c r="C91" s="1">
        <v>8.0</v>
      </c>
      <c r="D91" s="1">
        <v>8.0</v>
      </c>
      <c r="E91" s="1">
        <v>13.0</v>
      </c>
      <c r="F91" s="1">
        <v>13.0</v>
      </c>
      <c r="G91" s="15">
        <v>1.0</v>
      </c>
    </row>
    <row r="92">
      <c r="A92" s="1" t="s">
        <v>145</v>
      </c>
      <c r="B92" s="1">
        <v>129.0</v>
      </c>
      <c r="C92" s="1">
        <v>8022.0</v>
      </c>
      <c r="D92" s="1">
        <v>8022.0</v>
      </c>
      <c r="E92" s="1">
        <v>8023.0</v>
      </c>
      <c r="F92" s="1">
        <v>22349.0</v>
      </c>
      <c r="G92" s="15">
        <v>1.0</v>
      </c>
    </row>
    <row r="93">
      <c r="A93" s="1" t="s">
        <v>146</v>
      </c>
      <c r="B93" s="1">
        <v>111.0</v>
      </c>
      <c r="C93" s="1">
        <v>3746.0</v>
      </c>
      <c r="D93" s="1">
        <v>3746.0</v>
      </c>
      <c r="E93" s="1">
        <v>3747.0</v>
      </c>
      <c r="F93" s="1">
        <v>9698.0</v>
      </c>
      <c r="G93" s="15">
        <v>1.0</v>
      </c>
    </row>
    <row r="94">
      <c r="A94" s="1" t="s">
        <v>147</v>
      </c>
      <c r="B94" s="1">
        <v>381.0</v>
      </c>
      <c r="C94" s="1">
        <v>1.78791785E8</v>
      </c>
      <c r="D94" s="1">
        <v>1.78791785E8</v>
      </c>
      <c r="E94" s="1">
        <v>1.78791786E8</v>
      </c>
      <c r="F94" s="1">
        <v>0.0</v>
      </c>
      <c r="G94" s="15">
        <v>0.0</v>
      </c>
    </row>
    <row r="95">
      <c r="A95" s="1" t="s">
        <v>148</v>
      </c>
      <c r="B95" s="1">
        <v>363.0</v>
      </c>
      <c r="C95" s="1">
        <v>8.7827334E7</v>
      </c>
      <c r="D95" s="1">
        <v>8.7827334E7</v>
      </c>
      <c r="E95" s="1">
        <v>8.7827335E7</v>
      </c>
      <c r="F95" s="1">
        <v>4.65714967E8</v>
      </c>
      <c r="G95" s="15">
        <v>1.0</v>
      </c>
    </row>
    <row r="96">
      <c r="A96" s="1" t="s">
        <v>149</v>
      </c>
      <c r="B96" s="1">
        <v>273.0</v>
      </c>
      <c r="C96" s="1">
        <v>2505126.0</v>
      </c>
      <c r="D96" s="1">
        <v>2505126.0</v>
      </c>
      <c r="E96" s="1">
        <v>2505127.0</v>
      </c>
      <c r="F96" s="1">
        <v>1.1166073E7</v>
      </c>
      <c r="G96" s="15">
        <v>1.0</v>
      </c>
    </row>
    <row r="97">
      <c r="A97" s="1" t="s">
        <v>150</v>
      </c>
      <c r="B97" s="1">
        <v>255.0</v>
      </c>
      <c r="C97" s="1">
        <v>1230582.0</v>
      </c>
      <c r="D97" s="1">
        <v>1230582.0</v>
      </c>
      <c r="E97" s="1">
        <v>1230583.0</v>
      </c>
      <c r="F97" s="1">
        <v>5248246.0</v>
      </c>
      <c r="G97" s="20">
        <v>1.0</v>
      </c>
    </row>
    <row r="98">
      <c r="A98" s="1" t="s">
        <v>151</v>
      </c>
      <c r="B98" s="1">
        <v>229.0</v>
      </c>
      <c r="C98" s="1">
        <v>2313927.0</v>
      </c>
      <c r="D98" s="1">
        <v>0.0</v>
      </c>
      <c r="E98" s="1">
        <v>2313928.0</v>
      </c>
      <c r="F98" s="1">
        <v>0.0</v>
      </c>
      <c r="G98" s="12">
        <v>1.0</v>
      </c>
    </row>
    <row r="99">
      <c r="A99" s="1" t="s">
        <v>152</v>
      </c>
      <c r="B99" s="1">
        <v>259.0</v>
      </c>
      <c r="C99" s="1">
        <v>6.34577531E8</v>
      </c>
      <c r="D99" s="1">
        <v>0.0</v>
      </c>
      <c r="E99" s="1">
        <v>6.34577532E8</v>
      </c>
      <c r="F99" s="1">
        <v>0.0</v>
      </c>
      <c r="G99" s="15">
        <v>1.0</v>
      </c>
    </row>
    <row r="100">
      <c r="A100" s="1" t="s">
        <v>153</v>
      </c>
      <c r="B100" s="1">
        <v>121.0</v>
      </c>
      <c r="C100" s="1">
        <v>15055.0</v>
      </c>
      <c r="D100" s="1">
        <v>0.0</v>
      </c>
      <c r="E100" s="1">
        <v>15056.0</v>
      </c>
      <c r="F100" s="1">
        <v>0.0</v>
      </c>
      <c r="G100" s="15">
        <v>1.0</v>
      </c>
    </row>
    <row r="101">
      <c r="A101" s="1" t="s">
        <v>154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5">
        <v>0.0</v>
      </c>
    </row>
    <row r="102">
      <c r="A102" s="1" t="s">
        <v>155</v>
      </c>
      <c r="B102" s="1">
        <v>103.0</v>
      </c>
      <c r="C102" s="1">
        <v>2347.0</v>
      </c>
      <c r="D102" s="1">
        <v>0.0</v>
      </c>
      <c r="E102" s="1">
        <v>2348.0</v>
      </c>
      <c r="F102" s="1">
        <v>0.0</v>
      </c>
      <c r="G102" s="15">
        <v>1.0</v>
      </c>
    </row>
    <row r="103">
      <c r="A103" s="1" t="s">
        <v>156</v>
      </c>
      <c r="B103" s="1">
        <v>202.0</v>
      </c>
      <c r="C103" s="1">
        <v>503521.0</v>
      </c>
      <c r="D103" s="1">
        <v>0.0</v>
      </c>
      <c r="E103" s="1">
        <v>503522.0</v>
      </c>
      <c r="F103" s="1">
        <v>0.0</v>
      </c>
      <c r="G103" s="15">
        <v>1.0</v>
      </c>
    </row>
    <row r="104">
      <c r="A104" s="1" t="s">
        <v>157</v>
      </c>
      <c r="B104" s="1">
        <v>141.0</v>
      </c>
      <c r="C104" s="1">
        <v>1295287.0</v>
      </c>
      <c r="D104" s="1">
        <v>0.0</v>
      </c>
      <c r="E104" s="1">
        <v>1295288.0</v>
      </c>
      <c r="F104" s="1">
        <v>0.0</v>
      </c>
      <c r="G104" s="15">
        <v>1.0</v>
      </c>
    </row>
    <row r="105">
      <c r="A105" s="1" t="s">
        <v>158</v>
      </c>
      <c r="B105" s="1">
        <v>123.0</v>
      </c>
      <c r="C105" s="1">
        <v>208690.0</v>
      </c>
      <c r="D105" s="1">
        <v>0.0</v>
      </c>
      <c r="E105" s="1">
        <v>208691.0</v>
      </c>
      <c r="F105" s="1">
        <v>0.0</v>
      </c>
      <c r="G105" s="20">
        <v>1.0</v>
      </c>
    </row>
    <row r="106">
      <c r="A106" s="1" t="s">
        <v>159</v>
      </c>
      <c r="B106" s="1">
        <v>11616.0</v>
      </c>
      <c r="C106" s="1">
        <v>5.1814367E7</v>
      </c>
      <c r="D106" s="1">
        <v>0.0</v>
      </c>
      <c r="E106" s="1">
        <v>5.1814368E7</v>
      </c>
      <c r="F106" s="1">
        <v>0.0</v>
      </c>
      <c r="G106" s="12">
        <v>1.0</v>
      </c>
    </row>
    <row r="107">
      <c r="A107" s="1" t="s">
        <v>160</v>
      </c>
      <c r="B107" s="1">
        <v>1740.0</v>
      </c>
      <c r="C107" s="1">
        <v>1557.0</v>
      </c>
      <c r="D107" s="1">
        <v>0.0</v>
      </c>
      <c r="E107" s="1">
        <v>1561.0</v>
      </c>
      <c r="F107" s="1">
        <v>0.0</v>
      </c>
      <c r="G107" s="15">
        <v>1.0</v>
      </c>
    </row>
    <row r="108">
      <c r="A108" s="1" t="s">
        <v>161</v>
      </c>
      <c r="B108" s="1">
        <v>11616.0</v>
      </c>
      <c r="C108" s="1">
        <v>5.1814367E7</v>
      </c>
      <c r="D108" s="1">
        <v>0.0</v>
      </c>
      <c r="E108" s="1">
        <v>5.1814368E7</v>
      </c>
      <c r="F108" s="1">
        <v>0.0</v>
      </c>
      <c r="G108" s="15">
        <v>1.0</v>
      </c>
    </row>
    <row r="109">
      <c r="A109" s="1" t="s">
        <v>162</v>
      </c>
      <c r="B109" s="1">
        <v>609.0</v>
      </c>
      <c r="C109" s="1">
        <v>16453.0</v>
      </c>
      <c r="D109" s="1">
        <v>0.0</v>
      </c>
      <c r="E109" s="1">
        <v>16457.0</v>
      </c>
      <c r="F109" s="1">
        <v>0.0</v>
      </c>
      <c r="G109" s="15">
        <v>1.0</v>
      </c>
    </row>
    <row r="110">
      <c r="A110" s="1" t="s">
        <v>163</v>
      </c>
      <c r="B110" s="1">
        <v>293.0</v>
      </c>
      <c r="C110" s="1">
        <v>76931.0</v>
      </c>
      <c r="D110" s="1">
        <v>0.0</v>
      </c>
      <c r="E110" s="1">
        <v>76935.0</v>
      </c>
      <c r="F110" s="1">
        <v>0.0</v>
      </c>
      <c r="G110" s="15">
        <v>1.0</v>
      </c>
    </row>
    <row r="111">
      <c r="A111" s="1" t="s">
        <v>164</v>
      </c>
      <c r="B111" s="1">
        <v>272.0</v>
      </c>
      <c r="C111" s="1">
        <v>2717.0</v>
      </c>
      <c r="D111" s="1">
        <v>2768.0</v>
      </c>
      <c r="E111" s="1">
        <v>2721.0</v>
      </c>
      <c r="F111" s="1">
        <v>6161.0</v>
      </c>
      <c r="G111" s="15">
        <v>1.0</v>
      </c>
    </row>
    <row r="112">
      <c r="A112" s="1" t="s">
        <v>165</v>
      </c>
      <c r="B112" s="1">
        <v>5825.0</v>
      </c>
      <c r="C112" s="1">
        <v>8.5529017E7</v>
      </c>
      <c r="D112" s="1">
        <v>0.0</v>
      </c>
      <c r="E112" s="1">
        <v>8.5529021E7</v>
      </c>
      <c r="F112" s="1">
        <v>0.0</v>
      </c>
      <c r="G112" s="15">
        <v>1.0</v>
      </c>
    </row>
    <row r="113">
      <c r="A113" s="1" t="s">
        <v>166</v>
      </c>
      <c r="B113" s="1">
        <v>419.0</v>
      </c>
      <c r="C113" s="1">
        <v>3.7403054E7</v>
      </c>
      <c r="D113" s="1">
        <v>0.0</v>
      </c>
      <c r="E113" s="1">
        <v>3.7403055E7</v>
      </c>
      <c r="F113" s="1">
        <v>0.0</v>
      </c>
      <c r="G113" s="15">
        <v>1.0</v>
      </c>
    </row>
    <row r="114">
      <c r="A114" s="1" t="s">
        <v>167</v>
      </c>
      <c r="B114" s="1">
        <v>465.0</v>
      </c>
      <c r="C114" s="1">
        <v>4.120223E7</v>
      </c>
      <c r="D114" s="1">
        <v>4.0344667E7</v>
      </c>
      <c r="E114" s="1">
        <v>4.1202231E7</v>
      </c>
      <c r="F114" s="1">
        <v>1.0811288E8</v>
      </c>
      <c r="G114" s="15">
        <v>1.0</v>
      </c>
    </row>
    <row r="115">
      <c r="A115" s="1" t="s">
        <v>168</v>
      </c>
      <c r="B115" s="1">
        <v>76.0</v>
      </c>
      <c r="C115" s="1">
        <v>451.0</v>
      </c>
      <c r="D115" s="1">
        <v>0.0</v>
      </c>
      <c r="E115" s="1">
        <v>455.0</v>
      </c>
      <c r="F115" s="1">
        <v>0.0</v>
      </c>
      <c r="G115" s="15">
        <v>1.0</v>
      </c>
    </row>
    <row r="116">
      <c r="A116" s="1" t="s">
        <v>169</v>
      </c>
      <c r="B116" s="1">
        <v>293.0</v>
      </c>
      <c r="C116" s="1">
        <v>76931.0</v>
      </c>
      <c r="D116" s="1">
        <v>0.0</v>
      </c>
      <c r="E116" s="1">
        <v>76935.0</v>
      </c>
      <c r="F116" s="1">
        <v>0.0</v>
      </c>
      <c r="G116" s="20">
        <v>1.0</v>
      </c>
    </row>
    <row r="117">
      <c r="A117" s="1" t="s">
        <v>170</v>
      </c>
      <c r="B117" s="1">
        <v>1026.0</v>
      </c>
      <c r="C117" s="1">
        <v>61727.0</v>
      </c>
      <c r="D117" s="1">
        <v>0.0</v>
      </c>
      <c r="E117" s="1">
        <v>61728.0</v>
      </c>
      <c r="F117" s="1">
        <v>0.0</v>
      </c>
      <c r="G117" s="12">
        <v>1.0</v>
      </c>
    </row>
    <row r="118">
      <c r="A118" s="1" t="s">
        <v>171</v>
      </c>
      <c r="B118" s="1">
        <v>0.0</v>
      </c>
      <c r="C118" s="1">
        <v>1.002333628E9</v>
      </c>
      <c r="D118" s="1">
        <v>0.0</v>
      </c>
      <c r="E118" s="1">
        <v>0.0</v>
      </c>
      <c r="F118" s="1">
        <v>0.0</v>
      </c>
      <c r="G118" s="15">
        <v>0.0</v>
      </c>
    </row>
    <row r="119">
      <c r="A119" s="1" t="s">
        <v>172</v>
      </c>
      <c r="B119" s="1">
        <v>1532.0</v>
      </c>
      <c r="C119" s="1">
        <v>1.3017469E7</v>
      </c>
      <c r="D119" s="1">
        <v>0.0</v>
      </c>
      <c r="E119" s="1">
        <v>1.301747E7</v>
      </c>
      <c r="F119" s="1">
        <v>0.0</v>
      </c>
      <c r="G119" s="20">
        <v>1.0</v>
      </c>
    </row>
    <row r="120">
      <c r="A120" s="1" t="s">
        <v>173</v>
      </c>
      <c r="B120" s="1">
        <v>12930.0</v>
      </c>
      <c r="C120" s="1">
        <v>2722363.0</v>
      </c>
      <c r="D120" s="1">
        <v>0.0</v>
      </c>
      <c r="E120" s="1">
        <v>2722366.0</v>
      </c>
      <c r="F120" s="1">
        <v>0.0</v>
      </c>
      <c r="G120" s="12">
        <v>1.0</v>
      </c>
    </row>
    <row r="121">
      <c r="A121" s="1" t="s">
        <v>174</v>
      </c>
      <c r="B121" s="1">
        <v>793.0</v>
      </c>
      <c r="C121" s="1">
        <v>3010.0</v>
      </c>
      <c r="D121" s="1">
        <v>0.0</v>
      </c>
      <c r="E121" s="1">
        <v>3013.0</v>
      </c>
      <c r="F121" s="1">
        <v>0.0</v>
      </c>
      <c r="G121" s="15">
        <v>1.0</v>
      </c>
    </row>
    <row r="122">
      <c r="A122" s="1" t="s">
        <v>175</v>
      </c>
      <c r="B122" s="1">
        <v>1506.0</v>
      </c>
      <c r="C122" s="1">
        <v>8723.0</v>
      </c>
      <c r="D122" s="1">
        <v>0.0</v>
      </c>
      <c r="E122" s="1">
        <v>8726.0</v>
      </c>
      <c r="F122" s="1">
        <v>0.0</v>
      </c>
      <c r="G122" s="15">
        <v>1.0</v>
      </c>
    </row>
    <row r="123">
      <c r="A123" s="1" t="s">
        <v>176</v>
      </c>
      <c r="B123" s="1">
        <v>3874.0</v>
      </c>
      <c r="C123" s="1">
        <v>62278.0</v>
      </c>
      <c r="D123" s="1">
        <v>0.0</v>
      </c>
      <c r="E123" s="1">
        <v>62281.0</v>
      </c>
      <c r="F123" s="1">
        <v>0.0</v>
      </c>
      <c r="G123" s="15">
        <v>1.0</v>
      </c>
    </row>
    <row r="124">
      <c r="A124" s="1" t="s">
        <v>177</v>
      </c>
      <c r="B124" s="1">
        <v>2565.0</v>
      </c>
      <c r="C124" s="1">
        <v>24868.0</v>
      </c>
      <c r="D124" s="1">
        <v>0.0</v>
      </c>
      <c r="E124" s="1">
        <v>24871.0</v>
      </c>
      <c r="F124" s="1">
        <v>0.0</v>
      </c>
      <c r="G124" s="15">
        <v>1.0</v>
      </c>
    </row>
    <row r="125">
      <c r="A125" s="1" t="s">
        <v>178</v>
      </c>
      <c r="B125" s="1">
        <v>314.0</v>
      </c>
      <c r="C125" s="1">
        <v>704.0</v>
      </c>
      <c r="D125" s="1">
        <v>0.0</v>
      </c>
      <c r="E125" s="1">
        <v>707.0</v>
      </c>
      <c r="F125" s="1">
        <v>0.0</v>
      </c>
      <c r="G125" s="15">
        <v>1.0</v>
      </c>
    </row>
    <row r="126">
      <c r="A126" s="1" t="s">
        <v>179</v>
      </c>
      <c r="B126" s="1">
        <v>10117.0</v>
      </c>
      <c r="C126" s="1">
        <v>1118658.0</v>
      </c>
      <c r="D126" s="1">
        <v>0.0</v>
      </c>
      <c r="E126" s="1">
        <v>1118661.0</v>
      </c>
      <c r="F126" s="1">
        <v>0.0</v>
      </c>
      <c r="G126" s="15">
        <v>1.0</v>
      </c>
    </row>
    <row r="127">
      <c r="A127" s="1" t="s">
        <v>180</v>
      </c>
      <c r="B127" s="1">
        <v>16169.0</v>
      </c>
      <c r="C127" s="1">
        <v>6550175.0</v>
      </c>
      <c r="D127" s="1">
        <v>0.0</v>
      </c>
      <c r="E127" s="1">
        <v>6550178.0</v>
      </c>
      <c r="F127" s="1">
        <v>0.0</v>
      </c>
      <c r="G127" s="15">
        <v>1.0</v>
      </c>
    </row>
    <row r="128">
      <c r="A128" s="1" t="s">
        <v>181</v>
      </c>
      <c r="B128" s="1">
        <v>5505.0</v>
      </c>
      <c r="C128" s="1">
        <v>153538.0</v>
      </c>
      <c r="D128" s="1">
        <v>0.0</v>
      </c>
      <c r="E128" s="1">
        <v>153541.0</v>
      </c>
      <c r="F128" s="1">
        <v>0.0</v>
      </c>
      <c r="G128" s="15">
        <v>1.0</v>
      </c>
    </row>
    <row r="129">
      <c r="A129" s="1" t="s">
        <v>182</v>
      </c>
      <c r="B129" s="1">
        <v>7482.0</v>
      </c>
      <c r="C129" s="1">
        <v>419667.0</v>
      </c>
      <c r="D129" s="1">
        <v>0.0</v>
      </c>
      <c r="E129" s="1">
        <v>419670.0</v>
      </c>
      <c r="F129" s="1">
        <v>0.0</v>
      </c>
      <c r="G129" s="20">
        <v>1.0</v>
      </c>
    </row>
    <row r="130">
      <c r="A130" s="1" t="s">
        <v>183</v>
      </c>
      <c r="B130" s="1">
        <v>876.0</v>
      </c>
      <c r="C130" s="1">
        <v>20840.0</v>
      </c>
      <c r="D130" s="1">
        <v>0.0</v>
      </c>
      <c r="E130" s="1">
        <v>20841.0</v>
      </c>
      <c r="F130" s="1">
        <v>0.0</v>
      </c>
      <c r="G130" s="12">
        <v>1.0</v>
      </c>
    </row>
    <row r="131">
      <c r="A131" s="1" t="s">
        <v>184</v>
      </c>
      <c r="B131" s="1">
        <v>1349.0</v>
      </c>
      <c r="C131" s="1">
        <v>378032.0</v>
      </c>
      <c r="D131" s="1">
        <v>95891.0</v>
      </c>
      <c r="E131" s="1">
        <v>378033.0</v>
      </c>
      <c r="F131" s="1">
        <v>0.0</v>
      </c>
      <c r="G131" s="15">
        <v>0.0</v>
      </c>
    </row>
    <row r="132">
      <c r="A132" s="1" t="s">
        <v>185</v>
      </c>
      <c r="B132" s="1">
        <v>2274.0</v>
      </c>
      <c r="C132" s="1">
        <v>3.4770889E7</v>
      </c>
      <c r="D132" s="1">
        <v>0.0</v>
      </c>
      <c r="E132" s="1">
        <v>3.477089E7</v>
      </c>
      <c r="F132" s="1">
        <v>0.0</v>
      </c>
      <c r="G132" s="15">
        <v>1.0</v>
      </c>
    </row>
    <row r="133">
      <c r="A133" s="1" t="s">
        <v>186</v>
      </c>
      <c r="B133" s="1">
        <v>872.0</v>
      </c>
      <c r="C133" s="1">
        <v>20667.0</v>
      </c>
      <c r="D133" s="1">
        <v>7608.0</v>
      </c>
      <c r="E133" s="1">
        <v>20668.0</v>
      </c>
      <c r="F133" s="1">
        <v>0.0</v>
      </c>
      <c r="G133" s="15">
        <v>0.0</v>
      </c>
    </row>
    <row r="134">
      <c r="A134" s="1" t="s">
        <v>187</v>
      </c>
      <c r="B134" s="1">
        <v>1798.0</v>
      </c>
      <c r="C134" s="1">
        <v>673312.0</v>
      </c>
      <c r="D134" s="1">
        <v>185543.0</v>
      </c>
      <c r="E134" s="1">
        <v>673313.0</v>
      </c>
      <c r="F134" s="1">
        <v>0.0</v>
      </c>
      <c r="G134" s="15">
        <v>0.0</v>
      </c>
    </row>
    <row r="135">
      <c r="A135" s="1" t="s">
        <v>188</v>
      </c>
      <c r="B135" s="1">
        <v>362.0</v>
      </c>
      <c r="C135" s="1">
        <v>1302.0</v>
      </c>
      <c r="D135" s="1">
        <v>588.0</v>
      </c>
      <c r="E135" s="1">
        <v>1303.0</v>
      </c>
      <c r="F135" s="1">
        <v>0.0</v>
      </c>
      <c r="G135" s="15">
        <v>0.0</v>
      </c>
    </row>
    <row r="136">
      <c r="A136" s="1" t="s">
        <v>189</v>
      </c>
      <c r="B136" s="1">
        <v>1335.0</v>
      </c>
      <c r="C136" s="1">
        <v>77047.0</v>
      </c>
      <c r="D136" s="1">
        <v>20194.0</v>
      </c>
      <c r="E136" s="1">
        <v>77048.0</v>
      </c>
      <c r="F136" s="1">
        <v>0.0</v>
      </c>
      <c r="G136" s="15">
        <v>0.0</v>
      </c>
    </row>
    <row r="137">
      <c r="A137" s="1" t="s">
        <v>191</v>
      </c>
      <c r="B137" s="1">
        <v>1326.0</v>
      </c>
      <c r="C137" s="1">
        <v>205526.0</v>
      </c>
      <c r="D137" s="1">
        <v>0.0</v>
      </c>
      <c r="E137" s="1">
        <v>205527.0</v>
      </c>
      <c r="F137" s="1">
        <v>0.0</v>
      </c>
      <c r="G137" s="15">
        <v>1.0</v>
      </c>
    </row>
    <row r="138">
      <c r="A138" s="1" t="s">
        <v>192</v>
      </c>
      <c r="B138" s="1">
        <v>358.0</v>
      </c>
      <c r="C138" s="1">
        <v>1304.0</v>
      </c>
      <c r="D138" s="1">
        <v>555.0</v>
      </c>
      <c r="E138" s="1">
        <v>1305.0</v>
      </c>
      <c r="F138" s="1">
        <v>1402.0</v>
      </c>
      <c r="G138" s="15">
        <v>1.0</v>
      </c>
    </row>
    <row r="139">
      <c r="A139" s="1" t="s">
        <v>193</v>
      </c>
      <c r="B139" s="1">
        <v>871.0</v>
      </c>
      <c r="C139" s="1">
        <v>9747.0</v>
      </c>
      <c r="D139" s="1">
        <v>0.0</v>
      </c>
      <c r="E139" s="1">
        <v>9748.0</v>
      </c>
      <c r="F139" s="1">
        <v>0.0</v>
      </c>
      <c r="G139" s="15">
        <v>1.0</v>
      </c>
    </row>
    <row r="140">
      <c r="A140" s="1" t="s">
        <v>194</v>
      </c>
      <c r="B140" s="1">
        <v>1800.0</v>
      </c>
      <c r="C140" s="1">
        <v>1127327.0</v>
      </c>
      <c r="D140" s="1">
        <v>0.0</v>
      </c>
      <c r="E140" s="1">
        <v>1127328.0</v>
      </c>
      <c r="F140" s="1">
        <v>0.0</v>
      </c>
      <c r="G140" s="15">
        <v>1.0</v>
      </c>
    </row>
    <row r="141">
      <c r="A141" s="1" t="s">
        <v>195</v>
      </c>
      <c r="B141" s="1">
        <v>1342.0</v>
      </c>
      <c r="C141" s="1">
        <v>273012.0</v>
      </c>
      <c r="D141" s="1">
        <v>74361.0</v>
      </c>
      <c r="E141" s="1">
        <v>273013.0</v>
      </c>
      <c r="F141" s="1">
        <v>0.0</v>
      </c>
      <c r="G141" s="15">
        <v>0.0</v>
      </c>
    </row>
    <row r="142">
      <c r="A142" s="1" t="s">
        <v>196</v>
      </c>
      <c r="B142" s="1">
        <v>2278.0</v>
      </c>
      <c r="C142" s="1">
        <v>2.423124E7</v>
      </c>
      <c r="D142" s="1">
        <v>0.0</v>
      </c>
      <c r="E142" s="1">
        <v>2.4231241E7</v>
      </c>
      <c r="F142" s="1">
        <v>0.0</v>
      </c>
      <c r="G142" s="15">
        <v>1.0</v>
      </c>
    </row>
    <row r="143">
      <c r="A143" s="1" t="s">
        <v>197</v>
      </c>
      <c r="B143" s="1">
        <v>862.0</v>
      </c>
      <c r="C143" s="1">
        <v>15608.0</v>
      </c>
      <c r="D143" s="1">
        <v>4880.0</v>
      </c>
      <c r="E143" s="1">
        <v>15609.0</v>
      </c>
      <c r="F143" s="1">
        <v>0.0</v>
      </c>
      <c r="G143" s="15">
        <v>0.0</v>
      </c>
    </row>
    <row r="144">
      <c r="A144" s="1" t="s">
        <v>198</v>
      </c>
      <c r="B144" s="1">
        <v>2283.0</v>
      </c>
      <c r="C144" s="1">
        <v>1.8699309E7</v>
      </c>
      <c r="D144" s="1">
        <v>0.0</v>
      </c>
      <c r="E144" s="1">
        <v>1.869931E7</v>
      </c>
      <c r="F144" s="1">
        <v>0.0</v>
      </c>
      <c r="G144" s="15">
        <v>1.0</v>
      </c>
    </row>
    <row r="145">
      <c r="A145" s="1" t="s">
        <v>199</v>
      </c>
      <c r="B145" s="1">
        <v>2744.0</v>
      </c>
      <c r="C145" s="1">
        <v>4.709787E7</v>
      </c>
      <c r="D145" s="1">
        <v>0.0</v>
      </c>
      <c r="E145" s="1">
        <v>4.7097871E7</v>
      </c>
      <c r="F145" s="1">
        <v>0.0</v>
      </c>
      <c r="G145" s="15">
        <v>1.0</v>
      </c>
    </row>
    <row r="146">
      <c r="A146" s="1" t="s">
        <v>200</v>
      </c>
      <c r="B146" s="1">
        <v>2745.0</v>
      </c>
      <c r="C146" s="1">
        <v>1.09942739E8</v>
      </c>
      <c r="D146" s="1">
        <v>0.0</v>
      </c>
      <c r="E146" s="1">
        <v>1.0994274E8</v>
      </c>
      <c r="F146" s="1">
        <v>0.0</v>
      </c>
      <c r="G146" s="15">
        <v>1.0</v>
      </c>
    </row>
    <row r="147">
      <c r="A147" s="1" t="s">
        <v>201</v>
      </c>
      <c r="B147" s="1">
        <v>368.0</v>
      </c>
      <c r="C147" s="1">
        <v>1525.0</v>
      </c>
      <c r="D147" s="1">
        <v>0.0</v>
      </c>
      <c r="E147" s="1">
        <v>1526.0</v>
      </c>
      <c r="F147" s="1">
        <v>0.0</v>
      </c>
      <c r="G147" s="15">
        <v>1.0</v>
      </c>
    </row>
    <row r="148">
      <c r="A148" s="1" t="s">
        <v>202</v>
      </c>
      <c r="B148" s="1">
        <v>0.0</v>
      </c>
      <c r="C148" s="1">
        <v>1.675754538E9</v>
      </c>
      <c r="D148" s="1">
        <v>0.0</v>
      </c>
      <c r="E148" s="1">
        <v>0.0</v>
      </c>
      <c r="F148" s="1">
        <v>0.0</v>
      </c>
      <c r="G148" s="15">
        <v>0.0</v>
      </c>
    </row>
    <row r="149">
      <c r="A149" s="1" t="s">
        <v>204</v>
      </c>
      <c r="B149" s="1">
        <v>0.0</v>
      </c>
      <c r="C149" s="1">
        <v>1.148867342E9</v>
      </c>
      <c r="D149" s="1">
        <v>0.0</v>
      </c>
      <c r="E149" s="1">
        <v>0.0</v>
      </c>
      <c r="F149" s="1">
        <v>0.0</v>
      </c>
      <c r="G149" s="15">
        <v>0.0</v>
      </c>
    </row>
    <row r="150">
      <c r="A150" s="1" t="s">
        <v>205</v>
      </c>
      <c r="B150" s="1">
        <v>1811.0</v>
      </c>
      <c r="C150" s="1">
        <v>1935647.0</v>
      </c>
      <c r="D150" s="1">
        <v>0.0</v>
      </c>
      <c r="E150" s="1">
        <v>1935648.0</v>
      </c>
      <c r="F150" s="1">
        <v>0.0</v>
      </c>
      <c r="G150" s="15">
        <v>1.0</v>
      </c>
    </row>
    <row r="151">
      <c r="A151" s="1" t="s">
        <v>206</v>
      </c>
      <c r="B151" s="1">
        <v>1809.0</v>
      </c>
      <c r="C151" s="1">
        <v>576716.0</v>
      </c>
      <c r="D151" s="1">
        <v>0.0</v>
      </c>
      <c r="E151" s="1">
        <v>576717.0</v>
      </c>
      <c r="F151" s="1">
        <v>0.0</v>
      </c>
      <c r="G151" s="15">
        <v>1.0</v>
      </c>
    </row>
    <row r="152">
      <c r="A152" s="1" t="s">
        <v>207</v>
      </c>
      <c r="B152" s="1">
        <v>0.0</v>
      </c>
      <c r="C152" s="1">
        <v>3.30136543E8</v>
      </c>
      <c r="D152" s="1">
        <v>0.0</v>
      </c>
      <c r="E152" s="1">
        <v>0.0</v>
      </c>
      <c r="F152" s="1">
        <v>0.0</v>
      </c>
      <c r="G152" s="15">
        <v>0.0</v>
      </c>
    </row>
    <row r="153">
      <c r="A153" s="1" t="s">
        <v>208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5">
        <v>0.0</v>
      </c>
    </row>
    <row r="154">
      <c r="A154" s="1" t="s">
        <v>209</v>
      </c>
      <c r="B154" s="1">
        <v>387.0</v>
      </c>
      <c r="C154" s="1">
        <v>1255.0</v>
      </c>
      <c r="D154" s="1">
        <v>0.0</v>
      </c>
      <c r="E154" s="1">
        <v>1256.0</v>
      </c>
      <c r="F154" s="1">
        <v>0.0</v>
      </c>
      <c r="G154" s="15">
        <v>1.0</v>
      </c>
    </row>
    <row r="155">
      <c r="A155" s="1" t="s">
        <v>210</v>
      </c>
      <c r="B155" s="1">
        <v>2741.0</v>
      </c>
      <c r="C155" s="1">
        <v>5.7389762E7</v>
      </c>
      <c r="D155" s="1">
        <v>0.0</v>
      </c>
      <c r="E155" s="1">
        <v>5.7389763E7</v>
      </c>
      <c r="F155" s="1">
        <v>0.0</v>
      </c>
      <c r="G155" s="15">
        <v>1.0</v>
      </c>
    </row>
    <row r="156">
      <c r="A156" s="1" t="s">
        <v>211</v>
      </c>
      <c r="B156" s="1">
        <v>0.0</v>
      </c>
      <c r="C156" s="1">
        <v>1.328943498E9</v>
      </c>
      <c r="D156" s="1">
        <v>0.0</v>
      </c>
      <c r="E156" s="1">
        <v>0.0</v>
      </c>
      <c r="F156" s="1">
        <v>0.0</v>
      </c>
      <c r="G156" s="15">
        <v>0.0</v>
      </c>
    </row>
    <row r="157">
      <c r="A157" s="1" t="s">
        <v>212</v>
      </c>
      <c r="B157" s="1">
        <v>2754.0</v>
      </c>
      <c r="C157" s="1">
        <v>2.08692078E8</v>
      </c>
      <c r="D157" s="1">
        <v>0.0</v>
      </c>
      <c r="E157" s="1">
        <v>2.08692079E8</v>
      </c>
      <c r="F157" s="1">
        <v>0.0</v>
      </c>
      <c r="G157" s="15">
        <v>1.0</v>
      </c>
    </row>
    <row r="158">
      <c r="A158" s="1" t="s">
        <v>213</v>
      </c>
      <c r="B158" s="1">
        <v>2290.0</v>
      </c>
      <c r="C158" s="1">
        <v>7537345.0</v>
      </c>
      <c r="D158" s="1">
        <v>0.0</v>
      </c>
      <c r="E158" s="1">
        <v>7537346.0</v>
      </c>
      <c r="F158" s="1">
        <v>0.0</v>
      </c>
      <c r="G158" s="20">
        <v>1.0</v>
      </c>
    </row>
    <row r="159">
      <c r="A159" s="1" t="s">
        <v>214</v>
      </c>
      <c r="B159" s="1">
        <v>389.0</v>
      </c>
      <c r="C159" s="1">
        <v>1556.0</v>
      </c>
      <c r="D159" s="1">
        <v>0.0</v>
      </c>
      <c r="E159" s="1">
        <v>1562.0</v>
      </c>
      <c r="F159" s="1">
        <v>0.0</v>
      </c>
      <c r="G159" s="12">
        <v>1.0</v>
      </c>
    </row>
    <row r="160">
      <c r="A160" s="1" t="s">
        <v>215</v>
      </c>
      <c r="B160" s="1">
        <v>0.0</v>
      </c>
      <c r="C160" s="1">
        <v>1.61391709E8</v>
      </c>
      <c r="D160" s="1">
        <v>0.0</v>
      </c>
      <c r="E160" s="1">
        <v>0.0</v>
      </c>
      <c r="F160" s="1">
        <v>0.0</v>
      </c>
      <c r="G160" s="15">
        <v>0.0</v>
      </c>
    </row>
    <row r="161">
      <c r="A161" s="1" t="s">
        <v>216</v>
      </c>
      <c r="B161" s="1">
        <v>0.0</v>
      </c>
      <c r="C161" s="1">
        <v>4.1474898E7</v>
      </c>
      <c r="D161" s="1">
        <v>0.0</v>
      </c>
      <c r="E161" s="1">
        <v>0.0</v>
      </c>
      <c r="F161" s="1">
        <v>0.0</v>
      </c>
      <c r="G161" s="15">
        <v>0.0</v>
      </c>
    </row>
    <row r="162">
      <c r="A162" s="1" t="s">
        <v>217</v>
      </c>
      <c r="B162" s="1">
        <v>11315.0</v>
      </c>
      <c r="C162" s="1">
        <v>193565.0</v>
      </c>
      <c r="D162" s="1">
        <v>188682.0</v>
      </c>
      <c r="E162" s="1">
        <v>193571.0</v>
      </c>
      <c r="F162" s="1">
        <v>5303283.0</v>
      </c>
      <c r="G162" s="15">
        <v>1.0</v>
      </c>
    </row>
    <row r="163">
      <c r="A163" s="1" t="s">
        <v>218</v>
      </c>
      <c r="B163" s="1">
        <v>12000.0</v>
      </c>
      <c r="C163" s="1">
        <v>4585309.0</v>
      </c>
      <c r="D163" s="1">
        <v>4555210.0</v>
      </c>
      <c r="E163" s="1">
        <v>4585315.0</v>
      </c>
      <c r="F163" s="1">
        <v>0.0</v>
      </c>
      <c r="G163" s="15">
        <v>0.0</v>
      </c>
    </row>
    <row r="164">
      <c r="A164" s="1" t="s">
        <v>219</v>
      </c>
      <c r="B164" s="1">
        <v>2205.0</v>
      </c>
      <c r="C164" s="1">
        <v>518.0</v>
      </c>
      <c r="D164" s="1">
        <v>513.0</v>
      </c>
      <c r="E164" s="1">
        <v>520.0</v>
      </c>
      <c r="F164" s="1">
        <v>3067.0</v>
      </c>
      <c r="G164" s="15">
        <v>1.0</v>
      </c>
    </row>
    <row r="165">
      <c r="A165" s="1" t="s">
        <v>220</v>
      </c>
      <c r="B165" s="1">
        <v>2317.0</v>
      </c>
      <c r="C165" s="1">
        <v>1289.0</v>
      </c>
      <c r="D165" s="1">
        <v>1311.0</v>
      </c>
      <c r="E165" s="1">
        <v>1291.0</v>
      </c>
      <c r="F165" s="1">
        <v>6589.0</v>
      </c>
      <c r="G165" s="15">
        <v>1.0</v>
      </c>
    </row>
    <row r="166">
      <c r="A166" s="1" t="s">
        <v>221</v>
      </c>
      <c r="B166" s="1">
        <v>0.0</v>
      </c>
      <c r="C166" s="1">
        <v>3.03961667E8</v>
      </c>
      <c r="D166" s="1">
        <v>0.0</v>
      </c>
      <c r="E166" s="1">
        <v>0.0</v>
      </c>
      <c r="F166" s="1">
        <v>0.0</v>
      </c>
      <c r="G166" s="15">
        <v>0.0</v>
      </c>
    </row>
    <row r="167">
      <c r="A167" s="1" t="s">
        <v>222</v>
      </c>
      <c r="B167" s="1">
        <v>89.0</v>
      </c>
      <c r="C167" s="1">
        <v>195.0</v>
      </c>
      <c r="D167" s="1">
        <v>0.0</v>
      </c>
      <c r="E167" s="1">
        <v>197.0</v>
      </c>
      <c r="F167" s="1">
        <v>0.0</v>
      </c>
      <c r="G167" s="15">
        <v>1.0</v>
      </c>
    </row>
    <row r="168">
      <c r="A168" s="1" t="s">
        <v>223</v>
      </c>
      <c r="B168" s="1">
        <v>3978.0</v>
      </c>
      <c r="C168" s="1">
        <v>99226.0</v>
      </c>
      <c r="D168" s="1">
        <v>0.0</v>
      </c>
      <c r="E168" s="1">
        <v>99237.0</v>
      </c>
      <c r="F168" s="1">
        <v>0.0</v>
      </c>
      <c r="G168" s="15">
        <v>1.0</v>
      </c>
    </row>
    <row r="169">
      <c r="A169" s="1" t="s">
        <v>224</v>
      </c>
      <c r="B169" s="1">
        <v>649.0</v>
      </c>
      <c r="C169" s="1">
        <v>3766.0</v>
      </c>
      <c r="D169" s="1">
        <v>3802.0</v>
      </c>
      <c r="E169" s="1">
        <v>3768.0</v>
      </c>
      <c r="F169" s="1">
        <v>10487.0</v>
      </c>
      <c r="G169" s="15">
        <v>1.0</v>
      </c>
    </row>
    <row r="170">
      <c r="A170" s="1" t="s">
        <v>225</v>
      </c>
      <c r="B170" s="1">
        <v>728.0</v>
      </c>
      <c r="C170" s="1">
        <v>9294.0</v>
      </c>
      <c r="D170" s="1">
        <v>9351.0</v>
      </c>
      <c r="E170" s="1">
        <v>9296.0</v>
      </c>
      <c r="F170" s="1">
        <v>27731.0</v>
      </c>
      <c r="G170" s="15">
        <v>1.0</v>
      </c>
    </row>
    <row r="171">
      <c r="A171" s="1" t="s">
        <v>226</v>
      </c>
      <c r="B171" s="1">
        <v>2877.0</v>
      </c>
      <c r="C171" s="1">
        <v>1064252.0</v>
      </c>
      <c r="D171" s="1">
        <v>1062169.0</v>
      </c>
      <c r="E171" s="1">
        <v>1064254.0</v>
      </c>
      <c r="F171" s="1">
        <v>6513136.0</v>
      </c>
      <c r="G171" s="15">
        <v>1.0</v>
      </c>
    </row>
    <row r="172">
      <c r="A172" s="1" t="s">
        <v>227</v>
      </c>
      <c r="B172" s="1">
        <v>2989.0</v>
      </c>
      <c r="C172" s="1">
        <v>3476875.0</v>
      </c>
      <c r="D172" s="1">
        <v>3470499.0</v>
      </c>
      <c r="E172" s="1">
        <v>3476877.0</v>
      </c>
      <c r="F172" s="1">
        <v>2.2947094E7</v>
      </c>
      <c r="G172" s="15">
        <v>1.0</v>
      </c>
    </row>
    <row r="173">
      <c r="A173" s="1" t="s">
        <v>228</v>
      </c>
      <c r="B173" s="1">
        <v>1724.0</v>
      </c>
      <c r="C173" s="1">
        <v>13803.0</v>
      </c>
      <c r="D173" s="1">
        <v>0.0</v>
      </c>
      <c r="E173" s="1">
        <v>13814.0</v>
      </c>
      <c r="F173" s="1">
        <v>0.0</v>
      </c>
      <c r="G173" s="15">
        <v>1.0</v>
      </c>
    </row>
    <row r="174">
      <c r="A174" s="1" t="s">
        <v>229</v>
      </c>
      <c r="B174" s="1">
        <v>2541.0</v>
      </c>
      <c r="C174" s="1">
        <v>18535.0</v>
      </c>
      <c r="D174" s="1">
        <v>18593.0</v>
      </c>
      <c r="E174" s="1">
        <v>18537.0</v>
      </c>
      <c r="F174" s="1">
        <v>106324.0</v>
      </c>
      <c r="G174" s="15">
        <v>1.0</v>
      </c>
    </row>
    <row r="175">
      <c r="A175" s="1" t="s">
        <v>230</v>
      </c>
      <c r="B175" s="1">
        <v>2429.0</v>
      </c>
      <c r="C175" s="1">
        <v>7413.0</v>
      </c>
      <c r="D175" s="1">
        <v>7447.0</v>
      </c>
      <c r="E175" s="1">
        <v>7415.0</v>
      </c>
      <c r="F175" s="1">
        <v>38485.0</v>
      </c>
      <c r="G175" s="15">
        <v>1.0</v>
      </c>
    </row>
    <row r="176">
      <c r="A176" s="1" t="s">
        <v>231</v>
      </c>
      <c r="B176" s="1">
        <v>1044.0</v>
      </c>
      <c r="C176" s="1">
        <v>958018.0</v>
      </c>
      <c r="D176" s="1">
        <v>955890.0</v>
      </c>
      <c r="E176" s="1">
        <v>958020.0</v>
      </c>
      <c r="F176" s="1">
        <v>3323917.0</v>
      </c>
      <c r="G176" s="15">
        <v>1.0</v>
      </c>
    </row>
    <row r="177">
      <c r="A177" s="1" t="s">
        <v>232</v>
      </c>
      <c r="B177" s="1">
        <v>965.0</v>
      </c>
      <c r="C177" s="1">
        <v>330727.0</v>
      </c>
      <c r="D177" s="1">
        <v>330122.0</v>
      </c>
      <c r="E177" s="1">
        <v>330729.0</v>
      </c>
      <c r="F177" s="1">
        <v>1110858.0</v>
      </c>
      <c r="G177" s="15">
        <v>1.0</v>
      </c>
    </row>
    <row r="178">
      <c r="A178" s="1" t="s">
        <v>233</v>
      </c>
      <c r="B178" s="1">
        <v>3213.0</v>
      </c>
      <c r="C178" s="1">
        <v>3.8526403E7</v>
      </c>
      <c r="D178" s="1">
        <v>3.8454761E7</v>
      </c>
      <c r="E178" s="1">
        <v>3.8526405E7</v>
      </c>
      <c r="F178" s="1">
        <v>0.0</v>
      </c>
      <c r="G178" s="15">
        <v>0.0</v>
      </c>
    </row>
    <row r="179">
      <c r="A179" s="1" t="s">
        <v>234</v>
      </c>
      <c r="B179" s="1">
        <v>3101.0</v>
      </c>
      <c r="C179" s="1">
        <v>1.2166431E7</v>
      </c>
      <c r="D179" s="1">
        <v>1.2141199E7</v>
      </c>
      <c r="E179" s="1">
        <v>1.2166433E7</v>
      </c>
      <c r="F179" s="1">
        <v>7.9708704E7</v>
      </c>
      <c r="G179" s="15">
        <v>1.0</v>
      </c>
    </row>
    <row r="180">
      <c r="A180" s="1" t="s">
        <v>235</v>
      </c>
      <c r="B180" s="1">
        <v>408.0</v>
      </c>
      <c r="C180" s="1">
        <v>213.0</v>
      </c>
      <c r="D180" s="1">
        <v>0.0</v>
      </c>
      <c r="E180" s="1">
        <v>224.0</v>
      </c>
      <c r="F180" s="1">
        <v>0.0</v>
      </c>
      <c r="G180" s="15">
        <v>1.0</v>
      </c>
    </row>
    <row r="181">
      <c r="A181" s="1" t="s">
        <v>236</v>
      </c>
      <c r="B181" s="1">
        <v>64.0</v>
      </c>
      <c r="C181" s="1">
        <v>154.0</v>
      </c>
      <c r="D181" s="1">
        <v>164.0</v>
      </c>
      <c r="E181" s="1">
        <v>156.0</v>
      </c>
      <c r="F181" s="1">
        <v>264.0</v>
      </c>
      <c r="G181" s="15">
        <v>1.0</v>
      </c>
    </row>
    <row r="182">
      <c r="A182" s="1" t="s">
        <v>237</v>
      </c>
      <c r="B182" s="1">
        <v>39.0</v>
      </c>
      <c r="C182" s="1">
        <v>66.0</v>
      </c>
      <c r="D182" s="1">
        <v>67.0</v>
      </c>
      <c r="E182" s="1">
        <v>68.0</v>
      </c>
      <c r="F182" s="1">
        <v>104.0</v>
      </c>
      <c r="G182" s="15">
        <v>1.0</v>
      </c>
    </row>
    <row r="183">
      <c r="A183" s="1" t="s">
        <v>238</v>
      </c>
      <c r="B183" s="1">
        <v>379.0</v>
      </c>
      <c r="C183" s="1">
        <v>26081.0</v>
      </c>
      <c r="D183" s="1">
        <v>26149.0</v>
      </c>
      <c r="E183" s="1">
        <v>26083.0</v>
      </c>
      <c r="F183" s="1">
        <v>58219.0</v>
      </c>
      <c r="G183" s="15">
        <v>1.0</v>
      </c>
    </row>
    <row r="184">
      <c r="A184" s="1" t="s">
        <v>239</v>
      </c>
      <c r="B184" s="1">
        <v>329.0</v>
      </c>
      <c r="C184" s="1">
        <v>10394.0</v>
      </c>
      <c r="D184" s="1">
        <v>10454.0</v>
      </c>
      <c r="E184" s="1">
        <v>10396.0</v>
      </c>
      <c r="F184" s="1">
        <v>23105.0</v>
      </c>
      <c r="G184" s="15">
        <v>1.0</v>
      </c>
    </row>
    <row r="185">
      <c r="A185" s="1" t="s">
        <v>240</v>
      </c>
      <c r="B185" s="1">
        <v>570.0</v>
      </c>
      <c r="C185" s="1">
        <v>810.0</v>
      </c>
      <c r="D185" s="1">
        <v>828.0</v>
      </c>
      <c r="E185" s="1">
        <v>812.0</v>
      </c>
      <c r="F185" s="1">
        <v>2161.0</v>
      </c>
      <c r="G185" s="15">
        <v>1.0</v>
      </c>
    </row>
    <row r="186">
      <c r="A186" s="1" t="s">
        <v>241</v>
      </c>
      <c r="B186" s="1">
        <v>491.0</v>
      </c>
      <c r="C186" s="1">
        <v>332.0</v>
      </c>
      <c r="D186" s="1">
        <v>329.0</v>
      </c>
      <c r="E186" s="1">
        <v>334.0</v>
      </c>
      <c r="F186" s="1">
        <v>903.0</v>
      </c>
      <c r="G186" s="15">
        <v>1.0</v>
      </c>
    </row>
    <row r="187">
      <c r="A187" s="1" t="s">
        <v>242</v>
      </c>
      <c r="B187" s="1">
        <v>11200.0</v>
      </c>
      <c r="C187" s="1">
        <v>561877.0</v>
      </c>
      <c r="D187" s="1">
        <v>560915.0</v>
      </c>
      <c r="E187" s="1">
        <v>561879.0</v>
      </c>
      <c r="F187" s="1">
        <v>7878513.0</v>
      </c>
      <c r="G187" s="15">
        <v>1.0</v>
      </c>
    </row>
    <row r="188">
      <c r="A188" s="1" t="s">
        <v>243</v>
      </c>
      <c r="B188" s="1">
        <v>11051.0</v>
      </c>
      <c r="C188" s="1">
        <v>191875.0</v>
      </c>
      <c r="D188" s="1">
        <v>191282.0</v>
      </c>
      <c r="E188" s="1">
        <v>191877.0</v>
      </c>
      <c r="F188" s="1">
        <v>2626146.0</v>
      </c>
      <c r="G188" s="15">
        <v>1.0</v>
      </c>
    </row>
    <row r="189">
      <c r="A189" s="1" t="s">
        <v>244</v>
      </c>
      <c r="B189" s="1">
        <v>5393.0</v>
      </c>
      <c r="C189" s="1">
        <v>1936203.0</v>
      </c>
      <c r="D189" s="1">
        <v>0.0</v>
      </c>
      <c r="E189" s="1">
        <v>1936209.0</v>
      </c>
      <c r="F189" s="1">
        <v>0.0</v>
      </c>
      <c r="G189" s="15">
        <v>1.0</v>
      </c>
    </row>
    <row r="190">
      <c r="A190" s="1" t="s">
        <v>245</v>
      </c>
      <c r="B190" s="1">
        <v>4881.0</v>
      </c>
      <c r="C190" s="1">
        <v>1791200.0</v>
      </c>
      <c r="D190" s="1">
        <v>0.0</v>
      </c>
      <c r="E190" s="1">
        <v>1791206.0</v>
      </c>
      <c r="F190" s="1">
        <v>0.0</v>
      </c>
      <c r="G190" s="15">
        <v>1.0</v>
      </c>
    </row>
    <row r="191">
      <c r="A191" s="1" t="s">
        <v>246</v>
      </c>
      <c r="B191" s="1">
        <v>1123.0</v>
      </c>
      <c r="C191" s="1">
        <v>2651996.0</v>
      </c>
      <c r="D191" s="1">
        <v>2645931.0</v>
      </c>
      <c r="E191" s="1">
        <v>2651998.0</v>
      </c>
      <c r="F191" s="1">
        <v>9909533.0</v>
      </c>
      <c r="G191" s="15">
        <v>1.0</v>
      </c>
    </row>
    <row r="192">
      <c r="A192" s="1" t="s">
        <v>247</v>
      </c>
      <c r="B192" s="1">
        <v>1202.0</v>
      </c>
      <c r="C192" s="1">
        <v>6891521.0</v>
      </c>
      <c r="D192" s="1">
        <v>6879765.0</v>
      </c>
      <c r="E192" s="1">
        <v>6891523.0</v>
      </c>
      <c r="F192" s="1">
        <v>2.6444988E7</v>
      </c>
      <c r="G192" s="15">
        <v>1.0</v>
      </c>
    </row>
    <row r="193">
      <c r="A193" s="1" t="s">
        <v>248</v>
      </c>
      <c r="B193" s="1">
        <v>179.0</v>
      </c>
      <c r="C193" s="1">
        <v>422.0</v>
      </c>
      <c r="D193" s="1">
        <v>436.0</v>
      </c>
      <c r="E193" s="1">
        <v>424.0</v>
      </c>
      <c r="F193" s="1">
        <v>833.0</v>
      </c>
      <c r="G193" s="15">
        <v>1.0</v>
      </c>
    </row>
    <row r="194">
      <c r="A194" s="1" t="s">
        <v>249</v>
      </c>
      <c r="B194" s="1">
        <v>129.0</v>
      </c>
      <c r="C194" s="1">
        <v>174.0</v>
      </c>
      <c r="D194" s="1">
        <v>173.0</v>
      </c>
      <c r="E194" s="1">
        <v>176.0</v>
      </c>
      <c r="F194" s="1">
        <v>323.0</v>
      </c>
      <c r="G194" s="15">
        <v>1.0</v>
      </c>
    </row>
    <row r="195">
      <c r="A195" s="1" t="s">
        <v>250</v>
      </c>
      <c r="B195" s="1">
        <v>886.0</v>
      </c>
      <c r="C195" s="1">
        <v>102956.0</v>
      </c>
      <c r="D195" s="1">
        <v>102907.0</v>
      </c>
      <c r="E195" s="1">
        <v>102958.0</v>
      </c>
      <c r="F195" s="1">
        <v>336317.0</v>
      </c>
      <c r="G195" s="15">
        <v>1.0</v>
      </c>
    </row>
    <row r="196">
      <c r="A196" s="1" t="s">
        <v>251</v>
      </c>
      <c r="B196" s="1">
        <v>807.0</v>
      </c>
      <c r="C196" s="1">
        <v>36533.0</v>
      </c>
      <c r="D196" s="1">
        <v>36519.0</v>
      </c>
      <c r="E196" s="1">
        <v>36535.0</v>
      </c>
      <c r="F196" s="1">
        <v>110161.0</v>
      </c>
      <c r="G196" s="15">
        <v>1.0</v>
      </c>
    </row>
    <row r="197">
      <c r="A197" s="1" t="s">
        <v>252</v>
      </c>
      <c r="B197" s="1">
        <v>429.0</v>
      </c>
      <c r="C197" s="1">
        <v>11092.0</v>
      </c>
      <c r="D197" s="1">
        <v>0.0</v>
      </c>
      <c r="E197" s="1">
        <v>11094.0</v>
      </c>
      <c r="F197" s="1">
        <v>0.0</v>
      </c>
      <c r="G197" s="15">
        <v>1.0</v>
      </c>
    </row>
    <row r="198">
      <c r="A198" s="1" t="s">
        <v>253</v>
      </c>
      <c r="B198" s="1">
        <v>894.0</v>
      </c>
      <c r="C198" s="1">
        <v>1651.0</v>
      </c>
      <c r="D198" s="1">
        <v>0.0</v>
      </c>
      <c r="E198" s="1">
        <v>1662.0</v>
      </c>
      <c r="F198" s="1">
        <v>0.0</v>
      </c>
      <c r="G198" s="15">
        <v>1.0</v>
      </c>
    </row>
    <row r="199">
      <c r="A199" s="1" t="s">
        <v>254</v>
      </c>
      <c r="B199" s="1">
        <v>0.0</v>
      </c>
      <c r="C199" s="1">
        <v>9.74952628E8</v>
      </c>
      <c r="D199" s="1">
        <v>0.0</v>
      </c>
      <c r="E199" s="1">
        <v>0.0</v>
      </c>
      <c r="F199" s="1">
        <v>0.0</v>
      </c>
      <c r="G199" s="15">
        <v>0.0</v>
      </c>
    </row>
    <row r="200">
      <c r="A200" s="1" t="s">
        <v>255</v>
      </c>
      <c r="B200" s="1">
        <v>11498.0</v>
      </c>
      <c r="C200" s="1">
        <v>9557977.0</v>
      </c>
      <c r="D200" s="1">
        <v>9535215.0</v>
      </c>
      <c r="E200" s="1">
        <v>9557979.0</v>
      </c>
      <c r="F200" s="1">
        <v>0.0</v>
      </c>
      <c r="G200" s="15">
        <v>0.0</v>
      </c>
    </row>
    <row r="201">
      <c r="A201" s="1" t="s">
        <v>256</v>
      </c>
      <c r="B201" s="1">
        <v>11349.0</v>
      </c>
      <c r="C201" s="1">
        <v>2741252.0</v>
      </c>
      <c r="D201" s="1">
        <v>2732995.0</v>
      </c>
      <c r="E201" s="1">
        <v>2741254.0</v>
      </c>
      <c r="F201" s="1">
        <v>3.656405E7</v>
      </c>
      <c r="G201" s="15">
        <v>1.0</v>
      </c>
    </row>
    <row r="202">
      <c r="A202" s="1" t="s">
        <v>257</v>
      </c>
      <c r="B202" s="1">
        <v>12840.0</v>
      </c>
      <c r="C202" s="1">
        <v>639875.0</v>
      </c>
      <c r="D202" s="1">
        <v>0.0</v>
      </c>
      <c r="E202" s="1">
        <v>639886.0</v>
      </c>
      <c r="F202" s="1">
        <v>0.0</v>
      </c>
      <c r="G202" s="15">
        <v>1.0</v>
      </c>
    </row>
    <row r="203">
      <c r="A203" s="1" t="s">
        <v>258</v>
      </c>
      <c r="B203" s="1">
        <v>1637.0</v>
      </c>
      <c r="C203" s="1">
        <v>24755.0</v>
      </c>
      <c r="D203" s="1">
        <v>0.0</v>
      </c>
      <c r="E203" s="1">
        <v>24761.0</v>
      </c>
      <c r="F203" s="1">
        <v>0.0</v>
      </c>
      <c r="G203" s="15">
        <v>1.0</v>
      </c>
    </row>
    <row r="204">
      <c r="A204" s="1" t="s">
        <v>259</v>
      </c>
      <c r="B204" s="1">
        <v>6417.0</v>
      </c>
      <c r="C204" s="1">
        <v>2286558.0</v>
      </c>
      <c r="D204" s="1">
        <v>0.0</v>
      </c>
      <c r="E204" s="1">
        <v>2286564.0</v>
      </c>
      <c r="F204" s="1">
        <v>0.0</v>
      </c>
      <c r="G204" s="15">
        <v>1.0</v>
      </c>
    </row>
    <row r="205">
      <c r="A205" s="1" t="s">
        <v>260</v>
      </c>
      <c r="B205" s="1">
        <v>5905.0</v>
      </c>
      <c r="C205" s="1">
        <v>2119336.0</v>
      </c>
      <c r="D205" s="1">
        <v>0.0</v>
      </c>
      <c r="E205" s="1">
        <v>2119342.0</v>
      </c>
      <c r="F205" s="1">
        <v>0.0</v>
      </c>
      <c r="G205" s="15">
        <v>1.0</v>
      </c>
    </row>
    <row r="206">
      <c r="A206" s="1" t="s">
        <v>261</v>
      </c>
      <c r="B206" s="1">
        <v>10604.0</v>
      </c>
      <c r="C206" s="1">
        <v>1860.0</v>
      </c>
      <c r="D206" s="1">
        <v>1886.0</v>
      </c>
      <c r="E206" s="1">
        <v>1862.0</v>
      </c>
      <c r="F206" s="1">
        <v>25597.0</v>
      </c>
      <c r="G206" s="15">
        <v>1.0</v>
      </c>
    </row>
    <row r="207">
      <c r="A207" s="1" t="s">
        <v>262</v>
      </c>
      <c r="B207" s="1">
        <v>10455.0</v>
      </c>
      <c r="C207" s="1">
        <v>762.0</v>
      </c>
      <c r="D207" s="1">
        <v>755.0</v>
      </c>
      <c r="E207" s="1">
        <v>764.0</v>
      </c>
      <c r="F207" s="1">
        <v>12609.0</v>
      </c>
      <c r="G207" s="15">
        <v>1.0</v>
      </c>
    </row>
    <row r="208">
      <c r="A208" s="1" t="s">
        <v>263</v>
      </c>
      <c r="B208" s="1">
        <v>3345.0</v>
      </c>
      <c r="C208" s="1">
        <v>1151593.0</v>
      </c>
      <c r="D208" s="1">
        <v>1144862.0</v>
      </c>
      <c r="E208" s="1">
        <v>1151599.0</v>
      </c>
      <c r="F208" s="1">
        <v>1.1536644E7</v>
      </c>
      <c r="G208" s="15">
        <v>1.0</v>
      </c>
    </row>
    <row r="209">
      <c r="A209" s="1" t="s">
        <v>264</v>
      </c>
      <c r="B209" s="1">
        <v>2833.0</v>
      </c>
      <c r="C209" s="1">
        <v>56363.0</v>
      </c>
      <c r="D209" s="1">
        <v>55121.0</v>
      </c>
      <c r="E209" s="1">
        <v>56369.0</v>
      </c>
      <c r="F209" s="1">
        <v>522256.0</v>
      </c>
      <c r="G209" s="15">
        <v>1.0</v>
      </c>
    </row>
    <row r="210">
      <c r="A210" s="1" t="s">
        <v>265</v>
      </c>
      <c r="B210" s="1">
        <v>163.0</v>
      </c>
      <c r="C210" s="1">
        <v>158.0</v>
      </c>
      <c r="D210" s="1">
        <v>0.0</v>
      </c>
      <c r="E210" s="1">
        <v>164.0</v>
      </c>
      <c r="F210" s="1">
        <v>0.0</v>
      </c>
      <c r="G210" s="15">
        <v>1.0</v>
      </c>
    </row>
    <row r="211">
      <c r="A211" s="1" t="s">
        <v>266</v>
      </c>
      <c r="B211" s="1">
        <v>6929.0</v>
      </c>
      <c r="C211" s="1">
        <v>2439586.0</v>
      </c>
      <c r="D211" s="1">
        <v>0.0</v>
      </c>
      <c r="E211" s="1">
        <v>2439592.0</v>
      </c>
      <c r="F211" s="1">
        <v>0.0</v>
      </c>
      <c r="G211" s="15">
        <v>1.0</v>
      </c>
    </row>
    <row r="212">
      <c r="A212" s="1" t="s">
        <v>267</v>
      </c>
      <c r="B212" s="1">
        <v>919.0</v>
      </c>
      <c r="C212" s="1">
        <v>13249.0</v>
      </c>
      <c r="D212" s="1">
        <v>13002.0</v>
      </c>
      <c r="E212" s="1">
        <v>13255.0</v>
      </c>
      <c r="F212" s="1">
        <v>49342.0</v>
      </c>
      <c r="G212" s="15">
        <v>1.0</v>
      </c>
    </row>
    <row r="213">
      <c r="A213" s="1" t="s">
        <v>268</v>
      </c>
      <c r="B213" s="1">
        <v>1278.0</v>
      </c>
      <c r="C213" s="1">
        <v>270200.0</v>
      </c>
      <c r="D213" s="1">
        <v>268640.0</v>
      </c>
      <c r="E213" s="1">
        <v>270206.0</v>
      </c>
      <c r="F213" s="1">
        <v>923121.0</v>
      </c>
      <c r="G213" s="15">
        <v>1.0</v>
      </c>
    </row>
    <row r="214">
      <c r="A214" s="1" t="s">
        <v>269</v>
      </c>
      <c r="B214" s="1">
        <v>10753.0</v>
      </c>
      <c r="C214" s="1">
        <v>13081.0</v>
      </c>
      <c r="D214" s="1">
        <v>13098.0</v>
      </c>
      <c r="E214" s="1">
        <v>13083.0</v>
      </c>
      <c r="F214" s="1">
        <v>169468.0</v>
      </c>
      <c r="G214" s="15">
        <v>1.0</v>
      </c>
    </row>
    <row r="215">
      <c r="A215" s="1" t="s">
        <v>270</v>
      </c>
      <c r="B215" s="1">
        <v>10902.0</v>
      </c>
      <c r="C215" s="1">
        <v>33163.0</v>
      </c>
      <c r="D215" s="1">
        <v>33210.0</v>
      </c>
      <c r="E215" s="1">
        <v>33165.0</v>
      </c>
      <c r="F215" s="1">
        <v>478292.0</v>
      </c>
      <c r="G215" s="15">
        <v>1.0</v>
      </c>
    </row>
    <row r="216">
      <c r="A216" s="1" t="s">
        <v>271</v>
      </c>
      <c r="B216" s="1">
        <v>1281.0</v>
      </c>
      <c r="C216" s="1">
        <v>1595383.0</v>
      </c>
      <c r="D216" s="1">
        <v>0.0</v>
      </c>
      <c r="E216" s="1">
        <v>1595385.0</v>
      </c>
      <c r="F216" s="1">
        <v>0.0</v>
      </c>
      <c r="G216" s="15">
        <v>1.0</v>
      </c>
    </row>
    <row r="217">
      <c r="A217" s="1" t="s">
        <v>272</v>
      </c>
      <c r="B217" s="1">
        <v>3857.0</v>
      </c>
      <c r="C217" s="1">
        <v>1442270.0</v>
      </c>
      <c r="D217" s="1">
        <v>0.0</v>
      </c>
      <c r="E217" s="1">
        <v>1442276.0</v>
      </c>
      <c r="F217" s="1">
        <v>0.0</v>
      </c>
      <c r="G217" s="15">
        <v>1.0</v>
      </c>
    </row>
    <row r="218">
      <c r="A218" s="1" t="s">
        <v>273</v>
      </c>
      <c r="B218" s="1">
        <v>4369.0</v>
      </c>
      <c r="C218" s="1">
        <v>1593640.0</v>
      </c>
      <c r="D218" s="1">
        <v>0.0</v>
      </c>
      <c r="E218" s="1">
        <v>1593646.0</v>
      </c>
      <c r="F218" s="1">
        <v>0.0</v>
      </c>
      <c r="G218" s="15">
        <v>1.0</v>
      </c>
    </row>
    <row r="219">
      <c r="A219" s="1" t="s">
        <v>274</v>
      </c>
      <c r="B219" s="1">
        <v>229.0</v>
      </c>
      <c r="C219" s="1">
        <v>1509.0</v>
      </c>
      <c r="D219" s="1">
        <v>1538.0</v>
      </c>
      <c r="E219" s="1">
        <v>1511.0</v>
      </c>
      <c r="F219" s="1">
        <v>3143.0</v>
      </c>
      <c r="G219" s="15">
        <v>1.0</v>
      </c>
    </row>
    <row r="220">
      <c r="A220" s="1" t="s">
        <v>275</v>
      </c>
      <c r="B220" s="1">
        <v>279.0</v>
      </c>
      <c r="C220" s="1">
        <v>3628.0</v>
      </c>
      <c r="D220" s="1">
        <v>3675.0</v>
      </c>
      <c r="E220" s="1">
        <v>3630.0</v>
      </c>
      <c r="F220" s="1">
        <v>7921.0</v>
      </c>
      <c r="G220" s="15">
        <v>1.0</v>
      </c>
    </row>
    <row r="221">
      <c r="A221" s="1" t="s">
        <v>276</v>
      </c>
      <c r="B221" s="1">
        <v>2653.0</v>
      </c>
      <c r="C221" s="1">
        <v>91126.0</v>
      </c>
      <c r="D221" s="1">
        <v>91038.0</v>
      </c>
      <c r="E221" s="1">
        <v>91128.0</v>
      </c>
      <c r="F221" s="1">
        <v>500995.0</v>
      </c>
      <c r="G221" s="15">
        <v>1.0</v>
      </c>
    </row>
    <row r="222">
      <c r="A222" s="1" t="s">
        <v>277</v>
      </c>
      <c r="B222" s="1">
        <v>2765.0</v>
      </c>
      <c r="C222" s="1">
        <v>274474.0</v>
      </c>
      <c r="D222" s="1">
        <v>274161.0</v>
      </c>
      <c r="E222" s="1">
        <v>274476.0</v>
      </c>
      <c r="F222" s="1">
        <v>1546274.0</v>
      </c>
      <c r="G222" s="15">
        <v>1.0</v>
      </c>
    </row>
    <row r="223">
      <c r="A223" s="1" t="s">
        <v>278</v>
      </c>
      <c r="B223" s="1">
        <v>0.0</v>
      </c>
      <c r="C223" s="1">
        <v>1.19126091E8</v>
      </c>
      <c r="D223" s="1">
        <v>0.0</v>
      </c>
      <c r="E223" s="1">
        <v>0.0</v>
      </c>
      <c r="F223" s="1">
        <v>0.0</v>
      </c>
      <c r="G223" s="15">
        <v>0.0</v>
      </c>
    </row>
    <row r="224">
      <c r="A224" s="1" t="s">
        <v>279</v>
      </c>
      <c r="B224" s="1">
        <v>0.0</v>
      </c>
      <c r="C224" s="1">
        <v>3.53843746E8</v>
      </c>
      <c r="D224" s="1">
        <v>0.0</v>
      </c>
      <c r="E224" s="1">
        <v>0.0</v>
      </c>
      <c r="F224" s="1">
        <v>0.0</v>
      </c>
      <c r="G224" s="20">
        <v>0.0</v>
      </c>
    </row>
    <row r="225">
      <c r="G225" s="23">
        <f>SUM(G2:G224)</f>
        <v>191</v>
      </c>
    </row>
    <row r="226">
      <c r="G226" s="23" t="str">
        <f>G225/K19</f>
        <v>#DIV/0!</v>
      </c>
    </row>
    <row r="227">
      <c r="G227" s="5" t="str">
        <f>G225/K21</f>
        <v>#DIV/0!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</cols>
  <sheetData>
    <row r="1">
      <c r="A1" s="1" t="s">
        <v>300</v>
      </c>
      <c r="B1" s="1" t="s">
        <v>286</v>
      </c>
      <c r="C1" s="1" t="s">
        <v>301</v>
      </c>
      <c r="D1" s="1" t="s">
        <v>287</v>
      </c>
      <c r="E1" s="6" t="s">
        <v>40</v>
      </c>
    </row>
    <row r="2">
      <c r="A2" s="1" t="s">
        <v>49</v>
      </c>
      <c r="B2" s="1">
        <v>292.0</v>
      </c>
      <c r="C2" s="1">
        <v>4795.0</v>
      </c>
      <c r="D2" s="1">
        <v>4802.0</v>
      </c>
      <c r="E2" s="11">
        <v>1.0</v>
      </c>
    </row>
    <row r="3">
      <c r="A3" s="1" t="s">
        <v>50</v>
      </c>
      <c r="B3" s="1">
        <v>109.0</v>
      </c>
      <c r="C3" s="1">
        <v>7002.0</v>
      </c>
      <c r="D3" s="1">
        <v>7003.0</v>
      </c>
      <c r="E3" s="1">
        <v>1.0</v>
      </c>
    </row>
    <row r="4">
      <c r="A4" s="1" t="s">
        <v>51</v>
      </c>
      <c r="B4" s="1">
        <v>530.0</v>
      </c>
      <c r="C4" s="1">
        <v>2430407.0</v>
      </c>
      <c r="D4" s="1">
        <v>2430408.0</v>
      </c>
      <c r="E4" s="1">
        <v>1.0</v>
      </c>
    </row>
    <row r="5">
      <c r="A5" s="1" t="s">
        <v>52</v>
      </c>
      <c r="B5" s="1">
        <v>291.0</v>
      </c>
      <c r="C5" s="1">
        <v>111699.0</v>
      </c>
      <c r="D5" s="1">
        <v>111700.0</v>
      </c>
      <c r="E5" s="1">
        <v>1.0</v>
      </c>
    </row>
    <row r="6">
      <c r="A6" s="1" t="s">
        <v>54</v>
      </c>
      <c r="B6" s="1">
        <v>110.0</v>
      </c>
      <c r="C6" s="1">
        <v>285182.0</v>
      </c>
      <c r="D6" s="1">
        <v>285183.0</v>
      </c>
      <c r="E6" s="19">
        <v>1.0</v>
      </c>
    </row>
    <row r="7">
      <c r="A7" s="1" t="s">
        <v>55</v>
      </c>
      <c r="B7" s="1">
        <v>530.0</v>
      </c>
      <c r="C7" s="1">
        <v>884.0</v>
      </c>
      <c r="D7" s="1">
        <v>886.0</v>
      </c>
      <c r="E7" s="11">
        <v>1.0</v>
      </c>
    </row>
    <row r="8">
      <c r="A8" s="1" t="s">
        <v>56</v>
      </c>
      <c r="B8" s="1">
        <v>713.0</v>
      </c>
      <c r="C8" s="1">
        <v>1.43217559E8</v>
      </c>
      <c r="D8" s="1">
        <v>1.43217561E8</v>
      </c>
      <c r="E8" s="1">
        <v>1.0</v>
      </c>
    </row>
    <row r="9">
      <c r="A9" s="1" t="s">
        <v>58</v>
      </c>
      <c r="B9" s="1">
        <v>883.0</v>
      </c>
      <c r="C9" s="1">
        <v>4.23244109E8</v>
      </c>
      <c r="D9" s="1">
        <v>4.23244111E8</v>
      </c>
      <c r="E9" s="1">
        <v>1.0</v>
      </c>
    </row>
    <row r="10">
      <c r="A10" s="1" t="s">
        <v>59</v>
      </c>
      <c r="B10" s="1">
        <v>815.0</v>
      </c>
      <c r="C10" s="1">
        <v>4166.0</v>
      </c>
      <c r="D10" s="1">
        <v>4168.0</v>
      </c>
      <c r="E10" s="19">
        <v>1.0</v>
      </c>
    </row>
    <row r="11">
      <c r="A11" s="1" t="s">
        <v>60</v>
      </c>
      <c r="B11" s="1">
        <v>807.0</v>
      </c>
      <c r="C11" s="1">
        <v>28600.0</v>
      </c>
      <c r="D11" s="1">
        <v>28602.0</v>
      </c>
      <c r="E11" s="11">
        <v>1.0</v>
      </c>
    </row>
    <row r="12">
      <c r="A12" s="1" t="s">
        <v>63</v>
      </c>
      <c r="B12" s="1">
        <v>705.0</v>
      </c>
      <c r="C12" s="1">
        <v>4827570.0</v>
      </c>
      <c r="D12" s="1">
        <v>4827572.0</v>
      </c>
      <c r="E12" s="1">
        <v>1.0</v>
      </c>
    </row>
    <row r="13">
      <c r="A13" s="1" t="s">
        <v>64</v>
      </c>
      <c r="B13" s="1">
        <v>522.0</v>
      </c>
      <c r="C13" s="1">
        <v>517.0</v>
      </c>
      <c r="D13" s="1">
        <v>519.0</v>
      </c>
      <c r="E13" s="19">
        <v>1.0</v>
      </c>
    </row>
    <row r="14">
      <c r="A14" s="1" t="s">
        <v>65</v>
      </c>
      <c r="B14" s="1">
        <v>58.0</v>
      </c>
      <c r="C14" s="1">
        <v>322.0</v>
      </c>
      <c r="D14" s="1">
        <v>323.0</v>
      </c>
      <c r="E14" s="11">
        <v>1.0</v>
      </c>
    </row>
    <row r="15">
      <c r="A15" s="1" t="s">
        <v>66</v>
      </c>
      <c r="B15" s="1">
        <v>37.0</v>
      </c>
      <c r="C15" s="1">
        <v>1740.0</v>
      </c>
      <c r="D15" s="1">
        <v>1741.0</v>
      </c>
      <c r="E15" s="1">
        <v>1.0</v>
      </c>
    </row>
    <row r="16">
      <c r="A16" s="1" t="s">
        <v>67</v>
      </c>
      <c r="B16" s="1">
        <v>28.0</v>
      </c>
      <c r="C16" s="1">
        <v>157.0</v>
      </c>
      <c r="D16" s="1">
        <v>158.0</v>
      </c>
      <c r="E16" s="1">
        <v>1.0</v>
      </c>
    </row>
    <row r="17">
      <c r="A17" s="1" t="s">
        <v>68</v>
      </c>
      <c r="B17" s="1">
        <v>47.0</v>
      </c>
      <c r="C17" s="1">
        <v>1930.0</v>
      </c>
      <c r="D17" s="1">
        <v>1931.0</v>
      </c>
      <c r="E17" s="1">
        <v>1.0</v>
      </c>
    </row>
    <row r="18">
      <c r="A18" s="1" t="s">
        <v>69</v>
      </c>
      <c r="B18" s="1">
        <v>38.0</v>
      </c>
      <c r="C18" s="1">
        <v>212.0</v>
      </c>
      <c r="D18" s="1">
        <v>213.0</v>
      </c>
      <c r="E18" s="1">
        <v>1.0</v>
      </c>
    </row>
    <row r="19">
      <c r="A19" s="1" t="s">
        <v>71</v>
      </c>
      <c r="B19" s="1">
        <v>12.0</v>
      </c>
      <c r="C19" s="1">
        <v>371.0</v>
      </c>
      <c r="D19" s="1">
        <v>372.0</v>
      </c>
      <c r="E19" s="1">
        <v>1.0</v>
      </c>
    </row>
    <row r="20">
      <c r="A20" s="1" t="s">
        <v>72</v>
      </c>
      <c r="B20" s="1">
        <v>27.0</v>
      </c>
      <c r="C20" s="1">
        <v>1235.0</v>
      </c>
      <c r="D20" s="1">
        <v>1236.0</v>
      </c>
      <c r="E20" s="1">
        <v>1.0</v>
      </c>
    </row>
    <row r="21">
      <c r="A21" s="1" t="s">
        <v>73</v>
      </c>
      <c r="B21" s="1">
        <v>42.0</v>
      </c>
      <c r="C21" s="1">
        <v>1851.0</v>
      </c>
      <c r="D21" s="1">
        <v>1852.0</v>
      </c>
      <c r="E21" s="1">
        <v>1.0</v>
      </c>
    </row>
    <row r="22">
      <c r="A22" s="1" t="s">
        <v>74</v>
      </c>
      <c r="B22" s="1">
        <v>48.0</v>
      </c>
      <c r="C22" s="1">
        <v>267.0</v>
      </c>
      <c r="D22" s="1">
        <v>268.0</v>
      </c>
      <c r="E22" s="1">
        <v>1.0</v>
      </c>
    </row>
    <row r="23">
      <c r="A23" s="1" t="s">
        <v>75</v>
      </c>
      <c r="B23" s="1">
        <v>18.0</v>
      </c>
      <c r="C23" s="1">
        <v>102.0</v>
      </c>
      <c r="D23" s="1">
        <v>103.0</v>
      </c>
      <c r="E23" s="1">
        <v>1.0</v>
      </c>
    </row>
    <row r="24">
      <c r="A24" s="1" t="s">
        <v>76</v>
      </c>
      <c r="B24" s="1">
        <v>22.0</v>
      </c>
      <c r="C24" s="1">
        <v>946.0</v>
      </c>
      <c r="D24" s="1">
        <v>947.0</v>
      </c>
      <c r="E24" s="1">
        <v>1.0</v>
      </c>
    </row>
    <row r="25">
      <c r="A25" s="1" t="s">
        <v>77</v>
      </c>
      <c r="B25" s="1">
        <v>17.0</v>
      </c>
      <c r="C25" s="1">
        <v>660.0</v>
      </c>
      <c r="D25" s="1">
        <v>661.0</v>
      </c>
      <c r="E25" s="1">
        <v>1.0</v>
      </c>
    </row>
    <row r="26">
      <c r="A26" s="1" t="s">
        <v>78</v>
      </c>
      <c r="B26" s="1">
        <v>52.0</v>
      </c>
      <c r="C26" s="1">
        <v>2216.0</v>
      </c>
      <c r="D26" s="1">
        <v>2217.0</v>
      </c>
      <c r="E26" s="1">
        <v>1.0</v>
      </c>
    </row>
    <row r="27">
      <c r="A27" s="1" t="s">
        <v>79</v>
      </c>
      <c r="B27" s="1">
        <v>32.0</v>
      </c>
      <c r="C27" s="1">
        <v>1469.0</v>
      </c>
      <c r="D27" s="1">
        <v>1470.0</v>
      </c>
      <c r="E27" s="19">
        <v>1.0</v>
      </c>
    </row>
    <row r="28">
      <c r="A28" s="1" t="s">
        <v>80</v>
      </c>
      <c r="B28" s="1">
        <v>12973.0</v>
      </c>
      <c r="C28" s="1">
        <v>2596.0</v>
      </c>
      <c r="D28" s="1">
        <v>2786.0</v>
      </c>
      <c r="E28" s="11">
        <v>1.0</v>
      </c>
    </row>
    <row r="29">
      <c r="A29" s="1" t="s">
        <v>81</v>
      </c>
      <c r="B29" s="1">
        <v>15282.0</v>
      </c>
      <c r="C29" s="1">
        <v>2660.0</v>
      </c>
      <c r="D29" s="1">
        <v>2850.0</v>
      </c>
      <c r="E29" s="1">
        <v>1.0</v>
      </c>
    </row>
    <row r="30">
      <c r="A30" s="1" t="s">
        <v>82</v>
      </c>
      <c r="B30" s="1">
        <v>6046.0</v>
      </c>
      <c r="C30" s="1">
        <v>2404.0</v>
      </c>
      <c r="D30" s="1">
        <v>2594.0</v>
      </c>
      <c r="E30" s="1">
        <v>1.0</v>
      </c>
    </row>
    <row r="31">
      <c r="A31" s="1" t="s">
        <v>83</v>
      </c>
      <c r="B31" s="1">
        <v>17591.0</v>
      </c>
      <c r="C31" s="1">
        <v>2724.0</v>
      </c>
      <c r="D31" s="1">
        <v>2914.0</v>
      </c>
      <c r="E31" s="1">
        <v>1.0</v>
      </c>
    </row>
    <row r="32">
      <c r="A32" s="1" t="s">
        <v>84</v>
      </c>
      <c r="B32" s="1">
        <v>19900.0</v>
      </c>
      <c r="C32" s="1">
        <v>2788.0</v>
      </c>
      <c r="D32" s="1">
        <v>2978.0</v>
      </c>
      <c r="E32" s="1">
        <v>1.0</v>
      </c>
    </row>
    <row r="33">
      <c r="A33" s="1" t="s">
        <v>85</v>
      </c>
      <c r="B33" s="1">
        <v>8355.0</v>
      </c>
      <c r="C33" s="1">
        <v>2468.0</v>
      </c>
      <c r="D33" s="1">
        <v>2658.0</v>
      </c>
      <c r="E33" s="1">
        <v>1.0</v>
      </c>
    </row>
    <row r="34">
      <c r="A34" s="1" t="s">
        <v>86</v>
      </c>
      <c r="B34" s="1">
        <v>10664.0</v>
      </c>
      <c r="C34" s="1">
        <v>2532.0</v>
      </c>
      <c r="D34" s="1">
        <v>2722.0</v>
      </c>
      <c r="E34" s="19">
        <v>1.0</v>
      </c>
    </row>
    <row r="35">
      <c r="A35" s="1" t="s">
        <v>87</v>
      </c>
      <c r="B35" s="1">
        <v>552.0</v>
      </c>
      <c r="C35" s="1">
        <v>129196.0</v>
      </c>
      <c r="D35" s="1">
        <v>129199.0</v>
      </c>
      <c r="E35" s="11">
        <v>1.0</v>
      </c>
    </row>
    <row r="36">
      <c r="A36" s="1" t="s">
        <v>88</v>
      </c>
      <c r="B36" s="1">
        <v>1104.0</v>
      </c>
      <c r="C36" s="1">
        <v>3.2710717E7</v>
      </c>
      <c r="D36" s="1">
        <v>3.271072E7</v>
      </c>
      <c r="E36" s="1">
        <v>1.0</v>
      </c>
    </row>
    <row r="37">
      <c r="A37" s="1" t="s">
        <v>89</v>
      </c>
      <c r="B37" s="1">
        <v>252.0</v>
      </c>
      <c r="C37" s="1">
        <v>2519.0</v>
      </c>
      <c r="D37" s="1">
        <v>2522.0</v>
      </c>
      <c r="E37" s="1">
        <v>1.0</v>
      </c>
    </row>
    <row r="38">
      <c r="A38" s="1" t="s">
        <v>90</v>
      </c>
      <c r="B38" s="1">
        <v>95.0</v>
      </c>
      <c r="C38" s="1">
        <v>160.0</v>
      </c>
      <c r="D38" s="1">
        <v>163.0</v>
      </c>
      <c r="E38" s="19">
        <v>1.0</v>
      </c>
    </row>
    <row r="39">
      <c r="A39" s="1" t="s">
        <v>91</v>
      </c>
      <c r="B39" s="1">
        <v>454.0</v>
      </c>
      <c r="C39" s="1">
        <v>265171.0</v>
      </c>
      <c r="D39" s="1">
        <v>265172.0</v>
      </c>
      <c r="E39" s="11">
        <v>1.0</v>
      </c>
    </row>
    <row r="40">
      <c r="A40" s="1" t="s">
        <v>92</v>
      </c>
      <c r="B40" s="1">
        <v>604.0</v>
      </c>
      <c r="C40" s="1">
        <v>632887.0</v>
      </c>
      <c r="D40" s="1">
        <v>632888.0</v>
      </c>
      <c r="E40" s="1">
        <v>1.0</v>
      </c>
    </row>
    <row r="41">
      <c r="A41" s="1" t="s">
        <v>93</v>
      </c>
      <c r="B41" s="1">
        <v>154.0</v>
      </c>
      <c r="C41" s="1">
        <v>1268.0</v>
      </c>
      <c r="D41" s="1">
        <v>1269.0</v>
      </c>
      <c r="E41" s="1">
        <v>1.0</v>
      </c>
    </row>
    <row r="42">
      <c r="A42" s="1" t="s">
        <v>94</v>
      </c>
      <c r="B42" s="1">
        <v>754.0</v>
      </c>
      <c r="C42" s="1">
        <v>2089142.0</v>
      </c>
      <c r="D42" s="1">
        <v>2089143.0</v>
      </c>
      <c r="E42" s="1">
        <v>1.0</v>
      </c>
    </row>
    <row r="43">
      <c r="A43" s="1" t="s">
        <v>96</v>
      </c>
      <c r="B43" s="1">
        <v>304.0</v>
      </c>
      <c r="C43" s="1">
        <v>15592.0</v>
      </c>
      <c r="D43" s="1">
        <v>15593.0</v>
      </c>
      <c r="E43" s="19">
        <v>1.0</v>
      </c>
    </row>
    <row r="44">
      <c r="A44" s="1" t="s">
        <v>97</v>
      </c>
      <c r="B44" s="1">
        <v>1375.0</v>
      </c>
      <c r="C44" s="1">
        <v>494.0</v>
      </c>
      <c r="D44" s="1">
        <v>612.0</v>
      </c>
      <c r="E44" s="11">
        <v>1.0</v>
      </c>
    </row>
    <row r="45">
      <c r="A45" s="1" t="s">
        <v>98</v>
      </c>
      <c r="B45" s="1">
        <v>5878.0</v>
      </c>
      <c r="C45" s="1">
        <v>2938.0</v>
      </c>
      <c r="D45" s="1">
        <v>3146.0</v>
      </c>
      <c r="E45" s="1">
        <v>1.0</v>
      </c>
    </row>
    <row r="46">
      <c r="A46" s="1" t="s">
        <v>99</v>
      </c>
      <c r="B46" s="1">
        <v>5335.0</v>
      </c>
      <c r="C46" s="1">
        <v>975.0</v>
      </c>
      <c r="D46" s="1">
        <v>1210.0</v>
      </c>
      <c r="E46" s="1">
        <v>1.0</v>
      </c>
    </row>
    <row r="47">
      <c r="A47" s="1" t="s">
        <v>100</v>
      </c>
      <c r="B47" s="1">
        <v>23270.0</v>
      </c>
      <c r="C47" s="1">
        <v>6115.0</v>
      </c>
      <c r="D47" s="1">
        <v>6575.0</v>
      </c>
      <c r="E47" s="1">
        <v>1.0</v>
      </c>
    </row>
    <row r="48">
      <c r="A48" s="1" t="s">
        <v>101</v>
      </c>
      <c r="B48" s="1">
        <v>3727.0</v>
      </c>
      <c r="C48" s="1">
        <v>808.0</v>
      </c>
      <c r="D48" s="1">
        <v>1004.0</v>
      </c>
      <c r="E48" s="1">
        <v>1.0</v>
      </c>
    </row>
    <row r="49">
      <c r="A49" s="1" t="s">
        <v>102</v>
      </c>
      <c r="B49" s="1">
        <v>1502.0</v>
      </c>
      <c r="C49" s="1">
        <v>1347.0</v>
      </c>
      <c r="D49" s="1">
        <v>1429.0</v>
      </c>
      <c r="E49" s="1">
        <v>1.0</v>
      </c>
    </row>
    <row r="50">
      <c r="A50" s="1" t="s">
        <v>103</v>
      </c>
      <c r="B50" s="1">
        <v>17842.0</v>
      </c>
      <c r="C50" s="1">
        <v>5287.0</v>
      </c>
      <c r="D50" s="1">
        <v>5684.0</v>
      </c>
      <c r="E50" s="1">
        <v>1.0</v>
      </c>
    </row>
    <row r="51">
      <c r="A51" s="1" t="s">
        <v>104</v>
      </c>
      <c r="B51" s="1">
        <v>11887.0</v>
      </c>
      <c r="C51" s="1">
        <v>1524.0</v>
      </c>
      <c r="D51" s="1">
        <v>1876.0</v>
      </c>
      <c r="E51" s="1">
        <v>1.0</v>
      </c>
    </row>
    <row r="52">
      <c r="A52" s="1" t="s">
        <v>105</v>
      </c>
      <c r="B52" s="1">
        <v>29418.0</v>
      </c>
      <c r="C52" s="1">
        <v>7013.0</v>
      </c>
      <c r="D52" s="1">
        <v>7536.0</v>
      </c>
      <c r="E52" s="1">
        <v>1.0</v>
      </c>
    </row>
    <row r="53">
      <c r="A53" s="1" t="s">
        <v>106</v>
      </c>
      <c r="B53" s="1">
        <v>7231.0</v>
      </c>
      <c r="C53" s="1">
        <v>1150.0</v>
      </c>
      <c r="D53" s="1">
        <v>1424.0</v>
      </c>
      <c r="E53" s="1">
        <v>1.0</v>
      </c>
    </row>
    <row r="54">
      <c r="A54" s="1" t="s">
        <v>107</v>
      </c>
      <c r="B54" s="1">
        <v>9146.0</v>
      </c>
      <c r="C54" s="1">
        <v>3739.0</v>
      </c>
      <c r="D54" s="1">
        <v>4010.0</v>
      </c>
      <c r="E54" s="1">
        <v>1.0</v>
      </c>
    </row>
    <row r="55">
      <c r="A55" s="1" t="s">
        <v>108</v>
      </c>
      <c r="B55" s="1">
        <v>631.0</v>
      </c>
      <c r="C55" s="1">
        <v>268.0</v>
      </c>
      <c r="D55" s="1">
        <v>347.0</v>
      </c>
      <c r="E55" s="1">
        <v>1.0</v>
      </c>
    </row>
    <row r="56">
      <c r="A56" s="1" t="s">
        <v>109</v>
      </c>
      <c r="B56" s="1">
        <v>9415.0</v>
      </c>
      <c r="C56" s="1">
        <v>1333.0</v>
      </c>
      <c r="D56" s="1">
        <v>1646.0</v>
      </c>
      <c r="E56" s="1">
        <v>1.0</v>
      </c>
    </row>
    <row r="57">
      <c r="A57" s="1" t="s">
        <v>110</v>
      </c>
      <c r="B57" s="1">
        <v>13134.0</v>
      </c>
      <c r="C57" s="1">
        <v>4477.0</v>
      </c>
      <c r="D57" s="1">
        <v>4811.0</v>
      </c>
      <c r="E57" s="1">
        <v>1.0</v>
      </c>
    </row>
    <row r="58">
      <c r="A58" s="1" t="s">
        <v>111</v>
      </c>
      <c r="B58" s="1">
        <v>3330.0</v>
      </c>
      <c r="C58" s="1">
        <v>2265.0</v>
      </c>
      <c r="D58" s="1">
        <v>2410.0</v>
      </c>
      <c r="E58" s="1">
        <v>1.0</v>
      </c>
    </row>
    <row r="59">
      <c r="A59" s="1" t="s">
        <v>112</v>
      </c>
      <c r="B59" s="1">
        <v>2407.0</v>
      </c>
      <c r="C59" s="1">
        <v>648.0</v>
      </c>
      <c r="D59" s="1">
        <v>805.0</v>
      </c>
      <c r="E59" s="19">
        <v>1.0</v>
      </c>
    </row>
    <row r="60">
      <c r="A60" s="1" t="s">
        <v>115</v>
      </c>
      <c r="B60" s="1">
        <v>15908.0</v>
      </c>
      <c r="C60" s="1">
        <v>4.3002434E7</v>
      </c>
      <c r="D60" s="1">
        <v>4.3002468E7</v>
      </c>
      <c r="E60" s="1">
        <v>1.0</v>
      </c>
    </row>
    <row r="61">
      <c r="A61" s="1" t="s">
        <v>116</v>
      </c>
      <c r="B61" s="1">
        <v>8640.0</v>
      </c>
      <c r="C61" s="1">
        <v>248911.0</v>
      </c>
      <c r="D61" s="1">
        <v>248945.0</v>
      </c>
      <c r="E61" s="1">
        <v>1.0</v>
      </c>
    </row>
    <row r="62">
      <c r="A62" s="1" t="s">
        <v>117</v>
      </c>
      <c r="B62" s="1">
        <v>12274.0</v>
      </c>
      <c r="C62" s="1">
        <v>4751965.0</v>
      </c>
      <c r="D62" s="1">
        <v>4751999.0</v>
      </c>
      <c r="E62" s="1">
        <v>1.0</v>
      </c>
    </row>
    <row r="63">
      <c r="A63" s="1" t="s">
        <v>118</v>
      </c>
      <c r="B63" s="1">
        <v>5006.0</v>
      </c>
      <c r="C63" s="1">
        <v>15231.0</v>
      </c>
      <c r="D63" s="1">
        <v>15265.0</v>
      </c>
      <c r="E63" s="19">
        <v>1.0</v>
      </c>
    </row>
    <row r="64">
      <c r="A64" s="1" t="s">
        <v>119</v>
      </c>
      <c r="B64" s="1">
        <v>2958.0</v>
      </c>
      <c r="C64" s="1">
        <v>17956.0</v>
      </c>
      <c r="D64" s="1">
        <v>17991.0</v>
      </c>
      <c r="E64" s="11">
        <v>1.0</v>
      </c>
    </row>
    <row r="65">
      <c r="A65" s="1" t="s">
        <v>120</v>
      </c>
      <c r="B65" s="1">
        <v>3342.0</v>
      </c>
      <c r="C65" s="1">
        <v>12436.0</v>
      </c>
      <c r="D65" s="1">
        <v>12471.0</v>
      </c>
      <c r="E65" s="1">
        <v>1.0</v>
      </c>
    </row>
    <row r="66">
      <c r="A66" s="1" t="s">
        <v>121</v>
      </c>
      <c r="B66" s="1">
        <v>3162.0</v>
      </c>
      <c r="C66" s="1">
        <v>1443346.0</v>
      </c>
      <c r="D66" s="1">
        <v>1443375.0</v>
      </c>
      <c r="E66" s="1">
        <v>1.0</v>
      </c>
    </row>
    <row r="67">
      <c r="A67" s="1" t="s">
        <v>122</v>
      </c>
      <c r="B67" s="1">
        <v>3134.0</v>
      </c>
      <c r="C67" s="1">
        <v>843241.0</v>
      </c>
      <c r="D67" s="1">
        <v>843270.0</v>
      </c>
      <c r="E67" s="1">
        <v>1.0</v>
      </c>
    </row>
    <row r="68">
      <c r="A68" s="1" t="s">
        <v>123</v>
      </c>
      <c r="B68" s="1">
        <v>3214.0</v>
      </c>
      <c r="C68" s="1">
        <v>3100587.0</v>
      </c>
      <c r="D68" s="1">
        <v>3100626.0</v>
      </c>
      <c r="E68" s="1">
        <v>1.0</v>
      </c>
    </row>
    <row r="69">
      <c r="A69" s="1" t="s">
        <v>124</v>
      </c>
      <c r="B69" s="1">
        <v>2814.0</v>
      </c>
      <c r="C69" s="1">
        <v>2774860.0</v>
      </c>
      <c r="D69" s="1">
        <v>2774889.0</v>
      </c>
      <c r="E69" s="1">
        <v>1.0</v>
      </c>
    </row>
    <row r="70">
      <c r="A70" s="1" t="s">
        <v>125</v>
      </c>
      <c r="B70" s="1">
        <v>3458.0</v>
      </c>
      <c r="C70" s="1">
        <v>961078.0</v>
      </c>
      <c r="D70" s="1">
        <v>961113.0</v>
      </c>
      <c r="E70" s="1">
        <v>1.0</v>
      </c>
    </row>
    <row r="71">
      <c r="A71" s="1" t="s">
        <v>126</v>
      </c>
      <c r="B71" s="1">
        <v>4034.0</v>
      </c>
      <c r="C71" s="1">
        <v>3637460.0</v>
      </c>
      <c r="D71" s="1">
        <v>3637499.0</v>
      </c>
      <c r="E71" s="1">
        <v>1.0</v>
      </c>
    </row>
    <row r="72">
      <c r="A72" s="1" t="s">
        <v>127</v>
      </c>
      <c r="B72" s="1">
        <v>3662.0</v>
      </c>
      <c r="C72" s="1">
        <v>2255458.0</v>
      </c>
      <c r="D72" s="1">
        <v>2255497.0</v>
      </c>
      <c r="E72" s="19">
        <v>1.0</v>
      </c>
    </row>
    <row r="73">
      <c r="A73" s="1" t="s">
        <v>128</v>
      </c>
      <c r="B73" s="1">
        <v>165.0</v>
      </c>
      <c r="C73" s="1">
        <v>34791.0</v>
      </c>
      <c r="D73" s="1">
        <v>34792.0</v>
      </c>
      <c r="E73" s="11">
        <v>1.0</v>
      </c>
    </row>
    <row r="74">
      <c r="A74" s="1" t="s">
        <v>129</v>
      </c>
      <c r="B74" s="1">
        <v>147.0</v>
      </c>
      <c r="C74" s="1">
        <v>16807.0</v>
      </c>
      <c r="D74" s="1">
        <v>16808.0</v>
      </c>
      <c r="E74" s="1">
        <v>1.0</v>
      </c>
    </row>
    <row r="75">
      <c r="A75" s="1" t="s">
        <v>130</v>
      </c>
      <c r="B75" s="1">
        <v>57.0</v>
      </c>
      <c r="C75" s="1">
        <v>254.0</v>
      </c>
      <c r="D75" s="1">
        <v>255.0</v>
      </c>
      <c r="E75" s="1">
        <v>1.0</v>
      </c>
    </row>
    <row r="76">
      <c r="A76" s="1" t="s">
        <v>131</v>
      </c>
      <c r="B76" s="1">
        <v>39.0</v>
      </c>
      <c r="C76" s="1">
        <v>67.0</v>
      </c>
      <c r="D76" s="1">
        <v>68.0</v>
      </c>
      <c r="E76" s="1">
        <v>1.0</v>
      </c>
    </row>
    <row r="77">
      <c r="A77" s="1" t="s">
        <v>132</v>
      </c>
      <c r="B77" s="1">
        <v>201.0</v>
      </c>
      <c r="C77" s="1">
        <v>146588.0</v>
      </c>
      <c r="D77" s="1">
        <v>146589.0</v>
      </c>
      <c r="E77" s="1">
        <v>1.0</v>
      </c>
    </row>
    <row r="78">
      <c r="A78" s="1" t="s">
        <v>133</v>
      </c>
      <c r="B78" s="1">
        <v>183.0</v>
      </c>
      <c r="C78" s="1">
        <v>71544.0</v>
      </c>
      <c r="D78" s="1">
        <v>71545.0</v>
      </c>
      <c r="E78" s="1">
        <v>1.0</v>
      </c>
    </row>
    <row r="79">
      <c r="A79" s="1" t="s">
        <v>134</v>
      </c>
      <c r="B79" s="1">
        <v>291.0</v>
      </c>
      <c r="C79" s="1">
        <v>5102557.0</v>
      </c>
      <c r="D79" s="1">
        <v>5102558.0</v>
      </c>
      <c r="E79" s="1">
        <v>1.0</v>
      </c>
    </row>
    <row r="80">
      <c r="A80" s="1" t="s">
        <v>135</v>
      </c>
      <c r="B80" s="1">
        <v>309.0</v>
      </c>
      <c r="C80" s="1">
        <v>1.0395095E7</v>
      </c>
      <c r="D80" s="1">
        <v>1.0395096E7</v>
      </c>
      <c r="E80" s="1">
        <v>1.0</v>
      </c>
    </row>
    <row r="81">
      <c r="A81" s="1" t="s">
        <v>138</v>
      </c>
      <c r="B81" s="1">
        <v>75.0</v>
      </c>
      <c r="C81" s="1">
        <v>701.0</v>
      </c>
      <c r="D81" s="1">
        <v>702.0</v>
      </c>
      <c r="E81" s="1">
        <v>1.0</v>
      </c>
    </row>
    <row r="82">
      <c r="A82" s="1" t="s">
        <v>139</v>
      </c>
      <c r="B82" s="1">
        <v>93.0</v>
      </c>
      <c r="C82" s="1">
        <v>1681.0</v>
      </c>
      <c r="D82" s="1">
        <v>1682.0</v>
      </c>
      <c r="E82" s="1">
        <v>1.0</v>
      </c>
    </row>
    <row r="83">
      <c r="A83" s="1" t="s">
        <v>140</v>
      </c>
      <c r="B83" s="1">
        <v>327.0</v>
      </c>
      <c r="C83" s="1">
        <v>2.1176263E7</v>
      </c>
      <c r="D83" s="1">
        <v>2.1176264E7</v>
      </c>
      <c r="E83" s="1">
        <v>1.0</v>
      </c>
    </row>
    <row r="84">
      <c r="A84" s="1" t="s">
        <v>141</v>
      </c>
      <c r="B84" s="1">
        <v>345.0</v>
      </c>
      <c r="C84" s="1">
        <v>4.3131296E7</v>
      </c>
      <c r="D84" s="1">
        <v>4.3131297E7</v>
      </c>
      <c r="E84" s="1">
        <v>1.0</v>
      </c>
    </row>
    <row r="85">
      <c r="A85" s="1" t="s">
        <v>142</v>
      </c>
      <c r="B85" s="1">
        <v>219.0</v>
      </c>
      <c r="C85" s="1">
        <v>299733.0</v>
      </c>
      <c r="D85" s="1">
        <v>299734.0</v>
      </c>
      <c r="E85" s="1">
        <v>1.0</v>
      </c>
    </row>
    <row r="86">
      <c r="A86" s="1" t="s">
        <v>143</v>
      </c>
      <c r="B86" s="1">
        <v>237.0</v>
      </c>
      <c r="C86" s="1">
        <v>605041.0</v>
      </c>
      <c r="D86" s="1">
        <v>605042.0</v>
      </c>
      <c r="E86" s="1">
        <v>1.0</v>
      </c>
    </row>
    <row r="87">
      <c r="A87" s="1" t="s">
        <v>144</v>
      </c>
      <c r="B87" s="1">
        <v>21.0</v>
      </c>
      <c r="C87" s="1">
        <v>8.0</v>
      </c>
      <c r="D87" s="1">
        <v>13.0</v>
      </c>
      <c r="E87" s="1">
        <v>1.0</v>
      </c>
    </row>
    <row r="88">
      <c r="A88" s="1" t="s">
        <v>145</v>
      </c>
      <c r="B88" s="1">
        <v>129.0</v>
      </c>
      <c r="C88" s="1">
        <v>8022.0</v>
      </c>
      <c r="D88" s="1">
        <v>8023.0</v>
      </c>
      <c r="E88" s="1">
        <v>1.0</v>
      </c>
    </row>
    <row r="89">
      <c r="A89" s="1" t="s">
        <v>146</v>
      </c>
      <c r="B89" s="1">
        <v>111.0</v>
      </c>
      <c r="C89" s="1">
        <v>3746.0</v>
      </c>
      <c r="D89" s="1">
        <v>3747.0</v>
      </c>
      <c r="E89" s="1">
        <v>1.0</v>
      </c>
    </row>
    <row r="90">
      <c r="A90" s="1" t="s">
        <v>147</v>
      </c>
      <c r="B90" s="1">
        <v>381.0</v>
      </c>
      <c r="C90" s="1">
        <v>1.78791785E8</v>
      </c>
      <c r="D90" s="1">
        <v>1.78791786E8</v>
      </c>
      <c r="E90" s="1">
        <v>1.0</v>
      </c>
    </row>
    <row r="91">
      <c r="A91" s="1" t="s">
        <v>148</v>
      </c>
      <c r="B91" s="1">
        <v>363.0</v>
      </c>
      <c r="C91" s="1">
        <v>8.7827334E7</v>
      </c>
      <c r="D91" s="1">
        <v>8.7827335E7</v>
      </c>
      <c r="E91" s="1">
        <v>1.0</v>
      </c>
    </row>
    <row r="92">
      <c r="A92" s="1" t="s">
        <v>149</v>
      </c>
      <c r="B92" s="1">
        <v>273.0</v>
      </c>
      <c r="C92" s="1">
        <v>2505126.0</v>
      </c>
      <c r="D92" s="1">
        <v>2505127.0</v>
      </c>
      <c r="E92" s="1">
        <v>1.0</v>
      </c>
    </row>
    <row r="93">
      <c r="A93" s="1" t="s">
        <v>150</v>
      </c>
      <c r="B93" s="1">
        <v>255.0</v>
      </c>
      <c r="C93" s="1">
        <v>1230582.0</v>
      </c>
      <c r="D93" s="1">
        <v>1230583.0</v>
      </c>
      <c r="E93" s="19">
        <v>1.0</v>
      </c>
    </row>
    <row r="94">
      <c r="A94" s="1" t="s">
        <v>151</v>
      </c>
      <c r="B94" s="1">
        <v>229.0</v>
      </c>
      <c r="C94" s="1">
        <v>2313927.0</v>
      </c>
      <c r="D94" s="1">
        <v>2313928.0</v>
      </c>
      <c r="E94" s="11">
        <v>1.0</v>
      </c>
    </row>
    <row r="95">
      <c r="A95" s="1" t="s">
        <v>152</v>
      </c>
      <c r="B95" s="1">
        <v>259.0</v>
      </c>
      <c r="C95" s="1">
        <v>6.34577531E8</v>
      </c>
      <c r="D95" s="1">
        <v>6.34577532E8</v>
      </c>
      <c r="E95" s="1">
        <v>1.0</v>
      </c>
    </row>
    <row r="96">
      <c r="A96" s="1" t="s">
        <v>153</v>
      </c>
      <c r="B96" s="1">
        <v>121.0</v>
      </c>
      <c r="C96" s="1">
        <v>15055.0</v>
      </c>
      <c r="D96" s="1">
        <v>15056.0</v>
      </c>
      <c r="E96" s="1">
        <v>1.0</v>
      </c>
    </row>
    <row r="97">
      <c r="A97" s="1" t="s">
        <v>155</v>
      </c>
      <c r="B97" s="1">
        <v>103.0</v>
      </c>
      <c r="C97" s="1">
        <v>2347.0</v>
      </c>
      <c r="D97" s="1">
        <v>2348.0</v>
      </c>
      <c r="E97" s="1">
        <v>1.0</v>
      </c>
    </row>
    <row r="98">
      <c r="A98" s="1" t="s">
        <v>156</v>
      </c>
      <c r="B98" s="1">
        <v>202.0</v>
      </c>
      <c r="C98" s="1">
        <v>503521.0</v>
      </c>
      <c r="D98" s="1">
        <v>503522.0</v>
      </c>
      <c r="E98" s="1">
        <v>1.0</v>
      </c>
    </row>
    <row r="99">
      <c r="A99" s="1" t="s">
        <v>157</v>
      </c>
      <c r="B99" s="1">
        <v>141.0</v>
      </c>
      <c r="C99" s="1">
        <v>1295287.0</v>
      </c>
      <c r="D99" s="1">
        <v>1295288.0</v>
      </c>
      <c r="E99" s="1">
        <v>1.0</v>
      </c>
    </row>
    <row r="100">
      <c r="A100" s="1" t="s">
        <v>158</v>
      </c>
      <c r="B100" s="1">
        <v>123.0</v>
      </c>
      <c r="C100" s="1">
        <v>208690.0</v>
      </c>
      <c r="D100" s="1">
        <v>208691.0</v>
      </c>
      <c r="E100" s="19">
        <v>1.0</v>
      </c>
    </row>
    <row r="101">
      <c r="A101" s="1" t="s">
        <v>159</v>
      </c>
      <c r="B101" s="1">
        <v>11616.0</v>
      </c>
      <c r="C101" s="1">
        <v>5.1814367E7</v>
      </c>
      <c r="D101" s="1">
        <v>5.1814368E7</v>
      </c>
      <c r="E101" s="11">
        <v>1.0</v>
      </c>
    </row>
    <row r="102">
      <c r="A102" s="1" t="s">
        <v>160</v>
      </c>
      <c r="B102" s="1">
        <v>1740.0</v>
      </c>
      <c r="C102" s="1">
        <v>1557.0</v>
      </c>
      <c r="D102" s="1">
        <v>1561.0</v>
      </c>
      <c r="E102" s="1">
        <v>1.0</v>
      </c>
    </row>
    <row r="103">
      <c r="A103" s="1" t="s">
        <v>161</v>
      </c>
      <c r="B103" s="1">
        <v>11616.0</v>
      </c>
      <c r="C103" s="1">
        <v>5.1814367E7</v>
      </c>
      <c r="D103" s="1">
        <v>5.1814368E7</v>
      </c>
      <c r="E103" s="1">
        <v>1.0</v>
      </c>
    </row>
    <row r="104">
      <c r="A104" s="1" t="s">
        <v>162</v>
      </c>
      <c r="B104" s="1">
        <v>609.0</v>
      </c>
      <c r="C104" s="1">
        <v>16453.0</v>
      </c>
      <c r="D104" s="1">
        <v>16457.0</v>
      </c>
      <c r="E104" s="1">
        <v>1.0</v>
      </c>
    </row>
    <row r="105">
      <c r="A105" s="1" t="s">
        <v>163</v>
      </c>
      <c r="B105" s="1">
        <v>293.0</v>
      </c>
      <c r="C105" s="1">
        <v>76931.0</v>
      </c>
      <c r="D105" s="1">
        <v>76935.0</v>
      </c>
      <c r="E105" s="1">
        <v>1.0</v>
      </c>
    </row>
    <row r="106">
      <c r="A106" s="1" t="s">
        <v>164</v>
      </c>
      <c r="B106" s="1">
        <v>272.0</v>
      </c>
      <c r="C106" s="1">
        <v>2717.0</v>
      </c>
      <c r="D106" s="1">
        <v>2721.0</v>
      </c>
      <c r="E106" s="1">
        <v>1.0</v>
      </c>
    </row>
    <row r="107">
      <c r="A107" s="1" t="s">
        <v>165</v>
      </c>
      <c r="B107" s="1">
        <v>5825.0</v>
      </c>
      <c r="C107" s="1">
        <v>8.5529017E7</v>
      </c>
      <c r="D107" s="1">
        <v>8.5529021E7</v>
      </c>
      <c r="E107" s="1">
        <v>1.0</v>
      </c>
    </row>
    <row r="108">
      <c r="A108" s="1" t="s">
        <v>166</v>
      </c>
      <c r="B108" s="1">
        <v>419.0</v>
      </c>
      <c r="C108" s="1">
        <v>3.7403054E7</v>
      </c>
      <c r="D108" s="1">
        <v>3.7403055E7</v>
      </c>
      <c r="E108" s="1">
        <v>1.0</v>
      </c>
    </row>
    <row r="109">
      <c r="A109" s="1" t="s">
        <v>167</v>
      </c>
      <c r="B109" s="1">
        <v>465.0</v>
      </c>
      <c r="C109" s="1">
        <v>4.120223E7</v>
      </c>
      <c r="D109" s="1">
        <v>4.1202231E7</v>
      </c>
      <c r="E109" s="1">
        <v>1.0</v>
      </c>
    </row>
    <row r="110">
      <c r="A110" s="1" t="s">
        <v>168</v>
      </c>
      <c r="B110" s="1">
        <v>76.0</v>
      </c>
      <c r="C110" s="1">
        <v>451.0</v>
      </c>
      <c r="D110" s="1">
        <v>455.0</v>
      </c>
      <c r="E110" s="1">
        <v>1.0</v>
      </c>
    </row>
    <row r="111">
      <c r="A111" s="1" t="s">
        <v>169</v>
      </c>
      <c r="B111" s="1">
        <v>293.0</v>
      </c>
      <c r="C111" s="1">
        <v>76931.0</v>
      </c>
      <c r="D111" s="1">
        <v>76935.0</v>
      </c>
      <c r="E111" s="19">
        <v>1.0</v>
      </c>
    </row>
    <row r="112">
      <c r="A112" s="1" t="s">
        <v>170</v>
      </c>
      <c r="B112" s="1">
        <v>1026.0</v>
      </c>
      <c r="C112" s="1">
        <v>61727.0</v>
      </c>
      <c r="D112" s="1">
        <v>61728.0</v>
      </c>
      <c r="E112" s="11">
        <v>1.0</v>
      </c>
    </row>
    <row r="113">
      <c r="A113" s="1" t="s">
        <v>172</v>
      </c>
      <c r="B113" s="1">
        <v>1532.0</v>
      </c>
      <c r="C113" s="1">
        <v>1.3017469E7</v>
      </c>
      <c r="D113" s="1">
        <v>1.301747E7</v>
      </c>
      <c r="E113" s="19">
        <v>1.0</v>
      </c>
    </row>
    <row r="114">
      <c r="A114" s="1" t="s">
        <v>173</v>
      </c>
      <c r="B114" s="1">
        <v>12930.0</v>
      </c>
      <c r="C114" s="1">
        <v>2722363.0</v>
      </c>
      <c r="D114" s="1">
        <v>2722366.0</v>
      </c>
      <c r="E114" s="11">
        <v>1.0</v>
      </c>
    </row>
    <row r="115">
      <c r="A115" s="1" t="s">
        <v>174</v>
      </c>
      <c r="B115" s="1">
        <v>793.0</v>
      </c>
      <c r="C115" s="1">
        <v>3010.0</v>
      </c>
      <c r="D115" s="1">
        <v>3013.0</v>
      </c>
      <c r="E115" s="1">
        <v>1.0</v>
      </c>
    </row>
    <row r="116">
      <c r="A116" s="1" t="s">
        <v>175</v>
      </c>
      <c r="B116" s="1">
        <v>1506.0</v>
      </c>
      <c r="C116" s="1">
        <v>8723.0</v>
      </c>
      <c r="D116" s="1">
        <v>8726.0</v>
      </c>
      <c r="E116" s="1">
        <v>1.0</v>
      </c>
    </row>
    <row r="117">
      <c r="A117" s="1" t="s">
        <v>176</v>
      </c>
      <c r="B117" s="1">
        <v>3874.0</v>
      </c>
      <c r="C117" s="1">
        <v>62278.0</v>
      </c>
      <c r="D117" s="1">
        <v>62281.0</v>
      </c>
      <c r="E117" s="1">
        <v>1.0</v>
      </c>
    </row>
    <row r="118">
      <c r="A118" s="1" t="s">
        <v>177</v>
      </c>
      <c r="B118" s="1">
        <v>2565.0</v>
      </c>
      <c r="C118" s="1">
        <v>24868.0</v>
      </c>
      <c r="D118" s="1">
        <v>24871.0</v>
      </c>
      <c r="E118" s="1">
        <v>1.0</v>
      </c>
    </row>
    <row r="119">
      <c r="A119" s="1" t="s">
        <v>178</v>
      </c>
      <c r="B119" s="1">
        <v>314.0</v>
      </c>
      <c r="C119" s="1">
        <v>704.0</v>
      </c>
      <c r="D119" s="1">
        <v>707.0</v>
      </c>
      <c r="E119" s="1">
        <v>1.0</v>
      </c>
    </row>
    <row r="120">
      <c r="A120" s="1" t="s">
        <v>179</v>
      </c>
      <c r="B120" s="1">
        <v>10117.0</v>
      </c>
      <c r="C120" s="1">
        <v>1118658.0</v>
      </c>
      <c r="D120" s="1">
        <v>1118661.0</v>
      </c>
      <c r="E120" s="1">
        <v>1.0</v>
      </c>
    </row>
    <row r="121">
      <c r="A121" s="1" t="s">
        <v>180</v>
      </c>
      <c r="B121" s="1">
        <v>16169.0</v>
      </c>
      <c r="C121" s="1">
        <v>6550175.0</v>
      </c>
      <c r="D121" s="1">
        <v>6550178.0</v>
      </c>
      <c r="E121" s="1">
        <v>1.0</v>
      </c>
    </row>
    <row r="122">
      <c r="A122" s="1" t="s">
        <v>181</v>
      </c>
      <c r="B122" s="1">
        <v>5505.0</v>
      </c>
      <c r="C122" s="1">
        <v>153538.0</v>
      </c>
      <c r="D122" s="1">
        <v>153541.0</v>
      </c>
      <c r="E122" s="1">
        <v>1.0</v>
      </c>
    </row>
    <row r="123">
      <c r="A123" s="1" t="s">
        <v>182</v>
      </c>
      <c r="B123" s="1">
        <v>7482.0</v>
      </c>
      <c r="C123" s="1">
        <v>419667.0</v>
      </c>
      <c r="D123" s="1">
        <v>419670.0</v>
      </c>
      <c r="E123" s="19">
        <v>1.0</v>
      </c>
    </row>
    <row r="124">
      <c r="A124" s="1" t="s">
        <v>183</v>
      </c>
      <c r="B124" s="1">
        <v>876.0</v>
      </c>
      <c r="C124" s="1">
        <v>20840.0</v>
      </c>
      <c r="D124" s="1">
        <v>20841.0</v>
      </c>
      <c r="E124" s="11">
        <v>1.0</v>
      </c>
    </row>
    <row r="125">
      <c r="A125" s="1" t="s">
        <v>184</v>
      </c>
      <c r="B125" s="1">
        <v>1349.0</v>
      </c>
      <c r="C125" s="1">
        <v>378032.0</v>
      </c>
      <c r="D125" s="1">
        <v>378033.0</v>
      </c>
      <c r="E125" s="1">
        <v>1.0</v>
      </c>
    </row>
    <row r="126">
      <c r="A126" s="1" t="s">
        <v>185</v>
      </c>
      <c r="B126" s="1">
        <v>2274.0</v>
      </c>
      <c r="C126" s="1">
        <v>3.4770889E7</v>
      </c>
      <c r="D126" s="1">
        <v>3.477089E7</v>
      </c>
      <c r="E126" s="1">
        <v>1.0</v>
      </c>
    </row>
    <row r="127">
      <c r="A127" s="1" t="s">
        <v>186</v>
      </c>
      <c r="B127" s="1">
        <v>872.0</v>
      </c>
      <c r="C127" s="1">
        <v>20667.0</v>
      </c>
      <c r="D127" s="1">
        <v>20668.0</v>
      </c>
      <c r="E127" s="1">
        <v>1.0</v>
      </c>
    </row>
    <row r="128">
      <c r="A128" s="1" t="s">
        <v>187</v>
      </c>
      <c r="B128" s="1">
        <v>1798.0</v>
      </c>
      <c r="C128" s="1">
        <v>673312.0</v>
      </c>
      <c r="D128" s="1">
        <v>673313.0</v>
      </c>
      <c r="E128" s="1">
        <v>1.0</v>
      </c>
    </row>
    <row r="129">
      <c r="A129" s="1" t="s">
        <v>188</v>
      </c>
      <c r="B129" s="1">
        <v>362.0</v>
      </c>
      <c r="C129" s="1">
        <v>1302.0</v>
      </c>
      <c r="D129" s="1">
        <v>1303.0</v>
      </c>
      <c r="E129" s="1">
        <v>1.0</v>
      </c>
    </row>
    <row r="130">
      <c r="A130" s="1" t="s">
        <v>189</v>
      </c>
      <c r="B130" s="1">
        <v>1335.0</v>
      </c>
      <c r="C130" s="1">
        <v>77047.0</v>
      </c>
      <c r="D130" s="1">
        <v>77048.0</v>
      </c>
      <c r="E130" s="1">
        <v>1.0</v>
      </c>
    </row>
    <row r="131">
      <c r="A131" s="1" t="s">
        <v>191</v>
      </c>
      <c r="B131" s="1">
        <v>1326.0</v>
      </c>
      <c r="C131" s="1">
        <v>205526.0</v>
      </c>
      <c r="D131" s="1">
        <v>205527.0</v>
      </c>
      <c r="E131" s="1">
        <v>1.0</v>
      </c>
    </row>
    <row r="132">
      <c r="A132" s="1" t="s">
        <v>192</v>
      </c>
      <c r="B132" s="1">
        <v>358.0</v>
      </c>
      <c r="C132" s="1">
        <v>1304.0</v>
      </c>
      <c r="D132" s="1">
        <v>1305.0</v>
      </c>
      <c r="E132" s="1">
        <v>1.0</v>
      </c>
    </row>
    <row r="133">
      <c r="A133" s="1" t="s">
        <v>193</v>
      </c>
      <c r="B133" s="1">
        <v>871.0</v>
      </c>
      <c r="C133" s="1">
        <v>9747.0</v>
      </c>
      <c r="D133" s="1">
        <v>9748.0</v>
      </c>
      <c r="E133" s="1">
        <v>1.0</v>
      </c>
    </row>
    <row r="134">
      <c r="A134" s="1" t="s">
        <v>194</v>
      </c>
      <c r="B134" s="1">
        <v>1800.0</v>
      </c>
      <c r="C134" s="1">
        <v>1127327.0</v>
      </c>
      <c r="D134" s="1">
        <v>1127328.0</v>
      </c>
      <c r="E134" s="1">
        <v>1.0</v>
      </c>
    </row>
    <row r="135">
      <c r="A135" s="1" t="s">
        <v>195</v>
      </c>
      <c r="B135" s="1">
        <v>1342.0</v>
      </c>
      <c r="C135" s="1">
        <v>273012.0</v>
      </c>
      <c r="D135" s="1">
        <v>273013.0</v>
      </c>
      <c r="E135" s="1">
        <v>1.0</v>
      </c>
    </row>
    <row r="136">
      <c r="A136" s="1" t="s">
        <v>196</v>
      </c>
      <c r="B136" s="1">
        <v>2278.0</v>
      </c>
      <c r="C136" s="1">
        <v>2.423124E7</v>
      </c>
      <c r="D136" s="1">
        <v>2.4231241E7</v>
      </c>
      <c r="E136" s="1">
        <v>1.0</v>
      </c>
    </row>
    <row r="137">
      <c r="A137" s="1" t="s">
        <v>197</v>
      </c>
      <c r="B137" s="1">
        <v>862.0</v>
      </c>
      <c r="C137" s="1">
        <v>15608.0</v>
      </c>
      <c r="D137" s="1">
        <v>15609.0</v>
      </c>
      <c r="E137" s="1">
        <v>1.0</v>
      </c>
    </row>
    <row r="138">
      <c r="A138" s="1" t="s">
        <v>198</v>
      </c>
      <c r="B138" s="1">
        <v>2283.0</v>
      </c>
      <c r="C138" s="1">
        <v>1.8699309E7</v>
      </c>
      <c r="D138" s="1">
        <v>1.869931E7</v>
      </c>
      <c r="E138" s="1">
        <v>1.0</v>
      </c>
    </row>
    <row r="139">
      <c r="A139" s="1" t="s">
        <v>199</v>
      </c>
      <c r="B139" s="1">
        <v>2744.0</v>
      </c>
      <c r="C139" s="1">
        <v>4.709787E7</v>
      </c>
      <c r="D139" s="1">
        <v>4.7097871E7</v>
      </c>
      <c r="E139" s="1">
        <v>1.0</v>
      </c>
    </row>
    <row r="140">
      <c r="A140" s="1" t="s">
        <v>200</v>
      </c>
      <c r="B140" s="1">
        <v>2745.0</v>
      </c>
      <c r="C140" s="1">
        <v>1.09942739E8</v>
      </c>
      <c r="D140" s="1">
        <v>1.0994274E8</v>
      </c>
      <c r="E140" s="1">
        <v>1.0</v>
      </c>
    </row>
    <row r="141">
      <c r="A141" s="1" t="s">
        <v>201</v>
      </c>
      <c r="B141" s="1">
        <v>368.0</v>
      </c>
      <c r="C141" s="1">
        <v>1525.0</v>
      </c>
      <c r="D141" s="1">
        <v>1526.0</v>
      </c>
      <c r="E141" s="1">
        <v>1.0</v>
      </c>
    </row>
    <row r="142">
      <c r="A142" s="1" t="s">
        <v>205</v>
      </c>
      <c r="B142" s="1">
        <v>1811.0</v>
      </c>
      <c r="C142" s="1">
        <v>1935647.0</v>
      </c>
      <c r="D142" s="1">
        <v>1935648.0</v>
      </c>
      <c r="E142" s="1">
        <v>1.0</v>
      </c>
    </row>
    <row r="143">
      <c r="A143" s="1" t="s">
        <v>206</v>
      </c>
      <c r="B143" s="1">
        <v>1809.0</v>
      </c>
      <c r="C143" s="1">
        <v>576716.0</v>
      </c>
      <c r="D143" s="1">
        <v>576717.0</v>
      </c>
      <c r="E143" s="1">
        <v>1.0</v>
      </c>
    </row>
    <row r="144">
      <c r="A144" s="1" t="s">
        <v>209</v>
      </c>
      <c r="B144" s="1">
        <v>387.0</v>
      </c>
      <c r="C144" s="1">
        <v>1255.0</v>
      </c>
      <c r="D144" s="1">
        <v>1256.0</v>
      </c>
      <c r="E144" s="1">
        <v>1.0</v>
      </c>
    </row>
    <row r="145">
      <c r="A145" s="1" t="s">
        <v>210</v>
      </c>
      <c r="B145" s="1">
        <v>2741.0</v>
      </c>
      <c r="C145" s="1">
        <v>5.7389762E7</v>
      </c>
      <c r="D145" s="1">
        <v>5.7389763E7</v>
      </c>
      <c r="E145" s="1">
        <v>1.0</v>
      </c>
    </row>
    <row r="146">
      <c r="A146" s="1" t="s">
        <v>212</v>
      </c>
      <c r="B146" s="1">
        <v>2754.0</v>
      </c>
      <c r="C146" s="1">
        <v>2.08692078E8</v>
      </c>
      <c r="D146" s="1">
        <v>2.08692079E8</v>
      </c>
      <c r="E146" s="1">
        <v>1.0</v>
      </c>
    </row>
    <row r="147">
      <c r="A147" s="1" t="s">
        <v>213</v>
      </c>
      <c r="B147" s="1">
        <v>2290.0</v>
      </c>
      <c r="C147" s="1">
        <v>7537345.0</v>
      </c>
      <c r="D147" s="1">
        <v>7537346.0</v>
      </c>
      <c r="E147" s="19">
        <v>1.0</v>
      </c>
    </row>
    <row r="148">
      <c r="A148" s="1" t="s">
        <v>214</v>
      </c>
      <c r="B148" s="1">
        <v>389.0</v>
      </c>
      <c r="C148" s="1">
        <v>1556.0</v>
      </c>
      <c r="D148" s="1">
        <v>1562.0</v>
      </c>
      <c r="E148" s="11">
        <v>1.0</v>
      </c>
    </row>
    <row r="149">
      <c r="A149" s="1" t="s">
        <v>217</v>
      </c>
      <c r="B149" s="1">
        <v>11315.0</v>
      </c>
      <c r="C149" s="1">
        <v>193565.0</v>
      </c>
      <c r="D149" s="1">
        <v>193571.0</v>
      </c>
      <c r="E149" s="1">
        <v>1.0</v>
      </c>
    </row>
    <row r="150">
      <c r="A150" s="1" t="s">
        <v>218</v>
      </c>
      <c r="B150" s="1">
        <v>12000.0</v>
      </c>
      <c r="C150" s="1">
        <v>4585309.0</v>
      </c>
      <c r="D150" s="1">
        <v>4585315.0</v>
      </c>
      <c r="E150" s="1">
        <v>1.0</v>
      </c>
    </row>
    <row r="151">
      <c r="A151" s="1" t="s">
        <v>219</v>
      </c>
      <c r="B151" s="1">
        <v>2205.0</v>
      </c>
      <c r="C151" s="1">
        <v>518.0</v>
      </c>
      <c r="D151" s="1">
        <v>520.0</v>
      </c>
      <c r="E151" s="1">
        <v>1.0</v>
      </c>
    </row>
    <row r="152">
      <c r="A152" s="1" t="s">
        <v>220</v>
      </c>
      <c r="B152" s="1">
        <v>2317.0</v>
      </c>
      <c r="C152" s="1">
        <v>1289.0</v>
      </c>
      <c r="D152" s="1">
        <v>1291.0</v>
      </c>
      <c r="E152" s="1">
        <v>1.0</v>
      </c>
    </row>
    <row r="153">
      <c r="A153" s="1" t="s">
        <v>222</v>
      </c>
      <c r="B153" s="1">
        <v>89.0</v>
      </c>
      <c r="C153" s="1">
        <v>195.0</v>
      </c>
      <c r="D153" s="1">
        <v>197.0</v>
      </c>
      <c r="E153" s="1">
        <v>1.0</v>
      </c>
    </row>
    <row r="154">
      <c r="A154" s="1" t="s">
        <v>223</v>
      </c>
      <c r="B154" s="1">
        <v>3978.0</v>
      </c>
      <c r="C154" s="1">
        <v>99226.0</v>
      </c>
      <c r="D154" s="1">
        <v>99237.0</v>
      </c>
      <c r="E154" s="1">
        <v>1.0</v>
      </c>
    </row>
    <row r="155">
      <c r="A155" s="1" t="s">
        <v>224</v>
      </c>
      <c r="B155" s="1">
        <v>649.0</v>
      </c>
      <c r="C155" s="1">
        <v>3766.0</v>
      </c>
      <c r="D155" s="1">
        <v>3768.0</v>
      </c>
      <c r="E155" s="1">
        <v>1.0</v>
      </c>
    </row>
    <row r="156">
      <c r="A156" s="1" t="s">
        <v>225</v>
      </c>
      <c r="B156" s="1">
        <v>728.0</v>
      </c>
      <c r="C156" s="1">
        <v>9294.0</v>
      </c>
      <c r="D156" s="1">
        <v>9296.0</v>
      </c>
      <c r="E156" s="1">
        <v>1.0</v>
      </c>
    </row>
    <row r="157">
      <c r="A157" s="1" t="s">
        <v>226</v>
      </c>
      <c r="B157" s="1">
        <v>2877.0</v>
      </c>
      <c r="C157" s="1">
        <v>1064252.0</v>
      </c>
      <c r="D157" s="1">
        <v>1064254.0</v>
      </c>
      <c r="E157" s="1">
        <v>1.0</v>
      </c>
    </row>
    <row r="158">
      <c r="A158" s="1" t="s">
        <v>227</v>
      </c>
      <c r="B158" s="1">
        <v>2989.0</v>
      </c>
      <c r="C158" s="1">
        <v>3476875.0</v>
      </c>
      <c r="D158" s="1">
        <v>3476877.0</v>
      </c>
      <c r="E158" s="1">
        <v>1.0</v>
      </c>
    </row>
    <row r="159">
      <c r="A159" s="1" t="s">
        <v>228</v>
      </c>
      <c r="B159" s="1">
        <v>1724.0</v>
      </c>
      <c r="C159" s="1">
        <v>13803.0</v>
      </c>
      <c r="D159" s="1">
        <v>13814.0</v>
      </c>
      <c r="E159" s="1">
        <v>1.0</v>
      </c>
    </row>
    <row r="160">
      <c r="A160" s="1" t="s">
        <v>229</v>
      </c>
      <c r="B160" s="1">
        <v>2541.0</v>
      </c>
      <c r="C160" s="1">
        <v>18535.0</v>
      </c>
      <c r="D160" s="1">
        <v>18537.0</v>
      </c>
      <c r="E160" s="1">
        <v>1.0</v>
      </c>
    </row>
    <row r="161">
      <c r="A161" s="1" t="s">
        <v>230</v>
      </c>
      <c r="B161" s="1">
        <v>2429.0</v>
      </c>
      <c r="C161" s="1">
        <v>7413.0</v>
      </c>
      <c r="D161" s="1">
        <v>7415.0</v>
      </c>
      <c r="E161" s="1">
        <v>1.0</v>
      </c>
    </row>
    <row r="162">
      <c r="A162" s="1" t="s">
        <v>231</v>
      </c>
      <c r="B162" s="1">
        <v>1044.0</v>
      </c>
      <c r="C162" s="1">
        <v>958018.0</v>
      </c>
      <c r="D162" s="1">
        <v>958020.0</v>
      </c>
      <c r="E162" s="1">
        <v>1.0</v>
      </c>
    </row>
    <row r="163">
      <c r="A163" s="1" t="s">
        <v>232</v>
      </c>
      <c r="B163" s="1">
        <v>965.0</v>
      </c>
      <c r="C163" s="1">
        <v>330727.0</v>
      </c>
      <c r="D163" s="1">
        <v>330729.0</v>
      </c>
      <c r="E163" s="1">
        <v>1.0</v>
      </c>
    </row>
    <row r="164">
      <c r="A164" s="1" t="s">
        <v>233</v>
      </c>
      <c r="B164" s="1">
        <v>3213.0</v>
      </c>
      <c r="C164" s="1">
        <v>3.8526403E7</v>
      </c>
      <c r="D164" s="1">
        <v>3.8526405E7</v>
      </c>
      <c r="E164" s="1">
        <v>1.0</v>
      </c>
    </row>
    <row r="165">
      <c r="A165" s="1" t="s">
        <v>234</v>
      </c>
      <c r="B165" s="1">
        <v>3101.0</v>
      </c>
      <c r="C165" s="1">
        <v>1.2166431E7</v>
      </c>
      <c r="D165" s="1">
        <v>1.2166433E7</v>
      </c>
      <c r="E165" s="1">
        <v>1.0</v>
      </c>
    </row>
    <row r="166">
      <c r="A166" s="1" t="s">
        <v>235</v>
      </c>
      <c r="B166" s="1">
        <v>408.0</v>
      </c>
      <c r="C166" s="1">
        <v>213.0</v>
      </c>
      <c r="D166" s="1">
        <v>224.0</v>
      </c>
      <c r="E166" s="1">
        <v>1.0</v>
      </c>
    </row>
    <row r="167">
      <c r="A167" s="1" t="s">
        <v>236</v>
      </c>
      <c r="B167" s="1">
        <v>64.0</v>
      </c>
      <c r="C167" s="1">
        <v>154.0</v>
      </c>
      <c r="D167" s="1">
        <v>156.0</v>
      </c>
      <c r="E167" s="1">
        <v>1.0</v>
      </c>
    </row>
    <row r="168">
      <c r="A168" s="1" t="s">
        <v>237</v>
      </c>
      <c r="B168" s="1">
        <v>39.0</v>
      </c>
      <c r="C168" s="1">
        <v>66.0</v>
      </c>
      <c r="D168" s="1">
        <v>68.0</v>
      </c>
      <c r="E168" s="1">
        <v>1.0</v>
      </c>
    </row>
    <row r="169">
      <c r="A169" s="1" t="s">
        <v>238</v>
      </c>
      <c r="B169" s="1">
        <v>379.0</v>
      </c>
      <c r="C169" s="1">
        <v>26081.0</v>
      </c>
      <c r="D169" s="1">
        <v>26083.0</v>
      </c>
      <c r="E169" s="1">
        <v>1.0</v>
      </c>
    </row>
    <row r="170">
      <c r="A170" s="1" t="s">
        <v>239</v>
      </c>
      <c r="B170" s="1">
        <v>329.0</v>
      </c>
      <c r="C170" s="1">
        <v>10394.0</v>
      </c>
      <c r="D170" s="1">
        <v>10396.0</v>
      </c>
      <c r="E170" s="1">
        <v>1.0</v>
      </c>
    </row>
    <row r="171">
      <c r="A171" s="1" t="s">
        <v>240</v>
      </c>
      <c r="B171" s="1">
        <v>570.0</v>
      </c>
      <c r="C171" s="1">
        <v>810.0</v>
      </c>
      <c r="D171" s="1">
        <v>812.0</v>
      </c>
      <c r="E171" s="1">
        <v>1.0</v>
      </c>
    </row>
    <row r="172">
      <c r="A172" s="1" t="s">
        <v>241</v>
      </c>
      <c r="B172" s="1">
        <v>491.0</v>
      </c>
      <c r="C172" s="1">
        <v>332.0</v>
      </c>
      <c r="D172" s="1">
        <v>334.0</v>
      </c>
      <c r="E172" s="1">
        <v>1.0</v>
      </c>
    </row>
    <row r="173">
      <c r="A173" s="1" t="s">
        <v>242</v>
      </c>
      <c r="B173" s="1">
        <v>11200.0</v>
      </c>
      <c r="C173" s="1">
        <v>561877.0</v>
      </c>
      <c r="D173" s="1">
        <v>561879.0</v>
      </c>
      <c r="E173" s="1">
        <v>1.0</v>
      </c>
    </row>
    <row r="174">
      <c r="A174" s="1" t="s">
        <v>243</v>
      </c>
      <c r="B174" s="1">
        <v>11051.0</v>
      </c>
      <c r="C174" s="1">
        <v>191875.0</v>
      </c>
      <c r="D174" s="1">
        <v>191877.0</v>
      </c>
      <c r="E174" s="1">
        <v>1.0</v>
      </c>
    </row>
    <row r="175">
      <c r="A175" s="1" t="s">
        <v>244</v>
      </c>
      <c r="B175" s="1">
        <v>5393.0</v>
      </c>
      <c r="C175" s="1">
        <v>1936203.0</v>
      </c>
      <c r="D175" s="1">
        <v>1936209.0</v>
      </c>
      <c r="E175" s="1">
        <v>1.0</v>
      </c>
    </row>
    <row r="176">
      <c r="A176" s="1" t="s">
        <v>245</v>
      </c>
      <c r="B176" s="1">
        <v>4881.0</v>
      </c>
      <c r="C176" s="1">
        <v>1791200.0</v>
      </c>
      <c r="D176" s="1">
        <v>1791206.0</v>
      </c>
      <c r="E176" s="1">
        <v>1.0</v>
      </c>
    </row>
    <row r="177">
      <c r="A177" s="1" t="s">
        <v>246</v>
      </c>
      <c r="B177" s="1">
        <v>1123.0</v>
      </c>
      <c r="C177" s="1">
        <v>2651996.0</v>
      </c>
      <c r="D177" s="1">
        <v>2651998.0</v>
      </c>
      <c r="E177" s="1">
        <v>1.0</v>
      </c>
    </row>
    <row r="178">
      <c r="A178" s="1" t="s">
        <v>247</v>
      </c>
      <c r="B178" s="1">
        <v>1202.0</v>
      </c>
      <c r="C178" s="1">
        <v>6891521.0</v>
      </c>
      <c r="D178" s="1">
        <v>6891523.0</v>
      </c>
      <c r="E178" s="1">
        <v>1.0</v>
      </c>
    </row>
    <row r="179">
      <c r="A179" s="1" t="s">
        <v>248</v>
      </c>
      <c r="B179" s="1">
        <v>179.0</v>
      </c>
      <c r="C179" s="1">
        <v>422.0</v>
      </c>
      <c r="D179" s="1">
        <v>424.0</v>
      </c>
      <c r="E179" s="1">
        <v>1.0</v>
      </c>
    </row>
    <row r="180">
      <c r="A180" s="1" t="s">
        <v>249</v>
      </c>
      <c r="B180" s="1">
        <v>129.0</v>
      </c>
      <c r="C180" s="1">
        <v>174.0</v>
      </c>
      <c r="D180" s="1">
        <v>176.0</v>
      </c>
      <c r="E180" s="1">
        <v>1.0</v>
      </c>
    </row>
    <row r="181">
      <c r="A181" s="1" t="s">
        <v>250</v>
      </c>
      <c r="B181" s="1">
        <v>886.0</v>
      </c>
      <c r="C181" s="1">
        <v>102956.0</v>
      </c>
      <c r="D181" s="1">
        <v>102958.0</v>
      </c>
      <c r="E181" s="1">
        <v>1.0</v>
      </c>
    </row>
    <row r="182">
      <c r="A182" s="1" t="s">
        <v>251</v>
      </c>
      <c r="B182" s="1">
        <v>807.0</v>
      </c>
      <c r="C182" s="1">
        <v>36533.0</v>
      </c>
      <c r="D182" s="1">
        <v>36535.0</v>
      </c>
      <c r="E182" s="1">
        <v>1.0</v>
      </c>
    </row>
    <row r="183">
      <c r="A183" s="1" t="s">
        <v>252</v>
      </c>
      <c r="B183" s="1">
        <v>429.0</v>
      </c>
      <c r="C183" s="1">
        <v>11092.0</v>
      </c>
      <c r="D183" s="1">
        <v>11094.0</v>
      </c>
      <c r="E183" s="1">
        <v>1.0</v>
      </c>
    </row>
    <row r="184">
      <c r="A184" s="1" t="s">
        <v>253</v>
      </c>
      <c r="B184" s="1">
        <v>894.0</v>
      </c>
      <c r="C184" s="1">
        <v>1651.0</v>
      </c>
      <c r="D184" s="1">
        <v>1662.0</v>
      </c>
      <c r="E184" s="1">
        <v>1.0</v>
      </c>
    </row>
    <row r="185">
      <c r="A185" s="1" t="s">
        <v>255</v>
      </c>
      <c r="B185" s="1">
        <v>11498.0</v>
      </c>
      <c r="C185" s="1">
        <v>9557977.0</v>
      </c>
      <c r="D185" s="1">
        <v>9557979.0</v>
      </c>
      <c r="E185" s="1">
        <v>1.0</v>
      </c>
    </row>
    <row r="186">
      <c r="A186" s="1" t="s">
        <v>256</v>
      </c>
      <c r="B186" s="1">
        <v>11349.0</v>
      </c>
      <c r="C186" s="1">
        <v>2741252.0</v>
      </c>
      <c r="D186" s="1">
        <v>2741254.0</v>
      </c>
      <c r="E186" s="1">
        <v>1.0</v>
      </c>
    </row>
    <row r="187">
      <c r="A187" s="1" t="s">
        <v>257</v>
      </c>
      <c r="B187" s="1">
        <v>12840.0</v>
      </c>
      <c r="C187" s="1">
        <v>639875.0</v>
      </c>
      <c r="D187" s="1">
        <v>639886.0</v>
      </c>
      <c r="E187" s="1">
        <v>1.0</v>
      </c>
    </row>
    <row r="188">
      <c r="A188" s="1" t="s">
        <v>258</v>
      </c>
      <c r="B188" s="1">
        <v>1637.0</v>
      </c>
      <c r="C188" s="1">
        <v>24755.0</v>
      </c>
      <c r="D188" s="1">
        <v>24761.0</v>
      </c>
      <c r="E188" s="1">
        <v>1.0</v>
      </c>
    </row>
    <row r="189">
      <c r="A189" s="1" t="s">
        <v>259</v>
      </c>
      <c r="B189" s="1">
        <v>6417.0</v>
      </c>
      <c r="C189" s="1">
        <v>2286558.0</v>
      </c>
      <c r="D189" s="1">
        <v>2286564.0</v>
      </c>
      <c r="E189" s="1">
        <v>1.0</v>
      </c>
    </row>
    <row r="190">
      <c r="A190" s="1" t="s">
        <v>260</v>
      </c>
      <c r="B190" s="1">
        <v>5905.0</v>
      </c>
      <c r="C190" s="1">
        <v>2119336.0</v>
      </c>
      <c r="D190" s="1">
        <v>2119342.0</v>
      </c>
      <c r="E190" s="1">
        <v>1.0</v>
      </c>
    </row>
    <row r="191">
      <c r="A191" s="1" t="s">
        <v>261</v>
      </c>
      <c r="B191" s="1">
        <v>10604.0</v>
      </c>
      <c r="C191" s="1">
        <v>1860.0</v>
      </c>
      <c r="D191" s="1">
        <v>1862.0</v>
      </c>
      <c r="E191" s="1">
        <v>1.0</v>
      </c>
    </row>
    <row r="192">
      <c r="A192" s="1" t="s">
        <v>262</v>
      </c>
      <c r="B192" s="1">
        <v>10455.0</v>
      </c>
      <c r="C192" s="1">
        <v>762.0</v>
      </c>
      <c r="D192" s="1">
        <v>764.0</v>
      </c>
      <c r="E192" s="1">
        <v>1.0</v>
      </c>
    </row>
    <row r="193">
      <c r="A193" s="1" t="s">
        <v>263</v>
      </c>
      <c r="B193" s="1">
        <v>3345.0</v>
      </c>
      <c r="C193" s="1">
        <v>1151593.0</v>
      </c>
      <c r="D193" s="1">
        <v>1151599.0</v>
      </c>
      <c r="E193" s="1">
        <v>1.0</v>
      </c>
    </row>
    <row r="194">
      <c r="A194" s="1" t="s">
        <v>264</v>
      </c>
      <c r="B194" s="1">
        <v>2833.0</v>
      </c>
      <c r="C194" s="1">
        <v>56363.0</v>
      </c>
      <c r="D194" s="1">
        <v>56369.0</v>
      </c>
      <c r="E194" s="1">
        <v>1.0</v>
      </c>
    </row>
    <row r="195">
      <c r="A195" s="1" t="s">
        <v>265</v>
      </c>
      <c r="B195" s="1">
        <v>163.0</v>
      </c>
      <c r="C195" s="1">
        <v>158.0</v>
      </c>
      <c r="D195" s="1">
        <v>164.0</v>
      </c>
      <c r="E195" s="1">
        <v>1.0</v>
      </c>
    </row>
    <row r="196">
      <c r="A196" s="1" t="s">
        <v>266</v>
      </c>
      <c r="B196" s="1">
        <v>6929.0</v>
      </c>
      <c r="C196" s="1">
        <v>2439586.0</v>
      </c>
      <c r="D196" s="1">
        <v>2439592.0</v>
      </c>
      <c r="E196" s="1">
        <v>1.0</v>
      </c>
    </row>
    <row r="197">
      <c r="A197" s="1" t="s">
        <v>267</v>
      </c>
      <c r="B197" s="1">
        <v>919.0</v>
      </c>
      <c r="C197" s="1">
        <v>13249.0</v>
      </c>
      <c r="D197" s="1">
        <v>13255.0</v>
      </c>
      <c r="E197" s="1">
        <v>1.0</v>
      </c>
    </row>
    <row r="198">
      <c r="A198" s="1" t="s">
        <v>268</v>
      </c>
      <c r="B198" s="1">
        <v>1278.0</v>
      </c>
      <c r="C198" s="1">
        <v>270200.0</v>
      </c>
      <c r="D198" s="1">
        <v>270206.0</v>
      </c>
      <c r="E198" s="1">
        <v>1.0</v>
      </c>
    </row>
    <row r="199">
      <c r="A199" s="1" t="s">
        <v>269</v>
      </c>
      <c r="B199" s="1">
        <v>10753.0</v>
      </c>
      <c r="C199" s="1">
        <v>13081.0</v>
      </c>
      <c r="D199" s="1">
        <v>13083.0</v>
      </c>
      <c r="E199" s="1">
        <v>1.0</v>
      </c>
    </row>
    <row r="200">
      <c r="A200" s="1" t="s">
        <v>270</v>
      </c>
      <c r="B200" s="1">
        <v>10902.0</v>
      </c>
      <c r="C200" s="1">
        <v>33163.0</v>
      </c>
      <c r="D200" s="1">
        <v>33165.0</v>
      </c>
      <c r="E200" s="1">
        <v>1.0</v>
      </c>
    </row>
    <row r="201">
      <c r="A201" s="1" t="s">
        <v>271</v>
      </c>
      <c r="B201" s="1">
        <v>1281.0</v>
      </c>
      <c r="C201" s="1">
        <v>1595383.0</v>
      </c>
      <c r="D201" s="1">
        <v>1595385.0</v>
      </c>
      <c r="E201" s="1">
        <v>1.0</v>
      </c>
    </row>
    <row r="202">
      <c r="A202" s="1" t="s">
        <v>272</v>
      </c>
      <c r="B202" s="1">
        <v>3857.0</v>
      </c>
      <c r="C202" s="1">
        <v>1442270.0</v>
      </c>
      <c r="D202" s="1">
        <v>1442276.0</v>
      </c>
      <c r="E202" s="1">
        <v>1.0</v>
      </c>
    </row>
    <row r="203">
      <c r="A203" s="1" t="s">
        <v>273</v>
      </c>
      <c r="B203" s="1">
        <v>4369.0</v>
      </c>
      <c r="C203" s="1">
        <v>1593640.0</v>
      </c>
      <c r="D203" s="1">
        <v>1593646.0</v>
      </c>
      <c r="E203" s="1">
        <v>1.0</v>
      </c>
    </row>
    <row r="204">
      <c r="A204" s="1" t="s">
        <v>274</v>
      </c>
      <c r="B204" s="1">
        <v>229.0</v>
      </c>
      <c r="C204" s="1">
        <v>1509.0</v>
      </c>
      <c r="D204" s="1">
        <v>1511.0</v>
      </c>
      <c r="E204" s="1">
        <v>1.0</v>
      </c>
    </row>
    <row r="205">
      <c r="A205" s="1" t="s">
        <v>275</v>
      </c>
      <c r="B205" s="1">
        <v>279.0</v>
      </c>
      <c r="C205" s="1">
        <v>3628.0</v>
      </c>
      <c r="D205" s="1">
        <v>3630.0</v>
      </c>
      <c r="E205" s="1">
        <v>1.0</v>
      </c>
    </row>
    <row r="206">
      <c r="A206" s="1" t="s">
        <v>276</v>
      </c>
      <c r="B206" s="1">
        <v>2653.0</v>
      </c>
      <c r="C206" s="1">
        <v>91126.0</v>
      </c>
      <c r="D206" s="1">
        <v>91128.0</v>
      </c>
      <c r="E206" s="1">
        <v>1.0</v>
      </c>
    </row>
    <row r="207">
      <c r="A207" s="1" t="s">
        <v>277</v>
      </c>
      <c r="B207" s="1">
        <v>2765.0</v>
      </c>
      <c r="C207" s="1">
        <v>274474.0</v>
      </c>
      <c r="D207" s="1">
        <v>274476.0</v>
      </c>
      <c r="E207" s="1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</cols>
  <sheetData>
    <row r="1">
      <c r="A1" s="1" t="s">
        <v>300</v>
      </c>
      <c r="B1" s="1" t="s">
        <v>286</v>
      </c>
      <c r="C1" s="1" t="s">
        <v>302</v>
      </c>
      <c r="D1" s="1" t="s">
        <v>288</v>
      </c>
      <c r="E1" s="6" t="s">
        <v>42</v>
      </c>
    </row>
    <row r="2">
      <c r="A2" s="1" t="s">
        <v>54</v>
      </c>
      <c r="B2" s="1">
        <v>110.0</v>
      </c>
      <c r="C2" s="1">
        <v>229021.0</v>
      </c>
      <c r="D2" s="1">
        <v>826168.0</v>
      </c>
      <c r="E2" s="19">
        <v>1.0</v>
      </c>
    </row>
    <row r="3">
      <c r="A3" s="1" t="s">
        <v>55</v>
      </c>
      <c r="B3" s="1">
        <v>530.0</v>
      </c>
      <c r="C3" s="1">
        <v>884.0</v>
      </c>
      <c r="D3" s="1">
        <v>7596.0</v>
      </c>
      <c r="E3" s="11">
        <v>1.0</v>
      </c>
    </row>
    <row r="4">
      <c r="A4" s="1" t="s">
        <v>59</v>
      </c>
      <c r="B4" s="1">
        <v>815.0</v>
      </c>
      <c r="C4" s="1">
        <v>4490.0</v>
      </c>
      <c r="D4" s="1">
        <v>25014.0</v>
      </c>
      <c r="E4" s="19">
        <v>1.0</v>
      </c>
    </row>
    <row r="5">
      <c r="A5" s="1" t="s">
        <v>60</v>
      </c>
      <c r="B5" s="1">
        <v>807.0</v>
      </c>
      <c r="C5" s="1">
        <v>30181.0</v>
      </c>
      <c r="D5" s="1">
        <v>92174.0</v>
      </c>
      <c r="E5" s="11">
        <v>1.0</v>
      </c>
    </row>
    <row r="6">
      <c r="A6" s="1" t="s">
        <v>63</v>
      </c>
      <c r="B6" s="1">
        <v>705.0</v>
      </c>
      <c r="C6" s="1">
        <v>4858529.0</v>
      </c>
      <c r="D6" s="1">
        <v>1.4090971E7</v>
      </c>
      <c r="E6" s="1">
        <v>1.0</v>
      </c>
    </row>
    <row r="7">
      <c r="A7" s="1" t="s">
        <v>64</v>
      </c>
      <c r="B7" s="1">
        <v>522.0</v>
      </c>
      <c r="C7" s="1">
        <v>529.0</v>
      </c>
      <c r="D7" s="1">
        <v>4568.0</v>
      </c>
      <c r="E7" s="19">
        <v>1.0</v>
      </c>
    </row>
    <row r="8">
      <c r="A8" s="1" t="s">
        <v>71</v>
      </c>
      <c r="B8" s="1">
        <v>12.0</v>
      </c>
      <c r="C8" s="1">
        <v>324.0</v>
      </c>
      <c r="D8" s="1">
        <v>765.0</v>
      </c>
      <c r="E8" s="1">
        <v>1.0</v>
      </c>
    </row>
    <row r="9">
      <c r="A9" s="1" t="s">
        <v>87</v>
      </c>
      <c r="B9" s="1">
        <v>552.0</v>
      </c>
      <c r="C9" s="1">
        <v>133726.0</v>
      </c>
      <c r="D9" s="1">
        <v>839887.0</v>
      </c>
      <c r="E9" s="11">
        <v>1.0</v>
      </c>
    </row>
    <row r="10">
      <c r="A10" s="1" t="s">
        <v>89</v>
      </c>
      <c r="B10" s="1">
        <v>252.0</v>
      </c>
      <c r="C10" s="1">
        <v>2823.0</v>
      </c>
      <c r="D10" s="1">
        <v>8911.0</v>
      </c>
      <c r="E10" s="1">
        <v>1.0</v>
      </c>
    </row>
    <row r="11">
      <c r="A11" s="1" t="s">
        <v>90</v>
      </c>
      <c r="B11" s="1">
        <v>95.0</v>
      </c>
      <c r="C11" s="1">
        <v>205.0</v>
      </c>
      <c r="D11" s="1">
        <v>352.0</v>
      </c>
      <c r="E11" s="19">
        <v>1.0</v>
      </c>
    </row>
    <row r="12">
      <c r="A12" s="1" t="s">
        <v>91</v>
      </c>
      <c r="B12" s="1">
        <v>454.0</v>
      </c>
      <c r="C12" s="1">
        <v>263887.0</v>
      </c>
      <c r="D12" s="1">
        <v>1084831.0</v>
      </c>
      <c r="E12" s="11">
        <v>1.0</v>
      </c>
    </row>
    <row r="13">
      <c r="A13" s="1" t="s">
        <v>92</v>
      </c>
      <c r="B13" s="1">
        <v>604.0</v>
      </c>
      <c r="C13" s="1">
        <v>628865.0</v>
      </c>
      <c r="D13" s="1">
        <v>2901597.0</v>
      </c>
      <c r="E13" s="1">
        <v>1.0</v>
      </c>
    </row>
    <row r="14">
      <c r="A14" s="1" t="s">
        <v>93</v>
      </c>
      <c r="B14" s="1">
        <v>154.0</v>
      </c>
      <c r="C14" s="1">
        <v>1262.0</v>
      </c>
      <c r="D14" s="1">
        <v>3324.0</v>
      </c>
      <c r="E14" s="1">
        <v>1.0</v>
      </c>
    </row>
    <row r="15">
      <c r="A15" s="1" t="s">
        <v>94</v>
      </c>
      <c r="B15" s="1">
        <v>754.0</v>
      </c>
      <c r="C15" s="1">
        <v>2087630.0</v>
      </c>
      <c r="D15" s="1">
        <v>1.2926735E7</v>
      </c>
      <c r="E15" s="1">
        <v>1.0</v>
      </c>
    </row>
    <row r="16">
      <c r="A16" s="1" t="s">
        <v>96</v>
      </c>
      <c r="B16" s="1">
        <v>304.0</v>
      </c>
      <c r="C16" s="1">
        <v>15542.0</v>
      </c>
      <c r="D16" s="1">
        <v>57938.0</v>
      </c>
      <c r="E16" s="19">
        <v>1.0</v>
      </c>
    </row>
    <row r="17">
      <c r="A17" s="1" t="s">
        <v>97</v>
      </c>
      <c r="B17" s="1">
        <v>1375.0</v>
      </c>
      <c r="C17" s="1">
        <v>432.0</v>
      </c>
      <c r="D17" s="1">
        <v>1134.0</v>
      </c>
      <c r="E17" s="11">
        <v>1.0</v>
      </c>
    </row>
    <row r="18">
      <c r="A18" s="1" t="s">
        <v>98</v>
      </c>
      <c r="B18" s="1">
        <v>5878.0</v>
      </c>
      <c r="C18" s="1">
        <v>2680.0</v>
      </c>
      <c r="D18" s="1">
        <v>11666.0</v>
      </c>
      <c r="E18" s="1">
        <v>1.0</v>
      </c>
    </row>
    <row r="19">
      <c r="A19" s="1" t="s">
        <v>99</v>
      </c>
      <c r="B19" s="1">
        <v>5335.0</v>
      </c>
      <c r="C19" s="1">
        <v>780.0</v>
      </c>
      <c r="D19" s="1">
        <v>2588.0</v>
      </c>
      <c r="E19" s="1">
        <v>1.0</v>
      </c>
    </row>
    <row r="20">
      <c r="A20" s="1" t="s">
        <v>100</v>
      </c>
      <c r="B20" s="1">
        <v>23270.0</v>
      </c>
      <c r="C20" s="1">
        <v>5286.0</v>
      </c>
      <c r="D20" s="1">
        <v>156992.0</v>
      </c>
      <c r="E20" s="1">
        <v>1.0</v>
      </c>
    </row>
    <row r="21">
      <c r="A21" s="1" t="s">
        <v>101</v>
      </c>
      <c r="B21" s="1">
        <v>3727.0</v>
      </c>
      <c r="C21" s="1">
        <v>665.0</v>
      </c>
      <c r="D21" s="1">
        <v>2026.0</v>
      </c>
      <c r="E21" s="1">
        <v>1.0</v>
      </c>
    </row>
    <row r="22">
      <c r="A22" s="1" t="s">
        <v>102</v>
      </c>
      <c r="B22" s="1">
        <v>1502.0</v>
      </c>
      <c r="C22" s="1">
        <v>1255.0</v>
      </c>
      <c r="D22" s="1">
        <v>3031.0</v>
      </c>
      <c r="E22" s="1">
        <v>1.0</v>
      </c>
    </row>
    <row r="23">
      <c r="A23" s="1" t="s">
        <v>103</v>
      </c>
      <c r="B23" s="1">
        <v>17842.0</v>
      </c>
      <c r="C23" s="1">
        <v>4630.0</v>
      </c>
      <c r="D23" s="1">
        <v>79203.0</v>
      </c>
      <c r="E23" s="1">
        <v>1.0</v>
      </c>
    </row>
    <row r="24">
      <c r="A24" s="1" t="s">
        <v>104</v>
      </c>
      <c r="B24" s="1">
        <v>11887.0</v>
      </c>
      <c r="C24" s="1">
        <v>1125.0</v>
      </c>
      <c r="D24" s="1">
        <v>4658.0</v>
      </c>
      <c r="E24" s="1">
        <v>1.0</v>
      </c>
    </row>
    <row r="25">
      <c r="A25" s="1" t="s">
        <v>105</v>
      </c>
      <c r="B25" s="1">
        <v>29418.0</v>
      </c>
      <c r="C25" s="1">
        <v>5991.0</v>
      </c>
      <c r="D25" s="1">
        <v>270943.0</v>
      </c>
      <c r="E25" s="1">
        <v>1.0</v>
      </c>
    </row>
    <row r="26">
      <c r="A26" s="1" t="s">
        <v>106</v>
      </c>
      <c r="B26" s="1">
        <v>7231.0</v>
      </c>
      <c r="C26" s="1">
        <v>895.0</v>
      </c>
      <c r="D26" s="1">
        <v>3214.0</v>
      </c>
      <c r="E26" s="1">
        <v>1.0</v>
      </c>
    </row>
    <row r="27">
      <c r="A27" s="1" t="s">
        <v>107</v>
      </c>
      <c r="B27" s="1">
        <v>9146.0</v>
      </c>
      <c r="C27" s="1">
        <v>3364.0</v>
      </c>
      <c r="D27" s="1">
        <v>26057.0</v>
      </c>
      <c r="E27" s="1">
        <v>1.0</v>
      </c>
    </row>
    <row r="28">
      <c r="A28" s="1" t="s">
        <v>108</v>
      </c>
      <c r="B28" s="1">
        <v>631.0</v>
      </c>
      <c r="C28" s="1">
        <v>235.0</v>
      </c>
      <c r="D28" s="1">
        <v>582.0</v>
      </c>
      <c r="E28" s="1">
        <v>1.0</v>
      </c>
    </row>
    <row r="29">
      <c r="A29" s="1" t="s">
        <v>109</v>
      </c>
      <c r="B29" s="1">
        <v>9415.0</v>
      </c>
      <c r="C29" s="1">
        <v>1010.0</v>
      </c>
      <c r="D29" s="1">
        <v>3904.0</v>
      </c>
      <c r="E29" s="1">
        <v>1.0</v>
      </c>
    </row>
    <row r="30">
      <c r="A30" s="1" t="s">
        <v>110</v>
      </c>
      <c r="B30" s="1">
        <v>13134.0</v>
      </c>
      <c r="C30" s="1">
        <v>3971.0</v>
      </c>
      <c r="D30" s="1">
        <v>50852.0</v>
      </c>
      <c r="E30" s="1">
        <v>1.0</v>
      </c>
    </row>
    <row r="31">
      <c r="A31" s="1" t="s">
        <v>111</v>
      </c>
      <c r="B31" s="1">
        <v>3330.0</v>
      </c>
      <c r="C31" s="1">
        <v>2101.0</v>
      </c>
      <c r="D31" s="1">
        <v>5854.0</v>
      </c>
      <c r="E31" s="1">
        <v>1.0</v>
      </c>
    </row>
    <row r="32">
      <c r="A32" s="1" t="s">
        <v>112</v>
      </c>
      <c r="B32" s="1">
        <v>2407.0</v>
      </c>
      <c r="C32" s="1">
        <v>550.0</v>
      </c>
      <c r="D32" s="1">
        <v>1726.0</v>
      </c>
      <c r="E32" s="19">
        <v>1.0</v>
      </c>
    </row>
    <row r="33">
      <c r="A33" s="1" t="s">
        <v>119</v>
      </c>
      <c r="B33" s="1">
        <v>2958.0</v>
      </c>
      <c r="C33" s="1">
        <v>17938.0</v>
      </c>
      <c r="D33" s="1">
        <v>35498.0</v>
      </c>
      <c r="E33" s="11">
        <v>1.0</v>
      </c>
    </row>
    <row r="34">
      <c r="A34" s="1" t="s">
        <v>124</v>
      </c>
      <c r="B34" s="1">
        <v>2814.0</v>
      </c>
      <c r="C34" s="1">
        <v>2753847.0</v>
      </c>
      <c r="D34" s="1">
        <v>6967697.0</v>
      </c>
      <c r="E34" s="1">
        <v>1.0</v>
      </c>
    </row>
    <row r="35">
      <c r="A35" s="1" t="s">
        <v>125</v>
      </c>
      <c r="B35" s="1">
        <v>3458.0</v>
      </c>
      <c r="C35" s="1">
        <v>958540.0</v>
      </c>
      <c r="D35" s="1">
        <v>1917765.0</v>
      </c>
      <c r="E35" s="1">
        <v>1.0</v>
      </c>
    </row>
    <row r="36">
      <c r="A36" s="1" t="s">
        <v>126</v>
      </c>
      <c r="B36" s="1">
        <v>4034.0</v>
      </c>
      <c r="C36" s="1">
        <v>3614501.0</v>
      </c>
      <c r="D36" s="1">
        <v>7263536.0</v>
      </c>
      <c r="E36" s="1">
        <v>1.0</v>
      </c>
    </row>
    <row r="37">
      <c r="A37" s="1" t="s">
        <v>128</v>
      </c>
      <c r="B37" s="1">
        <v>165.0</v>
      </c>
      <c r="C37" s="1">
        <v>34791.0</v>
      </c>
      <c r="D37" s="1">
        <v>111640.0</v>
      </c>
      <c r="E37" s="11">
        <v>1.0</v>
      </c>
    </row>
    <row r="38">
      <c r="A38" s="1" t="s">
        <v>129</v>
      </c>
      <c r="B38" s="1">
        <v>147.0</v>
      </c>
      <c r="C38" s="1">
        <v>16807.0</v>
      </c>
      <c r="D38" s="1">
        <v>50331.0</v>
      </c>
      <c r="E38" s="1">
        <v>1.0</v>
      </c>
    </row>
    <row r="39">
      <c r="A39" s="1" t="s">
        <v>130</v>
      </c>
      <c r="B39" s="1">
        <v>57.0</v>
      </c>
      <c r="C39" s="1">
        <v>254.0</v>
      </c>
      <c r="D39" s="1">
        <v>475.0</v>
      </c>
      <c r="E39" s="1">
        <v>1.0</v>
      </c>
    </row>
    <row r="40">
      <c r="A40" s="1" t="s">
        <v>131</v>
      </c>
      <c r="B40" s="1">
        <v>39.0</v>
      </c>
      <c r="C40" s="1">
        <v>67.0</v>
      </c>
      <c r="D40" s="1">
        <v>107.0</v>
      </c>
      <c r="E40" s="1">
        <v>1.0</v>
      </c>
    </row>
    <row r="41">
      <c r="A41" s="1" t="s">
        <v>132</v>
      </c>
      <c r="B41" s="1">
        <v>201.0</v>
      </c>
      <c r="C41" s="1">
        <v>146588.0</v>
      </c>
      <c r="D41" s="1">
        <v>532767.0</v>
      </c>
      <c r="E41" s="1">
        <v>1.0</v>
      </c>
    </row>
    <row r="42">
      <c r="A42" s="1" t="s">
        <v>133</v>
      </c>
      <c r="B42" s="1">
        <v>183.0</v>
      </c>
      <c r="C42" s="1">
        <v>71544.0</v>
      </c>
      <c r="D42" s="1">
        <v>244920.0</v>
      </c>
      <c r="E42" s="1">
        <v>1.0</v>
      </c>
    </row>
    <row r="43">
      <c r="A43" s="1" t="s">
        <v>134</v>
      </c>
      <c r="B43" s="1">
        <v>291.0</v>
      </c>
      <c r="C43" s="1">
        <v>5102557.0</v>
      </c>
      <c r="D43" s="1">
        <v>2.3680235E7</v>
      </c>
      <c r="E43" s="1">
        <v>1.0</v>
      </c>
    </row>
    <row r="44">
      <c r="A44" s="1" t="s">
        <v>135</v>
      </c>
      <c r="B44" s="1">
        <v>309.0</v>
      </c>
      <c r="C44" s="1">
        <v>1.0395095E7</v>
      </c>
      <c r="D44" s="1">
        <v>5.0067396E7</v>
      </c>
      <c r="E44" s="1">
        <v>1.0</v>
      </c>
    </row>
    <row r="45">
      <c r="A45" s="1" t="s">
        <v>138</v>
      </c>
      <c r="B45" s="1">
        <v>75.0</v>
      </c>
      <c r="C45" s="1">
        <v>701.0</v>
      </c>
      <c r="D45" s="1">
        <v>1543.0</v>
      </c>
      <c r="E45" s="1">
        <v>1.0</v>
      </c>
    </row>
    <row r="46">
      <c r="A46" s="1" t="s">
        <v>139</v>
      </c>
      <c r="B46" s="1">
        <v>93.0</v>
      </c>
      <c r="C46" s="1">
        <v>1681.0</v>
      </c>
      <c r="D46" s="1">
        <v>4042.0</v>
      </c>
      <c r="E46" s="1">
        <v>1.0</v>
      </c>
    </row>
    <row r="47">
      <c r="A47" s="1" t="s">
        <v>140</v>
      </c>
      <c r="B47" s="1">
        <v>327.0</v>
      </c>
      <c r="C47" s="1">
        <v>2.1176263E7</v>
      </c>
      <c r="D47" s="1">
        <v>1.05560682E8</v>
      </c>
      <c r="E47" s="1">
        <v>1.0</v>
      </c>
    </row>
    <row r="48">
      <c r="A48" s="1" t="s">
        <v>141</v>
      </c>
      <c r="B48" s="1">
        <v>345.0</v>
      </c>
      <c r="C48" s="1">
        <v>4.3131296E7</v>
      </c>
      <c r="D48" s="1">
        <v>2.21985987E8</v>
      </c>
      <c r="E48" s="1">
        <v>1.0</v>
      </c>
    </row>
    <row r="49">
      <c r="A49" s="1" t="s">
        <v>142</v>
      </c>
      <c r="B49" s="1">
        <v>219.0</v>
      </c>
      <c r="C49" s="1">
        <v>299733.0</v>
      </c>
      <c r="D49" s="1">
        <v>1150993.0</v>
      </c>
      <c r="E49" s="1">
        <v>1.0</v>
      </c>
    </row>
    <row r="50">
      <c r="A50" s="1" t="s">
        <v>143</v>
      </c>
      <c r="B50" s="1">
        <v>237.0</v>
      </c>
      <c r="C50" s="1">
        <v>605041.0</v>
      </c>
      <c r="D50" s="1">
        <v>2458282.0</v>
      </c>
      <c r="E50" s="1">
        <v>1.0</v>
      </c>
    </row>
    <row r="51">
      <c r="A51" s="1" t="s">
        <v>144</v>
      </c>
      <c r="B51" s="1">
        <v>21.0</v>
      </c>
      <c r="C51" s="1">
        <v>8.0</v>
      </c>
      <c r="D51" s="1">
        <v>13.0</v>
      </c>
      <c r="E51" s="1">
        <v>1.0</v>
      </c>
    </row>
    <row r="52">
      <c r="A52" s="1" t="s">
        <v>145</v>
      </c>
      <c r="B52" s="1">
        <v>129.0</v>
      </c>
      <c r="C52" s="1">
        <v>8022.0</v>
      </c>
      <c r="D52" s="1">
        <v>22349.0</v>
      </c>
      <c r="E52" s="1">
        <v>1.0</v>
      </c>
    </row>
    <row r="53">
      <c r="A53" s="1" t="s">
        <v>146</v>
      </c>
      <c r="B53" s="1">
        <v>111.0</v>
      </c>
      <c r="C53" s="1">
        <v>3746.0</v>
      </c>
      <c r="D53" s="1">
        <v>9698.0</v>
      </c>
      <c r="E53" s="1">
        <v>1.0</v>
      </c>
    </row>
    <row r="54">
      <c r="A54" s="1" t="s">
        <v>148</v>
      </c>
      <c r="B54" s="1">
        <v>363.0</v>
      </c>
      <c r="C54" s="1">
        <v>8.7827334E7</v>
      </c>
      <c r="D54" s="1">
        <v>4.65714967E8</v>
      </c>
      <c r="E54" s="1">
        <v>1.0</v>
      </c>
    </row>
    <row r="55">
      <c r="A55" s="1" t="s">
        <v>149</v>
      </c>
      <c r="B55" s="1">
        <v>273.0</v>
      </c>
      <c r="C55" s="1">
        <v>2505126.0</v>
      </c>
      <c r="D55" s="1">
        <v>1.1166073E7</v>
      </c>
      <c r="E55" s="1">
        <v>1.0</v>
      </c>
    </row>
    <row r="56">
      <c r="A56" s="1" t="s">
        <v>150</v>
      </c>
      <c r="B56" s="1">
        <v>255.0</v>
      </c>
      <c r="C56" s="1">
        <v>1230582.0</v>
      </c>
      <c r="D56" s="1">
        <v>5248246.0</v>
      </c>
      <c r="E56" s="19">
        <v>1.0</v>
      </c>
    </row>
    <row r="57">
      <c r="A57" s="1" t="s">
        <v>164</v>
      </c>
      <c r="B57" s="1">
        <v>272.0</v>
      </c>
      <c r="C57" s="1">
        <v>2768.0</v>
      </c>
      <c r="D57" s="1">
        <v>6161.0</v>
      </c>
      <c r="E57" s="1">
        <v>1.0</v>
      </c>
    </row>
    <row r="58">
      <c r="A58" s="1" t="s">
        <v>167</v>
      </c>
      <c r="B58" s="1">
        <v>465.0</v>
      </c>
      <c r="C58" s="1">
        <v>4.0344667E7</v>
      </c>
      <c r="D58" s="1">
        <v>1.0811288E8</v>
      </c>
      <c r="E58" s="1">
        <v>1.0</v>
      </c>
    </row>
    <row r="59">
      <c r="A59" s="1" t="s">
        <v>192</v>
      </c>
      <c r="B59" s="1">
        <v>358.0</v>
      </c>
      <c r="C59" s="1">
        <v>555.0</v>
      </c>
      <c r="D59" s="1">
        <v>1402.0</v>
      </c>
      <c r="E59" s="1">
        <v>1.0</v>
      </c>
    </row>
    <row r="60">
      <c r="A60" s="1" t="s">
        <v>217</v>
      </c>
      <c r="B60" s="1">
        <v>11315.0</v>
      </c>
      <c r="C60" s="1">
        <v>188682.0</v>
      </c>
      <c r="D60" s="1">
        <v>5303283.0</v>
      </c>
      <c r="E60" s="1">
        <v>1.0</v>
      </c>
    </row>
    <row r="61">
      <c r="A61" s="1" t="s">
        <v>219</v>
      </c>
      <c r="B61" s="1">
        <v>2205.0</v>
      </c>
      <c r="C61" s="1">
        <v>513.0</v>
      </c>
      <c r="D61" s="1">
        <v>3067.0</v>
      </c>
      <c r="E61" s="1">
        <v>1.0</v>
      </c>
    </row>
    <row r="62">
      <c r="A62" s="1" t="s">
        <v>220</v>
      </c>
      <c r="B62" s="1">
        <v>2317.0</v>
      </c>
      <c r="C62" s="1">
        <v>1311.0</v>
      </c>
      <c r="D62" s="1">
        <v>6589.0</v>
      </c>
      <c r="E62" s="1">
        <v>1.0</v>
      </c>
    </row>
    <row r="63">
      <c r="A63" s="1" t="s">
        <v>224</v>
      </c>
      <c r="B63" s="1">
        <v>649.0</v>
      </c>
      <c r="C63" s="1">
        <v>3802.0</v>
      </c>
      <c r="D63" s="1">
        <v>10487.0</v>
      </c>
      <c r="E63" s="1">
        <v>1.0</v>
      </c>
    </row>
    <row r="64">
      <c r="A64" s="1" t="s">
        <v>225</v>
      </c>
      <c r="B64" s="1">
        <v>728.0</v>
      </c>
      <c r="C64" s="1">
        <v>9351.0</v>
      </c>
      <c r="D64" s="1">
        <v>27731.0</v>
      </c>
      <c r="E64" s="1">
        <v>1.0</v>
      </c>
    </row>
    <row r="65">
      <c r="A65" s="1" t="s">
        <v>226</v>
      </c>
      <c r="B65" s="1">
        <v>2877.0</v>
      </c>
      <c r="C65" s="1">
        <v>1062169.0</v>
      </c>
      <c r="D65" s="1">
        <v>6513136.0</v>
      </c>
      <c r="E65" s="1">
        <v>1.0</v>
      </c>
    </row>
    <row r="66">
      <c r="A66" s="1" t="s">
        <v>227</v>
      </c>
      <c r="B66" s="1">
        <v>2989.0</v>
      </c>
      <c r="C66" s="1">
        <v>3470499.0</v>
      </c>
      <c r="D66" s="1">
        <v>2.2947094E7</v>
      </c>
      <c r="E66" s="1">
        <v>1.0</v>
      </c>
    </row>
    <row r="67">
      <c r="A67" s="1" t="s">
        <v>229</v>
      </c>
      <c r="B67" s="1">
        <v>2541.0</v>
      </c>
      <c r="C67" s="1">
        <v>18593.0</v>
      </c>
      <c r="D67" s="1">
        <v>106324.0</v>
      </c>
      <c r="E67" s="1">
        <v>1.0</v>
      </c>
    </row>
    <row r="68">
      <c r="A68" s="1" t="s">
        <v>230</v>
      </c>
      <c r="B68" s="1">
        <v>2429.0</v>
      </c>
      <c r="C68" s="1">
        <v>7447.0</v>
      </c>
      <c r="D68" s="1">
        <v>38485.0</v>
      </c>
      <c r="E68" s="1">
        <v>1.0</v>
      </c>
    </row>
    <row r="69">
      <c r="A69" s="1" t="s">
        <v>231</v>
      </c>
      <c r="B69" s="1">
        <v>1044.0</v>
      </c>
      <c r="C69" s="1">
        <v>955890.0</v>
      </c>
      <c r="D69" s="1">
        <v>3323917.0</v>
      </c>
      <c r="E69" s="1">
        <v>1.0</v>
      </c>
    </row>
    <row r="70">
      <c r="A70" s="1" t="s">
        <v>232</v>
      </c>
      <c r="B70" s="1">
        <v>965.0</v>
      </c>
      <c r="C70" s="1">
        <v>330122.0</v>
      </c>
      <c r="D70" s="1">
        <v>1110858.0</v>
      </c>
      <c r="E70" s="1">
        <v>1.0</v>
      </c>
    </row>
    <row r="71">
      <c r="A71" s="1" t="s">
        <v>234</v>
      </c>
      <c r="B71" s="1">
        <v>3101.0</v>
      </c>
      <c r="C71" s="1">
        <v>1.2141199E7</v>
      </c>
      <c r="D71" s="1">
        <v>7.9708704E7</v>
      </c>
      <c r="E71" s="1">
        <v>1.0</v>
      </c>
    </row>
    <row r="72">
      <c r="A72" s="1" t="s">
        <v>236</v>
      </c>
      <c r="B72" s="1">
        <v>64.0</v>
      </c>
      <c r="C72" s="1">
        <v>164.0</v>
      </c>
      <c r="D72" s="1">
        <v>264.0</v>
      </c>
      <c r="E72" s="1">
        <v>1.0</v>
      </c>
    </row>
    <row r="73">
      <c r="A73" s="1" t="s">
        <v>237</v>
      </c>
      <c r="B73" s="1">
        <v>39.0</v>
      </c>
      <c r="C73" s="1">
        <v>67.0</v>
      </c>
      <c r="D73" s="1">
        <v>104.0</v>
      </c>
      <c r="E73" s="1">
        <v>1.0</v>
      </c>
    </row>
    <row r="74">
      <c r="A74" s="1" t="s">
        <v>238</v>
      </c>
      <c r="B74" s="1">
        <v>379.0</v>
      </c>
      <c r="C74" s="1">
        <v>26149.0</v>
      </c>
      <c r="D74" s="1">
        <v>58219.0</v>
      </c>
      <c r="E74" s="1">
        <v>1.0</v>
      </c>
    </row>
    <row r="75">
      <c r="A75" s="1" t="s">
        <v>239</v>
      </c>
      <c r="B75" s="1">
        <v>329.0</v>
      </c>
      <c r="C75" s="1">
        <v>10454.0</v>
      </c>
      <c r="D75" s="1">
        <v>23105.0</v>
      </c>
      <c r="E75" s="1">
        <v>1.0</v>
      </c>
    </row>
    <row r="76">
      <c r="A76" s="1" t="s">
        <v>240</v>
      </c>
      <c r="B76" s="1">
        <v>570.0</v>
      </c>
      <c r="C76" s="1">
        <v>828.0</v>
      </c>
      <c r="D76" s="1">
        <v>2161.0</v>
      </c>
      <c r="E76" s="1">
        <v>1.0</v>
      </c>
    </row>
    <row r="77">
      <c r="A77" s="1" t="s">
        <v>241</v>
      </c>
      <c r="B77" s="1">
        <v>491.0</v>
      </c>
      <c r="C77" s="1">
        <v>329.0</v>
      </c>
      <c r="D77" s="1">
        <v>903.0</v>
      </c>
      <c r="E77" s="1">
        <v>1.0</v>
      </c>
    </row>
    <row r="78">
      <c r="A78" s="1" t="s">
        <v>242</v>
      </c>
      <c r="B78" s="1">
        <v>11200.0</v>
      </c>
      <c r="C78" s="1">
        <v>560915.0</v>
      </c>
      <c r="D78" s="1">
        <v>7878513.0</v>
      </c>
      <c r="E78" s="1">
        <v>1.0</v>
      </c>
    </row>
    <row r="79">
      <c r="A79" s="1" t="s">
        <v>243</v>
      </c>
      <c r="B79" s="1">
        <v>11051.0</v>
      </c>
      <c r="C79" s="1">
        <v>191282.0</v>
      </c>
      <c r="D79" s="1">
        <v>2626146.0</v>
      </c>
      <c r="E79" s="1">
        <v>1.0</v>
      </c>
    </row>
    <row r="80">
      <c r="A80" s="1" t="s">
        <v>246</v>
      </c>
      <c r="B80" s="1">
        <v>1123.0</v>
      </c>
      <c r="C80" s="1">
        <v>2645931.0</v>
      </c>
      <c r="D80" s="1">
        <v>9909533.0</v>
      </c>
      <c r="E80" s="1">
        <v>1.0</v>
      </c>
    </row>
    <row r="81">
      <c r="A81" s="1" t="s">
        <v>247</v>
      </c>
      <c r="B81" s="1">
        <v>1202.0</v>
      </c>
      <c r="C81" s="1">
        <v>6879765.0</v>
      </c>
      <c r="D81" s="1">
        <v>2.6444988E7</v>
      </c>
      <c r="E81" s="1">
        <v>1.0</v>
      </c>
    </row>
    <row r="82">
      <c r="A82" s="1" t="s">
        <v>248</v>
      </c>
      <c r="B82" s="1">
        <v>179.0</v>
      </c>
      <c r="C82" s="1">
        <v>436.0</v>
      </c>
      <c r="D82" s="1">
        <v>833.0</v>
      </c>
      <c r="E82" s="1">
        <v>1.0</v>
      </c>
    </row>
    <row r="83">
      <c r="A83" s="1" t="s">
        <v>249</v>
      </c>
      <c r="B83" s="1">
        <v>129.0</v>
      </c>
      <c r="C83" s="1">
        <v>173.0</v>
      </c>
      <c r="D83" s="1">
        <v>323.0</v>
      </c>
      <c r="E83" s="1">
        <v>1.0</v>
      </c>
    </row>
    <row r="84">
      <c r="A84" s="1" t="s">
        <v>250</v>
      </c>
      <c r="B84" s="1">
        <v>886.0</v>
      </c>
      <c r="C84" s="1">
        <v>102907.0</v>
      </c>
      <c r="D84" s="1">
        <v>336317.0</v>
      </c>
      <c r="E84" s="1">
        <v>1.0</v>
      </c>
    </row>
    <row r="85">
      <c r="A85" s="1" t="s">
        <v>251</v>
      </c>
      <c r="B85" s="1">
        <v>807.0</v>
      </c>
      <c r="C85" s="1">
        <v>36519.0</v>
      </c>
      <c r="D85" s="1">
        <v>110161.0</v>
      </c>
      <c r="E85" s="1">
        <v>1.0</v>
      </c>
    </row>
    <row r="86">
      <c r="A86" s="1" t="s">
        <v>256</v>
      </c>
      <c r="B86" s="1">
        <v>11349.0</v>
      </c>
      <c r="C86" s="1">
        <v>2732995.0</v>
      </c>
      <c r="D86" s="1">
        <v>3.656405E7</v>
      </c>
      <c r="E86" s="1">
        <v>1.0</v>
      </c>
    </row>
    <row r="87">
      <c r="A87" s="1" t="s">
        <v>261</v>
      </c>
      <c r="B87" s="1">
        <v>10604.0</v>
      </c>
      <c r="C87" s="1">
        <v>1886.0</v>
      </c>
      <c r="D87" s="1">
        <v>25597.0</v>
      </c>
      <c r="E87" s="1">
        <v>1.0</v>
      </c>
    </row>
    <row r="88">
      <c r="A88" s="1" t="s">
        <v>262</v>
      </c>
      <c r="B88" s="1">
        <v>10455.0</v>
      </c>
      <c r="C88" s="1">
        <v>755.0</v>
      </c>
      <c r="D88" s="1">
        <v>12609.0</v>
      </c>
      <c r="E88" s="1">
        <v>1.0</v>
      </c>
    </row>
    <row r="89">
      <c r="A89" s="1" t="s">
        <v>263</v>
      </c>
      <c r="B89" s="1">
        <v>3345.0</v>
      </c>
      <c r="C89" s="1">
        <v>1144862.0</v>
      </c>
      <c r="D89" s="1">
        <v>1.1536644E7</v>
      </c>
      <c r="E89" s="1">
        <v>1.0</v>
      </c>
    </row>
    <row r="90">
      <c r="A90" s="1" t="s">
        <v>264</v>
      </c>
      <c r="B90" s="1">
        <v>2833.0</v>
      </c>
      <c r="C90" s="1">
        <v>55121.0</v>
      </c>
      <c r="D90" s="1">
        <v>522256.0</v>
      </c>
      <c r="E90" s="1">
        <v>1.0</v>
      </c>
    </row>
    <row r="91">
      <c r="A91" s="1" t="s">
        <v>267</v>
      </c>
      <c r="B91" s="1">
        <v>919.0</v>
      </c>
      <c r="C91" s="1">
        <v>13002.0</v>
      </c>
      <c r="D91" s="1">
        <v>49342.0</v>
      </c>
      <c r="E91" s="1">
        <v>1.0</v>
      </c>
    </row>
    <row r="92">
      <c r="A92" s="1" t="s">
        <v>268</v>
      </c>
      <c r="B92" s="1">
        <v>1278.0</v>
      </c>
      <c r="C92" s="1">
        <v>268640.0</v>
      </c>
      <c r="D92" s="1">
        <v>923121.0</v>
      </c>
      <c r="E92" s="1">
        <v>1.0</v>
      </c>
    </row>
    <row r="93">
      <c r="A93" s="1" t="s">
        <v>269</v>
      </c>
      <c r="B93" s="1">
        <v>10753.0</v>
      </c>
      <c r="C93" s="1">
        <v>13098.0</v>
      </c>
      <c r="D93" s="1">
        <v>169468.0</v>
      </c>
      <c r="E93" s="1">
        <v>1.0</v>
      </c>
    </row>
    <row r="94">
      <c r="A94" s="1" t="s">
        <v>270</v>
      </c>
      <c r="B94" s="1">
        <v>10902.0</v>
      </c>
      <c r="C94" s="1">
        <v>33210.0</v>
      </c>
      <c r="D94" s="1">
        <v>478292.0</v>
      </c>
      <c r="E94" s="1">
        <v>1.0</v>
      </c>
    </row>
    <row r="95">
      <c r="A95" s="1" t="s">
        <v>274</v>
      </c>
      <c r="B95" s="1">
        <v>229.0</v>
      </c>
      <c r="C95" s="1">
        <v>1538.0</v>
      </c>
      <c r="D95" s="1">
        <v>3143.0</v>
      </c>
      <c r="E95" s="1">
        <v>1.0</v>
      </c>
    </row>
    <row r="96">
      <c r="A96" s="1" t="s">
        <v>275</v>
      </c>
      <c r="B96" s="1">
        <v>279.0</v>
      </c>
      <c r="C96" s="1">
        <v>3675.0</v>
      </c>
      <c r="D96" s="1">
        <v>7921.0</v>
      </c>
      <c r="E96" s="1">
        <v>1.0</v>
      </c>
    </row>
    <row r="97">
      <c r="A97" s="1" t="s">
        <v>276</v>
      </c>
      <c r="B97" s="1">
        <v>2653.0</v>
      </c>
      <c r="C97" s="1">
        <v>91038.0</v>
      </c>
      <c r="D97" s="1">
        <v>500995.0</v>
      </c>
      <c r="E97" s="1">
        <v>1.0</v>
      </c>
    </row>
    <row r="98">
      <c r="A98" s="1" t="s">
        <v>277</v>
      </c>
      <c r="B98" s="1">
        <v>2765.0</v>
      </c>
      <c r="C98" s="1">
        <v>274161.0</v>
      </c>
      <c r="D98" s="1">
        <v>1546274.0</v>
      </c>
      <c r="E98" s="1">
        <v>1.0</v>
      </c>
    </row>
    <row r="99">
      <c r="E99" s="5">
        <f>SUM(E2:E98)</f>
        <v>97</v>
      </c>
      <c r="F99" s="1">
        <v>97.0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63"/>
    <col customWidth="1" min="2" max="2" width="21.5"/>
    <col customWidth="1" min="9" max="9" width="7.38"/>
    <col customWidth="1" min="12" max="12" width="31.88"/>
  </cols>
  <sheetData>
    <row r="1">
      <c r="A1" s="8"/>
      <c r="B1" s="8"/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9" t="s">
        <v>1</v>
      </c>
      <c r="B2" s="10" t="s">
        <v>49</v>
      </c>
      <c r="C2" s="11">
        <v>1.0</v>
      </c>
      <c r="D2" s="11">
        <v>1.0</v>
      </c>
      <c r="E2" s="11">
        <v>1.0</v>
      </c>
      <c r="F2" s="11">
        <v>1.0</v>
      </c>
      <c r="G2" s="11">
        <v>1.0</v>
      </c>
      <c r="H2" s="11">
        <v>0.0</v>
      </c>
      <c r="I2" s="11">
        <v>0.0</v>
      </c>
      <c r="J2" s="12">
        <v>1.0</v>
      </c>
      <c r="K2" s="1" t="b">
        <f t="shared" ref="K2:K227" si="1">AND(G2,NOT(J2))</f>
        <v>0</v>
      </c>
      <c r="M2" s="5" t="s">
        <v>1</v>
      </c>
      <c r="N2" s="5">
        <v>5.0</v>
      </c>
    </row>
    <row r="3">
      <c r="A3" s="13"/>
      <c r="B3" s="14" t="s">
        <v>50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0.0</v>
      </c>
      <c r="I3" s="1">
        <v>0.0</v>
      </c>
      <c r="J3" s="15">
        <v>1.0</v>
      </c>
      <c r="K3" s="1" t="b">
        <f t="shared" si="1"/>
        <v>0</v>
      </c>
      <c r="M3" s="5" t="s">
        <v>2</v>
      </c>
      <c r="N3" s="5">
        <v>16.0</v>
      </c>
    </row>
    <row r="4">
      <c r="A4" s="13"/>
      <c r="B4" s="14" t="s">
        <v>51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5">
        <v>1.0</v>
      </c>
      <c r="K4" s="1" t="b">
        <f t="shared" si="1"/>
        <v>0</v>
      </c>
      <c r="M4" s="5" t="s">
        <v>3</v>
      </c>
      <c r="N4" s="5">
        <v>8.0</v>
      </c>
    </row>
    <row r="5">
      <c r="A5" s="13"/>
      <c r="B5" s="14" t="s">
        <v>52</v>
      </c>
      <c r="C5" s="1">
        <v>0.8824521</v>
      </c>
      <c r="D5" s="1">
        <v>1.0</v>
      </c>
      <c r="E5" s="1">
        <v>1.0</v>
      </c>
      <c r="F5" s="1">
        <v>1.0</v>
      </c>
      <c r="G5" s="1">
        <v>1.0</v>
      </c>
      <c r="H5" s="1">
        <v>0.0</v>
      </c>
      <c r="I5" s="1">
        <v>0.0</v>
      </c>
      <c r="J5" s="15">
        <v>0.0</v>
      </c>
      <c r="K5" s="1" t="b">
        <f t="shared" si="1"/>
        <v>1</v>
      </c>
      <c r="L5" s="16" t="s">
        <v>53</v>
      </c>
      <c r="M5" s="5" t="s">
        <v>4</v>
      </c>
      <c r="N5" s="5">
        <v>4.0</v>
      </c>
    </row>
    <row r="6">
      <c r="A6" s="17"/>
      <c r="B6" s="18" t="s">
        <v>54</v>
      </c>
      <c r="C6" s="19">
        <v>0.9998473</v>
      </c>
      <c r="D6" s="19">
        <v>1.0</v>
      </c>
      <c r="E6" s="19">
        <v>1.0</v>
      </c>
      <c r="F6" s="19">
        <v>1.0</v>
      </c>
      <c r="G6" s="19">
        <v>1.0</v>
      </c>
      <c r="H6" s="19">
        <v>1.0</v>
      </c>
      <c r="I6" s="19">
        <v>1.0</v>
      </c>
      <c r="J6" s="20">
        <v>1.0</v>
      </c>
      <c r="K6" s="1" t="b">
        <f t="shared" si="1"/>
        <v>0</v>
      </c>
      <c r="M6" s="5" t="s">
        <v>5</v>
      </c>
      <c r="N6" s="5">
        <v>11.0</v>
      </c>
    </row>
    <row r="7">
      <c r="A7" s="9" t="s">
        <v>4</v>
      </c>
      <c r="B7" s="10" t="s">
        <v>55</v>
      </c>
      <c r="C7" s="11">
        <v>0.234375</v>
      </c>
      <c r="D7" s="11">
        <v>1.0</v>
      </c>
      <c r="E7" s="11">
        <v>1.0</v>
      </c>
      <c r="F7" s="11">
        <v>1.0</v>
      </c>
      <c r="G7" s="11">
        <v>1.0</v>
      </c>
      <c r="H7" s="11">
        <v>1.0</v>
      </c>
      <c r="I7" s="11">
        <v>1.0</v>
      </c>
      <c r="J7" s="12">
        <v>1.0</v>
      </c>
      <c r="K7" s="1" t="b">
        <f t="shared" si="1"/>
        <v>0</v>
      </c>
      <c r="M7" s="5" t="s">
        <v>6</v>
      </c>
      <c r="N7" s="5">
        <v>4.0</v>
      </c>
    </row>
    <row r="8">
      <c r="A8" s="13"/>
      <c r="B8" s="14" t="s">
        <v>56</v>
      </c>
      <c r="C8" s="1">
        <v>0.234375</v>
      </c>
      <c r="D8" s="1">
        <v>1.0</v>
      </c>
      <c r="E8" s="1">
        <v>1.0</v>
      </c>
      <c r="F8" s="1">
        <v>1.0</v>
      </c>
      <c r="G8" s="1">
        <v>1.0</v>
      </c>
      <c r="H8" s="1">
        <v>0.0</v>
      </c>
      <c r="I8" s="1">
        <v>0.0</v>
      </c>
      <c r="J8" s="15">
        <v>0.0</v>
      </c>
      <c r="K8" s="1" t="b">
        <f t="shared" si="1"/>
        <v>1</v>
      </c>
      <c r="L8" s="16" t="s">
        <v>57</v>
      </c>
      <c r="M8" s="5" t="s">
        <v>7</v>
      </c>
      <c r="N8" s="5">
        <v>5.0</v>
      </c>
    </row>
    <row r="9">
      <c r="A9" s="13"/>
      <c r="B9" s="14" t="s">
        <v>58</v>
      </c>
      <c r="C9" s="1">
        <v>0.125</v>
      </c>
      <c r="D9" s="1">
        <v>1.0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5">
        <v>0.0</v>
      </c>
      <c r="K9" s="1" t="b">
        <f t="shared" si="1"/>
        <v>1</v>
      </c>
      <c r="L9" s="16" t="s">
        <v>53</v>
      </c>
      <c r="M9" s="1" t="s">
        <v>9</v>
      </c>
      <c r="N9" s="1">
        <v>66.0</v>
      </c>
    </row>
    <row r="10">
      <c r="A10" s="17"/>
      <c r="B10" s="18" t="s">
        <v>59</v>
      </c>
      <c r="C10" s="19">
        <v>0.125</v>
      </c>
      <c r="D10" s="19">
        <v>1.0</v>
      </c>
      <c r="E10" s="19">
        <v>1.0</v>
      </c>
      <c r="F10" s="19">
        <v>1.0</v>
      </c>
      <c r="G10" s="19">
        <v>1.0</v>
      </c>
      <c r="H10" s="19">
        <v>1.0</v>
      </c>
      <c r="I10" s="19">
        <v>1.0</v>
      </c>
      <c r="J10" s="20">
        <v>1.0</v>
      </c>
      <c r="K10" s="1" t="b">
        <f t="shared" si="1"/>
        <v>0</v>
      </c>
      <c r="M10" s="5" t="s">
        <v>10</v>
      </c>
      <c r="N10" s="5">
        <v>14.0</v>
      </c>
    </row>
    <row r="11">
      <c r="A11" s="9" t="s">
        <v>6</v>
      </c>
      <c r="B11" s="10" t="s">
        <v>60</v>
      </c>
      <c r="C11" s="11">
        <v>0.003417969</v>
      </c>
      <c r="D11" s="11">
        <v>1.0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2">
        <v>1.0</v>
      </c>
      <c r="K11" s="1" t="b">
        <f t="shared" si="1"/>
        <v>0</v>
      </c>
      <c r="M11" s="5" t="s">
        <v>11</v>
      </c>
      <c r="N11" s="5">
        <v>3.0</v>
      </c>
    </row>
    <row r="12">
      <c r="A12" s="13"/>
      <c r="B12" s="14" t="s">
        <v>61</v>
      </c>
      <c r="C12" s="1">
        <v>-1.0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5">
        <v>0.0</v>
      </c>
      <c r="K12" s="1" t="b">
        <f t="shared" si="1"/>
        <v>0</v>
      </c>
      <c r="L12" s="21" t="s">
        <v>62</v>
      </c>
      <c r="M12" s="5" t="s">
        <v>12</v>
      </c>
      <c r="N12" s="5">
        <v>7.0</v>
      </c>
    </row>
    <row r="13">
      <c r="A13" s="13"/>
      <c r="B13" s="14" t="s">
        <v>63</v>
      </c>
      <c r="C13" s="1">
        <v>7.446408E-4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5">
        <v>1.0</v>
      </c>
      <c r="K13" s="1" t="b">
        <f t="shared" si="1"/>
        <v>0</v>
      </c>
      <c r="M13" s="5" t="s">
        <v>14</v>
      </c>
      <c r="N13" s="5">
        <v>9.0</v>
      </c>
    </row>
    <row r="14">
      <c r="A14" s="17"/>
      <c r="B14" s="18" t="s">
        <v>64</v>
      </c>
      <c r="C14" s="19">
        <v>3.410605</v>
      </c>
      <c r="D14" s="19">
        <v>1.0</v>
      </c>
      <c r="E14" s="19">
        <v>1.0</v>
      </c>
      <c r="F14" s="19">
        <v>1.0</v>
      </c>
      <c r="G14" s="19">
        <v>1.0</v>
      </c>
      <c r="H14" s="19">
        <v>1.0</v>
      </c>
      <c r="I14" s="19">
        <v>1.0</v>
      </c>
      <c r="J14" s="20">
        <v>1.0</v>
      </c>
      <c r="K14" s="1" t="b">
        <f t="shared" si="1"/>
        <v>0</v>
      </c>
      <c r="M14" s="5" t="s">
        <v>15</v>
      </c>
      <c r="N14" s="5">
        <v>10.0</v>
      </c>
    </row>
    <row r="15">
      <c r="A15" s="9" t="s">
        <v>10</v>
      </c>
      <c r="B15" s="10" t="s">
        <v>65</v>
      </c>
      <c r="C15" s="11">
        <v>1.0</v>
      </c>
      <c r="D15" s="11">
        <v>1.0</v>
      </c>
      <c r="E15" s="11">
        <v>1.0</v>
      </c>
      <c r="F15" s="11">
        <v>1.0</v>
      </c>
      <c r="G15" s="11">
        <v>1.0</v>
      </c>
      <c r="H15" s="11">
        <v>0.0</v>
      </c>
      <c r="I15" s="11">
        <v>0.0</v>
      </c>
      <c r="J15" s="12">
        <v>1.0</v>
      </c>
      <c r="K15" s="1" t="b">
        <f t="shared" si="1"/>
        <v>0</v>
      </c>
      <c r="M15" s="5" t="s">
        <v>17</v>
      </c>
      <c r="N15" s="5">
        <v>4.0</v>
      </c>
    </row>
    <row r="16">
      <c r="A16" s="13"/>
      <c r="B16" s="14" t="s">
        <v>66</v>
      </c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0.0</v>
      </c>
      <c r="I16" s="1">
        <v>0.0</v>
      </c>
      <c r="J16" s="15">
        <v>1.0</v>
      </c>
      <c r="K16" s="1" t="b">
        <f t="shared" si="1"/>
        <v>0</v>
      </c>
      <c r="M16" s="5" t="s">
        <v>18</v>
      </c>
      <c r="N16" s="5">
        <v>23.0</v>
      </c>
    </row>
    <row r="17">
      <c r="A17" s="13"/>
      <c r="B17" s="14" t="s">
        <v>67</v>
      </c>
      <c r="C17" s="1">
        <v>1.0</v>
      </c>
      <c r="D17" s="1">
        <v>1.0</v>
      </c>
      <c r="E17" s="1">
        <v>1.0</v>
      </c>
      <c r="F17" s="1">
        <v>1.0</v>
      </c>
      <c r="G17" s="1">
        <v>1.0</v>
      </c>
      <c r="H17" s="1">
        <v>0.0</v>
      </c>
      <c r="I17" s="1">
        <v>0.0</v>
      </c>
      <c r="J17" s="15">
        <v>1.0</v>
      </c>
      <c r="K17" s="1" t="b">
        <f t="shared" si="1"/>
        <v>0</v>
      </c>
      <c r="M17" s="5" t="s">
        <v>19</v>
      </c>
      <c r="N17" s="5">
        <v>29.0</v>
      </c>
    </row>
    <row r="18">
      <c r="A18" s="13"/>
      <c r="B18" s="14" t="s">
        <v>68</v>
      </c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1">
        <v>0.0</v>
      </c>
      <c r="I18" s="1">
        <v>0.0</v>
      </c>
      <c r="J18" s="15">
        <v>1.0</v>
      </c>
      <c r="K18" s="1" t="b">
        <f t="shared" si="1"/>
        <v>0</v>
      </c>
      <c r="M18" s="5" t="s">
        <v>20</v>
      </c>
      <c r="N18" s="5">
        <v>5.0</v>
      </c>
    </row>
    <row r="19">
      <c r="A19" s="13"/>
      <c r="B19" s="14" t="s">
        <v>69</v>
      </c>
      <c r="C19" s="1">
        <v>1.0</v>
      </c>
      <c r="D19" s="1">
        <v>1.0</v>
      </c>
      <c r="E19" s="1">
        <v>1.0</v>
      </c>
      <c r="F19" s="1">
        <v>1.0</v>
      </c>
      <c r="G19" s="1">
        <v>1.0</v>
      </c>
      <c r="H19" s="1">
        <v>0.0</v>
      </c>
      <c r="I19" s="1">
        <v>0.0</v>
      </c>
      <c r="J19" s="15">
        <v>1.0</v>
      </c>
      <c r="K19" s="1" t="b">
        <f t="shared" si="1"/>
        <v>0</v>
      </c>
      <c r="M19" s="22" t="s">
        <v>70</v>
      </c>
      <c r="N19" s="23">
        <f>SUM(N2:N18)</f>
        <v>223</v>
      </c>
      <c r="O19" s="5">
        <f>N19-J225-3</f>
        <v>29</v>
      </c>
    </row>
    <row r="20">
      <c r="A20" s="13"/>
      <c r="B20" s="14" t="s">
        <v>71</v>
      </c>
      <c r="C20" s="1">
        <v>0.999989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5">
        <v>1.0</v>
      </c>
      <c r="K20" s="1" t="b">
        <f t="shared" si="1"/>
        <v>0</v>
      </c>
      <c r="M20" s="5" t="s">
        <v>21</v>
      </c>
      <c r="N20" s="5">
        <v>13.0</v>
      </c>
    </row>
    <row r="21">
      <c r="A21" s="13"/>
      <c r="B21" s="14" t="s">
        <v>72</v>
      </c>
      <c r="C21" s="1">
        <v>1.0</v>
      </c>
      <c r="D21" s="1">
        <v>1.0</v>
      </c>
      <c r="E21" s="1">
        <v>1.0</v>
      </c>
      <c r="F21" s="1">
        <v>1.0</v>
      </c>
      <c r="G21" s="1">
        <v>1.0</v>
      </c>
      <c r="H21" s="1">
        <v>0.0</v>
      </c>
      <c r="I21" s="1">
        <v>0.0</v>
      </c>
      <c r="J21" s="15">
        <v>1.0</v>
      </c>
      <c r="K21" s="1" t="b">
        <f t="shared" si="1"/>
        <v>0</v>
      </c>
      <c r="N21" s="5">
        <f>SUM(N19:N20)</f>
        <v>236</v>
      </c>
    </row>
    <row r="22">
      <c r="A22" s="13"/>
      <c r="B22" s="14" t="s">
        <v>73</v>
      </c>
      <c r="C22" s="1">
        <v>1.0</v>
      </c>
      <c r="D22" s="1">
        <v>1.0</v>
      </c>
      <c r="E22" s="1">
        <v>1.0</v>
      </c>
      <c r="F22" s="1">
        <v>1.0</v>
      </c>
      <c r="G22" s="1">
        <v>1.0</v>
      </c>
      <c r="H22" s="1">
        <v>0.0</v>
      </c>
      <c r="I22" s="1">
        <v>0.0</v>
      </c>
      <c r="J22" s="15">
        <v>1.0</v>
      </c>
      <c r="K22" s="1" t="b">
        <f t="shared" si="1"/>
        <v>0</v>
      </c>
    </row>
    <row r="23">
      <c r="A23" s="13"/>
      <c r="B23" s="14" t="s">
        <v>74</v>
      </c>
      <c r="C23" s="1">
        <v>1.0</v>
      </c>
      <c r="D23" s="1">
        <v>1.0</v>
      </c>
      <c r="E23" s="1">
        <v>1.0</v>
      </c>
      <c r="F23" s="1">
        <v>1.0</v>
      </c>
      <c r="G23" s="1">
        <v>1.0</v>
      </c>
      <c r="H23" s="1">
        <v>0.0</v>
      </c>
      <c r="I23" s="1">
        <v>0.0</v>
      </c>
      <c r="J23" s="15">
        <v>1.0</v>
      </c>
      <c r="K23" s="1" t="b">
        <f t="shared" si="1"/>
        <v>0</v>
      </c>
      <c r="O23" s="5">
        <f>29+3+13+191</f>
        <v>236</v>
      </c>
    </row>
    <row r="24">
      <c r="A24" s="13"/>
      <c r="B24" s="14" t="s">
        <v>75</v>
      </c>
      <c r="C24" s="1">
        <v>1.0</v>
      </c>
      <c r="D24" s="1">
        <v>1.0</v>
      </c>
      <c r="E24" s="1">
        <v>1.0</v>
      </c>
      <c r="F24" s="1">
        <v>1.0</v>
      </c>
      <c r="G24" s="1">
        <v>1.0</v>
      </c>
      <c r="H24" s="1">
        <v>0.0</v>
      </c>
      <c r="I24" s="1">
        <v>0.0</v>
      </c>
      <c r="J24" s="15">
        <v>1.0</v>
      </c>
      <c r="K24" s="1" t="b">
        <f t="shared" si="1"/>
        <v>0</v>
      </c>
    </row>
    <row r="25">
      <c r="A25" s="13"/>
      <c r="B25" s="14" t="s">
        <v>76</v>
      </c>
      <c r="C25" s="1">
        <v>1.0</v>
      </c>
      <c r="D25" s="1">
        <v>1.0</v>
      </c>
      <c r="E25" s="1">
        <v>1.0</v>
      </c>
      <c r="F25" s="1">
        <v>1.0</v>
      </c>
      <c r="G25" s="1">
        <v>1.0</v>
      </c>
      <c r="H25" s="1">
        <v>0.0</v>
      </c>
      <c r="I25" s="1">
        <v>0.0</v>
      </c>
      <c r="J25" s="15">
        <v>1.0</v>
      </c>
      <c r="K25" s="1" t="b">
        <f t="shared" si="1"/>
        <v>0</v>
      </c>
      <c r="M25" s="5">
        <f>223-191</f>
        <v>32</v>
      </c>
    </row>
    <row r="26">
      <c r="A26" s="13"/>
      <c r="B26" s="14" t="s">
        <v>77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0.0</v>
      </c>
      <c r="I26" s="1">
        <v>0.0</v>
      </c>
      <c r="J26" s="15">
        <v>1.0</v>
      </c>
      <c r="K26" s="1" t="b">
        <f t="shared" si="1"/>
        <v>0</v>
      </c>
      <c r="M26" s="5">
        <f>32-3</f>
        <v>29</v>
      </c>
    </row>
    <row r="27">
      <c r="A27" s="13"/>
      <c r="B27" s="14" t="s">
        <v>78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  <c r="H27" s="1">
        <v>0.0</v>
      </c>
      <c r="I27" s="1">
        <v>0.0</v>
      </c>
      <c r="J27" s="15">
        <v>1.0</v>
      </c>
      <c r="K27" s="1" t="b">
        <f t="shared" si="1"/>
        <v>0</v>
      </c>
    </row>
    <row r="28">
      <c r="A28" s="17"/>
      <c r="B28" s="18" t="s">
        <v>79</v>
      </c>
      <c r="C28" s="19">
        <v>1.0</v>
      </c>
      <c r="D28" s="19">
        <v>1.0</v>
      </c>
      <c r="E28" s="19">
        <v>1.0</v>
      </c>
      <c r="F28" s="19">
        <v>1.0</v>
      </c>
      <c r="G28" s="19">
        <v>1.0</v>
      </c>
      <c r="H28" s="19">
        <v>0.0</v>
      </c>
      <c r="I28" s="19">
        <v>0.0</v>
      </c>
      <c r="J28" s="20">
        <v>1.0</v>
      </c>
      <c r="K28" s="1" t="b">
        <f t="shared" si="1"/>
        <v>0</v>
      </c>
    </row>
    <row r="29">
      <c r="A29" s="9" t="s">
        <v>12</v>
      </c>
      <c r="B29" s="10" t="s">
        <v>80</v>
      </c>
      <c r="C29" s="11">
        <v>1.0</v>
      </c>
      <c r="D29" s="11">
        <v>1.0</v>
      </c>
      <c r="E29" s="11">
        <v>1.0</v>
      </c>
      <c r="F29" s="11">
        <v>1.0</v>
      </c>
      <c r="G29" s="11">
        <v>1.0</v>
      </c>
      <c r="H29" s="11">
        <v>0.0</v>
      </c>
      <c r="I29" s="11">
        <v>0.0</v>
      </c>
      <c r="J29" s="12">
        <v>1.0</v>
      </c>
      <c r="K29" s="1" t="b">
        <f t="shared" si="1"/>
        <v>0</v>
      </c>
    </row>
    <row r="30">
      <c r="A30" s="13"/>
      <c r="B30" s="14" t="s">
        <v>81</v>
      </c>
      <c r="C30" s="1">
        <v>1.0</v>
      </c>
      <c r="D30" s="1">
        <v>1.0</v>
      </c>
      <c r="E30" s="1">
        <v>1.0</v>
      </c>
      <c r="F30" s="1">
        <v>1.0</v>
      </c>
      <c r="G30" s="1">
        <v>1.0</v>
      </c>
      <c r="H30" s="1">
        <v>0.0</v>
      </c>
      <c r="I30" s="1">
        <v>0.0</v>
      </c>
      <c r="J30" s="15">
        <v>1.0</v>
      </c>
      <c r="K30" s="1" t="b">
        <f t="shared" si="1"/>
        <v>0</v>
      </c>
    </row>
    <row r="31">
      <c r="A31" s="13"/>
      <c r="B31" s="14" t="s">
        <v>82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  <c r="H31" s="1">
        <v>0.0</v>
      </c>
      <c r="I31" s="1">
        <v>0.0</v>
      </c>
      <c r="J31" s="15">
        <v>1.0</v>
      </c>
      <c r="K31" s="1" t="b">
        <f t="shared" si="1"/>
        <v>0</v>
      </c>
    </row>
    <row r="32">
      <c r="A32" s="13"/>
      <c r="B32" s="14" t="s">
        <v>83</v>
      </c>
      <c r="C32" s="1">
        <v>1.0</v>
      </c>
      <c r="D32" s="1">
        <v>1.0</v>
      </c>
      <c r="E32" s="1">
        <v>1.0</v>
      </c>
      <c r="F32" s="1">
        <v>1.0</v>
      </c>
      <c r="G32" s="1">
        <v>1.0</v>
      </c>
      <c r="H32" s="1">
        <v>0.0</v>
      </c>
      <c r="I32" s="1">
        <v>0.0</v>
      </c>
      <c r="J32" s="15">
        <v>1.0</v>
      </c>
      <c r="K32" s="1" t="b">
        <f t="shared" si="1"/>
        <v>0</v>
      </c>
    </row>
    <row r="33">
      <c r="A33" s="13"/>
      <c r="B33" s="14" t="s">
        <v>84</v>
      </c>
      <c r="C33" s="1">
        <v>1.0</v>
      </c>
      <c r="D33" s="1">
        <v>1.0</v>
      </c>
      <c r="E33" s="1">
        <v>1.0</v>
      </c>
      <c r="F33" s="1">
        <v>1.0</v>
      </c>
      <c r="G33" s="1">
        <v>1.0</v>
      </c>
      <c r="H33" s="1">
        <v>0.0</v>
      </c>
      <c r="I33" s="1">
        <v>0.0</v>
      </c>
      <c r="J33" s="15">
        <v>1.0</v>
      </c>
      <c r="K33" s="1" t="b">
        <f t="shared" si="1"/>
        <v>0</v>
      </c>
    </row>
    <row r="34">
      <c r="A34" s="13"/>
      <c r="B34" s="14" t="s">
        <v>85</v>
      </c>
      <c r="C34" s="1">
        <v>1.0</v>
      </c>
      <c r="D34" s="1">
        <v>1.0</v>
      </c>
      <c r="E34" s="1">
        <v>1.0</v>
      </c>
      <c r="F34" s="1">
        <v>1.0</v>
      </c>
      <c r="G34" s="1">
        <v>1.0</v>
      </c>
      <c r="H34" s="1">
        <v>0.0</v>
      </c>
      <c r="I34" s="1">
        <v>0.0</v>
      </c>
      <c r="J34" s="15">
        <v>1.0</v>
      </c>
      <c r="K34" s="1" t="b">
        <f t="shared" si="1"/>
        <v>0</v>
      </c>
    </row>
    <row r="35">
      <c r="A35" s="17"/>
      <c r="B35" s="18" t="s">
        <v>86</v>
      </c>
      <c r="C35" s="19">
        <v>1.0</v>
      </c>
      <c r="D35" s="19">
        <v>1.0</v>
      </c>
      <c r="E35" s="19">
        <v>1.0</v>
      </c>
      <c r="F35" s="19">
        <v>1.0</v>
      </c>
      <c r="G35" s="19">
        <v>1.0</v>
      </c>
      <c r="H35" s="19">
        <v>0.0</v>
      </c>
      <c r="I35" s="19">
        <v>0.0</v>
      </c>
      <c r="J35" s="20">
        <v>1.0</v>
      </c>
      <c r="K35" s="1" t="b">
        <f t="shared" si="1"/>
        <v>0</v>
      </c>
    </row>
    <row r="36">
      <c r="A36" s="9" t="s">
        <v>17</v>
      </c>
      <c r="B36" s="10" t="s">
        <v>87</v>
      </c>
      <c r="C36" s="11">
        <v>0.9681007</v>
      </c>
      <c r="D36" s="11">
        <v>1.0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2">
        <v>1.0</v>
      </c>
      <c r="K36" s="1" t="b">
        <f t="shared" si="1"/>
        <v>0</v>
      </c>
    </row>
    <row r="37">
      <c r="A37" s="13"/>
      <c r="B37" s="14" t="s">
        <v>88</v>
      </c>
      <c r="C37" s="1">
        <v>0.9997981</v>
      </c>
      <c r="D37" s="1">
        <v>1.0</v>
      </c>
      <c r="E37" s="1">
        <v>1.0</v>
      </c>
      <c r="F37" s="1">
        <v>1.0</v>
      </c>
      <c r="G37" s="1">
        <v>1.0</v>
      </c>
      <c r="H37" s="1">
        <v>0.0</v>
      </c>
      <c r="I37" s="1">
        <v>0.0</v>
      </c>
      <c r="J37" s="15">
        <v>0.0</v>
      </c>
      <c r="K37" s="1" t="b">
        <f t="shared" si="1"/>
        <v>1</v>
      </c>
      <c r="L37" s="16" t="s">
        <v>57</v>
      </c>
    </row>
    <row r="38">
      <c r="A38" s="13"/>
      <c r="B38" s="14" t="s">
        <v>89</v>
      </c>
      <c r="C38" s="1">
        <v>0.9997026</v>
      </c>
      <c r="D38" s="1">
        <v>1.0</v>
      </c>
      <c r="E38" s="1">
        <v>1.0</v>
      </c>
      <c r="F38" s="1">
        <v>1.0</v>
      </c>
      <c r="G38" s="1">
        <v>1.0</v>
      </c>
      <c r="H38" s="1">
        <v>1.0</v>
      </c>
      <c r="I38" s="1">
        <v>1.0</v>
      </c>
      <c r="J38" s="15">
        <v>1.0</v>
      </c>
      <c r="K38" s="1" t="b">
        <f t="shared" si="1"/>
        <v>0</v>
      </c>
    </row>
    <row r="39">
      <c r="A39" s="17"/>
      <c r="B39" s="18" t="s">
        <v>90</v>
      </c>
      <c r="C39" s="19">
        <v>0.924964</v>
      </c>
      <c r="D39" s="19">
        <v>1.0</v>
      </c>
      <c r="E39" s="19">
        <v>1.0</v>
      </c>
      <c r="F39" s="19">
        <v>1.0</v>
      </c>
      <c r="G39" s="19">
        <v>1.0</v>
      </c>
      <c r="H39" s="19">
        <v>1.0</v>
      </c>
      <c r="I39" s="19">
        <v>1.0</v>
      </c>
      <c r="J39" s="20">
        <v>1.0</v>
      </c>
      <c r="K39" s="1" t="b">
        <f t="shared" si="1"/>
        <v>0</v>
      </c>
    </row>
    <row r="40">
      <c r="A40" s="9" t="s">
        <v>20</v>
      </c>
      <c r="B40" s="10" t="s">
        <v>91</v>
      </c>
      <c r="C40" s="11">
        <v>0.5</v>
      </c>
      <c r="D40" s="11">
        <v>1.0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2">
        <v>1.0</v>
      </c>
      <c r="K40" s="1" t="b">
        <f t="shared" si="1"/>
        <v>0</v>
      </c>
    </row>
    <row r="41">
      <c r="A41" s="13"/>
      <c r="B41" s="14" t="s">
        <v>92</v>
      </c>
      <c r="C41" s="1">
        <v>0.5</v>
      </c>
      <c r="D41" s="1">
        <v>1.0</v>
      </c>
      <c r="E41" s="1">
        <v>1.0</v>
      </c>
      <c r="F41" s="1">
        <v>1.0</v>
      </c>
      <c r="G41" s="1">
        <v>1.0</v>
      </c>
      <c r="H41" s="1">
        <v>1.0</v>
      </c>
      <c r="I41" s="1">
        <v>1.0</v>
      </c>
      <c r="J41" s="15">
        <v>1.0</v>
      </c>
      <c r="K41" s="1" t="b">
        <f t="shared" si="1"/>
        <v>0</v>
      </c>
    </row>
    <row r="42">
      <c r="A42" s="13"/>
      <c r="B42" s="14" t="s">
        <v>93</v>
      </c>
      <c r="C42" s="1">
        <v>0.5</v>
      </c>
      <c r="D42" s="1">
        <v>1.0</v>
      </c>
      <c r="E42" s="1">
        <v>1.0</v>
      </c>
      <c r="F42" s="1">
        <v>1.0</v>
      </c>
      <c r="G42" s="1">
        <v>1.0</v>
      </c>
      <c r="H42" s="1">
        <v>1.0</v>
      </c>
      <c r="I42" s="1">
        <v>1.0</v>
      </c>
      <c r="J42" s="15">
        <v>1.0</v>
      </c>
      <c r="K42" s="1" t="b">
        <f t="shared" si="1"/>
        <v>0</v>
      </c>
    </row>
    <row r="43">
      <c r="A43" s="13"/>
      <c r="B43" s="14" t="s">
        <v>94</v>
      </c>
      <c r="C43" s="1">
        <v>0.5</v>
      </c>
      <c r="D43" s="1">
        <v>1.0</v>
      </c>
      <c r="E43" s="1">
        <v>1.0</v>
      </c>
      <c r="F43" s="1">
        <v>1.0</v>
      </c>
      <c r="G43" s="1">
        <v>1.0</v>
      </c>
      <c r="H43" s="1">
        <v>1.0</v>
      </c>
      <c r="I43" s="1">
        <v>1.0</v>
      </c>
      <c r="J43" s="15">
        <v>1.0</v>
      </c>
      <c r="K43" s="1" t="b">
        <f t="shared" si="1"/>
        <v>0</v>
      </c>
      <c r="L43" s="24" t="s">
        <v>95</v>
      </c>
    </row>
    <row r="44">
      <c r="A44" s="17"/>
      <c r="B44" s="18" t="s">
        <v>96</v>
      </c>
      <c r="C44" s="19">
        <v>0.5</v>
      </c>
      <c r="D44" s="19">
        <v>1.0</v>
      </c>
      <c r="E44" s="19">
        <v>1.0</v>
      </c>
      <c r="F44" s="19">
        <v>1.0</v>
      </c>
      <c r="G44" s="19">
        <v>1.0</v>
      </c>
      <c r="H44" s="19">
        <v>1.0</v>
      </c>
      <c r="I44" s="19">
        <v>1.0</v>
      </c>
      <c r="J44" s="20">
        <v>1.0</v>
      </c>
      <c r="K44" s="1" t="b">
        <f t="shared" si="1"/>
        <v>0</v>
      </c>
    </row>
    <row r="45">
      <c r="A45" s="9" t="s">
        <v>2</v>
      </c>
      <c r="B45" s="10" t="s">
        <v>97</v>
      </c>
      <c r="C45" s="11">
        <v>0.194116</v>
      </c>
      <c r="D45" s="11">
        <v>1.0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2">
        <v>1.0</v>
      </c>
      <c r="K45" s="1" t="b">
        <f t="shared" si="1"/>
        <v>0</v>
      </c>
    </row>
    <row r="46">
      <c r="A46" s="13"/>
      <c r="B46" s="14" t="s">
        <v>98</v>
      </c>
      <c r="C46" s="1">
        <v>0.1474248</v>
      </c>
      <c r="D46" s="1">
        <v>1.0</v>
      </c>
      <c r="E46" s="1">
        <v>1.0</v>
      </c>
      <c r="F46" s="1">
        <v>1.0</v>
      </c>
      <c r="G46" s="1">
        <v>1.0</v>
      </c>
      <c r="H46" s="1">
        <v>1.0</v>
      </c>
      <c r="I46" s="1">
        <v>1.0</v>
      </c>
      <c r="J46" s="15">
        <v>1.0</v>
      </c>
      <c r="K46" s="1" t="b">
        <f t="shared" si="1"/>
        <v>0</v>
      </c>
    </row>
    <row r="47">
      <c r="A47" s="13"/>
      <c r="B47" s="14" t="s">
        <v>99</v>
      </c>
      <c r="C47" s="1">
        <v>0.179818</v>
      </c>
      <c r="D47" s="1">
        <v>1.0</v>
      </c>
      <c r="E47" s="1">
        <v>1.0</v>
      </c>
      <c r="F47" s="1">
        <v>1.0</v>
      </c>
      <c r="G47" s="1">
        <v>1.0</v>
      </c>
      <c r="H47" s="1">
        <v>1.0</v>
      </c>
      <c r="I47" s="1">
        <v>1.0</v>
      </c>
      <c r="J47" s="15">
        <v>1.0</v>
      </c>
      <c r="K47" s="1" t="b">
        <f t="shared" si="1"/>
        <v>0</v>
      </c>
    </row>
    <row r="48">
      <c r="A48" s="13"/>
      <c r="B48" s="14" t="s">
        <v>100</v>
      </c>
      <c r="C48" s="1">
        <v>0.2639072</v>
      </c>
      <c r="D48" s="1">
        <v>1.0</v>
      </c>
      <c r="E48" s="1">
        <v>1.0</v>
      </c>
      <c r="F48" s="1">
        <v>1.0</v>
      </c>
      <c r="G48" s="1">
        <v>1.0</v>
      </c>
      <c r="H48" s="1">
        <v>1.0</v>
      </c>
      <c r="I48" s="1">
        <v>1.0</v>
      </c>
      <c r="J48" s="15">
        <v>1.0</v>
      </c>
      <c r="K48" s="1" t="b">
        <f t="shared" si="1"/>
        <v>0</v>
      </c>
    </row>
    <row r="49">
      <c r="A49" s="13"/>
      <c r="B49" s="14" t="s">
        <v>101</v>
      </c>
      <c r="C49" s="1">
        <v>0.08661576</v>
      </c>
      <c r="D49" s="1">
        <v>1.0</v>
      </c>
      <c r="E49" s="1">
        <v>1.0</v>
      </c>
      <c r="F49" s="1">
        <v>1.0</v>
      </c>
      <c r="G49" s="1">
        <v>1.0</v>
      </c>
      <c r="H49" s="1">
        <v>1.0</v>
      </c>
      <c r="I49" s="1">
        <v>1.0</v>
      </c>
      <c r="J49" s="15">
        <v>1.0</v>
      </c>
      <c r="K49" s="1" t="b">
        <f t="shared" si="1"/>
        <v>0</v>
      </c>
    </row>
    <row r="50">
      <c r="A50" s="13"/>
      <c r="B50" s="14" t="s">
        <v>102</v>
      </c>
      <c r="C50" s="1">
        <v>0.04995086</v>
      </c>
      <c r="D50" s="1">
        <v>1.0</v>
      </c>
      <c r="E50" s="1">
        <v>1.0</v>
      </c>
      <c r="F50" s="1">
        <v>1.0</v>
      </c>
      <c r="G50" s="1">
        <v>1.0</v>
      </c>
      <c r="H50" s="1">
        <v>1.0</v>
      </c>
      <c r="I50" s="1">
        <v>1.0</v>
      </c>
      <c r="J50" s="15">
        <v>1.0</v>
      </c>
      <c r="K50" s="1" t="b">
        <f t="shared" si="1"/>
        <v>0</v>
      </c>
    </row>
    <row r="51">
      <c r="A51" s="13"/>
      <c r="B51" s="14" t="s">
        <v>103</v>
      </c>
      <c r="C51" s="1">
        <v>0.1392781</v>
      </c>
      <c r="D51" s="1">
        <v>1.0</v>
      </c>
      <c r="E51" s="1">
        <v>1.0</v>
      </c>
      <c r="F51" s="1">
        <v>1.0</v>
      </c>
      <c r="G51" s="1">
        <v>1.0</v>
      </c>
      <c r="H51" s="1">
        <v>1.0</v>
      </c>
      <c r="I51" s="1">
        <v>1.0</v>
      </c>
      <c r="J51" s="15">
        <v>1.0</v>
      </c>
      <c r="K51" s="1" t="b">
        <f t="shared" si="1"/>
        <v>0</v>
      </c>
    </row>
    <row r="52">
      <c r="A52" s="13"/>
      <c r="B52" s="14" t="s">
        <v>104</v>
      </c>
      <c r="C52" s="1">
        <v>0.09232293</v>
      </c>
      <c r="D52" s="1">
        <v>1.0</v>
      </c>
      <c r="E52" s="1">
        <v>1.0</v>
      </c>
      <c r="F52" s="1">
        <v>1.0</v>
      </c>
      <c r="G52" s="1">
        <v>1.0</v>
      </c>
      <c r="H52" s="1">
        <v>1.0</v>
      </c>
      <c r="I52" s="1">
        <v>1.0</v>
      </c>
      <c r="J52" s="15">
        <v>1.0</v>
      </c>
      <c r="K52" s="1" t="b">
        <f t="shared" si="1"/>
        <v>0</v>
      </c>
    </row>
    <row r="53">
      <c r="A53" s="13"/>
      <c r="B53" s="14" t="s">
        <v>105</v>
      </c>
      <c r="C53" s="1">
        <v>0.2094088</v>
      </c>
      <c r="D53" s="1">
        <v>1.0</v>
      </c>
      <c r="E53" s="1">
        <v>1.0</v>
      </c>
      <c r="F53" s="1">
        <v>1.0</v>
      </c>
      <c r="G53" s="1">
        <v>1.0</v>
      </c>
      <c r="H53" s="1">
        <v>1.0</v>
      </c>
      <c r="I53" s="1">
        <v>1.0</v>
      </c>
      <c r="J53" s="15">
        <v>1.0</v>
      </c>
      <c r="K53" s="1" t="b">
        <f t="shared" si="1"/>
        <v>0</v>
      </c>
    </row>
    <row r="54">
      <c r="A54" s="13"/>
      <c r="B54" s="14" t="s">
        <v>106</v>
      </c>
      <c r="C54" s="1">
        <v>0.1767598</v>
      </c>
      <c r="D54" s="1">
        <v>1.0</v>
      </c>
      <c r="E54" s="1">
        <v>1.0</v>
      </c>
      <c r="F54" s="1">
        <v>1.0</v>
      </c>
      <c r="G54" s="1">
        <v>1.0</v>
      </c>
      <c r="H54" s="1">
        <v>1.0</v>
      </c>
      <c r="I54" s="1">
        <v>1.0</v>
      </c>
      <c r="J54" s="15">
        <v>1.0</v>
      </c>
      <c r="K54" s="1" t="b">
        <f t="shared" si="1"/>
        <v>0</v>
      </c>
    </row>
    <row r="55">
      <c r="A55" s="13"/>
      <c r="B55" s="14" t="s">
        <v>107</v>
      </c>
      <c r="C55" s="1">
        <v>0.2784914</v>
      </c>
      <c r="D55" s="1">
        <v>1.0</v>
      </c>
      <c r="E55" s="1">
        <v>1.0</v>
      </c>
      <c r="F55" s="1">
        <v>1.0</v>
      </c>
      <c r="G55" s="1">
        <v>1.0</v>
      </c>
      <c r="H55" s="1">
        <v>1.0</v>
      </c>
      <c r="I55" s="1">
        <v>1.0</v>
      </c>
      <c r="J55" s="15">
        <v>1.0</v>
      </c>
      <c r="K55" s="1" t="b">
        <f t="shared" si="1"/>
        <v>0</v>
      </c>
    </row>
    <row r="56">
      <c r="A56" s="13"/>
      <c r="B56" s="14" t="s">
        <v>108</v>
      </c>
      <c r="C56" s="1">
        <v>0.1166754</v>
      </c>
      <c r="D56" s="1">
        <v>1.0</v>
      </c>
      <c r="E56" s="1">
        <v>1.0</v>
      </c>
      <c r="F56" s="1">
        <v>1.0</v>
      </c>
      <c r="G56" s="1">
        <v>1.0</v>
      </c>
      <c r="H56" s="1">
        <v>1.0</v>
      </c>
      <c r="I56" s="1">
        <v>1.0</v>
      </c>
      <c r="J56" s="15">
        <v>1.0</v>
      </c>
      <c r="K56" s="1" t="b">
        <f t="shared" si="1"/>
        <v>0</v>
      </c>
    </row>
    <row r="57">
      <c r="A57" s="13"/>
      <c r="B57" s="14" t="s">
        <v>109</v>
      </c>
      <c r="C57" s="1">
        <v>0.02673023</v>
      </c>
      <c r="D57" s="1">
        <v>1.0</v>
      </c>
      <c r="E57" s="1">
        <v>1.0</v>
      </c>
      <c r="F57" s="1">
        <v>1.0</v>
      </c>
      <c r="G57" s="1">
        <v>1.0</v>
      </c>
      <c r="H57" s="1">
        <v>1.0</v>
      </c>
      <c r="I57" s="1">
        <v>1.0</v>
      </c>
      <c r="J57" s="15">
        <v>1.0</v>
      </c>
      <c r="K57" s="1" t="b">
        <f t="shared" si="1"/>
        <v>0</v>
      </c>
    </row>
    <row r="58">
      <c r="A58" s="13"/>
      <c r="B58" s="14" t="s">
        <v>110</v>
      </c>
      <c r="C58" s="1">
        <v>0.1759369</v>
      </c>
      <c r="D58" s="1">
        <v>1.0</v>
      </c>
      <c r="E58" s="1">
        <v>1.0</v>
      </c>
      <c r="F58" s="1">
        <v>1.0</v>
      </c>
      <c r="G58" s="1">
        <v>1.0</v>
      </c>
      <c r="H58" s="1">
        <v>1.0</v>
      </c>
      <c r="I58" s="1">
        <v>1.0</v>
      </c>
      <c r="J58" s="15">
        <v>1.0</v>
      </c>
      <c r="K58" s="1" t="b">
        <f t="shared" si="1"/>
        <v>0</v>
      </c>
    </row>
    <row r="59">
      <c r="A59" s="13"/>
      <c r="B59" s="14" t="s">
        <v>111</v>
      </c>
      <c r="C59" s="1">
        <v>0.2688783</v>
      </c>
      <c r="D59" s="1">
        <v>1.0</v>
      </c>
      <c r="E59" s="1">
        <v>1.0</v>
      </c>
      <c r="F59" s="1">
        <v>1.0</v>
      </c>
      <c r="G59" s="1">
        <v>1.0</v>
      </c>
      <c r="H59" s="1">
        <v>1.0</v>
      </c>
      <c r="I59" s="1">
        <v>1.0</v>
      </c>
      <c r="J59" s="15">
        <v>1.0</v>
      </c>
      <c r="K59" s="1" t="b">
        <f t="shared" si="1"/>
        <v>0</v>
      </c>
    </row>
    <row r="60">
      <c r="A60" s="17"/>
      <c r="B60" s="18" t="s">
        <v>112</v>
      </c>
      <c r="C60" s="19">
        <v>0.1836788</v>
      </c>
      <c r="D60" s="19">
        <v>1.0</v>
      </c>
      <c r="E60" s="19">
        <v>1.0</v>
      </c>
      <c r="F60" s="19">
        <v>1.0</v>
      </c>
      <c r="G60" s="19">
        <v>1.0</v>
      </c>
      <c r="H60" s="19">
        <v>1.0</v>
      </c>
      <c r="I60" s="19">
        <v>1.0</v>
      </c>
      <c r="J60" s="20">
        <v>1.0</v>
      </c>
      <c r="K60" s="1" t="b">
        <f t="shared" si="1"/>
        <v>0</v>
      </c>
    </row>
    <row r="61">
      <c r="A61" s="9" t="s">
        <v>7</v>
      </c>
      <c r="B61" s="10" t="s">
        <v>113</v>
      </c>
      <c r="C61" s="11">
        <v>1.0</v>
      </c>
      <c r="D61" s="11">
        <v>1.0</v>
      </c>
      <c r="E61" s="11">
        <v>1.0</v>
      </c>
      <c r="F61" s="11">
        <v>0.0</v>
      </c>
      <c r="G61" s="11">
        <v>0.0</v>
      </c>
      <c r="H61" s="11">
        <v>0.0</v>
      </c>
      <c r="I61" s="11">
        <v>0.0</v>
      </c>
      <c r="J61" s="12">
        <v>0.0</v>
      </c>
      <c r="K61" s="1" t="b">
        <f t="shared" si="1"/>
        <v>0</v>
      </c>
      <c r="L61" s="16" t="s">
        <v>114</v>
      </c>
    </row>
    <row r="62">
      <c r="A62" s="13"/>
      <c r="B62" s="14" t="s">
        <v>115</v>
      </c>
      <c r="C62" s="1">
        <v>1.0</v>
      </c>
      <c r="D62" s="1">
        <v>1.0</v>
      </c>
      <c r="E62" s="1">
        <v>1.0</v>
      </c>
      <c r="F62" s="1">
        <v>1.0</v>
      </c>
      <c r="G62" s="1">
        <v>1.0</v>
      </c>
      <c r="H62" s="1">
        <v>0.0</v>
      </c>
      <c r="I62" s="1">
        <v>0.0</v>
      </c>
      <c r="J62" s="15">
        <v>1.0</v>
      </c>
      <c r="K62" s="1" t="b">
        <f t="shared" si="1"/>
        <v>0</v>
      </c>
    </row>
    <row r="63">
      <c r="A63" s="13"/>
      <c r="B63" s="14" t="s">
        <v>116</v>
      </c>
      <c r="C63" s="1">
        <v>1.0</v>
      </c>
      <c r="D63" s="1">
        <v>1.0</v>
      </c>
      <c r="E63" s="1">
        <v>1.0</v>
      </c>
      <c r="F63" s="1">
        <v>1.0</v>
      </c>
      <c r="G63" s="1">
        <v>1.0</v>
      </c>
      <c r="H63" s="1">
        <v>0.0</v>
      </c>
      <c r="I63" s="1">
        <v>0.0</v>
      </c>
      <c r="J63" s="15">
        <v>1.0</v>
      </c>
      <c r="K63" s="1" t="b">
        <f t="shared" si="1"/>
        <v>0</v>
      </c>
    </row>
    <row r="64">
      <c r="A64" s="13"/>
      <c r="B64" s="14" t="s">
        <v>117</v>
      </c>
      <c r="C64" s="1">
        <v>1.0</v>
      </c>
      <c r="D64" s="1">
        <v>1.0</v>
      </c>
      <c r="E64" s="1">
        <v>1.0</v>
      </c>
      <c r="F64" s="1">
        <v>1.0</v>
      </c>
      <c r="G64" s="1">
        <v>1.0</v>
      </c>
      <c r="H64" s="1">
        <v>0.0</v>
      </c>
      <c r="I64" s="1">
        <v>0.0</v>
      </c>
      <c r="J64" s="15">
        <v>1.0</v>
      </c>
      <c r="K64" s="1" t="b">
        <f t="shared" si="1"/>
        <v>0</v>
      </c>
    </row>
    <row r="65">
      <c r="A65" s="17"/>
      <c r="B65" s="18" t="s">
        <v>118</v>
      </c>
      <c r="C65" s="19">
        <v>1.0</v>
      </c>
      <c r="D65" s="19">
        <v>1.0</v>
      </c>
      <c r="E65" s="19">
        <v>1.0</v>
      </c>
      <c r="F65" s="19">
        <v>1.0</v>
      </c>
      <c r="G65" s="19">
        <v>1.0</v>
      </c>
      <c r="H65" s="19">
        <v>0.0</v>
      </c>
      <c r="I65" s="19">
        <v>0.0</v>
      </c>
      <c r="J65" s="20">
        <v>1.0</v>
      </c>
      <c r="K65" s="1" t="b">
        <f t="shared" si="1"/>
        <v>0</v>
      </c>
    </row>
    <row r="66">
      <c r="A66" s="9" t="s">
        <v>14</v>
      </c>
      <c r="B66" s="10" t="s">
        <v>119</v>
      </c>
      <c r="C66" s="11">
        <v>0.9442648</v>
      </c>
      <c r="D66" s="11">
        <v>1.0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2">
        <v>1.0</v>
      </c>
      <c r="K66" s="1" t="b">
        <f t="shared" si="1"/>
        <v>0</v>
      </c>
    </row>
    <row r="67">
      <c r="A67" s="13"/>
      <c r="B67" s="14" t="s">
        <v>120</v>
      </c>
      <c r="C67" s="1">
        <v>1.0</v>
      </c>
      <c r="D67" s="1">
        <v>1.0</v>
      </c>
      <c r="E67" s="1">
        <v>1.0</v>
      </c>
      <c r="F67" s="1">
        <v>1.0</v>
      </c>
      <c r="G67" s="1">
        <v>1.0</v>
      </c>
      <c r="H67" s="1">
        <v>0.0</v>
      </c>
      <c r="I67" s="1">
        <v>0.0</v>
      </c>
      <c r="J67" s="15">
        <v>1.0</v>
      </c>
      <c r="K67" s="1" t="b">
        <f t="shared" si="1"/>
        <v>0</v>
      </c>
    </row>
    <row r="68">
      <c r="A68" s="13"/>
      <c r="B68" s="14" t="s">
        <v>121</v>
      </c>
      <c r="C68" s="1">
        <v>1.0</v>
      </c>
      <c r="D68" s="1">
        <v>1.0</v>
      </c>
      <c r="E68" s="1">
        <v>1.0</v>
      </c>
      <c r="F68" s="1">
        <v>1.0</v>
      </c>
      <c r="G68" s="1">
        <v>1.0</v>
      </c>
      <c r="H68" s="1">
        <v>0.0</v>
      </c>
      <c r="I68" s="1">
        <v>0.0</v>
      </c>
      <c r="J68" s="15">
        <v>1.0</v>
      </c>
      <c r="K68" s="1" t="b">
        <f t="shared" si="1"/>
        <v>0</v>
      </c>
    </row>
    <row r="69">
      <c r="A69" s="13"/>
      <c r="B69" s="14" t="s">
        <v>122</v>
      </c>
      <c r="C69" s="1">
        <v>1.0</v>
      </c>
      <c r="D69" s="1">
        <v>1.0</v>
      </c>
      <c r="E69" s="1">
        <v>1.0</v>
      </c>
      <c r="F69" s="1">
        <v>1.0</v>
      </c>
      <c r="G69" s="1">
        <v>1.0</v>
      </c>
      <c r="H69" s="1">
        <v>0.0</v>
      </c>
      <c r="I69" s="1">
        <v>0.0</v>
      </c>
      <c r="J69" s="15">
        <v>1.0</v>
      </c>
      <c r="K69" s="1" t="b">
        <f t="shared" si="1"/>
        <v>0</v>
      </c>
    </row>
    <row r="70">
      <c r="A70" s="13"/>
      <c r="B70" s="14" t="s">
        <v>123</v>
      </c>
      <c r="C70" s="1">
        <v>1.0</v>
      </c>
      <c r="D70" s="1">
        <v>1.0</v>
      </c>
      <c r="E70" s="1">
        <v>1.0</v>
      </c>
      <c r="F70" s="1">
        <v>1.0</v>
      </c>
      <c r="G70" s="1">
        <v>1.0</v>
      </c>
      <c r="H70" s="1">
        <v>0.0</v>
      </c>
      <c r="I70" s="1">
        <v>0.0</v>
      </c>
      <c r="J70" s="15">
        <v>1.0</v>
      </c>
      <c r="K70" s="1" t="b">
        <f t="shared" si="1"/>
        <v>0</v>
      </c>
    </row>
    <row r="71">
      <c r="A71" s="13"/>
      <c r="B71" s="14" t="s">
        <v>124</v>
      </c>
      <c r="C71" s="1">
        <v>0.9996723</v>
      </c>
      <c r="D71" s="1">
        <v>1.0</v>
      </c>
      <c r="E71" s="1">
        <v>1.0</v>
      </c>
      <c r="F71" s="1">
        <v>1.0</v>
      </c>
      <c r="G71" s="1">
        <v>1.0</v>
      </c>
      <c r="H71" s="1">
        <v>1.0</v>
      </c>
      <c r="I71" s="1">
        <v>1.0</v>
      </c>
      <c r="J71" s="15">
        <v>1.0</v>
      </c>
      <c r="K71" s="1" t="b">
        <f t="shared" si="1"/>
        <v>0</v>
      </c>
    </row>
    <row r="72">
      <c r="A72" s="13"/>
      <c r="B72" s="14" t="s">
        <v>125</v>
      </c>
      <c r="C72" s="1">
        <v>0.9972369</v>
      </c>
      <c r="D72" s="1">
        <v>1.0</v>
      </c>
      <c r="E72" s="1">
        <v>1.0</v>
      </c>
      <c r="F72" s="1">
        <v>1.0</v>
      </c>
      <c r="G72" s="1">
        <v>1.0</v>
      </c>
      <c r="H72" s="1">
        <v>1.0</v>
      </c>
      <c r="I72" s="1">
        <v>1.0</v>
      </c>
      <c r="J72" s="15">
        <v>1.0</v>
      </c>
      <c r="K72" s="1" t="b">
        <f t="shared" si="1"/>
        <v>0</v>
      </c>
    </row>
    <row r="73">
      <c r="A73" s="13"/>
      <c r="B73" s="14" t="s">
        <v>126</v>
      </c>
      <c r="C73" s="1">
        <v>0.9999987</v>
      </c>
      <c r="D73" s="1">
        <v>1.0</v>
      </c>
      <c r="E73" s="1">
        <v>1.0</v>
      </c>
      <c r="F73" s="1">
        <v>1.0</v>
      </c>
      <c r="G73" s="1">
        <v>1.0</v>
      </c>
      <c r="H73" s="1">
        <v>1.0</v>
      </c>
      <c r="I73" s="1">
        <v>1.0</v>
      </c>
      <c r="J73" s="15">
        <v>1.0</v>
      </c>
      <c r="K73" s="1" t="b">
        <f t="shared" si="1"/>
        <v>0</v>
      </c>
    </row>
    <row r="74">
      <c r="A74" s="17"/>
      <c r="B74" s="18" t="s">
        <v>127</v>
      </c>
      <c r="C74" s="19">
        <v>1.0</v>
      </c>
      <c r="D74" s="19">
        <v>1.0</v>
      </c>
      <c r="E74" s="19">
        <v>1.0</v>
      </c>
      <c r="F74" s="19">
        <v>1.0</v>
      </c>
      <c r="G74" s="19">
        <v>1.0</v>
      </c>
      <c r="H74" s="19">
        <v>0.0</v>
      </c>
      <c r="I74" s="19">
        <v>0.0</v>
      </c>
      <c r="J74" s="20">
        <v>1.0</v>
      </c>
      <c r="K74" s="1" t="b">
        <f t="shared" si="1"/>
        <v>0</v>
      </c>
    </row>
    <row r="75">
      <c r="A75" s="9" t="s">
        <v>18</v>
      </c>
      <c r="B75" s="10" t="s">
        <v>128</v>
      </c>
      <c r="C75" s="11">
        <v>0.9543042</v>
      </c>
      <c r="D75" s="11">
        <v>1.0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2">
        <v>1.0</v>
      </c>
      <c r="K75" s="1" t="b">
        <f t="shared" si="1"/>
        <v>0</v>
      </c>
    </row>
    <row r="76">
      <c r="A76" s="13"/>
      <c r="B76" s="14" t="s">
        <v>129</v>
      </c>
      <c r="C76" s="1">
        <v>0.9334332</v>
      </c>
      <c r="D76" s="1">
        <v>1.0</v>
      </c>
      <c r="E76" s="1">
        <v>1.0</v>
      </c>
      <c r="F76" s="1">
        <v>1.0</v>
      </c>
      <c r="G76" s="1">
        <v>1.0</v>
      </c>
      <c r="H76" s="1">
        <v>1.0</v>
      </c>
      <c r="I76" s="1">
        <v>1.0</v>
      </c>
      <c r="J76" s="15">
        <v>1.0</v>
      </c>
      <c r="K76" s="1" t="b">
        <f t="shared" si="1"/>
        <v>0</v>
      </c>
    </row>
    <row r="77">
      <c r="A77" s="13"/>
      <c r="B77" s="14" t="s">
        <v>130</v>
      </c>
      <c r="C77" s="1">
        <v>0.62965</v>
      </c>
      <c r="D77" s="1">
        <v>1.0</v>
      </c>
      <c r="E77" s="1">
        <v>1.0</v>
      </c>
      <c r="F77" s="1">
        <v>1.0</v>
      </c>
      <c r="G77" s="1">
        <v>1.0</v>
      </c>
      <c r="H77" s="1">
        <v>1.0</v>
      </c>
      <c r="I77" s="1">
        <v>1.0</v>
      </c>
      <c r="J77" s="15">
        <v>1.0</v>
      </c>
      <c r="K77" s="1" t="b">
        <f t="shared" si="1"/>
        <v>0</v>
      </c>
    </row>
    <row r="78">
      <c r="A78" s="13"/>
      <c r="B78" s="14" t="s">
        <v>131</v>
      </c>
      <c r="C78" s="1">
        <v>0.46</v>
      </c>
      <c r="D78" s="1">
        <v>1.0</v>
      </c>
      <c r="E78" s="1">
        <v>1.0</v>
      </c>
      <c r="F78" s="1">
        <v>1.0</v>
      </c>
      <c r="G78" s="1">
        <v>1.0</v>
      </c>
      <c r="H78" s="1">
        <v>1.0</v>
      </c>
      <c r="I78" s="1">
        <v>1.0</v>
      </c>
      <c r="J78" s="15">
        <v>1.0</v>
      </c>
      <c r="K78" s="1" t="b">
        <f t="shared" si="1"/>
        <v>0</v>
      </c>
    </row>
    <row r="79">
      <c r="A79" s="13"/>
      <c r="B79" s="14" t="s">
        <v>132</v>
      </c>
      <c r="C79" s="1">
        <v>0.9772289</v>
      </c>
      <c r="D79" s="1">
        <v>1.0</v>
      </c>
      <c r="E79" s="1">
        <v>1.0</v>
      </c>
      <c r="F79" s="1">
        <v>1.0</v>
      </c>
      <c r="G79" s="1">
        <v>1.0</v>
      </c>
      <c r="H79" s="1">
        <v>1.0</v>
      </c>
      <c r="I79" s="1">
        <v>1.0</v>
      </c>
      <c r="J79" s="15">
        <v>1.0</v>
      </c>
      <c r="K79" s="1" t="b">
        <f t="shared" si="1"/>
        <v>0</v>
      </c>
    </row>
    <row r="80">
      <c r="A80" s="13"/>
      <c r="B80" s="14" t="s">
        <v>133</v>
      </c>
      <c r="C80" s="1">
        <v>0.9668871</v>
      </c>
      <c r="D80" s="1">
        <v>1.0</v>
      </c>
      <c r="E80" s="1">
        <v>1.0</v>
      </c>
      <c r="F80" s="1">
        <v>1.0</v>
      </c>
      <c r="G80" s="1">
        <v>1.0</v>
      </c>
      <c r="H80" s="1">
        <v>1.0</v>
      </c>
      <c r="I80" s="1">
        <v>1.0</v>
      </c>
      <c r="J80" s="15">
        <v>1.0</v>
      </c>
      <c r="K80" s="1" t="b">
        <f t="shared" si="1"/>
        <v>0</v>
      </c>
    </row>
    <row r="81">
      <c r="A81" s="13"/>
      <c r="B81" s="14" t="s">
        <v>134</v>
      </c>
      <c r="C81" s="1">
        <v>0.9959129</v>
      </c>
      <c r="D81" s="1">
        <v>1.0</v>
      </c>
      <c r="E81" s="1">
        <v>1.0</v>
      </c>
      <c r="F81" s="1">
        <v>1.0</v>
      </c>
      <c r="G81" s="1">
        <v>1.0</v>
      </c>
      <c r="H81" s="1">
        <v>1.0</v>
      </c>
      <c r="I81" s="1">
        <v>1.0</v>
      </c>
      <c r="J81" s="15">
        <v>1.0</v>
      </c>
      <c r="K81" s="1" t="b">
        <f t="shared" si="1"/>
        <v>0</v>
      </c>
    </row>
    <row r="82">
      <c r="A82" s="13"/>
      <c r="B82" s="14" t="s">
        <v>135</v>
      </c>
      <c r="C82" s="1">
        <v>0.997182</v>
      </c>
      <c r="D82" s="1">
        <v>1.0</v>
      </c>
      <c r="E82" s="1">
        <v>1.0</v>
      </c>
      <c r="F82" s="1">
        <v>1.0</v>
      </c>
      <c r="G82" s="1">
        <v>1.0</v>
      </c>
      <c r="H82" s="1">
        <v>1.0</v>
      </c>
      <c r="I82" s="1">
        <v>1.0</v>
      </c>
      <c r="J82" s="15">
        <v>1.0</v>
      </c>
      <c r="K82" s="1" t="b">
        <f t="shared" si="1"/>
        <v>0</v>
      </c>
    </row>
    <row r="83">
      <c r="A83" s="13"/>
      <c r="B83" s="14" t="s">
        <v>136</v>
      </c>
      <c r="C83" s="1">
        <v>0.9994943</v>
      </c>
      <c r="D83" s="1">
        <v>1.0</v>
      </c>
      <c r="E83" s="1">
        <v>1.0</v>
      </c>
      <c r="F83" s="1">
        <v>0.0</v>
      </c>
      <c r="G83" s="1">
        <v>0.0</v>
      </c>
      <c r="H83" s="1">
        <v>0.0</v>
      </c>
      <c r="I83" s="1">
        <v>0.0</v>
      </c>
      <c r="J83" s="15">
        <v>0.0</v>
      </c>
      <c r="K83" s="1" t="b">
        <f t="shared" si="1"/>
        <v>0</v>
      </c>
      <c r="L83" s="16" t="s">
        <v>114</v>
      </c>
    </row>
    <row r="84">
      <c r="A84" s="13"/>
      <c r="B84" s="14" t="s">
        <v>137</v>
      </c>
      <c r="C84" s="1">
        <v>0.9996512</v>
      </c>
      <c r="D84" s="1">
        <v>1.0</v>
      </c>
      <c r="E84" s="1">
        <v>1.0</v>
      </c>
      <c r="F84" s="1">
        <v>0.0</v>
      </c>
      <c r="G84" s="1">
        <v>0.0</v>
      </c>
      <c r="H84" s="1">
        <v>0.0</v>
      </c>
      <c r="I84" s="1">
        <v>0.0</v>
      </c>
      <c r="J84" s="15">
        <v>0.0</v>
      </c>
      <c r="K84" s="1" t="b">
        <f t="shared" si="1"/>
        <v>0</v>
      </c>
      <c r="L84" s="16" t="s">
        <v>114</v>
      </c>
    </row>
    <row r="85">
      <c r="A85" s="13"/>
      <c r="B85" s="14" t="s">
        <v>138</v>
      </c>
      <c r="C85" s="1">
        <v>0.7279548</v>
      </c>
      <c r="D85" s="1">
        <v>1.0</v>
      </c>
      <c r="E85" s="1">
        <v>1.0</v>
      </c>
      <c r="F85" s="1">
        <v>1.0</v>
      </c>
      <c r="G85" s="1">
        <v>1.0</v>
      </c>
      <c r="H85" s="1">
        <v>1.0</v>
      </c>
      <c r="I85" s="1">
        <v>1.0</v>
      </c>
      <c r="J85" s="15">
        <v>1.0</v>
      </c>
      <c r="K85" s="1" t="b">
        <f t="shared" si="1"/>
        <v>0</v>
      </c>
    </row>
    <row r="86">
      <c r="A86" s="13"/>
      <c r="B86" s="14" t="s">
        <v>139</v>
      </c>
      <c r="C86" s="1">
        <v>0.8158634</v>
      </c>
      <c r="D86" s="1">
        <v>1.0</v>
      </c>
      <c r="E86" s="1">
        <v>1.0</v>
      </c>
      <c r="F86" s="1">
        <v>1.0</v>
      </c>
      <c r="G86" s="1">
        <v>1.0</v>
      </c>
      <c r="H86" s="1">
        <v>1.0</v>
      </c>
      <c r="I86" s="1">
        <v>1.0</v>
      </c>
      <c r="J86" s="15">
        <v>1.0</v>
      </c>
      <c r="K86" s="1" t="b">
        <f t="shared" si="1"/>
        <v>0</v>
      </c>
    </row>
    <row r="87">
      <c r="A87" s="13"/>
      <c r="B87" s="14" t="s">
        <v>140</v>
      </c>
      <c r="C87" s="1">
        <v>0.9979635</v>
      </c>
      <c r="D87" s="1">
        <v>1.0</v>
      </c>
      <c r="E87" s="1">
        <v>1.0</v>
      </c>
      <c r="F87" s="1">
        <v>1.0</v>
      </c>
      <c r="G87" s="1">
        <v>1.0</v>
      </c>
      <c r="H87" s="1">
        <v>1.0</v>
      </c>
      <c r="I87" s="1">
        <v>1.0</v>
      </c>
      <c r="J87" s="15">
        <v>1.0</v>
      </c>
      <c r="K87" s="1" t="b">
        <f t="shared" si="1"/>
        <v>0</v>
      </c>
    </row>
    <row r="88">
      <c r="A88" s="13"/>
      <c r="B88" s="14" t="s">
        <v>141</v>
      </c>
      <c r="C88" s="1">
        <v>0.9985957</v>
      </c>
      <c r="D88" s="1">
        <v>1.0</v>
      </c>
      <c r="E88" s="1">
        <v>1.0</v>
      </c>
      <c r="F88" s="1">
        <v>1.0</v>
      </c>
      <c r="G88" s="1">
        <v>1.0</v>
      </c>
      <c r="H88" s="1">
        <v>1.0</v>
      </c>
      <c r="I88" s="1">
        <v>1.0</v>
      </c>
      <c r="J88" s="15">
        <v>1.0</v>
      </c>
      <c r="K88" s="1" t="b">
        <f t="shared" si="1"/>
        <v>0</v>
      </c>
    </row>
    <row r="89">
      <c r="A89" s="13"/>
      <c r="B89" s="14" t="s">
        <v>142</v>
      </c>
      <c r="C89" s="1">
        <v>0.9835279</v>
      </c>
      <c r="D89" s="1">
        <v>1.0</v>
      </c>
      <c r="E89" s="1">
        <v>1.0</v>
      </c>
      <c r="F89" s="1">
        <v>1.0</v>
      </c>
      <c r="G89" s="1">
        <v>1.0</v>
      </c>
      <c r="H89" s="1">
        <v>1.0</v>
      </c>
      <c r="I89" s="1">
        <v>1.0</v>
      </c>
      <c r="J89" s="15">
        <v>1.0</v>
      </c>
      <c r="K89" s="1" t="b">
        <f t="shared" si="1"/>
        <v>0</v>
      </c>
    </row>
    <row r="90">
      <c r="A90" s="13"/>
      <c r="B90" s="14" t="s">
        <v>143</v>
      </c>
      <c r="C90" s="1">
        <v>0.9886524</v>
      </c>
      <c r="D90" s="1">
        <v>1.0</v>
      </c>
      <c r="E90" s="1">
        <v>1.0</v>
      </c>
      <c r="F90" s="1">
        <v>1.0</v>
      </c>
      <c r="G90" s="1">
        <v>1.0</v>
      </c>
      <c r="H90" s="1">
        <v>1.0</v>
      </c>
      <c r="I90" s="1">
        <v>1.0</v>
      </c>
      <c r="J90" s="15">
        <v>1.0</v>
      </c>
      <c r="K90" s="1" t="b">
        <f t="shared" si="1"/>
        <v>0</v>
      </c>
    </row>
    <row r="91">
      <c r="A91" s="13"/>
      <c r="B91" s="14" t="s">
        <v>144</v>
      </c>
      <c r="C91" s="1">
        <v>0.25</v>
      </c>
      <c r="D91" s="1">
        <v>1.0</v>
      </c>
      <c r="E91" s="1">
        <v>1.0</v>
      </c>
      <c r="F91" s="1">
        <v>1.0</v>
      </c>
      <c r="G91" s="1">
        <v>1.0</v>
      </c>
      <c r="H91" s="1">
        <v>1.0</v>
      </c>
      <c r="I91" s="1">
        <v>1.0</v>
      </c>
      <c r="J91" s="15">
        <v>1.0</v>
      </c>
      <c r="K91" s="1" t="b">
        <f t="shared" si="1"/>
        <v>0</v>
      </c>
    </row>
    <row r="92">
      <c r="A92" s="13"/>
      <c r="B92" s="14" t="s">
        <v>145</v>
      </c>
      <c r="C92" s="1">
        <v>0.9082904</v>
      </c>
      <c r="D92" s="1">
        <v>1.0</v>
      </c>
      <c r="E92" s="1">
        <v>1.0</v>
      </c>
      <c r="F92" s="1">
        <v>1.0</v>
      </c>
      <c r="G92" s="1">
        <v>1.0</v>
      </c>
      <c r="H92" s="1">
        <v>1.0</v>
      </c>
      <c r="I92" s="1">
        <v>1.0</v>
      </c>
      <c r="J92" s="15">
        <v>1.0</v>
      </c>
      <c r="K92" s="1" t="b">
        <f t="shared" si="1"/>
        <v>0</v>
      </c>
    </row>
    <row r="93">
      <c r="A93" s="13"/>
      <c r="B93" s="14" t="s">
        <v>146</v>
      </c>
      <c r="C93" s="1">
        <v>0.8654565</v>
      </c>
      <c r="D93" s="1">
        <v>1.0</v>
      </c>
      <c r="E93" s="1">
        <v>1.0</v>
      </c>
      <c r="F93" s="1">
        <v>1.0</v>
      </c>
      <c r="G93" s="1">
        <v>1.0</v>
      </c>
      <c r="H93" s="1">
        <v>1.0</v>
      </c>
      <c r="I93" s="1">
        <v>1.0</v>
      </c>
      <c r="J93" s="15">
        <v>1.0</v>
      </c>
      <c r="K93" s="1" t="b">
        <f t="shared" si="1"/>
        <v>0</v>
      </c>
    </row>
    <row r="94">
      <c r="A94" s="13"/>
      <c r="B94" s="14" t="s">
        <v>147</v>
      </c>
      <c r="C94" s="1">
        <v>0.9993002</v>
      </c>
      <c r="D94" s="1">
        <v>1.0</v>
      </c>
      <c r="E94" s="1">
        <v>1.0</v>
      </c>
      <c r="F94" s="1">
        <v>1.0</v>
      </c>
      <c r="G94" s="1">
        <v>1.0</v>
      </c>
      <c r="H94" s="1">
        <v>0.0</v>
      </c>
      <c r="I94" s="1">
        <v>0.0</v>
      </c>
      <c r="J94" s="15">
        <v>0.0</v>
      </c>
      <c r="K94" s="1" t="b">
        <f t="shared" si="1"/>
        <v>1</v>
      </c>
      <c r="L94" s="16" t="s">
        <v>57</v>
      </c>
    </row>
    <row r="95">
      <c r="A95" s="13"/>
      <c r="B95" s="14" t="s">
        <v>148</v>
      </c>
      <c r="C95" s="1">
        <v>0.9989852</v>
      </c>
      <c r="D95" s="1">
        <v>1.0</v>
      </c>
      <c r="E95" s="1">
        <v>1.0</v>
      </c>
      <c r="F95" s="1">
        <v>1.0</v>
      </c>
      <c r="G95" s="1">
        <v>1.0</v>
      </c>
      <c r="H95" s="1">
        <v>1.0</v>
      </c>
      <c r="I95" s="1">
        <v>1.0</v>
      </c>
      <c r="J95" s="15">
        <v>1.0</v>
      </c>
      <c r="K95" s="1" t="b">
        <f t="shared" si="1"/>
        <v>0</v>
      </c>
    </row>
    <row r="96">
      <c r="A96" s="13"/>
      <c r="B96" s="14" t="s">
        <v>149</v>
      </c>
      <c r="C96" s="1">
        <v>0.9943451</v>
      </c>
      <c r="D96" s="1">
        <v>1.0</v>
      </c>
      <c r="E96" s="1">
        <v>1.0</v>
      </c>
      <c r="F96" s="1">
        <v>1.0</v>
      </c>
      <c r="G96" s="1">
        <v>1.0</v>
      </c>
      <c r="H96" s="1">
        <v>1.0</v>
      </c>
      <c r="I96" s="1">
        <v>1.0</v>
      </c>
      <c r="J96" s="15">
        <v>1.0</v>
      </c>
      <c r="K96" s="1" t="b">
        <f t="shared" si="1"/>
        <v>0</v>
      </c>
    </row>
    <row r="97">
      <c r="A97" s="17"/>
      <c r="B97" s="18" t="s">
        <v>150</v>
      </c>
      <c r="C97" s="19">
        <v>0.991795</v>
      </c>
      <c r="D97" s="19">
        <v>1.0</v>
      </c>
      <c r="E97" s="19">
        <v>1.0</v>
      </c>
      <c r="F97" s="19">
        <v>1.0</v>
      </c>
      <c r="G97" s="19">
        <v>1.0</v>
      </c>
      <c r="H97" s="19">
        <v>1.0</v>
      </c>
      <c r="I97" s="19">
        <v>1.0</v>
      </c>
      <c r="J97" s="20">
        <v>1.0</v>
      </c>
      <c r="K97" s="1" t="b">
        <f t="shared" si="1"/>
        <v>0</v>
      </c>
    </row>
    <row r="98">
      <c r="A98" s="9" t="s">
        <v>3</v>
      </c>
      <c r="B98" s="10" t="s">
        <v>151</v>
      </c>
      <c r="C98" s="11">
        <v>1.0</v>
      </c>
      <c r="D98" s="11">
        <v>1.0</v>
      </c>
      <c r="E98" s="11">
        <v>1.0</v>
      </c>
      <c r="F98" s="11">
        <v>1.0</v>
      </c>
      <c r="G98" s="11">
        <v>1.0</v>
      </c>
      <c r="H98" s="11">
        <v>0.0</v>
      </c>
      <c r="I98" s="11">
        <v>0.0</v>
      </c>
      <c r="J98" s="12">
        <v>1.0</v>
      </c>
      <c r="K98" s="1" t="b">
        <f t="shared" si="1"/>
        <v>0</v>
      </c>
    </row>
    <row r="99">
      <c r="A99" s="13"/>
      <c r="B99" s="14" t="s">
        <v>152</v>
      </c>
      <c r="C99" s="1">
        <v>1.0</v>
      </c>
      <c r="D99" s="1">
        <v>1.0</v>
      </c>
      <c r="E99" s="1">
        <v>1.0</v>
      </c>
      <c r="F99" s="1">
        <v>1.0</v>
      </c>
      <c r="G99" s="1">
        <v>1.0</v>
      </c>
      <c r="H99" s="1">
        <v>0.0</v>
      </c>
      <c r="I99" s="1">
        <v>0.0</v>
      </c>
      <c r="J99" s="15">
        <v>1.0</v>
      </c>
      <c r="K99" s="1" t="b">
        <f t="shared" si="1"/>
        <v>0</v>
      </c>
    </row>
    <row r="100">
      <c r="A100" s="13"/>
      <c r="B100" s="14" t="s">
        <v>153</v>
      </c>
      <c r="C100" s="1">
        <v>1.0</v>
      </c>
      <c r="D100" s="1">
        <v>1.0</v>
      </c>
      <c r="E100" s="1">
        <v>1.0</v>
      </c>
      <c r="F100" s="1">
        <v>1.0</v>
      </c>
      <c r="G100" s="1">
        <v>1.0</v>
      </c>
      <c r="H100" s="1">
        <v>0.0</v>
      </c>
      <c r="I100" s="1">
        <v>0.0</v>
      </c>
      <c r="J100" s="15">
        <v>1.0</v>
      </c>
      <c r="K100" s="1" t="b">
        <f t="shared" si="1"/>
        <v>0</v>
      </c>
    </row>
    <row r="101">
      <c r="A101" s="13"/>
      <c r="B101" s="14" t="s">
        <v>154</v>
      </c>
      <c r="C101" s="1">
        <v>-1.0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5">
        <v>0.0</v>
      </c>
      <c r="K101" s="1" t="b">
        <f t="shared" si="1"/>
        <v>0</v>
      </c>
      <c r="L101" s="21" t="s">
        <v>62</v>
      </c>
    </row>
    <row r="102">
      <c r="A102" s="13"/>
      <c r="B102" s="14" t="s">
        <v>155</v>
      </c>
      <c r="C102" s="1">
        <v>1.0</v>
      </c>
      <c r="D102" s="1">
        <v>1.0</v>
      </c>
      <c r="E102" s="1">
        <v>1.0</v>
      </c>
      <c r="F102" s="1">
        <v>1.0</v>
      </c>
      <c r="G102" s="1">
        <v>1.0</v>
      </c>
      <c r="H102" s="1">
        <v>0.0</v>
      </c>
      <c r="I102" s="1">
        <v>0.0</v>
      </c>
      <c r="J102" s="15">
        <v>1.0</v>
      </c>
      <c r="K102" s="1" t="b">
        <f t="shared" si="1"/>
        <v>0</v>
      </c>
    </row>
    <row r="103">
      <c r="A103" s="13"/>
      <c r="B103" s="14" t="s">
        <v>156</v>
      </c>
      <c r="C103" s="1">
        <v>1.0</v>
      </c>
      <c r="D103" s="1">
        <v>1.0</v>
      </c>
      <c r="E103" s="1">
        <v>1.0</v>
      </c>
      <c r="F103" s="1">
        <v>1.0</v>
      </c>
      <c r="G103" s="1">
        <v>1.0</v>
      </c>
      <c r="H103" s="1">
        <v>0.0</v>
      </c>
      <c r="I103" s="1">
        <v>0.0</v>
      </c>
      <c r="J103" s="15">
        <v>1.0</v>
      </c>
      <c r="K103" s="1" t="b">
        <f t="shared" si="1"/>
        <v>0</v>
      </c>
    </row>
    <row r="104">
      <c r="A104" s="13"/>
      <c r="B104" s="14" t="s">
        <v>157</v>
      </c>
      <c r="C104" s="1">
        <v>1.0</v>
      </c>
      <c r="D104" s="1">
        <v>1.0</v>
      </c>
      <c r="E104" s="1">
        <v>1.0</v>
      </c>
      <c r="F104" s="1">
        <v>1.0</v>
      </c>
      <c r="G104" s="1">
        <v>1.0</v>
      </c>
      <c r="H104" s="1">
        <v>0.0</v>
      </c>
      <c r="I104" s="1">
        <v>0.0</v>
      </c>
      <c r="J104" s="15">
        <v>1.0</v>
      </c>
      <c r="K104" s="1" t="b">
        <f t="shared" si="1"/>
        <v>0</v>
      </c>
    </row>
    <row r="105">
      <c r="A105" s="17"/>
      <c r="B105" s="18" t="s">
        <v>158</v>
      </c>
      <c r="C105" s="19">
        <v>1.0</v>
      </c>
      <c r="D105" s="19">
        <v>1.0</v>
      </c>
      <c r="E105" s="19">
        <v>1.0</v>
      </c>
      <c r="F105" s="19">
        <v>1.0</v>
      </c>
      <c r="G105" s="19">
        <v>1.0</v>
      </c>
      <c r="H105" s="19">
        <v>0.0</v>
      </c>
      <c r="I105" s="19">
        <v>0.0</v>
      </c>
      <c r="J105" s="20">
        <v>1.0</v>
      </c>
      <c r="K105" s="1" t="b">
        <f t="shared" si="1"/>
        <v>0</v>
      </c>
    </row>
    <row r="106">
      <c r="A106" s="9" t="s">
        <v>5</v>
      </c>
      <c r="B106" s="10" t="s">
        <v>159</v>
      </c>
      <c r="C106" s="11">
        <v>1.0</v>
      </c>
      <c r="D106" s="11">
        <v>1.0</v>
      </c>
      <c r="E106" s="11">
        <v>1.0</v>
      </c>
      <c r="F106" s="11">
        <v>1.0</v>
      </c>
      <c r="G106" s="11">
        <v>1.0</v>
      </c>
      <c r="H106" s="11">
        <v>0.0</v>
      </c>
      <c r="I106" s="11">
        <v>0.0</v>
      </c>
      <c r="J106" s="12">
        <v>1.0</v>
      </c>
      <c r="K106" s="1" t="b">
        <f t="shared" si="1"/>
        <v>0</v>
      </c>
    </row>
    <row r="107">
      <c r="A107" s="13"/>
      <c r="B107" s="14" t="s">
        <v>160</v>
      </c>
      <c r="C107" s="1">
        <v>1.0</v>
      </c>
      <c r="D107" s="1">
        <v>1.0</v>
      </c>
      <c r="E107" s="1">
        <v>1.0</v>
      </c>
      <c r="F107" s="1">
        <v>1.0</v>
      </c>
      <c r="G107" s="1">
        <v>1.0</v>
      </c>
      <c r="H107" s="1">
        <v>0.0</v>
      </c>
      <c r="I107" s="1">
        <v>0.0</v>
      </c>
      <c r="J107" s="15">
        <v>1.0</v>
      </c>
      <c r="K107" s="1" t="b">
        <f t="shared" si="1"/>
        <v>0</v>
      </c>
    </row>
    <row r="108">
      <c r="A108" s="13"/>
      <c r="B108" s="14" t="s">
        <v>161</v>
      </c>
      <c r="C108" s="1">
        <v>1.0</v>
      </c>
      <c r="D108" s="1">
        <v>1.0</v>
      </c>
      <c r="E108" s="1">
        <v>1.0</v>
      </c>
      <c r="F108" s="1">
        <v>1.0</v>
      </c>
      <c r="G108" s="1">
        <v>1.0</v>
      </c>
      <c r="H108" s="1">
        <v>0.0</v>
      </c>
      <c r="I108" s="1">
        <v>0.0</v>
      </c>
      <c r="J108" s="15">
        <v>1.0</v>
      </c>
      <c r="K108" s="1" t="b">
        <f t="shared" si="1"/>
        <v>0</v>
      </c>
    </row>
    <row r="109">
      <c r="A109" s="13"/>
      <c r="B109" s="14" t="s">
        <v>162</v>
      </c>
      <c r="C109" s="1">
        <v>1.0</v>
      </c>
      <c r="D109" s="1">
        <v>1.0</v>
      </c>
      <c r="E109" s="1">
        <v>1.0</v>
      </c>
      <c r="F109" s="1">
        <v>1.0</v>
      </c>
      <c r="G109" s="1">
        <v>1.0</v>
      </c>
      <c r="H109" s="1">
        <v>0.0</v>
      </c>
      <c r="I109" s="1">
        <v>0.0</v>
      </c>
      <c r="J109" s="15">
        <v>1.0</v>
      </c>
      <c r="K109" s="1" t="b">
        <f t="shared" si="1"/>
        <v>0</v>
      </c>
    </row>
    <row r="110">
      <c r="A110" s="13"/>
      <c r="B110" s="14" t="s">
        <v>163</v>
      </c>
      <c r="C110" s="1">
        <v>1.0</v>
      </c>
      <c r="D110" s="1">
        <v>1.0</v>
      </c>
      <c r="E110" s="1">
        <v>1.0</v>
      </c>
      <c r="F110" s="1">
        <v>1.0</v>
      </c>
      <c r="G110" s="1">
        <v>1.0</v>
      </c>
      <c r="H110" s="1">
        <v>0.0</v>
      </c>
      <c r="I110" s="1">
        <v>0.0</v>
      </c>
      <c r="J110" s="15">
        <v>1.0</v>
      </c>
      <c r="K110" s="1" t="b">
        <f t="shared" si="1"/>
        <v>0</v>
      </c>
    </row>
    <row r="111">
      <c r="A111" s="13"/>
      <c r="B111" s="14" t="s">
        <v>164</v>
      </c>
      <c r="C111" s="1">
        <v>1.525879</v>
      </c>
      <c r="D111" s="1">
        <v>1.0</v>
      </c>
      <c r="E111" s="1">
        <v>1.0</v>
      </c>
      <c r="F111" s="1">
        <v>1.0</v>
      </c>
      <c r="G111" s="1">
        <v>1.0</v>
      </c>
      <c r="H111" s="1">
        <v>1.0</v>
      </c>
      <c r="I111" s="1">
        <v>1.0</v>
      </c>
      <c r="J111" s="15">
        <v>1.0</v>
      </c>
      <c r="K111" s="1" t="b">
        <f t="shared" si="1"/>
        <v>0</v>
      </c>
    </row>
    <row r="112">
      <c r="A112" s="13"/>
      <c r="B112" s="14" t="s">
        <v>165</v>
      </c>
      <c r="C112" s="1">
        <v>1.0</v>
      </c>
      <c r="D112" s="1">
        <v>1.0</v>
      </c>
      <c r="E112" s="1">
        <v>1.0</v>
      </c>
      <c r="F112" s="1">
        <v>1.0</v>
      </c>
      <c r="G112" s="1">
        <v>1.0</v>
      </c>
      <c r="H112" s="1">
        <v>0.0</v>
      </c>
      <c r="I112" s="1">
        <v>0.0</v>
      </c>
      <c r="J112" s="15">
        <v>1.0</v>
      </c>
      <c r="K112" s="1" t="b">
        <f t="shared" si="1"/>
        <v>0</v>
      </c>
    </row>
    <row r="113">
      <c r="A113" s="13"/>
      <c r="B113" s="14" t="s">
        <v>166</v>
      </c>
      <c r="C113" s="1">
        <v>1.0</v>
      </c>
      <c r="D113" s="1">
        <v>1.0</v>
      </c>
      <c r="E113" s="1">
        <v>1.0</v>
      </c>
      <c r="F113" s="1">
        <v>1.0</v>
      </c>
      <c r="G113" s="1">
        <v>1.0</v>
      </c>
      <c r="H113" s="1">
        <v>0.0</v>
      </c>
      <c r="I113" s="1">
        <v>0.0</v>
      </c>
      <c r="J113" s="15">
        <v>1.0</v>
      </c>
      <c r="K113" s="1" t="b">
        <f t="shared" si="1"/>
        <v>0</v>
      </c>
    </row>
    <row r="114">
      <c r="A114" s="13"/>
      <c r="B114" s="14" t="s">
        <v>167</v>
      </c>
      <c r="C114" s="1">
        <v>0.9999847</v>
      </c>
      <c r="D114" s="1">
        <v>1.0</v>
      </c>
      <c r="E114" s="1">
        <v>1.0</v>
      </c>
      <c r="F114" s="1">
        <v>1.0</v>
      </c>
      <c r="G114" s="1">
        <v>1.0</v>
      </c>
      <c r="H114" s="1">
        <v>1.0</v>
      </c>
      <c r="I114" s="1">
        <v>1.0</v>
      </c>
      <c r="J114" s="15">
        <v>1.0</v>
      </c>
      <c r="K114" s="1" t="b">
        <f t="shared" si="1"/>
        <v>0</v>
      </c>
    </row>
    <row r="115">
      <c r="A115" s="13"/>
      <c r="B115" s="14" t="s">
        <v>168</v>
      </c>
      <c r="C115" s="1">
        <v>1.0</v>
      </c>
      <c r="D115" s="1">
        <v>1.0</v>
      </c>
      <c r="E115" s="1">
        <v>1.0</v>
      </c>
      <c r="F115" s="1">
        <v>1.0</v>
      </c>
      <c r="G115" s="1">
        <v>1.0</v>
      </c>
      <c r="H115" s="1">
        <v>0.0</v>
      </c>
      <c r="I115" s="1">
        <v>0.0</v>
      </c>
      <c r="J115" s="15">
        <v>1.0</v>
      </c>
      <c r="K115" s="1" t="b">
        <f t="shared" si="1"/>
        <v>0</v>
      </c>
    </row>
    <row r="116">
      <c r="A116" s="17"/>
      <c r="B116" s="18" t="s">
        <v>169</v>
      </c>
      <c r="C116" s="19">
        <v>1.0</v>
      </c>
      <c r="D116" s="19">
        <v>1.0</v>
      </c>
      <c r="E116" s="19">
        <v>1.0</v>
      </c>
      <c r="F116" s="19">
        <v>1.0</v>
      </c>
      <c r="G116" s="19">
        <v>1.0</v>
      </c>
      <c r="H116" s="19">
        <v>0.0</v>
      </c>
      <c r="I116" s="19">
        <v>0.0</v>
      </c>
      <c r="J116" s="20">
        <v>1.0</v>
      </c>
      <c r="K116" s="1" t="b">
        <f t="shared" si="1"/>
        <v>0</v>
      </c>
    </row>
    <row r="117">
      <c r="A117" s="9" t="s">
        <v>11</v>
      </c>
      <c r="B117" s="10" t="s">
        <v>170</v>
      </c>
      <c r="C117" s="11">
        <v>1.0</v>
      </c>
      <c r="D117" s="11">
        <v>1.0</v>
      </c>
      <c r="E117" s="11">
        <v>1.0</v>
      </c>
      <c r="F117" s="11">
        <v>1.0</v>
      </c>
      <c r="G117" s="11">
        <v>1.0</v>
      </c>
      <c r="H117" s="11">
        <v>0.0</v>
      </c>
      <c r="I117" s="11">
        <v>0.0</v>
      </c>
      <c r="J117" s="12">
        <v>1.0</v>
      </c>
      <c r="K117" s="1" t="b">
        <f t="shared" si="1"/>
        <v>0</v>
      </c>
    </row>
    <row r="118">
      <c r="A118" s="13"/>
      <c r="B118" s="14" t="s">
        <v>171</v>
      </c>
      <c r="C118" s="1">
        <v>1.0</v>
      </c>
      <c r="D118" s="1">
        <v>1.0</v>
      </c>
      <c r="E118" s="1">
        <v>1.0</v>
      </c>
      <c r="F118" s="1">
        <v>0.0</v>
      </c>
      <c r="G118" s="1">
        <v>0.0</v>
      </c>
      <c r="H118" s="1">
        <v>0.0</v>
      </c>
      <c r="I118" s="1">
        <v>0.0</v>
      </c>
      <c r="J118" s="15">
        <v>0.0</v>
      </c>
      <c r="K118" s="1" t="b">
        <f t="shared" si="1"/>
        <v>0</v>
      </c>
      <c r="L118" s="16" t="s">
        <v>114</v>
      </c>
    </row>
    <row r="119">
      <c r="A119" s="17"/>
      <c r="B119" s="18" t="s">
        <v>172</v>
      </c>
      <c r="C119" s="19">
        <v>1.0</v>
      </c>
      <c r="D119" s="19">
        <v>1.0</v>
      </c>
      <c r="E119" s="19">
        <v>1.0</v>
      </c>
      <c r="F119" s="19">
        <v>1.0</v>
      </c>
      <c r="G119" s="19">
        <v>1.0</v>
      </c>
      <c r="H119" s="19">
        <v>0.0</v>
      </c>
      <c r="I119" s="19">
        <v>0.0</v>
      </c>
      <c r="J119" s="20">
        <v>1.0</v>
      </c>
      <c r="K119" s="1" t="b">
        <f t="shared" si="1"/>
        <v>0</v>
      </c>
    </row>
    <row r="120">
      <c r="A120" s="9" t="s">
        <v>15</v>
      </c>
      <c r="B120" s="10" t="s">
        <v>173</v>
      </c>
      <c r="C120" s="11">
        <v>1.0</v>
      </c>
      <c r="D120" s="11">
        <v>1.0</v>
      </c>
      <c r="E120" s="11">
        <v>1.0</v>
      </c>
      <c r="F120" s="11">
        <v>1.0</v>
      </c>
      <c r="G120" s="11">
        <v>1.0</v>
      </c>
      <c r="H120" s="11">
        <v>0.0</v>
      </c>
      <c r="I120" s="11">
        <v>0.0</v>
      </c>
      <c r="J120" s="12">
        <v>1.0</v>
      </c>
      <c r="K120" s="1" t="b">
        <f t="shared" si="1"/>
        <v>0</v>
      </c>
    </row>
    <row r="121">
      <c r="A121" s="13"/>
      <c r="B121" s="14" t="s">
        <v>174</v>
      </c>
      <c r="C121" s="1">
        <v>1.0</v>
      </c>
      <c r="D121" s="1">
        <v>1.0</v>
      </c>
      <c r="E121" s="1">
        <v>1.0</v>
      </c>
      <c r="F121" s="1">
        <v>1.0</v>
      </c>
      <c r="G121" s="1">
        <v>1.0</v>
      </c>
      <c r="H121" s="1">
        <v>0.0</v>
      </c>
      <c r="I121" s="1">
        <v>0.0</v>
      </c>
      <c r="J121" s="15">
        <v>1.0</v>
      </c>
      <c r="K121" s="1" t="b">
        <f t="shared" si="1"/>
        <v>0</v>
      </c>
    </row>
    <row r="122">
      <c r="A122" s="13"/>
      <c r="B122" s="14" t="s">
        <v>175</v>
      </c>
      <c r="C122" s="1">
        <v>1.0</v>
      </c>
      <c r="D122" s="1">
        <v>1.0</v>
      </c>
      <c r="E122" s="1">
        <v>1.0</v>
      </c>
      <c r="F122" s="1">
        <v>1.0</v>
      </c>
      <c r="G122" s="1">
        <v>1.0</v>
      </c>
      <c r="H122" s="1">
        <v>0.0</v>
      </c>
      <c r="I122" s="1">
        <v>0.0</v>
      </c>
      <c r="J122" s="15">
        <v>1.0</v>
      </c>
      <c r="K122" s="1" t="b">
        <f t="shared" si="1"/>
        <v>0</v>
      </c>
    </row>
    <row r="123">
      <c r="A123" s="13"/>
      <c r="B123" s="14" t="s">
        <v>176</v>
      </c>
      <c r="C123" s="1">
        <v>1.0</v>
      </c>
      <c r="D123" s="1">
        <v>1.0</v>
      </c>
      <c r="E123" s="1">
        <v>1.0</v>
      </c>
      <c r="F123" s="1">
        <v>1.0</v>
      </c>
      <c r="G123" s="1">
        <v>1.0</v>
      </c>
      <c r="H123" s="1">
        <v>0.0</v>
      </c>
      <c r="I123" s="1">
        <v>0.0</v>
      </c>
      <c r="J123" s="15">
        <v>1.0</v>
      </c>
      <c r="K123" s="1" t="b">
        <f t="shared" si="1"/>
        <v>0</v>
      </c>
    </row>
    <row r="124">
      <c r="A124" s="13"/>
      <c r="B124" s="14" t="s">
        <v>177</v>
      </c>
      <c r="C124" s="1">
        <v>1.0</v>
      </c>
      <c r="D124" s="1">
        <v>1.0</v>
      </c>
      <c r="E124" s="1">
        <v>1.0</v>
      </c>
      <c r="F124" s="1">
        <v>1.0</v>
      </c>
      <c r="G124" s="1">
        <v>1.0</v>
      </c>
      <c r="H124" s="1">
        <v>0.0</v>
      </c>
      <c r="I124" s="1">
        <v>0.0</v>
      </c>
      <c r="J124" s="15">
        <v>1.0</v>
      </c>
      <c r="K124" s="1" t="b">
        <f t="shared" si="1"/>
        <v>0</v>
      </c>
    </row>
    <row r="125">
      <c r="A125" s="13"/>
      <c r="B125" s="14" t="s">
        <v>178</v>
      </c>
      <c r="C125" s="1">
        <v>1.0</v>
      </c>
      <c r="D125" s="1">
        <v>1.0</v>
      </c>
      <c r="E125" s="1">
        <v>1.0</v>
      </c>
      <c r="F125" s="1">
        <v>1.0</v>
      </c>
      <c r="G125" s="1">
        <v>1.0</v>
      </c>
      <c r="H125" s="1">
        <v>0.0</v>
      </c>
      <c r="I125" s="1">
        <v>0.0</v>
      </c>
      <c r="J125" s="15">
        <v>1.0</v>
      </c>
      <c r="K125" s="1" t="b">
        <f t="shared" si="1"/>
        <v>0</v>
      </c>
    </row>
    <row r="126">
      <c r="A126" s="13"/>
      <c r="B126" s="14" t="s">
        <v>179</v>
      </c>
      <c r="C126" s="1">
        <v>1.0</v>
      </c>
      <c r="D126" s="1">
        <v>1.0</v>
      </c>
      <c r="E126" s="1">
        <v>1.0</v>
      </c>
      <c r="F126" s="1">
        <v>1.0</v>
      </c>
      <c r="G126" s="1">
        <v>1.0</v>
      </c>
      <c r="H126" s="1">
        <v>0.0</v>
      </c>
      <c r="I126" s="1">
        <v>0.0</v>
      </c>
      <c r="J126" s="15">
        <v>1.0</v>
      </c>
      <c r="K126" s="1" t="b">
        <f t="shared" si="1"/>
        <v>0</v>
      </c>
    </row>
    <row r="127">
      <c r="A127" s="13"/>
      <c r="B127" s="14" t="s">
        <v>180</v>
      </c>
      <c r="C127" s="1">
        <v>1.0</v>
      </c>
      <c r="D127" s="1">
        <v>1.0</v>
      </c>
      <c r="E127" s="1">
        <v>1.0</v>
      </c>
      <c r="F127" s="1">
        <v>1.0</v>
      </c>
      <c r="G127" s="1">
        <v>1.0</v>
      </c>
      <c r="H127" s="1">
        <v>0.0</v>
      </c>
      <c r="I127" s="1">
        <v>0.0</v>
      </c>
      <c r="J127" s="15">
        <v>1.0</v>
      </c>
      <c r="K127" s="1" t="b">
        <f t="shared" si="1"/>
        <v>0</v>
      </c>
    </row>
    <row r="128">
      <c r="A128" s="13"/>
      <c r="B128" s="14" t="s">
        <v>181</v>
      </c>
      <c r="C128" s="1">
        <v>1.0</v>
      </c>
      <c r="D128" s="1">
        <v>1.0</v>
      </c>
      <c r="E128" s="1">
        <v>1.0</v>
      </c>
      <c r="F128" s="1">
        <v>1.0</v>
      </c>
      <c r="G128" s="1">
        <v>1.0</v>
      </c>
      <c r="H128" s="1">
        <v>0.0</v>
      </c>
      <c r="I128" s="1">
        <v>0.0</v>
      </c>
      <c r="J128" s="15">
        <v>1.0</v>
      </c>
      <c r="K128" s="1" t="b">
        <f t="shared" si="1"/>
        <v>0</v>
      </c>
    </row>
    <row r="129">
      <c r="A129" s="17"/>
      <c r="B129" s="18" t="s">
        <v>182</v>
      </c>
      <c r="C129" s="19">
        <v>1.0</v>
      </c>
      <c r="D129" s="19">
        <v>1.0</v>
      </c>
      <c r="E129" s="19">
        <v>1.0</v>
      </c>
      <c r="F129" s="19">
        <v>1.0</v>
      </c>
      <c r="G129" s="19">
        <v>1.0</v>
      </c>
      <c r="H129" s="19">
        <v>0.0</v>
      </c>
      <c r="I129" s="19">
        <v>0.0</v>
      </c>
      <c r="J129" s="20">
        <v>1.0</v>
      </c>
      <c r="K129" s="1" t="b">
        <f t="shared" si="1"/>
        <v>0</v>
      </c>
    </row>
    <row r="130">
      <c r="A130" s="9" t="s">
        <v>19</v>
      </c>
      <c r="B130" s="10" t="s">
        <v>183</v>
      </c>
      <c r="C130" s="11">
        <v>1.0</v>
      </c>
      <c r="D130" s="11">
        <v>1.0</v>
      </c>
      <c r="E130" s="11">
        <v>1.0</v>
      </c>
      <c r="F130" s="11">
        <v>1.0</v>
      </c>
      <c r="G130" s="11">
        <v>1.0</v>
      </c>
      <c r="H130" s="11">
        <v>0.0</v>
      </c>
      <c r="I130" s="11">
        <v>0.0</v>
      </c>
      <c r="J130" s="12">
        <v>1.0</v>
      </c>
      <c r="K130" s="1" t="b">
        <f t="shared" si="1"/>
        <v>0</v>
      </c>
    </row>
    <row r="131">
      <c r="A131" s="13"/>
      <c r="B131" s="14" t="s">
        <v>184</v>
      </c>
      <c r="C131" s="1">
        <v>0.9999695</v>
      </c>
      <c r="D131" s="1">
        <v>1.0</v>
      </c>
      <c r="E131" s="1">
        <v>1.0</v>
      </c>
      <c r="F131" s="1">
        <v>1.0</v>
      </c>
      <c r="G131" s="1">
        <v>1.0</v>
      </c>
      <c r="H131" s="1">
        <v>0.0</v>
      </c>
      <c r="I131" s="1">
        <v>0.0</v>
      </c>
      <c r="J131" s="15">
        <v>0.0</v>
      </c>
      <c r="K131" s="1" t="b">
        <f t="shared" si="1"/>
        <v>1</v>
      </c>
      <c r="L131" s="16" t="s">
        <v>57</v>
      </c>
    </row>
    <row r="132">
      <c r="A132" s="13"/>
      <c r="B132" s="14" t="s">
        <v>185</v>
      </c>
      <c r="C132" s="1">
        <v>0.9999999</v>
      </c>
      <c r="D132" s="1">
        <v>1.0</v>
      </c>
      <c r="E132" s="1">
        <v>1.0</v>
      </c>
      <c r="F132" s="1">
        <v>1.0</v>
      </c>
      <c r="G132" s="1">
        <v>1.0</v>
      </c>
      <c r="H132" s="1">
        <v>0.0</v>
      </c>
      <c r="I132" s="1">
        <v>0.0</v>
      </c>
      <c r="J132" s="15">
        <v>1.0</v>
      </c>
      <c r="K132" s="1" t="b">
        <f t="shared" si="1"/>
        <v>0</v>
      </c>
    </row>
    <row r="133">
      <c r="A133" s="13"/>
      <c r="B133" s="14" t="s">
        <v>186</v>
      </c>
      <c r="C133" s="1">
        <v>0.9990234</v>
      </c>
      <c r="D133" s="1">
        <v>1.0</v>
      </c>
      <c r="E133" s="1">
        <v>1.0</v>
      </c>
      <c r="F133" s="1">
        <v>1.0</v>
      </c>
      <c r="G133" s="1">
        <v>1.0</v>
      </c>
      <c r="H133" s="1">
        <v>0.0</v>
      </c>
      <c r="I133" s="1">
        <v>0.0</v>
      </c>
      <c r="J133" s="15">
        <v>0.0</v>
      </c>
      <c r="K133" s="1" t="b">
        <f t="shared" si="1"/>
        <v>1</v>
      </c>
      <c r="L133" s="16" t="s">
        <v>57</v>
      </c>
    </row>
    <row r="134">
      <c r="A134" s="13"/>
      <c r="B134" s="14" t="s">
        <v>187</v>
      </c>
      <c r="C134" s="1">
        <v>0.9999971</v>
      </c>
      <c r="D134" s="1">
        <v>1.0</v>
      </c>
      <c r="E134" s="1">
        <v>1.0</v>
      </c>
      <c r="F134" s="1">
        <v>1.0</v>
      </c>
      <c r="G134" s="1">
        <v>1.0</v>
      </c>
      <c r="H134" s="1">
        <v>0.0</v>
      </c>
      <c r="I134" s="1">
        <v>0.0</v>
      </c>
      <c r="J134" s="15">
        <v>0.0</v>
      </c>
      <c r="K134" s="1" t="b">
        <f t="shared" si="1"/>
        <v>1</v>
      </c>
      <c r="L134" s="16" t="s">
        <v>57</v>
      </c>
    </row>
    <row r="135">
      <c r="A135" s="13"/>
      <c r="B135" s="14" t="s">
        <v>188</v>
      </c>
      <c r="C135" s="1">
        <v>0.96875</v>
      </c>
      <c r="D135" s="1">
        <v>1.0</v>
      </c>
      <c r="E135" s="1">
        <v>1.0</v>
      </c>
      <c r="F135" s="1">
        <v>1.0</v>
      </c>
      <c r="G135" s="1">
        <v>1.0</v>
      </c>
      <c r="H135" s="1">
        <v>0.0</v>
      </c>
      <c r="I135" s="1">
        <v>0.0</v>
      </c>
      <c r="J135" s="15">
        <v>0.0</v>
      </c>
      <c r="K135" s="1" t="b">
        <f t="shared" si="1"/>
        <v>1</v>
      </c>
      <c r="L135" s="16" t="s">
        <v>57</v>
      </c>
    </row>
    <row r="136">
      <c r="A136" s="13"/>
      <c r="B136" s="14" t="s">
        <v>189</v>
      </c>
      <c r="C136" s="1">
        <v>0.9999695</v>
      </c>
      <c r="D136" s="1">
        <v>1.0</v>
      </c>
      <c r="E136" s="1">
        <v>1.0</v>
      </c>
      <c r="F136" s="1">
        <v>1.0</v>
      </c>
      <c r="G136" s="1">
        <v>1.0</v>
      </c>
      <c r="H136" s="1">
        <v>0.0</v>
      </c>
      <c r="I136" s="1">
        <v>0.0</v>
      </c>
      <c r="J136" s="15">
        <v>0.0</v>
      </c>
      <c r="K136" s="1" t="b">
        <f t="shared" si="1"/>
        <v>1</v>
      </c>
      <c r="L136" s="16" t="s">
        <v>190</v>
      </c>
    </row>
    <row r="137">
      <c r="A137" s="13"/>
      <c r="B137" s="14" t="s">
        <v>191</v>
      </c>
      <c r="C137" s="1">
        <v>1.0</v>
      </c>
      <c r="D137" s="1">
        <v>1.0</v>
      </c>
      <c r="E137" s="1">
        <v>1.0</v>
      </c>
      <c r="F137" s="1">
        <v>1.0</v>
      </c>
      <c r="G137" s="1">
        <v>1.0</v>
      </c>
      <c r="H137" s="1">
        <v>0.0</v>
      </c>
      <c r="I137" s="1">
        <v>0.0</v>
      </c>
      <c r="J137" s="15">
        <v>1.0</v>
      </c>
      <c r="K137" s="1" t="b">
        <f t="shared" si="1"/>
        <v>0</v>
      </c>
    </row>
    <row r="138">
      <c r="A138" s="13"/>
      <c r="B138" s="14" t="s">
        <v>192</v>
      </c>
      <c r="C138" s="1">
        <v>0.96875</v>
      </c>
      <c r="D138" s="1">
        <v>1.0</v>
      </c>
      <c r="E138" s="1">
        <v>1.0</v>
      </c>
      <c r="F138" s="1">
        <v>1.0</v>
      </c>
      <c r="G138" s="1">
        <v>1.0</v>
      </c>
      <c r="H138" s="1">
        <v>1.0</v>
      </c>
      <c r="I138" s="1">
        <v>1.0</v>
      </c>
      <c r="J138" s="15">
        <v>1.0</v>
      </c>
      <c r="K138" s="1" t="b">
        <f t="shared" si="1"/>
        <v>0</v>
      </c>
    </row>
    <row r="139">
      <c r="A139" s="13"/>
      <c r="B139" s="14" t="s">
        <v>193</v>
      </c>
      <c r="C139" s="1">
        <v>1.0</v>
      </c>
      <c r="D139" s="1">
        <v>1.0</v>
      </c>
      <c r="E139" s="1">
        <v>1.0</v>
      </c>
      <c r="F139" s="1">
        <v>1.0</v>
      </c>
      <c r="G139" s="1">
        <v>1.0</v>
      </c>
      <c r="H139" s="1">
        <v>0.0</v>
      </c>
      <c r="I139" s="1">
        <v>0.0</v>
      </c>
      <c r="J139" s="15">
        <v>1.0</v>
      </c>
      <c r="K139" s="1" t="b">
        <f t="shared" si="1"/>
        <v>0</v>
      </c>
    </row>
    <row r="140">
      <c r="A140" s="13"/>
      <c r="B140" s="14" t="s">
        <v>194</v>
      </c>
      <c r="C140" s="1">
        <v>1.0</v>
      </c>
      <c r="D140" s="1">
        <v>1.0</v>
      </c>
      <c r="E140" s="1">
        <v>1.0</v>
      </c>
      <c r="F140" s="1">
        <v>1.0</v>
      </c>
      <c r="G140" s="1">
        <v>1.0</v>
      </c>
      <c r="H140" s="1">
        <v>0.0</v>
      </c>
      <c r="I140" s="1">
        <v>0.0</v>
      </c>
      <c r="J140" s="15">
        <v>1.0</v>
      </c>
      <c r="K140" s="1" t="b">
        <f t="shared" si="1"/>
        <v>0</v>
      </c>
    </row>
    <row r="141">
      <c r="A141" s="13"/>
      <c r="B141" s="14" t="s">
        <v>195</v>
      </c>
      <c r="C141" s="1">
        <v>0.9999695</v>
      </c>
      <c r="D141" s="1">
        <v>1.0</v>
      </c>
      <c r="E141" s="1">
        <v>1.0</v>
      </c>
      <c r="F141" s="1">
        <v>1.0</v>
      </c>
      <c r="G141" s="1">
        <v>1.0</v>
      </c>
      <c r="H141" s="1">
        <v>0.0</v>
      </c>
      <c r="I141" s="1">
        <v>0.0</v>
      </c>
      <c r="J141" s="15">
        <v>0.0</v>
      </c>
      <c r="K141" s="1" t="b">
        <f t="shared" si="1"/>
        <v>1</v>
      </c>
      <c r="L141" s="16" t="s">
        <v>57</v>
      </c>
    </row>
    <row r="142">
      <c r="A142" s="13"/>
      <c r="B142" s="14" t="s">
        <v>196</v>
      </c>
      <c r="C142" s="1">
        <v>0.9999999</v>
      </c>
      <c r="D142" s="1">
        <v>1.0</v>
      </c>
      <c r="E142" s="1">
        <v>1.0</v>
      </c>
      <c r="F142" s="1">
        <v>1.0</v>
      </c>
      <c r="G142" s="1">
        <v>1.0</v>
      </c>
      <c r="H142" s="1">
        <v>0.0</v>
      </c>
      <c r="I142" s="1">
        <v>0.0</v>
      </c>
      <c r="J142" s="15">
        <v>1.0</v>
      </c>
      <c r="K142" s="1" t="b">
        <f t="shared" si="1"/>
        <v>0</v>
      </c>
    </row>
    <row r="143">
      <c r="A143" s="13"/>
      <c r="B143" s="14" t="s">
        <v>197</v>
      </c>
      <c r="C143" s="1">
        <v>0.9990234</v>
      </c>
      <c r="D143" s="1">
        <v>1.0</v>
      </c>
      <c r="E143" s="1">
        <v>1.0</v>
      </c>
      <c r="F143" s="1">
        <v>1.0</v>
      </c>
      <c r="G143" s="1">
        <v>1.0</v>
      </c>
      <c r="H143" s="1">
        <v>0.0</v>
      </c>
      <c r="I143" s="1">
        <v>0.0</v>
      </c>
      <c r="J143" s="15">
        <v>0.0</v>
      </c>
      <c r="K143" s="1" t="b">
        <f t="shared" si="1"/>
        <v>1</v>
      </c>
      <c r="L143" s="16" t="s">
        <v>190</v>
      </c>
    </row>
    <row r="144">
      <c r="A144" s="13"/>
      <c r="B144" s="14" t="s">
        <v>198</v>
      </c>
      <c r="C144" s="1">
        <v>0.9999998</v>
      </c>
      <c r="D144" s="1">
        <v>1.0</v>
      </c>
      <c r="E144" s="1">
        <v>1.0</v>
      </c>
      <c r="F144" s="1">
        <v>1.0</v>
      </c>
      <c r="G144" s="1">
        <v>1.0</v>
      </c>
      <c r="H144" s="1">
        <v>0.0</v>
      </c>
      <c r="I144" s="1">
        <v>0.0</v>
      </c>
      <c r="J144" s="15">
        <v>1.0</v>
      </c>
      <c r="K144" s="1" t="b">
        <f t="shared" si="1"/>
        <v>0</v>
      </c>
    </row>
    <row r="145">
      <c r="A145" s="13"/>
      <c r="B145" s="14" t="s">
        <v>199</v>
      </c>
      <c r="C145" s="1">
        <v>1.0</v>
      </c>
      <c r="D145" s="1">
        <v>1.0</v>
      </c>
      <c r="E145" s="1">
        <v>1.0</v>
      </c>
      <c r="F145" s="1">
        <v>1.0</v>
      </c>
      <c r="G145" s="1">
        <v>1.0</v>
      </c>
      <c r="H145" s="1">
        <v>0.0</v>
      </c>
      <c r="I145" s="1">
        <v>0.0</v>
      </c>
      <c r="J145" s="15">
        <v>1.0</v>
      </c>
      <c r="K145" s="1" t="b">
        <f t="shared" si="1"/>
        <v>0</v>
      </c>
    </row>
    <row r="146">
      <c r="A146" s="13"/>
      <c r="B146" s="14" t="s">
        <v>200</v>
      </c>
      <c r="C146" s="1">
        <v>1.0</v>
      </c>
      <c r="D146" s="1">
        <v>1.0</v>
      </c>
      <c r="E146" s="1">
        <v>1.0</v>
      </c>
      <c r="F146" s="1">
        <v>1.0</v>
      </c>
      <c r="G146" s="1">
        <v>1.0</v>
      </c>
      <c r="H146" s="1">
        <v>0.0</v>
      </c>
      <c r="I146" s="1">
        <v>0.0</v>
      </c>
      <c r="J146" s="15">
        <v>1.0</v>
      </c>
      <c r="K146" s="1" t="b">
        <f t="shared" si="1"/>
        <v>0</v>
      </c>
    </row>
    <row r="147">
      <c r="A147" s="13"/>
      <c r="B147" s="14" t="s">
        <v>201</v>
      </c>
      <c r="C147" s="1">
        <v>1.0</v>
      </c>
      <c r="D147" s="1">
        <v>1.0</v>
      </c>
      <c r="E147" s="1">
        <v>1.0</v>
      </c>
      <c r="F147" s="1">
        <v>1.0</v>
      </c>
      <c r="G147" s="1">
        <v>1.0</v>
      </c>
      <c r="H147" s="1">
        <v>0.0</v>
      </c>
      <c r="I147" s="1">
        <v>0.0</v>
      </c>
      <c r="J147" s="15">
        <v>1.0</v>
      </c>
      <c r="K147" s="1" t="b">
        <f t="shared" si="1"/>
        <v>0</v>
      </c>
    </row>
    <row r="148">
      <c r="A148" s="13"/>
      <c r="B148" s="14" t="s">
        <v>202</v>
      </c>
      <c r="C148" s="1">
        <v>1.0</v>
      </c>
      <c r="D148" s="1">
        <v>1.0</v>
      </c>
      <c r="E148" s="1">
        <v>1.0</v>
      </c>
      <c r="F148" s="1">
        <v>0.0</v>
      </c>
      <c r="G148" s="1">
        <v>0.0</v>
      </c>
      <c r="H148" s="1">
        <v>0.0</v>
      </c>
      <c r="I148" s="1">
        <v>0.0</v>
      </c>
      <c r="J148" s="15">
        <v>0.0</v>
      </c>
      <c r="K148" s="1" t="b">
        <f t="shared" si="1"/>
        <v>0</v>
      </c>
      <c r="L148" s="16" t="s">
        <v>203</v>
      </c>
    </row>
    <row r="149">
      <c r="A149" s="13"/>
      <c r="B149" s="14" t="s">
        <v>204</v>
      </c>
      <c r="C149" s="1">
        <v>1.0</v>
      </c>
      <c r="D149" s="1">
        <v>1.0</v>
      </c>
      <c r="E149" s="1">
        <v>1.0</v>
      </c>
      <c r="F149" s="1">
        <v>0.0</v>
      </c>
      <c r="G149" s="1">
        <v>0.0</v>
      </c>
      <c r="H149" s="1">
        <v>0.0</v>
      </c>
      <c r="I149" s="1">
        <v>0.0</v>
      </c>
      <c r="J149" s="15">
        <v>0.0</v>
      </c>
      <c r="K149" s="1" t="b">
        <f t="shared" si="1"/>
        <v>0</v>
      </c>
      <c r="L149" s="16" t="s">
        <v>114</v>
      </c>
    </row>
    <row r="150">
      <c r="A150" s="13"/>
      <c r="B150" s="14" t="s">
        <v>205</v>
      </c>
      <c r="C150" s="1">
        <v>1.0</v>
      </c>
      <c r="D150" s="1">
        <v>1.0</v>
      </c>
      <c r="E150" s="1">
        <v>1.0</v>
      </c>
      <c r="F150" s="1">
        <v>1.0</v>
      </c>
      <c r="G150" s="1">
        <v>1.0</v>
      </c>
      <c r="H150" s="1">
        <v>0.0</v>
      </c>
      <c r="I150" s="1">
        <v>0.0</v>
      </c>
      <c r="J150" s="15">
        <v>1.0</v>
      </c>
      <c r="K150" s="1" t="b">
        <f t="shared" si="1"/>
        <v>0</v>
      </c>
    </row>
    <row r="151">
      <c r="A151" s="13"/>
      <c r="B151" s="14" t="s">
        <v>206</v>
      </c>
      <c r="C151" s="1">
        <v>1.0</v>
      </c>
      <c r="D151" s="1">
        <v>1.0</v>
      </c>
      <c r="E151" s="1">
        <v>1.0</v>
      </c>
      <c r="F151" s="1">
        <v>1.0</v>
      </c>
      <c r="G151" s="1">
        <v>1.0</v>
      </c>
      <c r="H151" s="1">
        <v>0.0</v>
      </c>
      <c r="I151" s="1">
        <v>0.0</v>
      </c>
      <c r="J151" s="15">
        <v>1.0</v>
      </c>
      <c r="K151" s="1" t="b">
        <f t="shared" si="1"/>
        <v>0</v>
      </c>
    </row>
    <row r="152">
      <c r="A152" s="13"/>
      <c r="B152" s="14" t="s">
        <v>207</v>
      </c>
      <c r="C152" s="1">
        <v>1.0</v>
      </c>
      <c r="D152" s="1">
        <v>1.0</v>
      </c>
      <c r="E152" s="1">
        <v>1.0</v>
      </c>
      <c r="F152" s="1">
        <v>0.0</v>
      </c>
      <c r="G152" s="1">
        <v>0.0</v>
      </c>
      <c r="H152" s="1">
        <v>0.0</v>
      </c>
      <c r="I152" s="1">
        <v>0.0</v>
      </c>
      <c r="J152" s="15">
        <v>0.0</v>
      </c>
      <c r="K152" s="1" t="b">
        <f t="shared" si="1"/>
        <v>0</v>
      </c>
      <c r="L152" s="16" t="s">
        <v>114</v>
      </c>
    </row>
    <row r="153">
      <c r="A153" s="13"/>
      <c r="B153" s="14" t="s">
        <v>208</v>
      </c>
      <c r="C153" s="1">
        <v>1.0</v>
      </c>
      <c r="D153" s="1">
        <v>1.0</v>
      </c>
      <c r="E153" s="1">
        <v>1.0</v>
      </c>
      <c r="F153" s="1">
        <v>0.0</v>
      </c>
      <c r="G153" s="1">
        <v>0.0</v>
      </c>
      <c r="H153" s="1">
        <v>0.0</v>
      </c>
      <c r="I153" s="1">
        <v>0.0</v>
      </c>
      <c r="J153" s="15">
        <v>0.0</v>
      </c>
      <c r="K153" s="1" t="b">
        <f t="shared" si="1"/>
        <v>0</v>
      </c>
      <c r="L153" s="16" t="s">
        <v>203</v>
      </c>
    </row>
    <row r="154">
      <c r="A154" s="13"/>
      <c r="B154" s="14" t="s">
        <v>209</v>
      </c>
      <c r="C154" s="1">
        <v>1.0</v>
      </c>
      <c r="D154" s="1">
        <v>1.0</v>
      </c>
      <c r="E154" s="1">
        <v>1.0</v>
      </c>
      <c r="F154" s="1">
        <v>1.0</v>
      </c>
      <c r="G154" s="1">
        <v>1.0</v>
      </c>
      <c r="H154" s="1">
        <v>0.0</v>
      </c>
      <c r="I154" s="1">
        <v>0.0</v>
      </c>
      <c r="J154" s="15">
        <v>1.0</v>
      </c>
      <c r="K154" s="1" t="b">
        <f t="shared" si="1"/>
        <v>0</v>
      </c>
    </row>
    <row r="155">
      <c r="A155" s="13"/>
      <c r="B155" s="14" t="s">
        <v>210</v>
      </c>
      <c r="C155" s="1">
        <v>1.0</v>
      </c>
      <c r="D155" s="1">
        <v>1.0</v>
      </c>
      <c r="E155" s="1">
        <v>1.0</v>
      </c>
      <c r="F155" s="1">
        <v>1.0</v>
      </c>
      <c r="G155" s="1">
        <v>1.0</v>
      </c>
      <c r="H155" s="1">
        <v>0.0</v>
      </c>
      <c r="I155" s="1">
        <v>0.0</v>
      </c>
      <c r="J155" s="15">
        <v>1.0</v>
      </c>
      <c r="K155" s="1" t="b">
        <f t="shared" si="1"/>
        <v>0</v>
      </c>
    </row>
    <row r="156">
      <c r="A156" s="13"/>
      <c r="B156" s="14" t="s">
        <v>211</v>
      </c>
      <c r="C156" s="1">
        <v>1.0</v>
      </c>
      <c r="D156" s="1">
        <v>1.0</v>
      </c>
      <c r="E156" s="1">
        <v>1.0</v>
      </c>
      <c r="F156" s="1">
        <v>0.0</v>
      </c>
      <c r="G156" s="1">
        <v>0.0</v>
      </c>
      <c r="H156" s="1">
        <v>0.0</v>
      </c>
      <c r="I156" s="1">
        <v>0.0</v>
      </c>
      <c r="J156" s="15">
        <v>0.0</v>
      </c>
      <c r="K156" s="1" t="b">
        <f t="shared" si="1"/>
        <v>0</v>
      </c>
      <c r="L156" s="16" t="s">
        <v>203</v>
      </c>
    </row>
    <row r="157">
      <c r="A157" s="13"/>
      <c r="B157" s="14" t="s">
        <v>212</v>
      </c>
      <c r="C157" s="1">
        <v>1.0</v>
      </c>
      <c r="D157" s="1">
        <v>1.0</v>
      </c>
      <c r="E157" s="1">
        <v>1.0</v>
      </c>
      <c r="F157" s="1">
        <v>1.0</v>
      </c>
      <c r="G157" s="1">
        <v>1.0</v>
      </c>
      <c r="H157" s="1">
        <v>0.0</v>
      </c>
      <c r="I157" s="1">
        <v>0.0</v>
      </c>
      <c r="J157" s="15">
        <v>1.0</v>
      </c>
      <c r="K157" s="1" t="b">
        <f t="shared" si="1"/>
        <v>0</v>
      </c>
    </row>
    <row r="158">
      <c r="A158" s="17"/>
      <c r="B158" s="18" t="s">
        <v>213</v>
      </c>
      <c r="C158" s="19">
        <v>1.0</v>
      </c>
      <c r="D158" s="19">
        <v>1.0</v>
      </c>
      <c r="E158" s="19">
        <v>1.0</v>
      </c>
      <c r="F158" s="19">
        <v>1.0</v>
      </c>
      <c r="G158" s="19">
        <v>1.0</v>
      </c>
      <c r="H158" s="19">
        <v>0.0</v>
      </c>
      <c r="I158" s="19">
        <v>0.0</v>
      </c>
      <c r="J158" s="20">
        <v>1.0</v>
      </c>
      <c r="K158" s="1" t="b">
        <f t="shared" si="1"/>
        <v>0</v>
      </c>
    </row>
    <row r="159">
      <c r="A159" s="9" t="s">
        <v>9</v>
      </c>
      <c r="B159" s="10" t="s">
        <v>214</v>
      </c>
      <c r="C159" s="11">
        <v>1.0</v>
      </c>
      <c r="D159" s="11">
        <v>1.0</v>
      </c>
      <c r="E159" s="11">
        <v>1.0</v>
      </c>
      <c r="F159" s="11">
        <v>1.0</v>
      </c>
      <c r="G159" s="11">
        <v>1.0</v>
      </c>
      <c r="H159" s="11">
        <v>0.0</v>
      </c>
      <c r="I159" s="11">
        <v>0.0</v>
      </c>
      <c r="J159" s="12">
        <v>1.0</v>
      </c>
      <c r="K159" s="1" t="b">
        <f t="shared" si="1"/>
        <v>0</v>
      </c>
    </row>
    <row r="160">
      <c r="A160" s="13"/>
      <c r="B160" s="14" t="s">
        <v>215</v>
      </c>
      <c r="C160" s="1">
        <v>0.03125</v>
      </c>
      <c r="D160" s="1">
        <v>1.0</v>
      </c>
      <c r="E160" s="1">
        <v>1.0</v>
      </c>
      <c r="F160" s="1">
        <v>0.0</v>
      </c>
      <c r="G160" s="1">
        <v>0.0</v>
      </c>
      <c r="H160" s="1">
        <v>0.0</v>
      </c>
      <c r="I160" s="1">
        <v>0.0</v>
      </c>
      <c r="J160" s="15">
        <v>0.0</v>
      </c>
      <c r="K160" s="1" t="b">
        <f t="shared" si="1"/>
        <v>0</v>
      </c>
      <c r="L160" s="16" t="s">
        <v>114</v>
      </c>
    </row>
    <row r="161">
      <c r="A161" s="13"/>
      <c r="B161" s="14" t="s">
        <v>216</v>
      </c>
      <c r="C161" s="1">
        <v>0.03125</v>
      </c>
      <c r="D161" s="1">
        <v>1.0</v>
      </c>
      <c r="E161" s="1">
        <v>1.0</v>
      </c>
      <c r="F161" s="1">
        <v>0.0</v>
      </c>
      <c r="G161" s="1">
        <v>0.0</v>
      </c>
      <c r="H161" s="1">
        <v>0.0</v>
      </c>
      <c r="I161" s="1">
        <v>0.0</v>
      </c>
      <c r="J161" s="15">
        <v>0.0</v>
      </c>
      <c r="K161" s="1" t="b">
        <f t="shared" si="1"/>
        <v>0</v>
      </c>
      <c r="L161" s="16" t="s">
        <v>114</v>
      </c>
    </row>
    <row r="162">
      <c r="A162" s="13"/>
      <c r="B162" s="14" t="s">
        <v>217</v>
      </c>
      <c r="C162" s="1">
        <v>0.03125</v>
      </c>
      <c r="D162" s="1">
        <v>1.0</v>
      </c>
      <c r="E162" s="1">
        <v>1.0</v>
      </c>
      <c r="F162" s="1">
        <v>1.0</v>
      </c>
      <c r="G162" s="1">
        <v>1.0</v>
      </c>
      <c r="H162" s="1">
        <v>1.0</v>
      </c>
      <c r="I162" s="1">
        <v>1.0</v>
      </c>
      <c r="J162" s="15">
        <v>1.0</v>
      </c>
      <c r="K162" s="1" t="b">
        <f t="shared" si="1"/>
        <v>0</v>
      </c>
    </row>
    <row r="163">
      <c r="A163" s="13"/>
      <c r="B163" s="14" t="s">
        <v>218</v>
      </c>
      <c r="C163" s="1">
        <v>0.03125</v>
      </c>
      <c r="D163" s="1">
        <v>1.0</v>
      </c>
      <c r="E163" s="1">
        <v>1.0</v>
      </c>
      <c r="F163" s="1">
        <v>1.0</v>
      </c>
      <c r="G163" s="1">
        <v>1.0</v>
      </c>
      <c r="H163" s="1">
        <v>0.0</v>
      </c>
      <c r="I163" s="1">
        <v>0.0</v>
      </c>
      <c r="J163" s="15">
        <v>0.0</v>
      </c>
      <c r="K163" s="1" t="b">
        <f t="shared" si="1"/>
        <v>1</v>
      </c>
      <c r="L163" s="16" t="s">
        <v>190</v>
      </c>
    </row>
    <row r="164">
      <c r="A164" s="13"/>
      <c r="B164" s="14" t="s">
        <v>219</v>
      </c>
      <c r="C164" s="1">
        <v>0.0078125</v>
      </c>
      <c r="D164" s="1">
        <v>1.0</v>
      </c>
      <c r="E164" s="1">
        <v>1.0</v>
      </c>
      <c r="F164" s="1">
        <v>1.0</v>
      </c>
      <c r="G164" s="1">
        <v>1.0</v>
      </c>
      <c r="H164" s="1">
        <v>1.0</v>
      </c>
      <c r="I164" s="1">
        <v>1.0</v>
      </c>
      <c r="J164" s="15">
        <v>1.0</v>
      </c>
      <c r="K164" s="1" t="b">
        <f t="shared" si="1"/>
        <v>0</v>
      </c>
    </row>
    <row r="165">
      <c r="A165" s="13"/>
      <c r="B165" s="14" t="s">
        <v>220</v>
      </c>
      <c r="C165" s="1">
        <v>0.0078125</v>
      </c>
      <c r="D165" s="1">
        <v>1.0</v>
      </c>
      <c r="E165" s="1">
        <v>1.0</v>
      </c>
      <c r="F165" s="1">
        <v>1.0</v>
      </c>
      <c r="G165" s="1">
        <v>1.0</v>
      </c>
      <c r="H165" s="1">
        <v>1.0</v>
      </c>
      <c r="I165" s="1">
        <v>1.0</v>
      </c>
      <c r="J165" s="15">
        <v>1.0</v>
      </c>
      <c r="K165" s="1" t="b">
        <f t="shared" si="1"/>
        <v>0</v>
      </c>
    </row>
    <row r="166">
      <c r="A166" s="13"/>
      <c r="B166" s="14" t="s">
        <v>221</v>
      </c>
      <c r="C166" s="1">
        <v>1.0</v>
      </c>
      <c r="D166" s="1">
        <v>1.0</v>
      </c>
      <c r="E166" s="1">
        <v>1.0</v>
      </c>
      <c r="F166" s="1">
        <v>0.0</v>
      </c>
      <c r="G166" s="1">
        <v>0.0</v>
      </c>
      <c r="H166" s="1">
        <v>0.0</v>
      </c>
      <c r="I166" s="1">
        <v>0.0</v>
      </c>
      <c r="J166" s="15">
        <v>0.0</v>
      </c>
      <c r="K166" s="1" t="b">
        <f t="shared" si="1"/>
        <v>0</v>
      </c>
      <c r="L166" s="16" t="s">
        <v>114</v>
      </c>
    </row>
    <row r="167">
      <c r="A167" s="13"/>
      <c r="B167" s="14" t="s">
        <v>222</v>
      </c>
      <c r="C167" s="1">
        <v>1.0</v>
      </c>
      <c r="D167" s="1">
        <v>1.0</v>
      </c>
      <c r="E167" s="1">
        <v>1.0</v>
      </c>
      <c r="F167" s="1">
        <v>1.0</v>
      </c>
      <c r="G167" s="1">
        <v>1.0</v>
      </c>
      <c r="H167" s="1">
        <v>0.0</v>
      </c>
      <c r="I167" s="1">
        <v>0.0</v>
      </c>
      <c r="J167" s="15">
        <v>1.0</v>
      </c>
      <c r="K167" s="1" t="b">
        <f t="shared" si="1"/>
        <v>0</v>
      </c>
    </row>
    <row r="168">
      <c r="A168" s="13"/>
      <c r="B168" s="14" t="s">
        <v>223</v>
      </c>
      <c r="C168" s="1">
        <v>1.0</v>
      </c>
      <c r="D168" s="1">
        <v>1.0</v>
      </c>
      <c r="E168" s="1">
        <v>1.0</v>
      </c>
      <c r="F168" s="1">
        <v>1.0</v>
      </c>
      <c r="G168" s="1">
        <v>1.0</v>
      </c>
      <c r="H168" s="1">
        <v>0.0</v>
      </c>
      <c r="I168" s="1">
        <v>0.0</v>
      </c>
      <c r="J168" s="15">
        <v>1.0</v>
      </c>
      <c r="K168" s="1" t="b">
        <f t="shared" si="1"/>
        <v>0</v>
      </c>
    </row>
    <row r="169">
      <c r="A169" s="13"/>
      <c r="B169" s="14" t="s">
        <v>224</v>
      </c>
      <c r="C169" s="1">
        <v>0.0625</v>
      </c>
      <c r="D169" s="1">
        <v>1.0</v>
      </c>
      <c r="E169" s="1">
        <v>1.0</v>
      </c>
      <c r="F169" s="1">
        <v>1.0</v>
      </c>
      <c r="G169" s="1">
        <v>1.0</v>
      </c>
      <c r="H169" s="1">
        <v>1.0</v>
      </c>
      <c r="I169" s="1">
        <v>1.0</v>
      </c>
      <c r="J169" s="15">
        <v>1.0</v>
      </c>
      <c r="K169" s="1" t="b">
        <f t="shared" si="1"/>
        <v>0</v>
      </c>
    </row>
    <row r="170">
      <c r="A170" s="13"/>
      <c r="B170" s="14" t="s">
        <v>225</v>
      </c>
      <c r="C170" s="1">
        <v>0.0625</v>
      </c>
      <c r="D170" s="1">
        <v>1.0</v>
      </c>
      <c r="E170" s="1">
        <v>1.0</v>
      </c>
      <c r="F170" s="1">
        <v>1.0</v>
      </c>
      <c r="G170" s="1">
        <v>1.0</v>
      </c>
      <c r="H170" s="1">
        <v>1.0</v>
      </c>
      <c r="I170" s="1">
        <v>1.0</v>
      </c>
      <c r="J170" s="15">
        <v>1.0</v>
      </c>
      <c r="K170" s="1" t="b">
        <f t="shared" si="1"/>
        <v>0</v>
      </c>
    </row>
    <row r="171">
      <c r="A171" s="13"/>
      <c r="B171" s="14" t="s">
        <v>226</v>
      </c>
      <c r="C171" s="1">
        <v>0.0625</v>
      </c>
      <c r="D171" s="1">
        <v>1.0</v>
      </c>
      <c r="E171" s="1">
        <v>1.0</v>
      </c>
      <c r="F171" s="1">
        <v>1.0</v>
      </c>
      <c r="G171" s="1">
        <v>1.0</v>
      </c>
      <c r="H171" s="1">
        <v>1.0</v>
      </c>
      <c r="I171" s="1">
        <v>1.0</v>
      </c>
      <c r="J171" s="15">
        <v>1.0</v>
      </c>
      <c r="K171" s="1" t="b">
        <f t="shared" si="1"/>
        <v>0</v>
      </c>
    </row>
    <row r="172">
      <c r="A172" s="13"/>
      <c r="B172" s="14" t="s">
        <v>227</v>
      </c>
      <c r="C172" s="1">
        <v>0.0625</v>
      </c>
      <c r="D172" s="1">
        <v>1.0</v>
      </c>
      <c r="E172" s="1">
        <v>1.0</v>
      </c>
      <c r="F172" s="1">
        <v>1.0</v>
      </c>
      <c r="G172" s="1">
        <v>1.0</v>
      </c>
      <c r="H172" s="1">
        <v>1.0</v>
      </c>
      <c r="I172" s="1">
        <v>1.0</v>
      </c>
      <c r="J172" s="15">
        <v>1.0</v>
      </c>
      <c r="K172" s="1" t="b">
        <f t="shared" si="1"/>
        <v>0</v>
      </c>
    </row>
    <row r="173">
      <c r="A173" s="13"/>
      <c r="B173" s="14" t="s">
        <v>228</v>
      </c>
      <c r="C173" s="1">
        <v>1.0</v>
      </c>
      <c r="D173" s="1">
        <v>1.0</v>
      </c>
      <c r="E173" s="1">
        <v>1.0</v>
      </c>
      <c r="F173" s="1">
        <v>1.0</v>
      </c>
      <c r="G173" s="1">
        <v>1.0</v>
      </c>
      <c r="H173" s="1">
        <v>0.0</v>
      </c>
      <c r="I173" s="1">
        <v>0.0</v>
      </c>
      <c r="J173" s="15">
        <v>1.0</v>
      </c>
      <c r="K173" s="1" t="b">
        <f t="shared" si="1"/>
        <v>0</v>
      </c>
    </row>
    <row r="174">
      <c r="A174" s="13"/>
      <c r="B174" s="14" t="s">
        <v>229</v>
      </c>
      <c r="C174" s="1">
        <v>0.015625</v>
      </c>
      <c r="D174" s="1">
        <v>1.0</v>
      </c>
      <c r="E174" s="1">
        <v>1.0</v>
      </c>
      <c r="F174" s="1">
        <v>1.0</v>
      </c>
      <c r="G174" s="1">
        <v>1.0</v>
      </c>
      <c r="H174" s="1">
        <v>1.0</v>
      </c>
      <c r="I174" s="1">
        <v>1.0</v>
      </c>
      <c r="J174" s="15">
        <v>1.0</v>
      </c>
      <c r="K174" s="1" t="b">
        <f t="shared" si="1"/>
        <v>0</v>
      </c>
    </row>
    <row r="175">
      <c r="A175" s="13"/>
      <c r="B175" s="14" t="s">
        <v>230</v>
      </c>
      <c r="C175" s="1">
        <v>0.015625</v>
      </c>
      <c r="D175" s="1">
        <v>1.0</v>
      </c>
      <c r="E175" s="1">
        <v>1.0</v>
      </c>
      <c r="F175" s="1">
        <v>1.0</v>
      </c>
      <c r="G175" s="1">
        <v>1.0</v>
      </c>
      <c r="H175" s="1">
        <v>1.0</v>
      </c>
      <c r="I175" s="1">
        <v>1.0</v>
      </c>
      <c r="J175" s="15">
        <v>1.0</v>
      </c>
      <c r="K175" s="1" t="b">
        <f t="shared" si="1"/>
        <v>0</v>
      </c>
    </row>
    <row r="176">
      <c r="A176" s="13"/>
      <c r="B176" s="14" t="s">
        <v>231</v>
      </c>
      <c r="C176" s="1">
        <v>0.25</v>
      </c>
      <c r="D176" s="1">
        <v>1.0</v>
      </c>
      <c r="E176" s="1">
        <v>1.0</v>
      </c>
      <c r="F176" s="1">
        <v>1.0</v>
      </c>
      <c r="G176" s="1">
        <v>1.0</v>
      </c>
      <c r="H176" s="1">
        <v>1.0</v>
      </c>
      <c r="I176" s="1">
        <v>1.0</v>
      </c>
      <c r="J176" s="15">
        <v>1.0</v>
      </c>
      <c r="K176" s="1" t="b">
        <f t="shared" si="1"/>
        <v>0</v>
      </c>
    </row>
    <row r="177">
      <c r="A177" s="13"/>
      <c r="B177" s="14" t="s">
        <v>232</v>
      </c>
      <c r="C177" s="1">
        <v>0.25</v>
      </c>
      <c r="D177" s="1">
        <v>1.0</v>
      </c>
      <c r="E177" s="1">
        <v>1.0</v>
      </c>
      <c r="F177" s="1">
        <v>1.0</v>
      </c>
      <c r="G177" s="1">
        <v>1.0</v>
      </c>
      <c r="H177" s="1">
        <v>1.0</v>
      </c>
      <c r="I177" s="1">
        <v>1.0</v>
      </c>
      <c r="J177" s="15">
        <v>1.0</v>
      </c>
      <c r="K177" s="1" t="b">
        <f t="shared" si="1"/>
        <v>0</v>
      </c>
    </row>
    <row r="178">
      <c r="A178" s="13"/>
      <c r="B178" s="14" t="s">
        <v>233</v>
      </c>
      <c r="C178" s="1">
        <v>0.125</v>
      </c>
      <c r="D178" s="1">
        <v>1.0</v>
      </c>
      <c r="E178" s="1">
        <v>1.0</v>
      </c>
      <c r="F178" s="1">
        <v>1.0</v>
      </c>
      <c r="G178" s="1">
        <v>1.0</v>
      </c>
      <c r="H178" s="1">
        <v>0.0</v>
      </c>
      <c r="I178" s="1">
        <v>0.0</v>
      </c>
      <c r="J178" s="15">
        <v>0.0</v>
      </c>
      <c r="K178" s="1" t="b">
        <f t="shared" si="1"/>
        <v>1</v>
      </c>
      <c r="L178" s="16" t="s">
        <v>190</v>
      </c>
    </row>
    <row r="179">
      <c r="A179" s="13"/>
      <c r="B179" s="14" t="s">
        <v>234</v>
      </c>
      <c r="C179" s="1">
        <v>0.125</v>
      </c>
      <c r="D179" s="1">
        <v>1.0</v>
      </c>
      <c r="E179" s="1">
        <v>1.0</v>
      </c>
      <c r="F179" s="1">
        <v>1.0</v>
      </c>
      <c r="G179" s="1">
        <v>1.0</v>
      </c>
      <c r="H179" s="1">
        <v>1.0</v>
      </c>
      <c r="I179" s="1">
        <v>1.0</v>
      </c>
      <c r="J179" s="15">
        <v>1.0</v>
      </c>
      <c r="K179" s="1" t="b">
        <f t="shared" si="1"/>
        <v>0</v>
      </c>
    </row>
    <row r="180">
      <c r="A180" s="13"/>
      <c r="B180" s="14" t="s">
        <v>235</v>
      </c>
      <c r="C180" s="1">
        <v>1.0</v>
      </c>
      <c r="D180" s="1">
        <v>1.0</v>
      </c>
      <c r="E180" s="1">
        <v>1.0</v>
      </c>
      <c r="F180" s="1">
        <v>1.0</v>
      </c>
      <c r="G180" s="1">
        <v>1.0</v>
      </c>
      <c r="H180" s="1">
        <v>0.0</v>
      </c>
      <c r="I180" s="1">
        <v>0.0</v>
      </c>
      <c r="J180" s="15">
        <v>1.0</v>
      </c>
      <c r="K180" s="1" t="b">
        <f t="shared" si="1"/>
        <v>0</v>
      </c>
    </row>
    <row r="181">
      <c r="A181" s="13"/>
      <c r="B181" s="14" t="s">
        <v>236</v>
      </c>
      <c r="C181" s="1">
        <v>0.5</v>
      </c>
      <c r="D181" s="1">
        <v>1.0</v>
      </c>
      <c r="E181" s="1">
        <v>1.0</v>
      </c>
      <c r="F181" s="1">
        <v>1.0</v>
      </c>
      <c r="G181" s="1">
        <v>1.0</v>
      </c>
      <c r="H181" s="1">
        <v>1.0</v>
      </c>
      <c r="I181" s="1">
        <v>1.0</v>
      </c>
      <c r="J181" s="15">
        <v>1.0</v>
      </c>
      <c r="K181" s="1" t="b">
        <f t="shared" si="1"/>
        <v>0</v>
      </c>
    </row>
    <row r="182">
      <c r="A182" s="13"/>
      <c r="B182" s="14" t="s">
        <v>237</v>
      </c>
      <c r="C182" s="1">
        <v>0.5</v>
      </c>
      <c r="D182" s="1">
        <v>1.0</v>
      </c>
      <c r="E182" s="1">
        <v>1.0</v>
      </c>
      <c r="F182" s="1">
        <v>1.0</v>
      </c>
      <c r="G182" s="1">
        <v>1.0</v>
      </c>
      <c r="H182" s="1">
        <v>1.0</v>
      </c>
      <c r="I182" s="1">
        <v>1.0</v>
      </c>
      <c r="J182" s="15">
        <v>1.0</v>
      </c>
      <c r="K182" s="1" t="b">
        <f t="shared" si="1"/>
        <v>0</v>
      </c>
    </row>
    <row r="183">
      <c r="A183" s="13"/>
      <c r="B183" s="14" t="s">
        <v>238</v>
      </c>
      <c r="C183" s="1">
        <v>0.5</v>
      </c>
      <c r="D183" s="1">
        <v>1.0</v>
      </c>
      <c r="E183" s="1">
        <v>1.0</v>
      </c>
      <c r="F183" s="1">
        <v>1.0</v>
      </c>
      <c r="G183" s="1">
        <v>1.0</v>
      </c>
      <c r="H183" s="1">
        <v>1.0</v>
      </c>
      <c r="I183" s="1">
        <v>1.0</v>
      </c>
      <c r="J183" s="15">
        <v>1.0</v>
      </c>
      <c r="K183" s="1" t="b">
        <f t="shared" si="1"/>
        <v>0</v>
      </c>
    </row>
    <row r="184">
      <c r="A184" s="13"/>
      <c r="B184" s="14" t="s">
        <v>239</v>
      </c>
      <c r="C184" s="1">
        <v>0.5</v>
      </c>
      <c r="D184" s="1">
        <v>1.0</v>
      </c>
      <c r="E184" s="1">
        <v>1.0</v>
      </c>
      <c r="F184" s="1">
        <v>1.0</v>
      </c>
      <c r="G184" s="1">
        <v>1.0</v>
      </c>
      <c r="H184" s="1">
        <v>1.0</v>
      </c>
      <c r="I184" s="1">
        <v>1.0</v>
      </c>
      <c r="J184" s="15">
        <v>1.0</v>
      </c>
      <c r="K184" s="1" t="b">
        <f t="shared" si="1"/>
        <v>0</v>
      </c>
    </row>
    <row r="185">
      <c r="A185" s="13"/>
      <c r="B185" s="14" t="s">
        <v>240</v>
      </c>
      <c r="C185" s="1">
        <v>0.03125</v>
      </c>
      <c r="D185" s="1">
        <v>1.0</v>
      </c>
      <c r="E185" s="1">
        <v>1.0</v>
      </c>
      <c r="F185" s="1">
        <v>1.0</v>
      </c>
      <c r="G185" s="1">
        <v>1.0</v>
      </c>
      <c r="H185" s="1">
        <v>1.0</v>
      </c>
      <c r="I185" s="1">
        <v>1.0</v>
      </c>
      <c r="J185" s="15">
        <v>1.0</v>
      </c>
      <c r="K185" s="1" t="b">
        <f t="shared" si="1"/>
        <v>0</v>
      </c>
    </row>
    <row r="186">
      <c r="A186" s="13"/>
      <c r="B186" s="14" t="s">
        <v>241</v>
      </c>
      <c r="C186" s="1">
        <v>0.03125</v>
      </c>
      <c r="D186" s="1">
        <v>1.0</v>
      </c>
      <c r="E186" s="1">
        <v>1.0</v>
      </c>
      <c r="F186" s="1">
        <v>1.0</v>
      </c>
      <c r="G186" s="1">
        <v>1.0</v>
      </c>
      <c r="H186" s="1">
        <v>1.0</v>
      </c>
      <c r="I186" s="1">
        <v>1.0</v>
      </c>
      <c r="J186" s="15">
        <v>1.0</v>
      </c>
      <c r="K186" s="1" t="b">
        <f t="shared" si="1"/>
        <v>0</v>
      </c>
    </row>
    <row r="187">
      <c r="A187" s="13"/>
      <c r="B187" s="14" t="s">
        <v>242</v>
      </c>
      <c r="C187" s="1">
        <v>0.0078125</v>
      </c>
      <c r="D187" s="1">
        <v>1.0</v>
      </c>
      <c r="E187" s="1">
        <v>1.0</v>
      </c>
      <c r="F187" s="1">
        <v>1.0</v>
      </c>
      <c r="G187" s="1">
        <v>1.0</v>
      </c>
      <c r="H187" s="1">
        <v>1.0</v>
      </c>
      <c r="I187" s="1">
        <v>1.0</v>
      </c>
      <c r="J187" s="15">
        <v>1.0</v>
      </c>
      <c r="K187" s="1" t="b">
        <f t="shared" si="1"/>
        <v>0</v>
      </c>
    </row>
    <row r="188">
      <c r="A188" s="13"/>
      <c r="B188" s="14" t="s">
        <v>243</v>
      </c>
      <c r="C188" s="1">
        <v>0.0078125</v>
      </c>
      <c r="D188" s="1">
        <v>1.0</v>
      </c>
      <c r="E188" s="1">
        <v>1.0</v>
      </c>
      <c r="F188" s="1">
        <v>1.0</v>
      </c>
      <c r="G188" s="1">
        <v>1.0</v>
      </c>
      <c r="H188" s="1">
        <v>1.0</v>
      </c>
      <c r="I188" s="1">
        <v>1.0</v>
      </c>
      <c r="J188" s="15">
        <v>1.0</v>
      </c>
      <c r="K188" s="1" t="b">
        <f t="shared" si="1"/>
        <v>0</v>
      </c>
    </row>
    <row r="189">
      <c r="A189" s="13"/>
      <c r="B189" s="14" t="s">
        <v>244</v>
      </c>
      <c r="C189" s="1">
        <v>1.0</v>
      </c>
      <c r="D189" s="1">
        <v>1.0</v>
      </c>
      <c r="E189" s="1">
        <v>1.0</v>
      </c>
      <c r="F189" s="1">
        <v>1.0</v>
      </c>
      <c r="G189" s="1">
        <v>1.0</v>
      </c>
      <c r="H189" s="1">
        <v>0.0</v>
      </c>
      <c r="I189" s="1">
        <v>0.0</v>
      </c>
      <c r="J189" s="15">
        <v>1.0</v>
      </c>
      <c r="K189" s="1" t="b">
        <f t="shared" si="1"/>
        <v>0</v>
      </c>
    </row>
    <row r="190">
      <c r="A190" s="13"/>
      <c r="B190" s="14" t="s">
        <v>245</v>
      </c>
      <c r="C190" s="1">
        <v>1.0</v>
      </c>
      <c r="D190" s="1">
        <v>1.0</v>
      </c>
      <c r="E190" s="1">
        <v>1.0</v>
      </c>
      <c r="F190" s="1">
        <v>1.0</v>
      </c>
      <c r="G190" s="1">
        <v>1.0</v>
      </c>
      <c r="H190" s="1">
        <v>0.0</v>
      </c>
      <c r="I190" s="1">
        <v>0.0</v>
      </c>
      <c r="J190" s="15">
        <v>1.0</v>
      </c>
      <c r="K190" s="1" t="b">
        <f t="shared" si="1"/>
        <v>0</v>
      </c>
    </row>
    <row r="191">
      <c r="A191" s="13"/>
      <c r="B191" s="14" t="s">
        <v>246</v>
      </c>
      <c r="C191" s="1">
        <v>0.5</v>
      </c>
      <c r="D191" s="1">
        <v>1.0</v>
      </c>
      <c r="E191" s="1">
        <v>1.0</v>
      </c>
      <c r="F191" s="1">
        <v>1.0</v>
      </c>
      <c r="G191" s="1">
        <v>1.0</v>
      </c>
      <c r="H191" s="1">
        <v>1.0</v>
      </c>
      <c r="I191" s="1">
        <v>1.0</v>
      </c>
      <c r="J191" s="15">
        <v>1.0</v>
      </c>
      <c r="K191" s="1" t="b">
        <f t="shared" si="1"/>
        <v>0</v>
      </c>
    </row>
    <row r="192">
      <c r="A192" s="13"/>
      <c r="B192" s="14" t="s">
        <v>247</v>
      </c>
      <c r="C192" s="1">
        <v>0.5</v>
      </c>
      <c r="D192" s="1">
        <v>1.0</v>
      </c>
      <c r="E192" s="1">
        <v>1.0</v>
      </c>
      <c r="F192" s="1">
        <v>1.0</v>
      </c>
      <c r="G192" s="1">
        <v>1.0</v>
      </c>
      <c r="H192" s="1">
        <v>1.0</v>
      </c>
      <c r="I192" s="1">
        <v>1.0</v>
      </c>
      <c r="J192" s="15">
        <v>1.0</v>
      </c>
      <c r="K192" s="1" t="b">
        <f t="shared" si="1"/>
        <v>0</v>
      </c>
    </row>
    <row r="193">
      <c r="A193" s="13"/>
      <c r="B193" s="14" t="s">
        <v>248</v>
      </c>
      <c r="C193" s="1">
        <v>0.125</v>
      </c>
      <c r="D193" s="1">
        <v>1.0</v>
      </c>
      <c r="E193" s="1">
        <v>1.0</v>
      </c>
      <c r="F193" s="1">
        <v>1.0</v>
      </c>
      <c r="G193" s="1">
        <v>1.0</v>
      </c>
      <c r="H193" s="1">
        <v>1.0</v>
      </c>
      <c r="I193" s="1">
        <v>1.0</v>
      </c>
      <c r="J193" s="15">
        <v>1.0</v>
      </c>
      <c r="K193" s="1" t="b">
        <f t="shared" si="1"/>
        <v>0</v>
      </c>
    </row>
    <row r="194">
      <c r="A194" s="13"/>
      <c r="B194" s="14" t="s">
        <v>249</v>
      </c>
      <c r="C194" s="1">
        <v>0.125</v>
      </c>
      <c r="D194" s="1">
        <v>1.0</v>
      </c>
      <c r="E194" s="1">
        <v>1.0</v>
      </c>
      <c r="F194" s="1">
        <v>1.0</v>
      </c>
      <c r="G194" s="1">
        <v>1.0</v>
      </c>
      <c r="H194" s="1">
        <v>1.0</v>
      </c>
      <c r="I194" s="1">
        <v>1.0</v>
      </c>
      <c r="J194" s="15">
        <v>1.0</v>
      </c>
      <c r="K194" s="1" t="b">
        <f t="shared" si="1"/>
        <v>0</v>
      </c>
    </row>
    <row r="195">
      <c r="A195" s="13"/>
      <c r="B195" s="14" t="s">
        <v>250</v>
      </c>
      <c r="C195" s="1">
        <v>0.125</v>
      </c>
      <c r="D195" s="1">
        <v>1.0</v>
      </c>
      <c r="E195" s="1">
        <v>1.0</v>
      </c>
      <c r="F195" s="1">
        <v>1.0</v>
      </c>
      <c r="G195" s="1">
        <v>1.0</v>
      </c>
      <c r="H195" s="1">
        <v>1.0</v>
      </c>
      <c r="I195" s="1">
        <v>1.0</v>
      </c>
      <c r="J195" s="15">
        <v>1.0</v>
      </c>
      <c r="K195" s="1" t="b">
        <f t="shared" si="1"/>
        <v>0</v>
      </c>
    </row>
    <row r="196">
      <c r="A196" s="13"/>
      <c r="B196" s="14" t="s">
        <v>251</v>
      </c>
      <c r="C196" s="1">
        <v>0.125</v>
      </c>
      <c r="D196" s="1">
        <v>1.0</v>
      </c>
      <c r="E196" s="1">
        <v>1.0</v>
      </c>
      <c r="F196" s="1">
        <v>1.0</v>
      </c>
      <c r="G196" s="1">
        <v>1.0</v>
      </c>
      <c r="H196" s="1">
        <v>1.0</v>
      </c>
      <c r="I196" s="1">
        <v>1.0</v>
      </c>
      <c r="J196" s="15">
        <v>1.0</v>
      </c>
      <c r="K196" s="1" t="b">
        <f t="shared" si="1"/>
        <v>0</v>
      </c>
    </row>
    <row r="197">
      <c r="A197" s="13"/>
      <c r="B197" s="14" t="s">
        <v>252</v>
      </c>
      <c r="C197" s="1">
        <v>1.0</v>
      </c>
      <c r="D197" s="1">
        <v>1.0</v>
      </c>
      <c r="E197" s="1">
        <v>1.0</v>
      </c>
      <c r="F197" s="1">
        <v>1.0</v>
      </c>
      <c r="G197" s="1">
        <v>1.0</v>
      </c>
      <c r="H197" s="1">
        <v>0.0</v>
      </c>
      <c r="I197" s="1">
        <v>0.0</v>
      </c>
      <c r="J197" s="15">
        <v>1.0</v>
      </c>
      <c r="K197" s="1" t="b">
        <f t="shared" si="1"/>
        <v>0</v>
      </c>
    </row>
    <row r="198">
      <c r="A198" s="13"/>
      <c r="B198" s="14" t="s">
        <v>253</v>
      </c>
      <c r="C198" s="1">
        <v>1.0</v>
      </c>
      <c r="D198" s="1">
        <v>1.0</v>
      </c>
      <c r="E198" s="1">
        <v>1.0</v>
      </c>
      <c r="F198" s="1">
        <v>1.0</v>
      </c>
      <c r="G198" s="1">
        <v>1.0</v>
      </c>
      <c r="H198" s="1">
        <v>0.0</v>
      </c>
      <c r="I198" s="1">
        <v>0.0</v>
      </c>
      <c r="J198" s="15">
        <v>1.0</v>
      </c>
      <c r="K198" s="1" t="b">
        <f t="shared" si="1"/>
        <v>0</v>
      </c>
    </row>
    <row r="199">
      <c r="A199" s="13"/>
      <c r="B199" s="14" t="s">
        <v>254</v>
      </c>
      <c r="C199" s="1">
        <v>0.5</v>
      </c>
      <c r="D199" s="1">
        <v>1.0</v>
      </c>
      <c r="E199" s="1">
        <v>1.0</v>
      </c>
      <c r="F199" s="1">
        <v>0.0</v>
      </c>
      <c r="G199" s="1">
        <v>0.0</v>
      </c>
      <c r="H199" s="1">
        <v>0.0</v>
      </c>
      <c r="I199" s="1">
        <v>0.0</v>
      </c>
      <c r="J199" s="15">
        <v>0.0</v>
      </c>
      <c r="K199" s="1" t="b">
        <f t="shared" si="1"/>
        <v>0</v>
      </c>
      <c r="L199" s="16" t="s">
        <v>114</v>
      </c>
    </row>
    <row r="200">
      <c r="A200" s="13"/>
      <c r="B200" s="14" t="s">
        <v>255</v>
      </c>
      <c r="C200" s="1">
        <v>0.015625</v>
      </c>
      <c r="D200" s="1">
        <v>1.0</v>
      </c>
      <c r="E200" s="1">
        <v>1.0</v>
      </c>
      <c r="F200" s="1">
        <v>1.0</v>
      </c>
      <c r="G200" s="1">
        <v>1.0</v>
      </c>
      <c r="H200" s="1">
        <v>0.0</v>
      </c>
      <c r="I200" s="1">
        <v>0.0</v>
      </c>
      <c r="J200" s="15">
        <v>0.0</v>
      </c>
      <c r="K200" s="1" t="b">
        <f t="shared" si="1"/>
        <v>1</v>
      </c>
      <c r="L200" s="16" t="s">
        <v>190</v>
      </c>
    </row>
    <row r="201">
      <c r="A201" s="13"/>
      <c r="B201" s="14" t="s">
        <v>256</v>
      </c>
      <c r="C201" s="1">
        <v>0.015625</v>
      </c>
      <c r="D201" s="1">
        <v>1.0</v>
      </c>
      <c r="E201" s="1">
        <v>1.0</v>
      </c>
      <c r="F201" s="1">
        <v>1.0</v>
      </c>
      <c r="G201" s="1">
        <v>1.0</v>
      </c>
      <c r="H201" s="1">
        <v>1.0</v>
      </c>
      <c r="I201" s="1">
        <v>1.0</v>
      </c>
      <c r="J201" s="15">
        <v>1.0</v>
      </c>
      <c r="K201" s="1" t="b">
        <f t="shared" si="1"/>
        <v>0</v>
      </c>
    </row>
    <row r="202">
      <c r="A202" s="13"/>
      <c r="B202" s="14" t="s">
        <v>257</v>
      </c>
      <c r="C202" s="1">
        <v>1.0</v>
      </c>
      <c r="D202" s="1">
        <v>1.0</v>
      </c>
      <c r="E202" s="1">
        <v>1.0</v>
      </c>
      <c r="F202" s="1">
        <v>1.0</v>
      </c>
      <c r="G202" s="1">
        <v>1.0</v>
      </c>
      <c r="H202" s="1">
        <v>0.0</v>
      </c>
      <c r="I202" s="1">
        <v>0.0</v>
      </c>
      <c r="J202" s="15">
        <v>1.0</v>
      </c>
      <c r="K202" s="1" t="b">
        <f t="shared" si="1"/>
        <v>0</v>
      </c>
    </row>
    <row r="203">
      <c r="A203" s="13"/>
      <c r="B203" s="14" t="s">
        <v>258</v>
      </c>
      <c r="C203" s="1">
        <v>1.0</v>
      </c>
      <c r="D203" s="1">
        <v>1.0</v>
      </c>
      <c r="E203" s="1">
        <v>1.0</v>
      </c>
      <c r="F203" s="1">
        <v>1.0</v>
      </c>
      <c r="G203" s="1">
        <v>1.0</v>
      </c>
      <c r="H203" s="1">
        <v>0.0</v>
      </c>
      <c r="I203" s="1">
        <v>0.0</v>
      </c>
      <c r="J203" s="15">
        <v>1.0</v>
      </c>
      <c r="K203" s="1" t="b">
        <f t="shared" si="1"/>
        <v>0</v>
      </c>
    </row>
    <row r="204">
      <c r="A204" s="13"/>
      <c r="B204" s="14" t="s">
        <v>259</v>
      </c>
      <c r="C204" s="1">
        <v>1.0</v>
      </c>
      <c r="D204" s="1">
        <v>1.0</v>
      </c>
      <c r="E204" s="1">
        <v>1.0</v>
      </c>
      <c r="F204" s="1">
        <v>1.0</v>
      </c>
      <c r="G204" s="1">
        <v>1.0</v>
      </c>
      <c r="H204" s="1">
        <v>0.0</v>
      </c>
      <c r="I204" s="1">
        <v>0.0</v>
      </c>
      <c r="J204" s="15">
        <v>1.0</v>
      </c>
      <c r="K204" s="1" t="b">
        <f t="shared" si="1"/>
        <v>0</v>
      </c>
    </row>
    <row r="205">
      <c r="A205" s="13"/>
      <c r="B205" s="14" t="s">
        <v>260</v>
      </c>
      <c r="C205" s="1">
        <v>1.0</v>
      </c>
      <c r="D205" s="1">
        <v>1.0</v>
      </c>
      <c r="E205" s="1">
        <v>1.0</v>
      </c>
      <c r="F205" s="1">
        <v>1.0</v>
      </c>
      <c r="G205" s="1">
        <v>1.0</v>
      </c>
      <c r="H205" s="1">
        <v>0.0</v>
      </c>
      <c r="I205" s="1">
        <v>0.0</v>
      </c>
      <c r="J205" s="15">
        <v>1.0</v>
      </c>
      <c r="K205" s="1" t="b">
        <f t="shared" si="1"/>
        <v>0</v>
      </c>
    </row>
    <row r="206">
      <c r="A206" s="13"/>
      <c r="B206" s="14" t="s">
        <v>261</v>
      </c>
      <c r="C206" s="1">
        <v>0.001953125</v>
      </c>
      <c r="D206" s="1">
        <v>1.0</v>
      </c>
      <c r="E206" s="1">
        <v>1.0</v>
      </c>
      <c r="F206" s="1">
        <v>1.0</v>
      </c>
      <c r="G206" s="1">
        <v>1.0</v>
      </c>
      <c r="H206" s="1">
        <v>1.0</v>
      </c>
      <c r="I206" s="1">
        <v>1.0</v>
      </c>
      <c r="J206" s="15">
        <v>1.0</v>
      </c>
      <c r="K206" s="1" t="b">
        <f t="shared" si="1"/>
        <v>0</v>
      </c>
    </row>
    <row r="207">
      <c r="A207" s="13"/>
      <c r="B207" s="14" t="s">
        <v>262</v>
      </c>
      <c r="C207" s="1">
        <v>0.001953125</v>
      </c>
      <c r="D207" s="1">
        <v>1.0</v>
      </c>
      <c r="E207" s="1">
        <v>1.0</v>
      </c>
      <c r="F207" s="1">
        <v>1.0</v>
      </c>
      <c r="G207" s="1">
        <v>1.0</v>
      </c>
      <c r="H207" s="1">
        <v>1.0</v>
      </c>
      <c r="I207" s="1">
        <v>1.0</v>
      </c>
      <c r="J207" s="15">
        <v>1.0</v>
      </c>
      <c r="K207" s="1" t="b">
        <f t="shared" si="1"/>
        <v>0</v>
      </c>
    </row>
    <row r="208">
      <c r="A208" s="13"/>
      <c r="B208" s="14" t="s">
        <v>263</v>
      </c>
      <c r="C208" s="1">
        <v>0.125</v>
      </c>
      <c r="D208" s="1">
        <v>1.0</v>
      </c>
      <c r="E208" s="1">
        <v>1.0</v>
      </c>
      <c r="F208" s="1">
        <v>1.0</v>
      </c>
      <c r="G208" s="1">
        <v>1.0</v>
      </c>
      <c r="H208" s="1">
        <v>1.0</v>
      </c>
      <c r="I208" s="1">
        <v>1.0</v>
      </c>
      <c r="J208" s="15">
        <v>1.0</v>
      </c>
      <c r="K208" s="1" t="b">
        <f t="shared" si="1"/>
        <v>0</v>
      </c>
    </row>
    <row r="209">
      <c r="A209" s="13"/>
      <c r="B209" s="14" t="s">
        <v>264</v>
      </c>
      <c r="C209" s="1">
        <v>0.125</v>
      </c>
      <c r="D209" s="1">
        <v>1.0</v>
      </c>
      <c r="E209" s="1">
        <v>1.0</v>
      </c>
      <c r="F209" s="1">
        <v>1.0</v>
      </c>
      <c r="G209" s="1">
        <v>1.0</v>
      </c>
      <c r="H209" s="1">
        <v>1.0</v>
      </c>
      <c r="I209" s="1">
        <v>1.0</v>
      </c>
      <c r="J209" s="15">
        <v>1.0</v>
      </c>
      <c r="K209" s="1" t="b">
        <f t="shared" si="1"/>
        <v>0</v>
      </c>
    </row>
    <row r="210">
      <c r="A210" s="13"/>
      <c r="B210" s="14" t="s">
        <v>265</v>
      </c>
      <c r="C210" s="1">
        <v>1.0</v>
      </c>
      <c r="D210" s="1">
        <v>1.0</v>
      </c>
      <c r="E210" s="1">
        <v>1.0</v>
      </c>
      <c r="F210" s="1">
        <v>1.0</v>
      </c>
      <c r="G210" s="1">
        <v>1.0</v>
      </c>
      <c r="H210" s="1">
        <v>0.0</v>
      </c>
      <c r="I210" s="1">
        <v>0.0</v>
      </c>
      <c r="J210" s="15">
        <v>1.0</v>
      </c>
      <c r="K210" s="1" t="b">
        <f t="shared" si="1"/>
        <v>0</v>
      </c>
    </row>
    <row r="211">
      <c r="A211" s="13"/>
      <c r="B211" s="14" t="s">
        <v>266</v>
      </c>
      <c r="C211" s="1">
        <v>1.0</v>
      </c>
      <c r="D211" s="1">
        <v>1.0</v>
      </c>
      <c r="E211" s="1">
        <v>1.0</v>
      </c>
      <c r="F211" s="1">
        <v>1.0</v>
      </c>
      <c r="G211" s="1">
        <v>1.0</v>
      </c>
      <c r="H211" s="1">
        <v>0.0</v>
      </c>
      <c r="I211" s="1">
        <v>0.0</v>
      </c>
      <c r="J211" s="15">
        <v>1.0</v>
      </c>
      <c r="K211" s="1" t="b">
        <f t="shared" si="1"/>
        <v>0</v>
      </c>
    </row>
    <row r="212">
      <c r="A212" s="13"/>
      <c r="B212" s="14" t="s">
        <v>267</v>
      </c>
      <c r="C212" s="1">
        <v>0.5</v>
      </c>
      <c r="D212" s="1">
        <v>1.0</v>
      </c>
      <c r="E212" s="1">
        <v>1.0</v>
      </c>
      <c r="F212" s="1">
        <v>1.0</v>
      </c>
      <c r="G212" s="1">
        <v>1.0</v>
      </c>
      <c r="H212" s="1">
        <v>1.0</v>
      </c>
      <c r="I212" s="1">
        <v>1.0</v>
      </c>
      <c r="J212" s="15">
        <v>1.0</v>
      </c>
      <c r="K212" s="1" t="b">
        <f t="shared" si="1"/>
        <v>0</v>
      </c>
    </row>
    <row r="213">
      <c r="A213" s="13"/>
      <c r="B213" s="14" t="s">
        <v>268</v>
      </c>
      <c r="C213" s="1">
        <v>0.5</v>
      </c>
      <c r="D213" s="1">
        <v>1.0</v>
      </c>
      <c r="E213" s="1">
        <v>1.0</v>
      </c>
      <c r="F213" s="1">
        <v>1.0</v>
      </c>
      <c r="G213" s="1">
        <v>1.0</v>
      </c>
      <c r="H213" s="1">
        <v>1.0</v>
      </c>
      <c r="I213" s="1">
        <v>1.0</v>
      </c>
      <c r="J213" s="15">
        <v>1.0</v>
      </c>
      <c r="K213" s="1" t="b">
        <f t="shared" si="1"/>
        <v>0</v>
      </c>
    </row>
    <row r="214">
      <c r="A214" s="13"/>
      <c r="B214" s="14" t="s">
        <v>269</v>
      </c>
      <c r="C214" s="1">
        <v>0.00390625</v>
      </c>
      <c r="D214" s="1">
        <v>1.0</v>
      </c>
      <c r="E214" s="1">
        <v>1.0</v>
      </c>
      <c r="F214" s="1">
        <v>1.0</v>
      </c>
      <c r="G214" s="1">
        <v>1.0</v>
      </c>
      <c r="H214" s="1">
        <v>1.0</v>
      </c>
      <c r="I214" s="1">
        <v>1.0</v>
      </c>
      <c r="J214" s="15">
        <v>1.0</v>
      </c>
      <c r="K214" s="1" t="b">
        <f t="shared" si="1"/>
        <v>0</v>
      </c>
    </row>
    <row r="215">
      <c r="A215" s="13"/>
      <c r="B215" s="14" t="s">
        <v>270</v>
      </c>
      <c r="C215" s="1">
        <v>0.00390625</v>
      </c>
      <c r="D215" s="1">
        <v>1.0</v>
      </c>
      <c r="E215" s="1">
        <v>1.0</v>
      </c>
      <c r="F215" s="1">
        <v>1.0</v>
      </c>
      <c r="G215" s="1">
        <v>1.0</v>
      </c>
      <c r="H215" s="1">
        <v>1.0</v>
      </c>
      <c r="I215" s="1">
        <v>1.0</v>
      </c>
      <c r="J215" s="15">
        <v>1.0</v>
      </c>
      <c r="K215" s="1" t="b">
        <f t="shared" si="1"/>
        <v>0</v>
      </c>
    </row>
    <row r="216">
      <c r="A216" s="13"/>
      <c r="B216" s="14" t="s">
        <v>271</v>
      </c>
      <c r="C216" s="1">
        <v>1.0</v>
      </c>
      <c r="D216" s="1">
        <v>1.0</v>
      </c>
      <c r="E216" s="1">
        <v>1.0</v>
      </c>
      <c r="F216" s="1">
        <v>1.0</v>
      </c>
      <c r="G216" s="1">
        <v>1.0</v>
      </c>
      <c r="H216" s="1">
        <v>0.0</v>
      </c>
      <c r="I216" s="1">
        <v>0.0</v>
      </c>
      <c r="J216" s="15">
        <v>1.0</v>
      </c>
      <c r="K216" s="1" t="b">
        <f t="shared" si="1"/>
        <v>0</v>
      </c>
    </row>
    <row r="217">
      <c r="A217" s="13"/>
      <c r="B217" s="14" t="s">
        <v>272</v>
      </c>
      <c r="C217" s="1">
        <v>1.0</v>
      </c>
      <c r="D217" s="1">
        <v>1.0</v>
      </c>
      <c r="E217" s="1">
        <v>1.0</v>
      </c>
      <c r="F217" s="1">
        <v>1.0</v>
      </c>
      <c r="G217" s="1">
        <v>1.0</v>
      </c>
      <c r="H217" s="1">
        <v>0.0</v>
      </c>
      <c r="I217" s="1">
        <v>0.0</v>
      </c>
      <c r="J217" s="15">
        <v>1.0</v>
      </c>
      <c r="K217" s="1" t="b">
        <f t="shared" si="1"/>
        <v>0</v>
      </c>
    </row>
    <row r="218">
      <c r="A218" s="13"/>
      <c r="B218" s="14" t="s">
        <v>273</v>
      </c>
      <c r="C218" s="1">
        <v>1.0</v>
      </c>
      <c r="D218" s="1">
        <v>1.0</v>
      </c>
      <c r="E218" s="1">
        <v>1.0</v>
      </c>
      <c r="F218" s="1">
        <v>1.0</v>
      </c>
      <c r="G218" s="1">
        <v>1.0</v>
      </c>
      <c r="H218" s="1">
        <v>0.0</v>
      </c>
      <c r="I218" s="1">
        <v>0.0</v>
      </c>
      <c r="J218" s="15">
        <v>1.0</v>
      </c>
      <c r="K218" s="1" t="b">
        <f t="shared" si="1"/>
        <v>0</v>
      </c>
    </row>
    <row r="219">
      <c r="A219" s="13"/>
      <c r="B219" s="14" t="s">
        <v>274</v>
      </c>
      <c r="C219" s="1">
        <v>0.25</v>
      </c>
      <c r="D219" s="1">
        <v>1.0</v>
      </c>
      <c r="E219" s="1">
        <v>1.0</v>
      </c>
      <c r="F219" s="1">
        <v>1.0</v>
      </c>
      <c r="G219" s="1">
        <v>1.0</v>
      </c>
      <c r="H219" s="1">
        <v>1.0</v>
      </c>
      <c r="I219" s="1">
        <v>1.0</v>
      </c>
      <c r="J219" s="15">
        <v>1.0</v>
      </c>
      <c r="K219" s="1" t="b">
        <f t="shared" si="1"/>
        <v>0</v>
      </c>
    </row>
    <row r="220">
      <c r="A220" s="13"/>
      <c r="B220" s="14" t="s">
        <v>275</v>
      </c>
      <c r="C220" s="1">
        <v>0.25</v>
      </c>
      <c r="D220" s="1">
        <v>1.0</v>
      </c>
      <c r="E220" s="1">
        <v>1.0</v>
      </c>
      <c r="F220" s="1">
        <v>1.0</v>
      </c>
      <c r="G220" s="1">
        <v>1.0</v>
      </c>
      <c r="H220" s="1">
        <v>1.0</v>
      </c>
      <c r="I220" s="1">
        <v>1.0</v>
      </c>
      <c r="J220" s="15">
        <v>1.0</v>
      </c>
      <c r="K220" s="1" t="b">
        <f t="shared" si="1"/>
        <v>0</v>
      </c>
    </row>
    <row r="221">
      <c r="A221" s="13"/>
      <c r="B221" s="14" t="s">
        <v>276</v>
      </c>
      <c r="C221" s="1">
        <v>0.03125</v>
      </c>
      <c r="D221" s="1">
        <v>1.0</v>
      </c>
      <c r="E221" s="1">
        <v>1.0</v>
      </c>
      <c r="F221" s="1">
        <v>1.0</v>
      </c>
      <c r="G221" s="1">
        <v>1.0</v>
      </c>
      <c r="H221" s="1">
        <v>1.0</v>
      </c>
      <c r="I221" s="1">
        <v>1.0</v>
      </c>
      <c r="J221" s="15">
        <v>1.0</v>
      </c>
      <c r="K221" s="1" t="b">
        <f t="shared" si="1"/>
        <v>0</v>
      </c>
    </row>
    <row r="222">
      <c r="A222" s="13"/>
      <c r="B222" s="14" t="s">
        <v>277</v>
      </c>
      <c r="C222" s="1">
        <v>0.03125</v>
      </c>
      <c r="D222" s="1">
        <v>1.0</v>
      </c>
      <c r="E222" s="1">
        <v>1.0</v>
      </c>
      <c r="F222" s="1">
        <v>1.0</v>
      </c>
      <c r="G222" s="1">
        <v>1.0</v>
      </c>
      <c r="H222" s="1">
        <v>1.0</v>
      </c>
      <c r="I222" s="1">
        <v>1.0</v>
      </c>
      <c r="J222" s="15">
        <v>1.0</v>
      </c>
      <c r="K222" s="1" t="b">
        <f t="shared" si="1"/>
        <v>0</v>
      </c>
    </row>
    <row r="223">
      <c r="A223" s="13"/>
      <c r="B223" s="14" t="s">
        <v>278</v>
      </c>
      <c r="C223" s="1">
        <v>0.25</v>
      </c>
      <c r="D223" s="1">
        <v>1.0</v>
      </c>
      <c r="E223" s="1">
        <v>1.0</v>
      </c>
      <c r="F223" s="1">
        <v>0.0</v>
      </c>
      <c r="G223" s="1">
        <v>0.0</v>
      </c>
      <c r="H223" s="1">
        <v>0.0</v>
      </c>
      <c r="I223" s="1">
        <v>0.0</v>
      </c>
      <c r="J223" s="15">
        <v>0.0</v>
      </c>
      <c r="K223" s="1" t="b">
        <f t="shared" si="1"/>
        <v>0</v>
      </c>
      <c r="L223" s="16" t="s">
        <v>114</v>
      </c>
    </row>
    <row r="224">
      <c r="A224" s="17"/>
      <c r="B224" s="18" t="s">
        <v>279</v>
      </c>
      <c r="C224" s="19">
        <v>0.25</v>
      </c>
      <c r="D224" s="19">
        <v>1.0</v>
      </c>
      <c r="E224" s="19">
        <v>1.0</v>
      </c>
      <c r="F224" s="19">
        <v>0.0</v>
      </c>
      <c r="G224" s="19">
        <v>0.0</v>
      </c>
      <c r="H224" s="19">
        <v>0.0</v>
      </c>
      <c r="I224" s="19">
        <v>0.0</v>
      </c>
      <c r="J224" s="20">
        <v>0.0</v>
      </c>
      <c r="K224" s="1" t="b">
        <f t="shared" si="1"/>
        <v>0</v>
      </c>
      <c r="L224" s="16" t="s">
        <v>114</v>
      </c>
    </row>
    <row r="225">
      <c r="A225" s="8"/>
      <c r="B225" s="22" t="s">
        <v>70</v>
      </c>
      <c r="G225" s="23">
        <f>SUM(G2:G224)</f>
        <v>206</v>
      </c>
      <c r="J225" s="23">
        <f>SUM(J2:J224)</f>
        <v>191</v>
      </c>
      <c r="K225" s="1" t="b">
        <f t="shared" si="1"/>
        <v>0</v>
      </c>
    </row>
    <row r="226">
      <c r="A226" s="8"/>
      <c r="B226" s="22" t="s">
        <v>280</v>
      </c>
      <c r="G226" s="23">
        <f>G225/N19</f>
        <v>0.9237668161</v>
      </c>
      <c r="J226" s="23">
        <f>J225/N19</f>
        <v>0.8565022422</v>
      </c>
      <c r="K226" s="1" t="b">
        <f t="shared" si="1"/>
        <v>0</v>
      </c>
    </row>
    <row r="227">
      <c r="A227" s="8"/>
      <c r="B227" s="8"/>
      <c r="G227" s="5">
        <f>G225/N21</f>
        <v>0.8728813559</v>
      </c>
      <c r="J227" s="5">
        <f>J225/N21</f>
        <v>0.8093220339</v>
      </c>
      <c r="K227" s="1" t="b">
        <f t="shared" si="1"/>
        <v>0</v>
      </c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</sheetData>
  <mergeCells count="17">
    <mergeCell ref="A2:A6"/>
    <mergeCell ref="A7:A10"/>
    <mergeCell ref="A11:A14"/>
    <mergeCell ref="A15:A28"/>
    <mergeCell ref="A29:A35"/>
    <mergeCell ref="A36:A39"/>
    <mergeCell ref="A40:A44"/>
    <mergeCell ref="A120:A129"/>
    <mergeCell ref="A130:A158"/>
    <mergeCell ref="A159:A224"/>
    <mergeCell ref="A45:A60"/>
    <mergeCell ref="A61:A65"/>
    <mergeCell ref="A66:A74"/>
    <mergeCell ref="A75:A97"/>
    <mergeCell ref="A98:A105"/>
    <mergeCell ref="A106:A116"/>
    <mergeCell ref="A117:A1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7.63"/>
  </cols>
  <sheetData>
    <row r="1">
      <c r="A1" s="8"/>
      <c r="B1" s="8"/>
      <c r="C1" s="6" t="s">
        <v>38</v>
      </c>
      <c r="D1" s="6" t="s">
        <v>39</v>
      </c>
      <c r="E1" s="6" t="s">
        <v>40</v>
      </c>
      <c r="F1" s="6" t="s">
        <v>281</v>
      </c>
      <c r="G1" s="6" t="s">
        <v>41</v>
      </c>
      <c r="H1" s="6" t="s">
        <v>281</v>
      </c>
      <c r="I1" s="6" t="s">
        <v>42</v>
      </c>
      <c r="J1" s="6" t="s">
        <v>281</v>
      </c>
      <c r="K1" s="6" t="s">
        <v>43</v>
      </c>
      <c r="L1" s="6" t="s">
        <v>281</v>
      </c>
      <c r="M1" s="6" t="s">
        <v>70</v>
      </c>
      <c r="N1" s="6" t="s">
        <v>44</v>
      </c>
      <c r="O1" s="6" t="s">
        <v>281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9" t="s">
        <v>1</v>
      </c>
      <c r="B2" s="10" t="s">
        <v>49</v>
      </c>
      <c r="C2" s="1">
        <v>0.004</v>
      </c>
      <c r="D2" s="1">
        <v>0.002</v>
      </c>
      <c r="E2" s="1">
        <v>0.008</v>
      </c>
      <c r="F2" s="1">
        <f t="shared" ref="F2:F192" si="1">E2/C2</f>
        <v>2</v>
      </c>
      <c r="G2" s="1">
        <v>0.002</v>
      </c>
      <c r="H2" s="1">
        <f t="shared" ref="H2:H14" si="2">G2/C2</f>
        <v>0.5</v>
      </c>
      <c r="M2" s="1" t="s">
        <v>282</v>
      </c>
      <c r="N2" s="1">
        <v>0.016</v>
      </c>
      <c r="O2" s="1">
        <f t="shared" ref="O2:O192" si="3">N2/C2</f>
        <v>4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6"/>
    </row>
    <row r="3">
      <c r="A3" s="13"/>
      <c r="B3" s="14" t="s">
        <v>50</v>
      </c>
      <c r="C3" s="1">
        <v>0.006</v>
      </c>
      <c r="D3" s="1">
        <v>0.004</v>
      </c>
      <c r="E3" s="1">
        <v>0.014</v>
      </c>
      <c r="F3" s="1">
        <f t="shared" si="1"/>
        <v>2.333333333</v>
      </c>
      <c r="G3" s="1">
        <v>0.003</v>
      </c>
      <c r="H3" s="1">
        <f t="shared" si="2"/>
        <v>0.5</v>
      </c>
      <c r="M3" s="1" t="s">
        <v>282</v>
      </c>
      <c r="N3" s="1">
        <v>0.027</v>
      </c>
      <c r="O3" s="1">
        <f t="shared" si="3"/>
        <v>4.5</v>
      </c>
      <c r="AE3" s="27"/>
    </row>
    <row r="4">
      <c r="A4" s="13"/>
      <c r="B4" s="14" t="s">
        <v>51</v>
      </c>
      <c r="C4" s="1">
        <v>0.892</v>
      </c>
      <c r="D4" s="1">
        <v>0.843</v>
      </c>
      <c r="E4" s="1">
        <v>12.85</v>
      </c>
      <c r="F4" s="1">
        <f t="shared" si="1"/>
        <v>14.4058296</v>
      </c>
      <c r="G4" s="1">
        <v>1.41</v>
      </c>
      <c r="H4" s="1">
        <f t="shared" si="2"/>
        <v>1.580717489</v>
      </c>
      <c r="M4" s="1">
        <f t="shared" ref="M4:M192" si="4">SUM(D4+E4+G4+I4+K4)</f>
        <v>15.103</v>
      </c>
      <c r="N4" s="1">
        <v>16.125</v>
      </c>
      <c r="O4" s="1">
        <f t="shared" si="3"/>
        <v>18.07735426</v>
      </c>
      <c r="AE4" s="27"/>
    </row>
    <row r="5">
      <c r="A5" s="17"/>
      <c r="B5" s="18" t="s">
        <v>54</v>
      </c>
      <c r="C5" s="1">
        <v>0.1</v>
      </c>
      <c r="D5" s="1">
        <v>0.068</v>
      </c>
      <c r="E5" s="1">
        <v>0.425</v>
      </c>
      <c r="F5" s="1">
        <f t="shared" si="1"/>
        <v>4.25</v>
      </c>
      <c r="G5" s="1">
        <v>0.237</v>
      </c>
      <c r="H5" s="1">
        <f t="shared" si="2"/>
        <v>2.37</v>
      </c>
      <c r="I5" s="1">
        <v>19.798</v>
      </c>
      <c r="J5" s="1">
        <f t="shared" ref="J5:J10" si="5">I5/C5</f>
        <v>197.98</v>
      </c>
      <c r="K5" s="1">
        <v>0.461</v>
      </c>
      <c r="L5" s="1">
        <f t="shared" ref="L5:L10" si="6">K5/C5</f>
        <v>4.61</v>
      </c>
      <c r="M5" s="1">
        <f t="shared" si="4"/>
        <v>20.989</v>
      </c>
      <c r="N5" s="1">
        <v>21.205</v>
      </c>
      <c r="O5" s="1">
        <f t="shared" si="3"/>
        <v>212.05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</row>
    <row r="6">
      <c r="A6" s="9" t="s">
        <v>4</v>
      </c>
      <c r="B6" s="10" t="s">
        <v>55</v>
      </c>
      <c r="C6" s="1">
        <v>0.008</v>
      </c>
      <c r="D6" s="1">
        <v>0.001</v>
      </c>
      <c r="E6" s="1">
        <v>0.003</v>
      </c>
      <c r="F6" s="1">
        <f t="shared" si="1"/>
        <v>0.375</v>
      </c>
      <c r="G6" s="1">
        <v>0.001</v>
      </c>
      <c r="H6" s="1">
        <f t="shared" si="2"/>
        <v>0.125</v>
      </c>
      <c r="I6" s="1">
        <v>0.011</v>
      </c>
      <c r="J6" s="1">
        <f t="shared" si="5"/>
        <v>1.375</v>
      </c>
      <c r="K6" s="1">
        <v>0.002</v>
      </c>
      <c r="L6" s="1">
        <f t="shared" si="6"/>
        <v>0.25</v>
      </c>
      <c r="M6" s="1">
        <f t="shared" si="4"/>
        <v>0.018</v>
      </c>
      <c r="N6" s="1">
        <v>0.028</v>
      </c>
      <c r="O6" s="1">
        <f t="shared" si="3"/>
        <v>3.5</v>
      </c>
    </row>
    <row r="7">
      <c r="A7" s="17"/>
      <c r="B7" s="18" t="s">
        <v>59</v>
      </c>
      <c r="C7" s="1">
        <v>0.01</v>
      </c>
      <c r="D7" s="1">
        <v>0.002</v>
      </c>
      <c r="E7" s="1">
        <v>0.015</v>
      </c>
      <c r="F7" s="1">
        <f t="shared" si="1"/>
        <v>1.5</v>
      </c>
      <c r="G7" s="1">
        <v>0.004</v>
      </c>
      <c r="H7" s="1">
        <f t="shared" si="2"/>
        <v>0.4</v>
      </c>
      <c r="I7" s="1">
        <v>0.108</v>
      </c>
      <c r="J7" s="1">
        <f t="shared" si="5"/>
        <v>10.8</v>
      </c>
      <c r="K7" s="1">
        <v>0.008</v>
      </c>
      <c r="L7" s="1">
        <f t="shared" si="6"/>
        <v>0.8</v>
      </c>
      <c r="M7" s="1">
        <f t="shared" si="4"/>
        <v>0.137</v>
      </c>
      <c r="N7" s="1">
        <v>0.15</v>
      </c>
      <c r="O7" s="1">
        <f t="shared" si="3"/>
        <v>15</v>
      </c>
    </row>
    <row r="8">
      <c r="A8" s="30" t="s">
        <v>6</v>
      </c>
      <c r="B8" s="31" t="s">
        <v>60</v>
      </c>
      <c r="C8" s="32">
        <v>13.785</v>
      </c>
      <c r="D8" s="32">
        <v>0.006</v>
      </c>
      <c r="E8" s="32">
        <v>0.086</v>
      </c>
      <c r="F8" s="1">
        <f t="shared" si="1"/>
        <v>0.006238665216</v>
      </c>
      <c r="G8" s="32">
        <v>0.016</v>
      </c>
      <c r="H8" s="1">
        <f t="shared" si="2"/>
        <v>0.001160681901</v>
      </c>
      <c r="I8" s="32">
        <v>0.3</v>
      </c>
      <c r="J8" s="1">
        <f t="shared" si="5"/>
        <v>0.02176278564</v>
      </c>
      <c r="K8" s="32">
        <v>0.05</v>
      </c>
      <c r="L8" s="1">
        <f t="shared" si="6"/>
        <v>0.003627130939</v>
      </c>
      <c r="M8" s="1">
        <f t="shared" si="4"/>
        <v>0.458</v>
      </c>
      <c r="N8" s="32">
        <v>14.256</v>
      </c>
      <c r="O8" s="1">
        <f t="shared" si="3"/>
        <v>1.034167573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>
      <c r="A9" s="13"/>
      <c r="B9" s="34" t="s">
        <v>63</v>
      </c>
      <c r="C9" s="32">
        <v>0.97</v>
      </c>
      <c r="D9" s="32">
        <v>0.825</v>
      </c>
      <c r="E9" s="32">
        <v>15.494</v>
      </c>
      <c r="F9" s="1">
        <f t="shared" si="1"/>
        <v>15.97319588</v>
      </c>
      <c r="G9" s="32">
        <v>3.682</v>
      </c>
      <c r="H9" s="1">
        <f t="shared" si="2"/>
        <v>3.795876289</v>
      </c>
      <c r="I9" s="32">
        <v>35.766</v>
      </c>
      <c r="J9" s="1">
        <f t="shared" si="5"/>
        <v>36.87216495</v>
      </c>
      <c r="K9" s="32">
        <v>8.566</v>
      </c>
      <c r="L9" s="1">
        <f t="shared" si="6"/>
        <v>8.830927835</v>
      </c>
      <c r="M9" s="1">
        <f t="shared" si="4"/>
        <v>64.333</v>
      </c>
      <c r="N9" s="32">
        <v>66.954</v>
      </c>
      <c r="O9" s="1">
        <f t="shared" si="3"/>
        <v>69.02474227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>
      <c r="A10" s="17"/>
      <c r="B10" s="35" t="s">
        <v>64</v>
      </c>
      <c r="C10" s="32">
        <v>0.008</v>
      </c>
      <c r="D10" s="32">
        <v>0.001</v>
      </c>
      <c r="E10" s="32">
        <v>0.002</v>
      </c>
      <c r="F10" s="1">
        <f t="shared" si="1"/>
        <v>0.25</v>
      </c>
      <c r="G10" s="32">
        <v>0.001</v>
      </c>
      <c r="H10" s="1">
        <f t="shared" si="2"/>
        <v>0.125</v>
      </c>
      <c r="I10" s="32">
        <v>0.012</v>
      </c>
      <c r="J10" s="1">
        <f t="shared" si="5"/>
        <v>1.5</v>
      </c>
      <c r="K10" s="32">
        <v>0.001</v>
      </c>
      <c r="L10" s="1">
        <f t="shared" si="6"/>
        <v>0.125</v>
      </c>
      <c r="M10" s="1">
        <f t="shared" si="4"/>
        <v>0.017</v>
      </c>
      <c r="N10" s="32">
        <v>0.026</v>
      </c>
      <c r="O10" s="1">
        <f t="shared" si="3"/>
        <v>3.25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>
      <c r="A11" s="30" t="s">
        <v>10</v>
      </c>
      <c r="B11" s="34" t="s">
        <v>65</v>
      </c>
      <c r="C11" s="32">
        <v>0.004</v>
      </c>
      <c r="D11" s="32">
        <v>0.001</v>
      </c>
      <c r="E11" s="32">
        <v>0.002</v>
      </c>
      <c r="F11" s="1">
        <f t="shared" si="1"/>
        <v>0.5</v>
      </c>
      <c r="G11" s="32">
        <v>0.001</v>
      </c>
      <c r="H11" s="1">
        <f t="shared" si="2"/>
        <v>0.25</v>
      </c>
      <c r="I11" s="32"/>
      <c r="K11" s="32"/>
      <c r="M11" s="1">
        <f t="shared" si="4"/>
        <v>0.004</v>
      </c>
      <c r="N11" s="32">
        <v>0.008</v>
      </c>
      <c r="O11" s="1">
        <f t="shared" si="3"/>
        <v>2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>
      <c r="A12" s="13"/>
      <c r="B12" s="14" t="s">
        <v>66</v>
      </c>
      <c r="C12" s="1">
        <v>0.004</v>
      </c>
      <c r="D12" s="1">
        <v>0.001</v>
      </c>
      <c r="E12" s="1">
        <v>0.002</v>
      </c>
      <c r="F12" s="1">
        <f t="shared" si="1"/>
        <v>0.5</v>
      </c>
      <c r="G12" s="1">
        <v>0.001</v>
      </c>
      <c r="H12" s="1">
        <f t="shared" si="2"/>
        <v>0.25</v>
      </c>
      <c r="M12" s="1">
        <f t="shared" si="4"/>
        <v>0.004</v>
      </c>
      <c r="N12" s="1">
        <v>0.008</v>
      </c>
      <c r="O12" s="1">
        <f t="shared" si="3"/>
        <v>2</v>
      </c>
    </row>
    <row r="13">
      <c r="A13" s="13"/>
      <c r="B13" s="14" t="s">
        <v>67</v>
      </c>
      <c r="C13" s="1">
        <v>0.004</v>
      </c>
      <c r="D13" s="1">
        <v>0.001</v>
      </c>
      <c r="E13" s="1">
        <v>0.001</v>
      </c>
      <c r="F13" s="1">
        <f t="shared" si="1"/>
        <v>0.25</v>
      </c>
      <c r="G13" s="1">
        <v>0.001</v>
      </c>
      <c r="H13" s="1">
        <f t="shared" si="2"/>
        <v>0.25</v>
      </c>
      <c r="M13" s="1">
        <f t="shared" si="4"/>
        <v>0.003</v>
      </c>
      <c r="N13" s="1">
        <v>0.007</v>
      </c>
      <c r="O13" s="1">
        <f t="shared" si="3"/>
        <v>1.75</v>
      </c>
    </row>
    <row r="14">
      <c r="A14" s="13"/>
      <c r="B14" s="14" t="s">
        <v>68</v>
      </c>
      <c r="C14" s="1">
        <v>0.004</v>
      </c>
      <c r="D14" s="1">
        <v>0.001</v>
      </c>
      <c r="E14" s="1">
        <v>0.003</v>
      </c>
      <c r="F14" s="1">
        <f t="shared" si="1"/>
        <v>0.75</v>
      </c>
      <c r="G14" s="1">
        <v>0.001</v>
      </c>
      <c r="H14" s="1">
        <f t="shared" si="2"/>
        <v>0.25</v>
      </c>
      <c r="M14" s="1">
        <f t="shared" si="4"/>
        <v>0.005</v>
      </c>
      <c r="N14" s="1">
        <v>0.009</v>
      </c>
      <c r="O14" s="1">
        <f t="shared" si="3"/>
        <v>2.25</v>
      </c>
    </row>
    <row r="15">
      <c r="A15" s="13"/>
      <c r="B15" s="14" t="s">
        <v>69</v>
      </c>
      <c r="C15" s="1">
        <v>0.004</v>
      </c>
      <c r="D15" s="1">
        <v>0.001</v>
      </c>
      <c r="E15" s="1">
        <v>0.001</v>
      </c>
      <c r="F15" s="1">
        <f t="shared" si="1"/>
        <v>0.25</v>
      </c>
      <c r="M15" s="1">
        <f t="shared" si="4"/>
        <v>0.002</v>
      </c>
      <c r="N15" s="1">
        <v>0.006</v>
      </c>
      <c r="O15" s="1">
        <f t="shared" si="3"/>
        <v>1.5</v>
      </c>
    </row>
    <row r="16">
      <c r="A16" s="13"/>
      <c r="B16" s="14" t="s">
        <v>71</v>
      </c>
      <c r="C16" s="1">
        <v>0.004</v>
      </c>
      <c r="D16" s="1">
        <v>0.001</v>
      </c>
      <c r="E16" s="1">
        <v>0.001</v>
      </c>
      <c r="F16" s="1">
        <f t="shared" si="1"/>
        <v>0.25</v>
      </c>
      <c r="I16" s="1">
        <v>0.001</v>
      </c>
      <c r="J16" s="1">
        <f>I16/C16</f>
        <v>0.25</v>
      </c>
      <c r="K16" s="1">
        <v>0.001</v>
      </c>
      <c r="L16" s="1">
        <f>K16/C16</f>
        <v>0.25</v>
      </c>
      <c r="M16" s="1">
        <f t="shared" si="4"/>
        <v>0.004</v>
      </c>
      <c r="N16" s="1">
        <v>0.008</v>
      </c>
      <c r="O16" s="1">
        <f t="shared" si="3"/>
        <v>2</v>
      </c>
    </row>
    <row r="17">
      <c r="A17" s="13"/>
      <c r="B17" s="14" t="s">
        <v>72</v>
      </c>
      <c r="C17" s="1">
        <v>0.004</v>
      </c>
      <c r="D17" s="1">
        <v>0.001</v>
      </c>
      <c r="E17" s="1">
        <v>0.002</v>
      </c>
      <c r="F17" s="1">
        <f t="shared" si="1"/>
        <v>0.5</v>
      </c>
      <c r="G17" s="1">
        <v>0.001</v>
      </c>
      <c r="H17" s="1">
        <f t="shared" ref="H17:H33" si="7">G17/C17</f>
        <v>0.25</v>
      </c>
      <c r="M17" s="1">
        <f t="shared" si="4"/>
        <v>0.004</v>
      </c>
      <c r="N17" s="1">
        <v>0.007</v>
      </c>
      <c r="O17" s="1">
        <f t="shared" si="3"/>
        <v>1.75</v>
      </c>
    </row>
    <row r="18">
      <c r="A18" s="13"/>
      <c r="B18" s="14" t="s">
        <v>73</v>
      </c>
      <c r="C18" s="1">
        <v>0.004</v>
      </c>
      <c r="D18" s="1">
        <v>0.001</v>
      </c>
      <c r="E18" s="1">
        <v>0.002</v>
      </c>
      <c r="F18" s="1">
        <f t="shared" si="1"/>
        <v>0.5</v>
      </c>
      <c r="G18" s="1">
        <v>0.001</v>
      </c>
      <c r="H18" s="1">
        <f t="shared" si="7"/>
        <v>0.25</v>
      </c>
      <c r="M18" s="1">
        <f t="shared" si="4"/>
        <v>0.004</v>
      </c>
      <c r="N18" s="1">
        <v>0.008</v>
      </c>
      <c r="O18" s="1">
        <f t="shared" si="3"/>
        <v>2</v>
      </c>
    </row>
    <row r="19">
      <c r="A19" s="13"/>
      <c r="B19" s="14" t="s">
        <v>74</v>
      </c>
      <c r="C19" s="1">
        <v>0.005</v>
      </c>
      <c r="D19" s="1">
        <v>0.002</v>
      </c>
      <c r="E19" s="1">
        <v>0.002</v>
      </c>
      <c r="F19" s="1">
        <f t="shared" si="1"/>
        <v>0.4</v>
      </c>
      <c r="G19" s="1">
        <v>0.001</v>
      </c>
      <c r="H19" s="1">
        <f t="shared" si="7"/>
        <v>0.2</v>
      </c>
      <c r="M19" s="1">
        <f t="shared" si="4"/>
        <v>0.005</v>
      </c>
      <c r="N19" s="1">
        <v>0.009</v>
      </c>
      <c r="O19" s="1">
        <f t="shared" si="3"/>
        <v>1.8</v>
      </c>
    </row>
    <row r="20">
      <c r="A20" s="13"/>
      <c r="B20" s="14" t="s">
        <v>75</v>
      </c>
      <c r="C20" s="1">
        <v>0.005</v>
      </c>
      <c r="D20" s="1">
        <v>0.001</v>
      </c>
      <c r="E20" s="1">
        <v>0.001</v>
      </c>
      <c r="F20" s="1">
        <f t="shared" si="1"/>
        <v>0.2</v>
      </c>
      <c r="G20" s="1">
        <v>0.001</v>
      </c>
      <c r="H20" s="1">
        <f t="shared" si="7"/>
        <v>0.2</v>
      </c>
      <c r="M20" s="1">
        <f t="shared" si="4"/>
        <v>0.003</v>
      </c>
      <c r="N20" s="1">
        <v>0.008</v>
      </c>
      <c r="O20" s="1">
        <f t="shared" si="3"/>
        <v>1.6</v>
      </c>
    </row>
    <row r="21">
      <c r="A21" s="13"/>
      <c r="B21" s="14" t="s">
        <v>76</v>
      </c>
      <c r="C21" s="1">
        <v>0.004</v>
      </c>
      <c r="D21" s="1">
        <v>0.001</v>
      </c>
      <c r="E21" s="1">
        <v>0.001</v>
      </c>
      <c r="F21" s="1">
        <f t="shared" si="1"/>
        <v>0.25</v>
      </c>
      <c r="G21" s="1">
        <v>0.001</v>
      </c>
      <c r="H21" s="1">
        <f t="shared" si="7"/>
        <v>0.25</v>
      </c>
      <c r="M21" s="1">
        <f t="shared" si="4"/>
        <v>0.003</v>
      </c>
      <c r="N21" s="1">
        <v>0.007</v>
      </c>
      <c r="O21" s="1">
        <f t="shared" si="3"/>
        <v>1.75</v>
      </c>
    </row>
    <row r="22">
      <c r="A22" s="13"/>
      <c r="B22" s="14" t="s">
        <v>77</v>
      </c>
      <c r="C22" s="1">
        <v>0.004</v>
      </c>
      <c r="D22" s="1">
        <v>0.001</v>
      </c>
      <c r="E22" s="1">
        <v>0.002</v>
      </c>
      <c r="F22" s="1">
        <f t="shared" si="1"/>
        <v>0.5</v>
      </c>
      <c r="G22" s="1">
        <v>0.001</v>
      </c>
      <c r="H22" s="1">
        <f t="shared" si="7"/>
        <v>0.25</v>
      </c>
      <c r="M22" s="1">
        <f t="shared" si="4"/>
        <v>0.004</v>
      </c>
      <c r="N22" s="1">
        <v>0.008</v>
      </c>
      <c r="O22" s="1">
        <f t="shared" si="3"/>
        <v>2</v>
      </c>
    </row>
    <row r="23">
      <c r="A23" s="13"/>
      <c r="B23" s="14" t="s">
        <v>78</v>
      </c>
      <c r="C23" s="1">
        <v>0.004</v>
      </c>
      <c r="D23" s="1">
        <v>0.001</v>
      </c>
      <c r="E23" s="1">
        <v>0.003</v>
      </c>
      <c r="F23" s="1">
        <f t="shared" si="1"/>
        <v>0.75</v>
      </c>
      <c r="G23" s="1">
        <v>0.002</v>
      </c>
      <c r="H23" s="1">
        <f t="shared" si="7"/>
        <v>0.5</v>
      </c>
      <c r="M23" s="1">
        <f t="shared" si="4"/>
        <v>0.006</v>
      </c>
      <c r="N23" s="1">
        <v>0.011</v>
      </c>
      <c r="O23" s="1">
        <f t="shared" si="3"/>
        <v>2.75</v>
      </c>
    </row>
    <row r="24">
      <c r="A24" s="17"/>
      <c r="B24" s="18" t="s">
        <v>79</v>
      </c>
      <c r="C24" s="1">
        <v>0.004</v>
      </c>
      <c r="D24" s="1">
        <v>0.001</v>
      </c>
      <c r="E24" s="1">
        <v>0.002</v>
      </c>
      <c r="F24" s="1">
        <f t="shared" si="1"/>
        <v>0.5</v>
      </c>
      <c r="G24" s="1">
        <v>0.001</v>
      </c>
      <c r="H24" s="1">
        <f t="shared" si="7"/>
        <v>0.25</v>
      </c>
      <c r="M24" s="1">
        <f t="shared" si="4"/>
        <v>0.004</v>
      </c>
      <c r="N24" s="1">
        <v>0.008</v>
      </c>
      <c r="O24" s="1">
        <f t="shared" si="3"/>
        <v>2</v>
      </c>
    </row>
    <row r="25">
      <c r="A25" s="9" t="s">
        <v>12</v>
      </c>
      <c r="B25" s="10" t="s">
        <v>80</v>
      </c>
      <c r="C25" s="1">
        <v>0.03</v>
      </c>
      <c r="D25" s="1">
        <v>0.001</v>
      </c>
      <c r="E25" s="1">
        <v>0.192</v>
      </c>
      <c r="F25" s="1">
        <f t="shared" si="1"/>
        <v>6.4</v>
      </c>
      <c r="G25" s="1">
        <v>0.065</v>
      </c>
      <c r="H25" s="1">
        <f t="shared" si="7"/>
        <v>2.166666667</v>
      </c>
      <c r="M25" s="1">
        <f t="shared" si="4"/>
        <v>0.258</v>
      </c>
      <c r="N25" s="1">
        <v>0.293</v>
      </c>
      <c r="O25" s="1">
        <f t="shared" si="3"/>
        <v>9.766666667</v>
      </c>
    </row>
    <row r="26">
      <c r="A26" s="13"/>
      <c r="B26" s="14" t="s">
        <v>81</v>
      </c>
      <c r="C26" s="1">
        <v>0.03</v>
      </c>
      <c r="D26" s="1">
        <v>0.001</v>
      </c>
      <c r="E26" s="1">
        <v>0.23</v>
      </c>
      <c r="F26" s="1">
        <f t="shared" si="1"/>
        <v>7.666666667</v>
      </c>
      <c r="G26" s="1">
        <v>0.079</v>
      </c>
      <c r="H26" s="1">
        <f t="shared" si="7"/>
        <v>2.633333333</v>
      </c>
      <c r="M26" s="1">
        <f t="shared" si="4"/>
        <v>0.31</v>
      </c>
      <c r="N26" s="1">
        <v>0.345</v>
      </c>
      <c r="O26" s="1">
        <f t="shared" si="3"/>
        <v>11.5</v>
      </c>
    </row>
    <row r="27">
      <c r="A27" s="13"/>
      <c r="B27" s="14" t="s">
        <v>82</v>
      </c>
      <c r="C27" s="1">
        <v>0.012</v>
      </c>
      <c r="D27" s="1">
        <v>0.001</v>
      </c>
      <c r="E27" s="1">
        <v>0.077</v>
      </c>
      <c r="F27" s="1">
        <f t="shared" si="1"/>
        <v>6.416666667</v>
      </c>
      <c r="G27" s="1">
        <v>0.023</v>
      </c>
      <c r="H27" s="1">
        <f t="shared" si="7"/>
        <v>1.916666667</v>
      </c>
      <c r="M27" s="1">
        <f t="shared" si="4"/>
        <v>0.101</v>
      </c>
      <c r="N27" s="1">
        <v>0.115</v>
      </c>
      <c r="O27" s="1">
        <f t="shared" si="3"/>
        <v>9.583333333</v>
      </c>
    </row>
    <row r="28">
      <c r="A28" s="13"/>
      <c r="B28" s="14" t="s">
        <v>83</v>
      </c>
      <c r="C28" s="1">
        <v>0.035</v>
      </c>
      <c r="D28" s="1">
        <v>0.001</v>
      </c>
      <c r="E28" s="1">
        <v>0.27</v>
      </c>
      <c r="F28" s="1">
        <f t="shared" si="1"/>
        <v>7.714285714</v>
      </c>
      <c r="G28" s="1">
        <v>0.091</v>
      </c>
      <c r="H28" s="1">
        <f t="shared" si="7"/>
        <v>2.6</v>
      </c>
      <c r="M28" s="1">
        <f t="shared" si="4"/>
        <v>0.362</v>
      </c>
      <c r="N28" s="1">
        <v>0.404</v>
      </c>
      <c r="O28" s="1">
        <f t="shared" si="3"/>
        <v>11.54285714</v>
      </c>
    </row>
    <row r="29">
      <c r="A29" s="13"/>
      <c r="B29" s="14" t="s">
        <v>84</v>
      </c>
      <c r="C29" s="1">
        <v>0.043</v>
      </c>
      <c r="D29" s="1">
        <v>0.001</v>
      </c>
      <c r="E29" s="1">
        <v>0.307</v>
      </c>
      <c r="F29" s="1">
        <f t="shared" si="1"/>
        <v>7.139534884</v>
      </c>
      <c r="G29" s="1">
        <v>0.106</v>
      </c>
      <c r="H29" s="1">
        <f t="shared" si="7"/>
        <v>2.465116279</v>
      </c>
      <c r="M29" s="1">
        <f t="shared" si="4"/>
        <v>0.414</v>
      </c>
      <c r="N29" s="1">
        <v>0.465</v>
      </c>
      <c r="O29" s="1">
        <f t="shared" si="3"/>
        <v>10.81395349</v>
      </c>
    </row>
    <row r="30">
      <c r="A30" s="13"/>
      <c r="B30" s="14" t="s">
        <v>85</v>
      </c>
      <c r="C30" s="1">
        <v>0.016</v>
      </c>
      <c r="D30" s="1">
        <v>0.001</v>
      </c>
      <c r="E30" s="1">
        <v>0.115</v>
      </c>
      <c r="F30" s="1">
        <f t="shared" si="1"/>
        <v>7.1875</v>
      </c>
      <c r="G30" s="1">
        <v>0.036</v>
      </c>
      <c r="H30" s="1">
        <f t="shared" si="7"/>
        <v>2.25</v>
      </c>
      <c r="M30" s="1">
        <f t="shared" si="4"/>
        <v>0.152</v>
      </c>
      <c r="N30" s="1">
        <v>0.17</v>
      </c>
      <c r="O30" s="1">
        <f t="shared" si="3"/>
        <v>10.625</v>
      </c>
    </row>
    <row r="31">
      <c r="A31" s="17"/>
      <c r="B31" s="18" t="s">
        <v>86</v>
      </c>
      <c r="C31" s="1">
        <v>0.021</v>
      </c>
      <c r="D31" s="1">
        <v>0.001</v>
      </c>
      <c r="E31" s="1">
        <v>0.154</v>
      </c>
      <c r="F31" s="1">
        <f t="shared" si="1"/>
        <v>7.333333333</v>
      </c>
      <c r="G31" s="1">
        <v>0.051</v>
      </c>
      <c r="H31" s="1">
        <f t="shared" si="7"/>
        <v>2.428571429</v>
      </c>
      <c r="M31" s="1">
        <f t="shared" si="4"/>
        <v>0.206</v>
      </c>
      <c r="N31" s="1">
        <v>0.23</v>
      </c>
      <c r="O31" s="1">
        <f t="shared" si="3"/>
        <v>10.95238095</v>
      </c>
    </row>
    <row r="32">
      <c r="A32" s="9" t="s">
        <v>17</v>
      </c>
      <c r="B32" s="10" t="s">
        <v>87</v>
      </c>
      <c r="C32" s="1">
        <v>0.035</v>
      </c>
      <c r="D32" s="1">
        <v>0.024</v>
      </c>
      <c r="E32" s="1">
        <v>0.339</v>
      </c>
      <c r="F32" s="1">
        <f t="shared" si="1"/>
        <v>9.685714286</v>
      </c>
      <c r="G32" s="1">
        <v>0.089</v>
      </c>
      <c r="H32" s="1">
        <f t="shared" si="7"/>
        <v>2.542857143</v>
      </c>
      <c r="I32" s="1">
        <v>2.67</v>
      </c>
      <c r="J32" s="1">
        <f t="shared" ref="J32:J55" si="8">I32/C32</f>
        <v>76.28571429</v>
      </c>
      <c r="K32" s="1">
        <v>0.555</v>
      </c>
      <c r="L32" s="1">
        <f t="shared" ref="L32:L55" si="9">K32/C32</f>
        <v>15.85714286</v>
      </c>
      <c r="M32" s="1">
        <f t="shared" si="4"/>
        <v>3.677</v>
      </c>
      <c r="N32" s="1">
        <v>3.814</v>
      </c>
      <c r="O32" s="1">
        <f t="shared" si="3"/>
        <v>108.9714286</v>
      </c>
    </row>
    <row r="33">
      <c r="A33" s="13"/>
      <c r="B33" s="14" t="s">
        <v>89</v>
      </c>
      <c r="C33" s="1">
        <v>0.004</v>
      </c>
      <c r="D33" s="1">
        <v>0.001</v>
      </c>
      <c r="E33" s="1">
        <v>0.005</v>
      </c>
      <c r="F33" s="1">
        <f t="shared" si="1"/>
        <v>1.25</v>
      </c>
      <c r="G33" s="1">
        <v>0.001</v>
      </c>
      <c r="H33" s="1">
        <f t="shared" si="7"/>
        <v>0.25</v>
      </c>
      <c r="I33" s="1">
        <v>0.018</v>
      </c>
      <c r="J33" s="1">
        <f t="shared" si="8"/>
        <v>4.5</v>
      </c>
      <c r="K33" s="1">
        <v>0.004</v>
      </c>
      <c r="L33" s="1">
        <f t="shared" si="9"/>
        <v>1</v>
      </c>
      <c r="M33" s="1">
        <f t="shared" si="4"/>
        <v>0.029</v>
      </c>
      <c r="N33" s="1">
        <v>0.034</v>
      </c>
      <c r="O33" s="1">
        <f t="shared" si="3"/>
        <v>8.5</v>
      </c>
    </row>
    <row r="34">
      <c r="A34" s="17"/>
      <c r="B34" s="18" t="s">
        <v>90</v>
      </c>
      <c r="C34" s="1">
        <v>0.004</v>
      </c>
      <c r="D34" s="1">
        <v>0.001</v>
      </c>
      <c r="E34" s="1">
        <v>0.001</v>
      </c>
      <c r="F34" s="1">
        <f t="shared" si="1"/>
        <v>0.25</v>
      </c>
      <c r="I34" s="1">
        <v>0.001</v>
      </c>
      <c r="J34" s="1">
        <f t="shared" si="8"/>
        <v>0.25</v>
      </c>
      <c r="K34" s="1">
        <v>0.0</v>
      </c>
      <c r="L34" s="1">
        <f t="shared" si="9"/>
        <v>0</v>
      </c>
      <c r="M34" s="1">
        <f t="shared" si="4"/>
        <v>0.003</v>
      </c>
      <c r="N34" s="1">
        <v>0.007</v>
      </c>
      <c r="O34" s="1">
        <f t="shared" si="3"/>
        <v>1.75</v>
      </c>
    </row>
    <row r="35">
      <c r="A35" s="9" t="s">
        <v>20</v>
      </c>
      <c r="B35" s="10" t="s">
        <v>91</v>
      </c>
      <c r="C35" s="1">
        <v>0.089</v>
      </c>
      <c r="D35" s="1">
        <v>0.046</v>
      </c>
      <c r="E35" s="1">
        <v>0.604</v>
      </c>
      <c r="F35" s="1">
        <f t="shared" si="1"/>
        <v>6.786516854</v>
      </c>
      <c r="G35" s="1">
        <v>0.238</v>
      </c>
      <c r="H35" s="1">
        <f t="shared" ref="H35:H71" si="10">G35/C35</f>
        <v>2.674157303</v>
      </c>
      <c r="I35" s="1">
        <v>11.916</v>
      </c>
      <c r="J35" s="1">
        <f t="shared" si="8"/>
        <v>133.8876404</v>
      </c>
      <c r="K35" s="1">
        <v>0.671</v>
      </c>
      <c r="L35" s="1">
        <f t="shared" si="9"/>
        <v>7.539325843</v>
      </c>
      <c r="M35" s="1">
        <f t="shared" si="4"/>
        <v>13.475</v>
      </c>
      <c r="N35" s="1">
        <v>13.687</v>
      </c>
      <c r="O35" s="1">
        <f t="shared" si="3"/>
        <v>153.7865169</v>
      </c>
    </row>
    <row r="36">
      <c r="A36" s="13"/>
      <c r="B36" s="14" t="s">
        <v>92</v>
      </c>
      <c r="C36" s="1">
        <v>0.243</v>
      </c>
      <c r="D36" s="1">
        <v>0.113</v>
      </c>
      <c r="E36" s="1">
        <v>1.96</v>
      </c>
      <c r="F36" s="1">
        <f t="shared" si="1"/>
        <v>8.065843621</v>
      </c>
      <c r="G36" s="1">
        <v>0.753</v>
      </c>
      <c r="H36" s="1">
        <f t="shared" si="10"/>
        <v>3.098765432</v>
      </c>
      <c r="I36" s="1">
        <v>30.221</v>
      </c>
      <c r="J36" s="1">
        <f t="shared" si="8"/>
        <v>124.3662551</v>
      </c>
      <c r="K36" s="1">
        <v>2.049</v>
      </c>
      <c r="L36" s="1">
        <f t="shared" si="9"/>
        <v>8.432098765</v>
      </c>
      <c r="M36" s="1">
        <f t="shared" si="4"/>
        <v>35.096</v>
      </c>
      <c r="N36" s="1">
        <v>35.692</v>
      </c>
      <c r="O36" s="1">
        <f t="shared" si="3"/>
        <v>146.8806584</v>
      </c>
    </row>
    <row r="37">
      <c r="A37" s="13"/>
      <c r="B37" s="14" t="s">
        <v>93</v>
      </c>
      <c r="C37" s="1">
        <v>0.008</v>
      </c>
      <c r="D37" s="1">
        <v>0.001</v>
      </c>
      <c r="E37" s="1">
        <v>0.002</v>
      </c>
      <c r="F37" s="1">
        <f t="shared" si="1"/>
        <v>0.25</v>
      </c>
      <c r="G37" s="1">
        <v>0.001</v>
      </c>
      <c r="H37" s="1">
        <f t="shared" si="10"/>
        <v>0.125</v>
      </c>
      <c r="I37" s="1">
        <v>0.015</v>
      </c>
      <c r="J37" s="1">
        <f t="shared" si="8"/>
        <v>1.875</v>
      </c>
      <c r="K37" s="1">
        <v>0.001</v>
      </c>
      <c r="L37" s="1">
        <f t="shared" si="9"/>
        <v>0.125</v>
      </c>
      <c r="M37" s="1">
        <f t="shared" si="4"/>
        <v>0.02</v>
      </c>
      <c r="N37" s="1">
        <v>0.03</v>
      </c>
      <c r="O37" s="1">
        <f t="shared" si="3"/>
        <v>3.75</v>
      </c>
    </row>
    <row r="38">
      <c r="A38" s="13"/>
      <c r="B38" s="14" t="s">
        <v>94</v>
      </c>
      <c r="C38" s="1">
        <v>4.736</v>
      </c>
      <c r="D38" s="1">
        <v>0.65</v>
      </c>
      <c r="E38" s="1">
        <v>12.262</v>
      </c>
      <c r="F38" s="1">
        <f t="shared" si="1"/>
        <v>2.58910473</v>
      </c>
      <c r="G38" s="1">
        <v>3.683</v>
      </c>
      <c r="H38" s="1">
        <f t="shared" si="10"/>
        <v>0.777660473</v>
      </c>
      <c r="I38" s="1">
        <v>559.11</v>
      </c>
      <c r="J38" s="1">
        <f t="shared" si="8"/>
        <v>118.0553209</v>
      </c>
      <c r="K38" s="1">
        <v>11.154</v>
      </c>
      <c r="L38" s="1">
        <f t="shared" si="9"/>
        <v>2.355152027</v>
      </c>
      <c r="M38" s="1">
        <f t="shared" si="4"/>
        <v>586.859</v>
      </c>
      <c r="N38" s="1">
        <v>593.412</v>
      </c>
      <c r="O38" s="1">
        <f t="shared" si="3"/>
        <v>125.2981419</v>
      </c>
    </row>
    <row r="39">
      <c r="A39" s="17"/>
      <c r="B39" s="18" t="s">
        <v>96</v>
      </c>
      <c r="C39" s="1">
        <v>0.018</v>
      </c>
      <c r="D39" s="1">
        <v>0.004</v>
      </c>
      <c r="E39" s="1">
        <v>0.03</v>
      </c>
      <c r="F39" s="1">
        <f t="shared" si="1"/>
        <v>1.666666667</v>
      </c>
      <c r="G39" s="1">
        <v>0.012</v>
      </c>
      <c r="H39" s="1">
        <f t="shared" si="10"/>
        <v>0.6666666667</v>
      </c>
      <c r="I39" s="1">
        <v>1.301</v>
      </c>
      <c r="J39" s="1">
        <f t="shared" si="8"/>
        <v>72.27777778</v>
      </c>
      <c r="K39" s="1">
        <v>0.029</v>
      </c>
      <c r="L39" s="1">
        <f t="shared" si="9"/>
        <v>1.611111111</v>
      </c>
      <c r="M39" s="1">
        <f t="shared" si="4"/>
        <v>1.376</v>
      </c>
      <c r="N39" s="1">
        <v>1.401</v>
      </c>
      <c r="O39" s="1">
        <f t="shared" si="3"/>
        <v>77.83333333</v>
      </c>
    </row>
    <row r="40">
      <c r="A40" s="9" t="s">
        <v>2</v>
      </c>
      <c r="B40" s="10" t="s">
        <v>97</v>
      </c>
      <c r="C40" s="1">
        <v>0.028</v>
      </c>
      <c r="D40" s="1">
        <v>0.001</v>
      </c>
      <c r="E40" s="1">
        <v>0.005</v>
      </c>
      <c r="F40" s="1">
        <f t="shared" si="1"/>
        <v>0.1785714286</v>
      </c>
      <c r="G40" s="1">
        <v>0.001</v>
      </c>
      <c r="H40" s="1">
        <f t="shared" si="10"/>
        <v>0.03571428571</v>
      </c>
      <c r="I40" s="1">
        <v>0.007</v>
      </c>
      <c r="J40" s="1">
        <f t="shared" si="8"/>
        <v>0.25</v>
      </c>
      <c r="K40" s="1">
        <v>0.001</v>
      </c>
      <c r="L40" s="1">
        <f t="shared" si="9"/>
        <v>0.03571428571</v>
      </c>
      <c r="M40" s="1">
        <f t="shared" si="4"/>
        <v>0.015</v>
      </c>
      <c r="N40" s="1">
        <v>0.044</v>
      </c>
      <c r="O40" s="1">
        <f t="shared" si="3"/>
        <v>1.571428571</v>
      </c>
    </row>
    <row r="41">
      <c r="A41" s="13"/>
      <c r="B41" s="14" t="s">
        <v>98</v>
      </c>
      <c r="C41" s="1">
        <v>0.034</v>
      </c>
      <c r="D41" s="1">
        <v>0.002</v>
      </c>
      <c r="E41" s="1">
        <v>0.065</v>
      </c>
      <c r="F41" s="1">
        <f t="shared" si="1"/>
        <v>1.911764706</v>
      </c>
      <c r="G41" s="1">
        <v>0.011</v>
      </c>
      <c r="H41" s="1">
        <f t="shared" si="10"/>
        <v>0.3235294118</v>
      </c>
      <c r="I41" s="1">
        <v>0.509</v>
      </c>
      <c r="J41" s="1">
        <f t="shared" si="8"/>
        <v>14.97058824</v>
      </c>
      <c r="K41" s="1">
        <v>0.005</v>
      </c>
      <c r="L41" s="1">
        <f t="shared" si="9"/>
        <v>0.1470588235</v>
      </c>
      <c r="M41" s="1">
        <f t="shared" si="4"/>
        <v>0.592</v>
      </c>
      <c r="N41" s="1">
        <v>0.628</v>
      </c>
      <c r="O41" s="1">
        <f t="shared" si="3"/>
        <v>18.47058824</v>
      </c>
    </row>
    <row r="42">
      <c r="A42" s="13"/>
      <c r="B42" s="14" t="s">
        <v>99</v>
      </c>
      <c r="C42" s="1">
        <v>0.029</v>
      </c>
      <c r="D42" s="1">
        <v>0.002</v>
      </c>
      <c r="E42" s="1">
        <v>0.029</v>
      </c>
      <c r="F42" s="1">
        <f t="shared" si="1"/>
        <v>1</v>
      </c>
      <c r="G42" s="1">
        <v>0.004</v>
      </c>
      <c r="H42" s="1">
        <f t="shared" si="10"/>
        <v>0.1379310345</v>
      </c>
      <c r="I42" s="1">
        <v>0.107</v>
      </c>
      <c r="J42" s="1">
        <f t="shared" si="8"/>
        <v>3.689655172</v>
      </c>
      <c r="K42" s="1">
        <v>0.002</v>
      </c>
      <c r="L42" s="1">
        <f t="shared" si="9"/>
        <v>0.06896551724</v>
      </c>
      <c r="M42" s="1">
        <f t="shared" si="4"/>
        <v>0.144</v>
      </c>
      <c r="N42" s="1">
        <v>0.173</v>
      </c>
      <c r="O42" s="1">
        <f t="shared" si="3"/>
        <v>5.965517241</v>
      </c>
    </row>
    <row r="43">
      <c r="A43" s="13"/>
      <c r="B43" s="14" t="s">
        <v>100</v>
      </c>
      <c r="C43" s="1">
        <v>0.061</v>
      </c>
      <c r="D43" s="1">
        <v>0.002</v>
      </c>
      <c r="E43" s="1">
        <v>0.492</v>
      </c>
      <c r="F43" s="1">
        <f t="shared" si="1"/>
        <v>8.06557377</v>
      </c>
      <c r="G43" s="1">
        <v>0.079</v>
      </c>
      <c r="H43" s="1">
        <f t="shared" si="10"/>
        <v>1.295081967</v>
      </c>
      <c r="I43" s="1">
        <v>18.197</v>
      </c>
      <c r="J43" s="1">
        <f t="shared" si="8"/>
        <v>298.3114754</v>
      </c>
      <c r="K43" s="1">
        <v>3.188</v>
      </c>
      <c r="L43" s="1">
        <f t="shared" si="9"/>
        <v>52.26229508</v>
      </c>
      <c r="M43" s="1">
        <f t="shared" si="4"/>
        <v>21.958</v>
      </c>
      <c r="N43" s="1">
        <v>22.244</v>
      </c>
      <c r="O43" s="1">
        <f t="shared" si="3"/>
        <v>364.6557377</v>
      </c>
    </row>
    <row r="44">
      <c r="A44" s="13"/>
      <c r="B44" s="14" t="s">
        <v>101</v>
      </c>
      <c r="C44" s="1">
        <v>0.025</v>
      </c>
      <c r="D44" s="1">
        <v>0.001</v>
      </c>
      <c r="E44" s="1">
        <v>0.016</v>
      </c>
      <c r="F44" s="1">
        <f t="shared" si="1"/>
        <v>0.64</v>
      </c>
      <c r="G44" s="1">
        <v>0.003</v>
      </c>
      <c r="H44" s="1">
        <f t="shared" si="10"/>
        <v>0.12</v>
      </c>
      <c r="I44" s="1">
        <v>0.075</v>
      </c>
      <c r="J44" s="1">
        <f t="shared" si="8"/>
        <v>3</v>
      </c>
      <c r="K44" s="1">
        <v>0.002</v>
      </c>
      <c r="L44" s="1">
        <f t="shared" si="9"/>
        <v>0.08</v>
      </c>
      <c r="M44" s="1">
        <f t="shared" si="4"/>
        <v>0.097</v>
      </c>
      <c r="N44" s="1">
        <v>0.123</v>
      </c>
      <c r="O44" s="1">
        <f t="shared" si="3"/>
        <v>4.92</v>
      </c>
    </row>
    <row r="45">
      <c r="A45" s="13"/>
      <c r="B45" s="14" t="s">
        <v>102</v>
      </c>
      <c r="C45" s="1">
        <v>0.034</v>
      </c>
      <c r="D45" s="1">
        <v>0.001</v>
      </c>
      <c r="E45" s="1">
        <v>0.01</v>
      </c>
      <c r="F45" s="1">
        <f t="shared" si="1"/>
        <v>0.2941176471</v>
      </c>
      <c r="G45" s="1">
        <v>0.002</v>
      </c>
      <c r="H45" s="1">
        <f t="shared" si="10"/>
        <v>0.05882352941</v>
      </c>
      <c r="I45" s="1">
        <v>0.02</v>
      </c>
      <c r="J45" s="1">
        <f t="shared" si="8"/>
        <v>0.5882352941</v>
      </c>
      <c r="K45" s="1">
        <v>0.001</v>
      </c>
      <c r="L45" s="1">
        <f t="shared" si="9"/>
        <v>0.02941176471</v>
      </c>
      <c r="M45" s="1">
        <f t="shared" si="4"/>
        <v>0.034</v>
      </c>
      <c r="N45" s="1">
        <v>0.069</v>
      </c>
      <c r="O45" s="1">
        <f t="shared" si="3"/>
        <v>2.029411765</v>
      </c>
    </row>
    <row r="46">
      <c r="A46" s="13"/>
      <c r="B46" s="14" t="s">
        <v>103</v>
      </c>
      <c r="C46" s="1">
        <v>0.048</v>
      </c>
      <c r="D46" s="1">
        <v>0.002</v>
      </c>
      <c r="E46" s="1">
        <v>0.339</v>
      </c>
      <c r="F46" s="1">
        <f t="shared" si="1"/>
        <v>7.0625</v>
      </c>
      <c r="G46" s="1">
        <v>0.054</v>
      </c>
      <c r="H46" s="1">
        <f t="shared" si="10"/>
        <v>1.125</v>
      </c>
      <c r="I46" s="1">
        <v>7.051</v>
      </c>
      <c r="J46" s="1">
        <f t="shared" si="8"/>
        <v>146.8958333</v>
      </c>
      <c r="K46" s="1">
        <v>0.403</v>
      </c>
      <c r="L46" s="1">
        <f t="shared" si="9"/>
        <v>8.395833333</v>
      </c>
      <c r="M46" s="1">
        <f t="shared" si="4"/>
        <v>7.849</v>
      </c>
      <c r="N46" s="1">
        <v>7.938</v>
      </c>
      <c r="O46" s="1">
        <f t="shared" si="3"/>
        <v>165.375</v>
      </c>
    </row>
    <row r="47">
      <c r="A47" s="13"/>
      <c r="B47" s="14" t="s">
        <v>104</v>
      </c>
      <c r="C47" s="1">
        <v>0.21</v>
      </c>
      <c r="D47" s="1">
        <v>0.004</v>
      </c>
      <c r="E47" s="1">
        <v>0.08</v>
      </c>
      <c r="F47" s="1">
        <f t="shared" si="1"/>
        <v>0.380952381</v>
      </c>
      <c r="G47" s="1">
        <v>0.009</v>
      </c>
      <c r="H47" s="1">
        <f t="shared" si="10"/>
        <v>0.04285714286</v>
      </c>
      <c r="I47" s="1">
        <v>0.426</v>
      </c>
      <c r="J47" s="1">
        <f t="shared" si="8"/>
        <v>2.028571429</v>
      </c>
      <c r="K47" s="1">
        <v>0.004</v>
      </c>
      <c r="L47" s="1">
        <f t="shared" si="9"/>
        <v>0.01904761905</v>
      </c>
      <c r="M47" s="1">
        <f t="shared" si="4"/>
        <v>0.523</v>
      </c>
      <c r="N47" s="1">
        <v>0.735</v>
      </c>
      <c r="O47" s="1">
        <f t="shared" si="3"/>
        <v>3.5</v>
      </c>
    </row>
    <row r="48">
      <c r="A48" s="13"/>
      <c r="B48" s="14" t="s">
        <v>105</v>
      </c>
      <c r="C48" s="1">
        <v>0.254</v>
      </c>
      <c r="D48" s="1">
        <v>0.006</v>
      </c>
      <c r="E48" s="1">
        <v>0.738</v>
      </c>
      <c r="F48" s="1">
        <f t="shared" si="1"/>
        <v>2.905511811</v>
      </c>
      <c r="G48" s="1">
        <v>0.124</v>
      </c>
      <c r="H48" s="1">
        <f t="shared" si="10"/>
        <v>0.4881889764</v>
      </c>
      <c r="I48" s="1">
        <v>48.617</v>
      </c>
      <c r="J48" s="1">
        <f t="shared" si="8"/>
        <v>191.4055118</v>
      </c>
      <c r="K48" s="1">
        <v>8.978</v>
      </c>
      <c r="L48" s="1">
        <f t="shared" si="9"/>
        <v>35.34645669</v>
      </c>
      <c r="M48" s="1">
        <f t="shared" si="4"/>
        <v>58.463</v>
      </c>
      <c r="N48" s="1">
        <v>59.307</v>
      </c>
      <c r="O48" s="1">
        <f t="shared" si="3"/>
        <v>233.492126</v>
      </c>
    </row>
    <row r="49">
      <c r="A49" s="13"/>
      <c r="B49" s="14" t="s">
        <v>106</v>
      </c>
      <c r="C49" s="1">
        <v>0.029</v>
      </c>
      <c r="D49" s="1">
        <v>0.002</v>
      </c>
      <c r="E49" s="1">
        <v>0.038</v>
      </c>
      <c r="F49" s="1">
        <f t="shared" si="1"/>
        <v>1.310344828</v>
      </c>
      <c r="G49" s="1">
        <v>0.005</v>
      </c>
      <c r="H49" s="1">
        <f t="shared" si="10"/>
        <v>0.1724137931</v>
      </c>
      <c r="I49" s="1">
        <v>0.153</v>
      </c>
      <c r="J49" s="1">
        <f t="shared" si="8"/>
        <v>5.275862069</v>
      </c>
      <c r="K49" s="1">
        <v>0.002</v>
      </c>
      <c r="L49" s="1">
        <f t="shared" si="9"/>
        <v>0.06896551724</v>
      </c>
      <c r="M49" s="1">
        <f t="shared" si="4"/>
        <v>0.2</v>
      </c>
      <c r="N49" s="1">
        <v>0.23</v>
      </c>
      <c r="O49" s="1">
        <f t="shared" si="3"/>
        <v>7.931034483</v>
      </c>
    </row>
    <row r="50">
      <c r="A50" s="13"/>
      <c r="B50" s="14" t="s">
        <v>107</v>
      </c>
      <c r="C50" s="1">
        <v>0.035</v>
      </c>
      <c r="D50" s="1">
        <v>0.002</v>
      </c>
      <c r="E50" s="1">
        <v>0.125</v>
      </c>
      <c r="F50" s="1">
        <f t="shared" si="1"/>
        <v>3.571428571</v>
      </c>
      <c r="G50" s="1">
        <v>0.022</v>
      </c>
      <c r="H50" s="1">
        <f t="shared" si="10"/>
        <v>0.6285714286</v>
      </c>
      <c r="I50" s="1">
        <v>1.618</v>
      </c>
      <c r="J50" s="1">
        <f t="shared" si="8"/>
        <v>46.22857143</v>
      </c>
      <c r="K50" s="1">
        <v>0.01</v>
      </c>
      <c r="L50" s="1">
        <f t="shared" si="9"/>
        <v>0.2857142857</v>
      </c>
      <c r="M50" s="1">
        <f t="shared" si="4"/>
        <v>1.777</v>
      </c>
      <c r="N50" s="1">
        <v>1.818</v>
      </c>
      <c r="O50" s="1">
        <f t="shared" si="3"/>
        <v>51.94285714</v>
      </c>
    </row>
    <row r="51">
      <c r="A51" s="13"/>
      <c r="B51" s="14" t="s">
        <v>108</v>
      </c>
      <c r="C51" s="1">
        <v>0.027</v>
      </c>
      <c r="D51" s="1">
        <v>0.001</v>
      </c>
      <c r="E51" s="1">
        <v>0.002</v>
      </c>
      <c r="F51" s="1">
        <f t="shared" si="1"/>
        <v>0.07407407407</v>
      </c>
      <c r="G51" s="1">
        <v>0.001</v>
      </c>
      <c r="H51" s="1">
        <f t="shared" si="10"/>
        <v>0.03703703704</v>
      </c>
      <c r="I51" s="1">
        <v>0.003</v>
      </c>
      <c r="J51" s="1">
        <f t="shared" si="8"/>
        <v>0.1111111111</v>
      </c>
      <c r="K51" s="1">
        <v>0.001</v>
      </c>
      <c r="L51" s="1">
        <f t="shared" si="9"/>
        <v>0.03703703704</v>
      </c>
      <c r="M51" s="1">
        <f t="shared" si="4"/>
        <v>0.008</v>
      </c>
      <c r="N51" s="1">
        <v>0.037</v>
      </c>
      <c r="O51" s="1">
        <f t="shared" si="3"/>
        <v>1.37037037</v>
      </c>
    </row>
    <row r="52">
      <c r="A52" s="13"/>
      <c r="B52" s="14" t="s">
        <v>109</v>
      </c>
      <c r="C52" s="1">
        <v>0.03</v>
      </c>
      <c r="D52" s="1">
        <v>0.002</v>
      </c>
      <c r="E52" s="1">
        <v>0.056</v>
      </c>
      <c r="F52" s="1">
        <f t="shared" si="1"/>
        <v>1.866666667</v>
      </c>
      <c r="G52" s="1">
        <v>0.006</v>
      </c>
      <c r="H52" s="1">
        <f t="shared" si="10"/>
        <v>0.2</v>
      </c>
      <c r="I52" s="1">
        <v>0.217</v>
      </c>
      <c r="J52" s="1">
        <f t="shared" si="8"/>
        <v>7.233333333</v>
      </c>
      <c r="K52" s="1">
        <v>0.003</v>
      </c>
      <c r="L52" s="1">
        <f t="shared" si="9"/>
        <v>0.1</v>
      </c>
      <c r="M52" s="1">
        <f t="shared" si="4"/>
        <v>0.284</v>
      </c>
      <c r="N52" s="1">
        <v>0.316</v>
      </c>
      <c r="O52" s="1">
        <f t="shared" si="3"/>
        <v>10.53333333</v>
      </c>
    </row>
    <row r="53">
      <c r="A53" s="13"/>
      <c r="B53" s="14" t="s">
        <v>110</v>
      </c>
      <c r="C53" s="1">
        <v>0.043</v>
      </c>
      <c r="D53" s="1">
        <v>0.002</v>
      </c>
      <c r="E53" s="1">
        <v>0.208</v>
      </c>
      <c r="F53" s="1">
        <f t="shared" si="1"/>
        <v>4.837209302</v>
      </c>
      <c r="G53" s="1">
        <v>0.035</v>
      </c>
      <c r="H53" s="1">
        <f t="shared" si="10"/>
        <v>0.8139534884</v>
      </c>
      <c r="I53" s="1">
        <v>3.657</v>
      </c>
      <c r="J53" s="1">
        <f t="shared" si="8"/>
        <v>85.04651163</v>
      </c>
      <c r="K53" s="1">
        <v>0.252</v>
      </c>
      <c r="L53" s="1">
        <f t="shared" si="9"/>
        <v>5.860465116</v>
      </c>
      <c r="M53" s="1">
        <f t="shared" si="4"/>
        <v>4.154</v>
      </c>
      <c r="N53" s="1">
        <v>4.22</v>
      </c>
      <c r="O53" s="1">
        <f t="shared" si="3"/>
        <v>98.13953488</v>
      </c>
    </row>
    <row r="54">
      <c r="A54" s="13"/>
      <c r="B54" s="14" t="s">
        <v>111</v>
      </c>
      <c r="C54" s="1">
        <v>0.028</v>
      </c>
      <c r="D54" s="1">
        <v>0.002</v>
      </c>
      <c r="E54" s="1">
        <v>0.031</v>
      </c>
      <c r="F54" s="1">
        <f t="shared" si="1"/>
        <v>1.107142857</v>
      </c>
      <c r="G54" s="1">
        <v>0.006</v>
      </c>
      <c r="H54" s="1">
        <f t="shared" si="10"/>
        <v>0.2142857143</v>
      </c>
      <c r="I54" s="1">
        <v>0.189</v>
      </c>
      <c r="J54" s="1">
        <f t="shared" si="8"/>
        <v>6.75</v>
      </c>
      <c r="K54" s="1">
        <v>0.003</v>
      </c>
      <c r="L54" s="1">
        <f t="shared" si="9"/>
        <v>0.1071428571</v>
      </c>
      <c r="M54" s="1">
        <f t="shared" si="4"/>
        <v>0.231</v>
      </c>
      <c r="N54" s="1">
        <v>0.259</v>
      </c>
      <c r="O54" s="1">
        <f t="shared" si="3"/>
        <v>9.25</v>
      </c>
    </row>
    <row r="55">
      <c r="A55" s="17"/>
      <c r="B55" s="18" t="s">
        <v>112</v>
      </c>
      <c r="C55" s="1">
        <v>0.025</v>
      </c>
      <c r="D55" s="1">
        <v>0.001</v>
      </c>
      <c r="E55" s="1">
        <v>0.009</v>
      </c>
      <c r="F55" s="1">
        <f t="shared" si="1"/>
        <v>0.36</v>
      </c>
      <c r="G55" s="1">
        <v>0.002</v>
      </c>
      <c r="H55" s="1">
        <f t="shared" si="10"/>
        <v>0.08</v>
      </c>
      <c r="I55" s="1">
        <v>0.018</v>
      </c>
      <c r="J55" s="1">
        <f t="shared" si="8"/>
        <v>0.72</v>
      </c>
      <c r="K55" s="1">
        <v>0.001</v>
      </c>
      <c r="L55" s="1">
        <f t="shared" si="9"/>
        <v>0.04</v>
      </c>
      <c r="M55" s="1">
        <f t="shared" si="4"/>
        <v>0.031</v>
      </c>
      <c r="N55" s="1">
        <v>0.056</v>
      </c>
      <c r="O55" s="1">
        <f t="shared" si="3"/>
        <v>2.24</v>
      </c>
    </row>
    <row r="56">
      <c r="A56" s="9" t="s">
        <v>7</v>
      </c>
      <c r="B56" s="14" t="s">
        <v>115</v>
      </c>
      <c r="C56" s="1">
        <v>23.917</v>
      </c>
      <c r="D56" s="1">
        <v>2.575</v>
      </c>
      <c r="E56" s="1">
        <v>2028.996</v>
      </c>
      <c r="F56" s="1">
        <f t="shared" si="1"/>
        <v>84.83488732</v>
      </c>
      <c r="G56" s="1">
        <v>347.786</v>
      </c>
      <c r="H56" s="1">
        <f t="shared" si="10"/>
        <v>14.54137225</v>
      </c>
      <c r="M56" s="1">
        <f t="shared" si="4"/>
        <v>2379.357</v>
      </c>
      <c r="N56" s="1">
        <v>2415.501</v>
      </c>
      <c r="O56" s="1">
        <f t="shared" si="3"/>
        <v>100.9951499</v>
      </c>
    </row>
    <row r="57">
      <c r="A57" s="13"/>
      <c r="B57" s="14" t="s">
        <v>116</v>
      </c>
      <c r="C57" s="1">
        <v>0.064</v>
      </c>
      <c r="D57" s="1">
        <v>0.016</v>
      </c>
      <c r="E57" s="1">
        <v>4.198</v>
      </c>
      <c r="F57" s="1">
        <f t="shared" si="1"/>
        <v>65.59375</v>
      </c>
      <c r="G57" s="1">
        <v>0.306</v>
      </c>
      <c r="H57" s="1">
        <f t="shared" si="10"/>
        <v>4.78125</v>
      </c>
      <c r="M57" s="1">
        <f t="shared" si="4"/>
        <v>4.52</v>
      </c>
      <c r="N57" s="1">
        <v>4.6</v>
      </c>
      <c r="O57" s="1">
        <f t="shared" si="3"/>
        <v>71.875</v>
      </c>
    </row>
    <row r="58">
      <c r="A58" s="13"/>
      <c r="B58" s="14" t="s">
        <v>117</v>
      </c>
      <c r="C58" s="1">
        <v>1.656</v>
      </c>
      <c r="D58" s="1">
        <v>0.292</v>
      </c>
      <c r="E58" s="1">
        <v>123.348</v>
      </c>
      <c r="F58" s="1">
        <f t="shared" si="1"/>
        <v>74.48550725</v>
      </c>
      <c r="G58" s="1">
        <v>11.013</v>
      </c>
      <c r="H58" s="1">
        <f t="shared" si="10"/>
        <v>6.650362319</v>
      </c>
      <c r="M58" s="1">
        <f t="shared" si="4"/>
        <v>134.653</v>
      </c>
      <c r="N58" s="1">
        <v>136.818</v>
      </c>
      <c r="O58" s="1">
        <f t="shared" si="3"/>
        <v>82.61956522</v>
      </c>
    </row>
    <row r="59">
      <c r="A59" s="17"/>
      <c r="B59" s="18" t="s">
        <v>118</v>
      </c>
      <c r="C59" s="1">
        <v>0.009</v>
      </c>
      <c r="D59" s="1">
        <v>0.003</v>
      </c>
      <c r="E59" s="1">
        <v>0.164</v>
      </c>
      <c r="F59" s="1">
        <f t="shared" si="1"/>
        <v>18.22222222</v>
      </c>
      <c r="G59" s="1">
        <v>0.012</v>
      </c>
      <c r="H59" s="1">
        <f t="shared" si="10"/>
        <v>1.333333333</v>
      </c>
      <c r="M59" s="1">
        <f t="shared" si="4"/>
        <v>0.179</v>
      </c>
      <c r="N59" s="1">
        <v>0.19</v>
      </c>
      <c r="O59" s="1">
        <f t="shared" si="3"/>
        <v>21.11111111</v>
      </c>
    </row>
    <row r="60">
      <c r="A60" s="9" t="s">
        <v>14</v>
      </c>
      <c r="B60" s="10" t="s">
        <v>119</v>
      </c>
      <c r="C60" s="1">
        <v>0.015</v>
      </c>
      <c r="D60" s="1">
        <v>0.003</v>
      </c>
      <c r="E60" s="1">
        <v>0.2</v>
      </c>
      <c r="F60" s="1">
        <f t="shared" si="1"/>
        <v>13.33333333</v>
      </c>
      <c r="G60" s="1">
        <v>0.017</v>
      </c>
      <c r="H60" s="1">
        <f t="shared" si="10"/>
        <v>1.133333333</v>
      </c>
      <c r="I60" s="1">
        <v>0.071</v>
      </c>
      <c r="J60" s="1">
        <f>I60/C60</f>
        <v>4.733333333</v>
      </c>
      <c r="K60" s="1">
        <v>0.01</v>
      </c>
      <c r="L60" s="1">
        <f>K60/C60</f>
        <v>0.6666666667</v>
      </c>
      <c r="M60" s="1">
        <f t="shared" si="4"/>
        <v>0.301</v>
      </c>
      <c r="N60" s="1">
        <v>0.32</v>
      </c>
      <c r="O60" s="1">
        <f t="shared" si="3"/>
        <v>21.33333333</v>
      </c>
    </row>
    <row r="61">
      <c r="A61" s="13"/>
      <c r="B61" s="14" t="s">
        <v>120</v>
      </c>
      <c r="C61" s="1">
        <v>0.012</v>
      </c>
      <c r="D61" s="1">
        <v>0.003</v>
      </c>
      <c r="E61" s="1">
        <v>0.167</v>
      </c>
      <c r="F61" s="1">
        <f t="shared" si="1"/>
        <v>13.91666667</v>
      </c>
      <c r="G61" s="1">
        <v>0.01</v>
      </c>
      <c r="H61" s="1">
        <f t="shared" si="10"/>
        <v>0.8333333333</v>
      </c>
      <c r="M61" s="1">
        <f t="shared" si="4"/>
        <v>0.18</v>
      </c>
      <c r="N61" s="1">
        <v>0.194</v>
      </c>
      <c r="O61" s="1">
        <f t="shared" si="3"/>
        <v>16.16666667</v>
      </c>
    </row>
    <row r="62">
      <c r="A62" s="13"/>
      <c r="B62" s="14" t="s">
        <v>121</v>
      </c>
      <c r="C62" s="1">
        <v>0.539</v>
      </c>
      <c r="D62" s="1">
        <v>0.228</v>
      </c>
      <c r="E62" s="1">
        <v>18.864</v>
      </c>
      <c r="F62" s="1">
        <f t="shared" si="1"/>
        <v>34.99814471</v>
      </c>
      <c r="G62" s="1">
        <v>1.547</v>
      </c>
      <c r="H62" s="1">
        <f t="shared" si="10"/>
        <v>2.87012987</v>
      </c>
      <c r="M62" s="1">
        <f t="shared" si="4"/>
        <v>20.639</v>
      </c>
      <c r="N62" s="1">
        <v>21.259</v>
      </c>
      <c r="O62" s="1">
        <f t="shared" si="3"/>
        <v>39.44155844</v>
      </c>
    </row>
    <row r="63">
      <c r="A63" s="13"/>
      <c r="B63" s="14" t="s">
        <v>122</v>
      </c>
      <c r="C63" s="1">
        <v>0.28</v>
      </c>
      <c r="D63" s="1">
        <v>0.146</v>
      </c>
      <c r="E63" s="1">
        <v>11.087</v>
      </c>
      <c r="F63" s="1">
        <f t="shared" si="1"/>
        <v>39.59642857</v>
      </c>
      <c r="G63" s="1">
        <v>0.662</v>
      </c>
      <c r="H63" s="1">
        <f t="shared" si="10"/>
        <v>2.364285714</v>
      </c>
      <c r="M63" s="1">
        <f t="shared" si="4"/>
        <v>11.895</v>
      </c>
      <c r="N63" s="1">
        <v>12.216</v>
      </c>
      <c r="O63" s="1">
        <f t="shared" si="3"/>
        <v>43.62857143</v>
      </c>
    </row>
    <row r="64">
      <c r="A64" s="13"/>
      <c r="B64" s="14" t="s">
        <v>123</v>
      </c>
      <c r="C64" s="1">
        <v>1.017</v>
      </c>
      <c r="D64" s="1">
        <v>0.564</v>
      </c>
      <c r="E64" s="1">
        <v>51.016</v>
      </c>
      <c r="F64" s="1">
        <f t="shared" si="1"/>
        <v>50.16322517</v>
      </c>
      <c r="G64" s="1">
        <v>3.435</v>
      </c>
      <c r="H64" s="1">
        <f t="shared" si="10"/>
        <v>3.377581121</v>
      </c>
      <c r="M64" s="1">
        <f t="shared" si="4"/>
        <v>55.015</v>
      </c>
      <c r="N64" s="1">
        <v>56.189</v>
      </c>
      <c r="O64" s="1">
        <f t="shared" si="3"/>
        <v>55.24975418</v>
      </c>
    </row>
    <row r="65">
      <c r="A65" s="13"/>
      <c r="B65" s="14" t="s">
        <v>124</v>
      </c>
      <c r="C65" s="1">
        <v>1.002</v>
      </c>
      <c r="D65" s="1">
        <v>0.518</v>
      </c>
      <c r="E65" s="1">
        <v>40.631</v>
      </c>
      <c r="F65" s="1">
        <f t="shared" si="1"/>
        <v>40.5499002</v>
      </c>
      <c r="G65" s="1">
        <v>3.266</v>
      </c>
      <c r="H65" s="1">
        <f t="shared" si="10"/>
        <v>3.259481038</v>
      </c>
      <c r="I65" s="1">
        <v>13.738</v>
      </c>
      <c r="J65" s="1">
        <f t="shared" ref="J65:J67" si="11">I65/C65</f>
        <v>13.71057884</v>
      </c>
      <c r="K65" s="1">
        <v>3.835</v>
      </c>
      <c r="L65" s="1">
        <f t="shared" ref="L65:L67" si="12">K65/C65</f>
        <v>3.827345309</v>
      </c>
      <c r="M65" s="1">
        <f t="shared" si="4"/>
        <v>61.988</v>
      </c>
      <c r="N65" s="1">
        <v>63.73</v>
      </c>
      <c r="O65" s="1">
        <f t="shared" si="3"/>
        <v>63.60279441</v>
      </c>
    </row>
    <row r="66">
      <c r="A66" s="13"/>
      <c r="B66" s="14" t="s">
        <v>125</v>
      </c>
      <c r="C66" s="1">
        <v>0.267</v>
      </c>
      <c r="D66" s="1">
        <v>0.174</v>
      </c>
      <c r="E66" s="1">
        <v>14.122</v>
      </c>
      <c r="F66" s="1">
        <f t="shared" si="1"/>
        <v>52.89138577</v>
      </c>
      <c r="G66" s="1">
        <v>0.634</v>
      </c>
      <c r="H66" s="1">
        <f t="shared" si="10"/>
        <v>2.374531835</v>
      </c>
      <c r="I66" s="1">
        <v>4.152</v>
      </c>
      <c r="J66" s="1">
        <f t="shared" si="11"/>
        <v>15.5505618</v>
      </c>
      <c r="K66" s="1">
        <v>1.569</v>
      </c>
      <c r="L66" s="1">
        <f t="shared" si="12"/>
        <v>5.876404494</v>
      </c>
      <c r="M66" s="1">
        <f t="shared" si="4"/>
        <v>20.651</v>
      </c>
      <c r="N66" s="1">
        <v>21.144</v>
      </c>
      <c r="O66" s="1">
        <f t="shared" si="3"/>
        <v>79.19101124</v>
      </c>
    </row>
    <row r="67">
      <c r="A67" s="13"/>
      <c r="B67" s="14" t="s">
        <v>126</v>
      </c>
      <c r="C67" s="1">
        <v>1.552</v>
      </c>
      <c r="D67" s="1">
        <v>0.822</v>
      </c>
      <c r="E67" s="1">
        <v>87.036</v>
      </c>
      <c r="F67" s="1">
        <f t="shared" si="1"/>
        <v>56.07989691</v>
      </c>
      <c r="G67" s="1">
        <v>4.447</v>
      </c>
      <c r="H67" s="1">
        <f t="shared" si="10"/>
        <v>2.865335052</v>
      </c>
      <c r="I67" s="1">
        <v>44.116</v>
      </c>
      <c r="J67" s="1">
        <f t="shared" si="11"/>
        <v>28.42525773</v>
      </c>
      <c r="K67" s="1">
        <v>20.176</v>
      </c>
      <c r="L67" s="1">
        <f t="shared" si="12"/>
        <v>13</v>
      </c>
      <c r="M67" s="1">
        <f t="shared" si="4"/>
        <v>156.597</v>
      </c>
      <c r="N67" s="1">
        <v>160.161</v>
      </c>
      <c r="O67" s="1">
        <f t="shared" si="3"/>
        <v>103.1965206</v>
      </c>
    </row>
    <row r="68">
      <c r="A68" s="17"/>
      <c r="B68" s="18" t="s">
        <v>127</v>
      </c>
      <c r="C68" s="1">
        <v>0.666</v>
      </c>
      <c r="D68" s="1">
        <v>0.394</v>
      </c>
      <c r="E68" s="1">
        <v>37.944</v>
      </c>
      <c r="F68" s="1">
        <f t="shared" si="1"/>
        <v>56.97297297</v>
      </c>
      <c r="G68" s="1">
        <v>1.998</v>
      </c>
      <c r="H68" s="1">
        <f t="shared" si="10"/>
        <v>3</v>
      </c>
      <c r="M68" s="1">
        <f t="shared" si="4"/>
        <v>40.336</v>
      </c>
      <c r="N68" s="1">
        <v>41.102</v>
      </c>
      <c r="O68" s="1">
        <f t="shared" si="3"/>
        <v>61.71471471</v>
      </c>
    </row>
    <row r="69">
      <c r="A69" s="9" t="s">
        <v>18</v>
      </c>
      <c r="B69" s="10" t="s">
        <v>128</v>
      </c>
      <c r="C69" s="1">
        <v>0.013</v>
      </c>
      <c r="D69" s="1">
        <v>0.008</v>
      </c>
      <c r="E69" s="1">
        <v>0.053</v>
      </c>
      <c r="F69" s="1">
        <f t="shared" si="1"/>
        <v>4.076923077</v>
      </c>
      <c r="G69" s="1">
        <v>0.021</v>
      </c>
      <c r="H69" s="1">
        <f t="shared" si="10"/>
        <v>1.615384615</v>
      </c>
      <c r="I69" s="1">
        <v>0.18</v>
      </c>
      <c r="J69" s="1">
        <f t="shared" ref="J69:J88" si="13">I69/C69</f>
        <v>13.84615385</v>
      </c>
      <c r="K69" s="1">
        <v>0.064</v>
      </c>
      <c r="L69" s="1">
        <f t="shared" ref="L69:L70" si="14">K69/C69</f>
        <v>4.923076923</v>
      </c>
      <c r="M69" s="1">
        <f t="shared" si="4"/>
        <v>0.326</v>
      </c>
      <c r="N69" s="1">
        <v>0.353</v>
      </c>
      <c r="O69" s="1">
        <f t="shared" si="3"/>
        <v>27.15384615</v>
      </c>
    </row>
    <row r="70">
      <c r="A70" s="13"/>
      <c r="B70" s="14" t="s">
        <v>129</v>
      </c>
      <c r="C70" s="1">
        <v>0.008</v>
      </c>
      <c r="D70" s="1">
        <v>0.004</v>
      </c>
      <c r="E70" s="1">
        <v>0.023</v>
      </c>
      <c r="F70" s="1">
        <f t="shared" si="1"/>
        <v>2.875</v>
      </c>
      <c r="G70" s="1">
        <v>0.01</v>
      </c>
      <c r="H70" s="1">
        <f t="shared" si="10"/>
        <v>1.25</v>
      </c>
      <c r="I70" s="1">
        <v>0.069</v>
      </c>
      <c r="J70" s="1">
        <f t="shared" si="13"/>
        <v>8.625</v>
      </c>
      <c r="K70" s="1">
        <v>0.026</v>
      </c>
      <c r="L70" s="1">
        <f t="shared" si="14"/>
        <v>3.25</v>
      </c>
      <c r="M70" s="1">
        <f t="shared" si="4"/>
        <v>0.132</v>
      </c>
      <c r="N70" s="1">
        <v>0.145</v>
      </c>
      <c r="O70" s="1">
        <f t="shared" si="3"/>
        <v>18.125</v>
      </c>
    </row>
    <row r="71">
      <c r="A71" s="13"/>
      <c r="B71" s="14" t="s">
        <v>130</v>
      </c>
      <c r="C71" s="1">
        <v>0.006</v>
      </c>
      <c r="D71" s="1">
        <v>0.001</v>
      </c>
      <c r="E71" s="1">
        <v>0.001</v>
      </c>
      <c r="F71" s="1">
        <f t="shared" si="1"/>
        <v>0.1666666667</v>
      </c>
      <c r="G71" s="1">
        <v>0.001</v>
      </c>
      <c r="H71" s="1">
        <f t="shared" si="10"/>
        <v>0.1666666667</v>
      </c>
      <c r="I71" s="1">
        <v>0.001</v>
      </c>
      <c r="J71" s="1">
        <f t="shared" si="13"/>
        <v>0.1666666667</v>
      </c>
      <c r="M71" s="1">
        <f t="shared" si="4"/>
        <v>0.004</v>
      </c>
      <c r="N71" s="1">
        <v>0.011</v>
      </c>
      <c r="O71" s="1">
        <f t="shared" si="3"/>
        <v>1.833333333</v>
      </c>
    </row>
    <row r="72">
      <c r="A72" s="13"/>
      <c r="B72" s="14" t="s">
        <v>131</v>
      </c>
      <c r="C72" s="1">
        <v>0.008</v>
      </c>
      <c r="D72" s="1">
        <v>0.001</v>
      </c>
      <c r="E72" s="1">
        <v>0.001</v>
      </c>
      <c r="F72" s="1">
        <f t="shared" si="1"/>
        <v>0.125</v>
      </c>
      <c r="I72" s="1">
        <v>0.001</v>
      </c>
      <c r="J72" s="1">
        <f t="shared" si="13"/>
        <v>0.125</v>
      </c>
      <c r="M72" s="1">
        <f t="shared" si="4"/>
        <v>0.003</v>
      </c>
      <c r="N72" s="1">
        <v>0.011</v>
      </c>
      <c r="O72" s="1">
        <f t="shared" si="3"/>
        <v>1.375</v>
      </c>
    </row>
    <row r="73">
      <c r="A73" s="13"/>
      <c r="B73" s="14" t="s">
        <v>132</v>
      </c>
      <c r="C73" s="1">
        <v>0.04</v>
      </c>
      <c r="D73" s="1">
        <v>0.027</v>
      </c>
      <c r="E73" s="1">
        <v>0.228</v>
      </c>
      <c r="F73" s="1">
        <f t="shared" si="1"/>
        <v>5.7</v>
      </c>
      <c r="G73" s="1">
        <v>0.103</v>
      </c>
      <c r="H73" s="1">
        <f t="shared" ref="H73:H104" si="15">G73/C73</f>
        <v>2.575</v>
      </c>
      <c r="I73" s="1">
        <v>0.99</v>
      </c>
      <c r="J73" s="1">
        <f t="shared" si="13"/>
        <v>24.75</v>
      </c>
      <c r="K73" s="1">
        <v>0.318</v>
      </c>
      <c r="L73" s="1">
        <f t="shared" ref="L73:L82" si="16">K73/C73</f>
        <v>7.95</v>
      </c>
      <c r="M73" s="1">
        <f t="shared" si="4"/>
        <v>1.666</v>
      </c>
      <c r="N73" s="1">
        <v>1.772</v>
      </c>
      <c r="O73" s="1">
        <f t="shared" si="3"/>
        <v>44.3</v>
      </c>
    </row>
    <row r="74">
      <c r="A74" s="13"/>
      <c r="B74" s="14" t="s">
        <v>133</v>
      </c>
      <c r="C74" s="1">
        <v>0.031</v>
      </c>
      <c r="D74" s="1">
        <v>0.013</v>
      </c>
      <c r="E74" s="1">
        <v>0.111</v>
      </c>
      <c r="F74" s="1">
        <f t="shared" si="1"/>
        <v>3.580645161</v>
      </c>
      <c r="G74" s="1">
        <v>0.047</v>
      </c>
      <c r="H74" s="1">
        <f t="shared" si="15"/>
        <v>1.516129032</v>
      </c>
      <c r="I74" s="1">
        <v>0.406</v>
      </c>
      <c r="J74" s="1">
        <f t="shared" si="13"/>
        <v>13.09677419</v>
      </c>
      <c r="K74" s="1">
        <v>0.134</v>
      </c>
      <c r="L74" s="1">
        <f t="shared" si="16"/>
        <v>4.322580645</v>
      </c>
      <c r="M74" s="1">
        <f t="shared" si="4"/>
        <v>0.711</v>
      </c>
      <c r="N74" s="1">
        <v>0.771</v>
      </c>
      <c r="O74" s="1">
        <f t="shared" si="3"/>
        <v>24.87096774</v>
      </c>
    </row>
    <row r="75">
      <c r="A75" s="13"/>
      <c r="B75" s="14" t="s">
        <v>134</v>
      </c>
      <c r="C75" s="1">
        <v>1.783</v>
      </c>
      <c r="D75" s="1">
        <v>1.486</v>
      </c>
      <c r="E75" s="1">
        <v>16.423</v>
      </c>
      <c r="F75" s="1">
        <f t="shared" si="1"/>
        <v>9.210880538</v>
      </c>
      <c r="G75" s="1">
        <v>5.814</v>
      </c>
      <c r="H75" s="1">
        <f t="shared" si="15"/>
        <v>3.260796411</v>
      </c>
      <c r="I75" s="1">
        <v>53.667</v>
      </c>
      <c r="J75" s="1">
        <f t="shared" si="13"/>
        <v>30.09927089</v>
      </c>
      <c r="K75" s="1">
        <v>19.586</v>
      </c>
      <c r="L75" s="1">
        <f t="shared" si="16"/>
        <v>10.98485698</v>
      </c>
      <c r="M75" s="1">
        <f t="shared" si="4"/>
        <v>96.976</v>
      </c>
      <c r="N75" s="1">
        <v>102.109</v>
      </c>
      <c r="O75" s="1">
        <f t="shared" si="3"/>
        <v>57.26808749</v>
      </c>
    </row>
    <row r="76">
      <c r="A76" s="13"/>
      <c r="B76" s="14" t="s">
        <v>135</v>
      </c>
      <c r="C76" s="1">
        <v>3.807</v>
      </c>
      <c r="D76" s="1">
        <v>3.159</v>
      </c>
      <c r="E76" s="1">
        <v>33.041</v>
      </c>
      <c r="F76" s="1">
        <f t="shared" si="1"/>
        <v>8.679012346</v>
      </c>
      <c r="G76" s="1">
        <v>12.763</v>
      </c>
      <c r="H76" s="1">
        <f t="shared" si="15"/>
        <v>3.352508537</v>
      </c>
      <c r="I76" s="1">
        <v>117.303</v>
      </c>
      <c r="J76" s="1">
        <f t="shared" si="13"/>
        <v>30.81245075</v>
      </c>
      <c r="K76" s="1">
        <v>45.071</v>
      </c>
      <c r="L76" s="1">
        <f t="shared" si="16"/>
        <v>11.83898082</v>
      </c>
      <c r="M76" s="1">
        <f t="shared" si="4"/>
        <v>211.337</v>
      </c>
      <c r="N76" s="1">
        <v>222.616</v>
      </c>
      <c r="O76" s="1">
        <f t="shared" si="3"/>
        <v>58.47543998</v>
      </c>
    </row>
    <row r="77">
      <c r="A77" s="13"/>
      <c r="B77" s="14" t="s">
        <v>138</v>
      </c>
      <c r="C77" s="1">
        <v>0.003</v>
      </c>
      <c r="D77" s="1">
        <v>0.001</v>
      </c>
      <c r="E77" s="1">
        <v>0.001</v>
      </c>
      <c r="F77" s="1">
        <f t="shared" si="1"/>
        <v>0.3333333333</v>
      </c>
      <c r="G77" s="1">
        <v>0.001</v>
      </c>
      <c r="H77" s="1">
        <f t="shared" si="15"/>
        <v>0.3333333333</v>
      </c>
      <c r="I77" s="1">
        <v>0.002</v>
      </c>
      <c r="J77" s="1">
        <f t="shared" si="13"/>
        <v>0.6666666667</v>
      </c>
      <c r="K77" s="1">
        <v>0.001</v>
      </c>
      <c r="L77" s="1">
        <f t="shared" si="16"/>
        <v>0.3333333333</v>
      </c>
      <c r="M77" s="1">
        <f t="shared" si="4"/>
        <v>0.006</v>
      </c>
      <c r="N77" s="1">
        <v>0.009</v>
      </c>
      <c r="O77" s="1">
        <f t="shared" si="3"/>
        <v>3</v>
      </c>
    </row>
    <row r="78">
      <c r="A78" s="13"/>
      <c r="B78" s="14" t="s">
        <v>139</v>
      </c>
      <c r="C78" s="1">
        <v>0.003</v>
      </c>
      <c r="D78" s="1">
        <v>0.001</v>
      </c>
      <c r="E78" s="1">
        <v>0.003</v>
      </c>
      <c r="F78" s="1">
        <f t="shared" si="1"/>
        <v>1</v>
      </c>
      <c r="G78" s="1">
        <v>0.001</v>
      </c>
      <c r="H78" s="1">
        <f t="shared" si="15"/>
        <v>0.3333333333</v>
      </c>
      <c r="I78" s="1">
        <v>0.005</v>
      </c>
      <c r="J78" s="1">
        <f t="shared" si="13"/>
        <v>1.666666667</v>
      </c>
      <c r="K78" s="1">
        <v>0.002</v>
      </c>
      <c r="L78" s="1">
        <f t="shared" si="16"/>
        <v>0.6666666667</v>
      </c>
      <c r="M78" s="1">
        <f t="shared" si="4"/>
        <v>0.012</v>
      </c>
      <c r="N78" s="1">
        <v>0.015</v>
      </c>
      <c r="O78" s="1">
        <f t="shared" si="3"/>
        <v>5</v>
      </c>
    </row>
    <row r="79">
      <c r="A79" s="13"/>
      <c r="B79" s="14" t="s">
        <v>140</v>
      </c>
      <c r="C79" s="1">
        <v>8.522</v>
      </c>
      <c r="D79" s="1">
        <v>6.486</v>
      </c>
      <c r="E79" s="1">
        <v>72.998</v>
      </c>
      <c r="F79" s="1">
        <f t="shared" si="1"/>
        <v>8.565829617</v>
      </c>
      <c r="G79" s="1">
        <v>28.43</v>
      </c>
      <c r="H79" s="1">
        <f t="shared" si="15"/>
        <v>3.336071345</v>
      </c>
      <c r="I79" s="1">
        <v>259.933</v>
      </c>
      <c r="J79" s="1">
        <f t="shared" si="13"/>
        <v>30.50140812</v>
      </c>
      <c r="K79" s="1">
        <v>98.87</v>
      </c>
      <c r="L79" s="1">
        <f t="shared" si="16"/>
        <v>11.60173668</v>
      </c>
      <c r="M79" s="1">
        <f t="shared" si="4"/>
        <v>466.717</v>
      </c>
      <c r="N79" s="1">
        <v>491.644</v>
      </c>
      <c r="O79" s="1">
        <f t="shared" si="3"/>
        <v>57.69115231</v>
      </c>
    </row>
    <row r="80">
      <c r="A80" s="13"/>
      <c r="B80" s="14" t="s">
        <v>141</v>
      </c>
      <c r="C80" s="1">
        <v>17.572</v>
      </c>
      <c r="D80" s="1">
        <v>13.091</v>
      </c>
      <c r="E80" s="1">
        <v>154.706</v>
      </c>
      <c r="F80" s="1">
        <f t="shared" si="1"/>
        <v>8.804120191</v>
      </c>
      <c r="G80" s="1">
        <v>66.276</v>
      </c>
      <c r="H80" s="1">
        <f t="shared" si="15"/>
        <v>3.771682222</v>
      </c>
      <c r="I80" s="1">
        <v>563.894</v>
      </c>
      <c r="J80" s="1">
        <f t="shared" si="13"/>
        <v>32.09048486</v>
      </c>
      <c r="K80" s="1">
        <v>218.765</v>
      </c>
      <c r="L80" s="1">
        <f t="shared" si="16"/>
        <v>12.44963578</v>
      </c>
      <c r="M80" s="1">
        <f t="shared" si="4"/>
        <v>1016.732</v>
      </c>
      <c r="N80" s="1">
        <v>1072.385</v>
      </c>
      <c r="O80" s="1">
        <f t="shared" si="3"/>
        <v>61.028056</v>
      </c>
    </row>
    <row r="81">
      <c r="A81" s="13"/>
      <c r="B81" s="14" t="s">
        <v>142</v>
      </c>
      <c r="C81" s="1">
        <v>0.082</v>
      </c>
      <c r="D81" s="1">
        <v>0.056</v>
      </c>
      <c r="E81" s="1">
        <v>0.516</v>
      </c>
      <c r="F81" s="1">
        <f t="shared" si="1"/>
        <v>6.292682927</v>
      </c>
      <c r="G81" s="1">
        <v>0.234</v>
      </c>
      <c r="H81" s="1">
        <f t="shared" si="15"/>
        <v>2.853658537</v>
      </c>
      <c r="I81" s="1">
        <v>2.238</v>
      </c>
      <c r="J81" s="1">
        <f t="shared" si="13"/>
        <v>27.29268293</v>
      </c>
      <c r="K81" s="1">
        <v>0.729</v>
      </c>
      <c r="L81" s="1">
        <f t="shared" si="16"/>
        <v>8.890243902</v>
      </c>
      <c r="M81" s="1">
        <f t="shared" si="4"/>
        <v>3.773</v>
      </c>
      <c r="N81" s="1">
        <v>4.001</v>
      </c>
      <c r="O81" s="1">
        <f t="shared" si="3"/>
        <v>48.79268293</v>
      </c>
    </row>
    <row r="82">
      <c r="A82" s="13"/>
      <c r="B82" s="14" t="s">
        <v>143</v>
      </c>
      <c r="C82" s="1">
        <v>0.179</v>
      </c>
      <c r="D82" s="1">
        <v>0.125</v>
      </c>
      <c r="E82" s="1">
        <v>1.284</v>
      </c>
      <c r="F82" s="1">
        <f t="shared" si="1"/>
        <v>7.173184358</v>
      </c>
      <c r="G82" s="1">
        <v>0.5</v>
      </c>
      <c r="H82" s="1">
        <f t="shared" si="15"/>
        <v>2.793296089</v>
      </c>
      <c r="I82" s="1">
        <v>5.128</v>
      </c>
      <c r="J82" s="1">
        <f t="shared" si="13"/>
        <v>28.64804469</v>
      </c>
      <c r="K82" s="1">
        <v>1.71</v>
      </c>
      <c r="L82" s="1">
        <f t="shared" si="16"/>
        <v>9.553072626</v>
      </c>
      <c r="M82" s="1">
        <f t="shared" si="4"/>
        <v>8.747</v>
      </c>
      <c r="N82" s="1">
        <v>9.249</v>
      </c>
      <c r="O82" s="1">
        <f t="shared" si="3"/>
        <v>51.67039106</v>
      </c>
    </row>
    <row r="83">
      <c r="A83" s="13"/>
      <c r="B83" s="14" t="s">
        <v>144</v>
      </c>
      <c r="C83" s="1">
        <v>0.003</v>
      </c>
      <c r="D83" s="1">
        <v>0.001</v>
      </c>
      <c r="E83" s="1">
        <v>0.001</v>
      </c>
      <c r="F83" s="1">
        <f t="shared" si="1"/>
        <v>0.3333333333</v>
      </c>
      <c r="G83" s="1">
        <v>0.001</v>
      </c>
      <c r="H83" s="1">
        <f t="shared" si="15"/>
        <v>0.3333333333</v>
      </c>
      <c r="I83" s="1">
        <v>0.001</v>
      </c>
      <c r="J83" s="1">
        <f t="shared" si="13"/>
        <v>0.3333333333</v>
      </c>
      <c r="M83" s="1">
        <f t="shared" si="4"/>
        <v>0.004</v>
      </c>
      <c r="N83" s="1">
        <v>0.008</v>
      </c>
      <c r="O83" s="1">
        <f t="shared" si="3"/>
        <v>2.666666667</v>
      </c>
    </row>
    <row r="84">
      <c r="A84" s="13"/>
      <c r="B84" s="14" t="s">
        <v>145</v>
      </c>
      <c r="C84" s="1">
        <v>0.005</v>
      </c>
      <c r="D84" s="1">
        <v>0.002</v>
      </c>
      <c r="E84" s="1">
        <v>0.012</v>
      </c>
      <c r="F84" s="1">
        <f t="shared" si="1"/>
        <v>2.4</v>
      </c>
      <c r="G84" s="1">
        <v>0.005</v>
      </c>
      <c r="H84" s="1">
        <f t="shared" si="15"/>
        <v>1</v>
      </c>
      <c r="I84" s="1">
        <v>0.032</v>
      </c>
      <c r="J84" s="1">
        <f t="shared" si="13"/>
        <v>6.4</v>
      </c>
      <c r="K84" s="1">
        <v>0.011</v>
      </c>
      <c r="L84" s="1">
        <f t="shared" ref="L84:L88" si="17">K84/C84</f>
        <v>2.2</v>
      </c>
      <c r="M84" s="1">
        <f t="shared" si="4"/>
        <v>0.062</v>
      </c>
      <c r="N84" s="1">
        <v>0.07</v>
      </c>
      <c r="O84" s="1">
        <f t="shared" si="3"/>
        <v>14</v>
      </c>
    </row>
    <row r="85">
      <c r="A85" s="13"/>
      <c r="B85" s="14" t="s">
        <v>146</v>
      </c>
      <c r="C85" s="1">
        <v>0.004</v>
      </c>
      <c r="D85" s="1">
        <v>0.002</v>
      </c>
      <c r="E85" s="1">
        <v>0.005</v>
      </c>
      <c r="F85" s="1">
        <f t="shared" si="1"/>
        <v>1.25</v>
      </c>
      <c r="G85" s="1">
        <v>0.002</v>
      </c>
      <c r="H85" s="1">
        <f t="shared" si="15"/>
        <v>0.5</v>
      </c>
      <c r="I85" s="1">
        <v>0.013</v>
      </c>
      <c r="J85" s="1">
        <f t="shared" si="13"/>
        <v>3.25</v>
      </c>
      <c r="K85" s="1">
        <v>0.004</v>
      </c>
      <c r="L85" s="1">
        <f t="shared" si="17"/>
        <v>1</v>
      </c>
      <c r="M85" s="1">
        <f t="shared" si="4"/>
        <v>0.026</v>
      </c>
      <c r="N85" s="1">
        <v>0.031</v>
      </c>
      <c r="O85" s="1">
        <f t="shared" si="3"/>
        <v>7.75</v>
      </c>
    </row>
    <row r="86">
      <c r="A86" s="13"/>
      <c r="B86" s="14" t="s">
        <v>148</v>
      </c>
      <c r="C86" s="1">
        <v>37.376</v>
      </c>
      <c r="D86" s="1">
        <v>26.846</v>
      </c>
      <c r="E86" s="1">
        <v>335.996</v>
      </c>
      <c r="F86" s="1">
        <f t="shared" si="1"/>
        <v>8.989619007</v>
      </c>
      <c r="G86" s="1">
        <v>130.425</v>
      </c>
      <c r="H86" s="1">
        <f t="shared" si="15"/>
        <v>3.489538741</v>
      </c>
      <c r="I86" s="1">
        <v>1225.417</v>
      </c>
      <c r="J86" s="1">
        <f t="shared" si="13"/>
        <v>32.7861997</v>
      </c>
      <c r="K86" s="1">
        <v>501.685</v>
      </c>
      <c r="L86" s="1">
        <f t="shared" si="17"/>
        <v>13.4226509</v>
      </c>
      <c r="M86" s="1">
        <f t="shared" si="4"/>
        <v>2220.369</v>
      </c>
      <c r="N86" s="1">
        <v>2354.512</v>
      </c>
      <c r="O86" s="1">
        <f t="shared" si="3"/>
        <v>62.9952911</v>
      </c>
    </row>
    <row r="87">
      <c r="A87" s="13"/>
      <c r="B87" s="14" t="s">
        <v>149</v>
      </c>
      <c r="C87" s="1">
        <v>0.821</v>
      </c>
      <c r="D87" s="1">
        <v>0.687</v>
      </c>
      <c r="E87" s="1">
        <v>7.095</v>
      </c>
      <c r="F87" s="1">
        <f t="shared" si="1"/>
        <v>8.641900122</v>
      </c>
      <c r="G87" s="1">
        <v>2.609</v>
      </c>
      <c r="H87" s="1">
        <f t="shared" si="15"/>
        <v>3.177831912</v>
      </c>
      <c r="I87" s="1">
        <v>26.033</v>
      </c>
      <c r="J87" s="1">
        <f t="shared" si="13"/>
        <v>31.7088916</v>
      </c>
      <c r="K87" s="1">
        <v>8.766</v>
      </c>
      <c r="L87" s="1">
        <f t="shared" si="17"/>
        <v>10.6772229</v>
      </c>
      <c r="M87" s="1">
        <f t="shared" si="4"/>
        <v>45.19</v>
      </c>
      <c r="N87" s="1">
        <v>47.544</v>
      </c>
      <c r="O87" s="1">
        <f t="shared" si="3"/>
        <v>57.90986602</v>
      </c>
    </row>
    <row r="88">
      <c r="A88" s="17"/>
      <c r="B88" s="18" t="s">
        <v>150</v>
      </c>
      <c r="C88" s="1">
        <v>0.368</v>
      </c>
      <c r="D88" s="1">
        <v>0.294</v>
      </c>
      <c r="E88" s="1">
        <v>3.078</v>
      </c>
      <c r="F88" s="1">
        <f t="shared" si="1"/>
        <v>8.364130435</v>
      </c>
      <c r="G88" s="1">
        <v>1.152</v>
      </c>
      <c r="H88" s="1">
        <f t="shared" si="15"/>
        <v>3.130434783</v>
      </c>
      <c r="I88" s="1">
        <v>11.544</v>
      </c>
      <c r="J88" s="1">
        <f t="shared" si="13"/>
        <v>31.36956522</v>
      </c>
      <c r="K88" s="1">
        <v>3.943</v>
      </c>
      <c r="L88" s="1">
        <f t="shared" si="17"/>
        <v>10.71467391</v>
      </c>
      <c r="M88" s="1">
        <f t="shared" si="4"/>
        <v>20.011</v>
      </c>
      <c r="N88" s="1">
        <v>21.085</v>
      </c>
      <c r="O88" s="1">
        <f t="shared" si="3"/>
        <v>57.29619565</v>
      </c>
    </row>
    <row r="89">
      <c r="A89" s="9" t="s">
        <v>3</v>
      </c>
      <c r="B89" s="10" t="s">
        <v>151</v>
      </c>
      <c r="C89" s="1">
        <v>0.508</v>
      </c>
      <c r="D89" s="1">
        <v>0.489</v>
      </c>
      <c r="E89" s="1">
        <v>3.045</v>
      </c>
      <c r="F89" s="1">
        <f t="shared" si="1"/>
        <v>5.994094488</v>
      </c>
      <c r="G89" s="1">
        <v>1.3</v>
      </c>
      <c r="H89" s="1">
        <f t="shared" si="15"/>
        <v>2.559055118</v>
      </c>
      <c r="M89" s="1">
        <f t="shared" si="4"/>
        <v>4.834</v>
      </c>
      <c r="N89" s="1">
        <v>5.416</v>
      </c>
      <c r="O89" s="1">
        <f t="shared" si="3"/>
        <v>10.66141732</v>
      </c>
    </row>
    <row r="90">
      <c r="A90" s="13"/>
      <c r="B90" s="14" t="s">
        <v>152</v>
      </c>
      <c r="C90" s="1">
        <v>174.202</v>
      </c>
      <c r="D90" s="1">
        <v>135.596</v>
      </c>
      <c r="E90" s="1">
        <v>1030.26</v>
      </c>
      <c r="F90" s="1">
        <f t="shared" si="1"/>
        <v>5.914168609</v>
      </c>
      <c r="G90" s="1">
        <v>478.159</v>
      </c>
      <c r="H90" s="1">
        <f t="shared" si="15"/>
        <v>2.744853676</v>
      </c>
      <c r="M90" s="1">
        <f t="shared" si="4"/>
        <v>1644.015</v>
      </c>
      <c r="N90" s="1">
        <v>1882.161</v>
      </c>
      <c r="O90" s="1">
        <f t="shared" si="3"/>
        <v>10.80447412</v>
      </c>
    </row>
    <row r="91">
      <c r="A91" s="13"/>
      <c r="B91" s="14" t="s">
        <v>153</v>
      </c>
      <c r="C91" s="1">
        <v>0.007</v>
      </c>
      <c r="D91" s="1">
        <v>0.003</v>
      </c>
      <c r="E91" s="1">
        <v>0.014</v>
      </c>
      <c r="F91" s="1">
        <f t="shared" si="1"/>
        <v>2</v>
      </c>
      <c r="G91" s="1">
        <v>0.007</v>
      </c>
      <c r="H91" s="1">
        <f t="shared" si="15"/>
        <v>1</v>
      </c>
      <c r="M91" s="1">
        <f t="shared" si="4"/>
        <v>0.024</v>
      </c>
      <c r="N91" s="1">
        <v>0.031</v>
      </c>
      <c r="O91" s="1">
        <f t="shared" si="3"/>
        <v>4.428571429</v>
      </c>
    </row>
    <row r="92">
      <c r="A92" s="13"/>
      <c r="B92" s="14" t="s">
        <v>155</v>
      </c>
      <c r="C92" s="1">
        <v>0.008</v>
      </c>
      <c r="D92" s="1">
        <v>0.001</v>
      </c>
      <c r="E92" s="1">
        <v>0.003</v>
      </c>
      <c r="F92" s="1">
        <f t="shared" si="1"/>
        <v>0.375</v>
      </c>
      <c r="G92" s="1">
        <v>0.002</v>
      </c>
      <c r="H92" s="1">
        <f t="shared" si="15"/>
        <v>0.25</v>
      </c>
      <c r="M92" s="1">
        <f t="shared" si="4"/>
        <v>0.006</v>
      </c>
      <c r="N92" s="1">
        <v>0.015</v>
      </c>
      <c r="O92" s="1">
        <f t="shared" si="3"/>
        <v>1.875</v>
      </c>
    </row>
    <row r="93">
      <c r="A93" s="13"/>
      <c r="B93" s="14" t="s">
        <v>156</v>
      </c>
      <c r="C93" s="1">
        <v>0.103</v>
      </c>
      <c r="D93" s="1">
        <v>0.083</v>
      </c>
      <c r="E93" s="1">
        <v>0.51</v>
      </c>
      <c r="F93" s="1">
        <f t="shared" si="1"/>
        <v>4.951456311</v>
      </c>
      <c r="G93" s="1">
        <v>0.23</v>
      </c>
      <c r="H93" s="1">
        <f t="shared" si="15"/>
        <v>2.233009709</v>
      </c>
      <c r="M93" s="1">
        <f t="shared" si="4"/>
        <v>0.823</v>
      </c>
      <c r="N93" s="1">
        <v>0.94</v>
      </c>
      <c r="O93" s="1">
        <f t="shared" si="3"/>
        <v>9.126213592</v>
      </c>
    </row>
    <row r="94">
      <c r="A94" s="13"/>
      <c r="B94" s="14" t="s">
        <v>157</v>
      </c>
      <c r="C94" s="1">
        <v>0.248</v>
      </c>
      <c r="D94" s="1">
        <v>0.235</v>
      </c>
      <c r="E94" s="1">
        <v>1.223</v>
      </c>
      <c r="F94" s="1">
        <f t="shared" si="1"/>
        <v>4.931451613</v>
      </c>
      <c r="G94" s="1">
        <v>0.633</v>
      </c>
      <c r="H94" s="1">
        <f t="shared" si="15"/>
        <v>2.552419355</v>
      </c>
      <c r="M94" s="1">
        <f t="shared" si="4"/>
        <v>2.091</v>
      </c>
      <c r="N94" s="1">
        <v>2.389</v>
      </c>
      <c r="O94" s="1">
        <f t="shared" si="3"/>
        <v>9.633064516</v>
      </c>
    </row>
    <row r="95">
      <c r="A95" s="17"/>
      <c r="B95" s="18" t="s">
        <v>158</v>
      </c>
      <c r="C95" s="1">
        <v>0.044</v>
      </c>
      <c r="D95" s="1">
        <v>0.035</v>
      </c>
      <c r="E95" s="1">
        <v>0.176</v>
      </c>
      <c r="F95" s="1">
        <f t="shared" si="1"/>
        <v>4</v>
      </c>
      <c r="G95" s="1">
        <v>0.093</v>
      </c>
      <c r="H95" s="1">
        <f t="shared" si="15"/>
        <v>2.113636364</v>
      </c>
      <c r="M95" s="1">
        <f t="shared" si="4"/>
        <v>0.304</v>
      </c>
      <c r="N95" s="1">
        <v>0.355</v>
      </c>
      <c r="O95" s="1">
        <f t="shared" si="3"/>
        <v>8.068181818</v>
      </c>
    </row>
    <row r="96">
      <c r="A96" s="9" t="s">
        <v>5</v>
      </c>
      <c r="B96" s="10" t="s">
        <v>159</v>
      </c>
      <c r="C96" s="1">
        <v>11.752</v>
      </c>
      <c r="D96" s="1">
        <v>5.649</v>
      </c>
      <c r="E96" s="1">
        <v>1735.746</v>
      </c>
      <c r="F96" s="1">
        <f t="shared" si="1"/>
        <v>147.6979238</v>
      </c>
      <c r="G96" s="1">
        <v>113.137</v>
      </c>
      <c r="H96" s="1">
        <f t="shared" si="15"/>
        <v>9.627042206</v>
      </c>
      <c r="M96" s="1">
        <f t="shared" si="4"/>
        <v>1854.532</v>
      </c>
      <c r="N96" s="1">
        <v>1868.85</v>
      </c>
      <c r="O96" s="1">
        <f t="shared" si="3"/>
        <v>159.0239959</v>
      </c>
    </row>
    <row r="97">
      <c r="A97" s="13"/>
      <c r="B97" s="14" t="s">
        <v>160</v>
      </c>
      <c r="C97" s="1">
        <v>0.006</v>
      </c>
      <c r="D97" s="1">
        <v>0.001</v>
      </c>
      <c r="E97" s="1">
        <v>0.012</v>
      </c>
      <c r="F97" s="1">
        <f t="shared" si="1"/>
        <v>2</v>
      </c>
      <c r="G97" s="1">
        <v>0.002</v>
      </c>
      <c r="H97" s="1">
        <f t="shared" si="15"/>
        <v>0.3333333333</v>
      </c>
      <c r="M97" s="1">
        <f t="shared" si="4"/>
        <v>0.015</v>
      </c>
      <c r="N97" s="1">
        <v>0.023</v>
      </c>
      <c r="O97" s="1">
        <f t="shared" si="3"/>
        <v>3.833333333</v>
      </c>
    </row>
    <row r="98">
      <c r="A98" s="13"/>
      <c r="B98" s="14" t="s">
        <v>161</v>
      </c>
      <c r="C98" s="1">
        <v>11.76</v>
      </c>
      <c r="D98" s="1">
        <v>5.676</v>
      </c>
      <c r="E98" s="1">
        <v>1738.639</v>
      </c>
      <c r="F98" s="1">
        <f t="shared" si="1"/>
        <v>147.8434524</v>
      </c>
      <c r="G98" s="1">
        <v>113.066</v>
      </c>
      <c r="H98" s="1">
        <f t="shared" si="15"/>
        <v>9.614455782</v>
      </c>
      <c r="M98" s="1">
        <f t="shared" si="4"/>
        <v>1857.381</v>
      </c>
      <c r="N98" s="1">
        <v>1871.719</v>
      </c>
      <c r="O98" s="1">
        <f t="shared" si="3"/>
        <v>159.1597789</v>
      </c>
    </row>
    <row r="99">
      <c r="A99" s="13"/>
      <c r="B99" s="14" t="s">
        <v>162</v>
      </c>
      <c r="C99" s="1">
        <v>0.016</v>
      </c>
      <c r="D99" s="1">
        <v>0.005</v>
      </c>
      <c r="E99" s="1">
        <v>0.039</v>
      </c>
      <c r="F99" s="1">
        <f t="shared" si="1"/>
        <v>2.4375</v>
      </c>
      <c r="G99" s="1">
        <v>0.015</v>
      </c>
      <c r="H99" s="1">
        <f t="shared" si="15"/>
        <v>0.9375</v>
      </c>
      <c r="M99" s="1">
        <f t="shared" si="4"/>
        <v>0.059</v>
      </c>
      <c r="N99" s="1">
        <v>0.077</v>
      </c>
      <c r="O99" s="1">
        <f t="shared" si="3"/>
        <v>4.8125</v>
      </c>
    </row>
    <row r="100">
      <c r="A100" s="13"/>
      <c r="B100" s="14" t="s">
        <v>163</v>
      </c>
      <c r="C100" s="1">
        <v>0.017</v>
      </c>
      <c r="D100" s="1">
        <v>0.016</v>
      </c>
      <c r="E100" s="1">
        <v>0.114</v>
      </c>
      <c r="F100" s="1">
        <f t="shared" si="1"/>
        <v>6.705882353</v>
      </c>
      <c r="G100" s="1">
        <v>0.033</v>
      </c>
      <c r="H100" s="1">
        <f t="shared" si="15"/>
        <v>1.941176471</v>
      </c>
      <c r="M100" s="1">
        <f t="shared" si="4"/>
        <v>0.163</v>
      </c>
      <c r="N100" s="1">
        <v>0.183</v>
      </c>
      <c r="O100" s="1">
        <f t="shared" si="3"/>
        <v>10.76470588</v>
      </c>
    </row>
    <row r="101">
      <c r="A101" s="13"/>
      <c r="B101" s="14" t="s">
        <v>164</v>
      </c>
      <c r="C101" s="1">
        <v>0.005</v>
      </c>
      <c r="D101" s="1">
        <v>0.002</v>
      </c>
      <c r="E101" s="1">
        <v>0.007</v>
      </c>
      <c r="F101" s="1">
        <f t="shared" si="1"/>
        <v>1.4</v>
      </c>
      <c r="G101" s="1">
        <v>0.002</v>
      </c>
      <c r="H101" s="1">
        <f t="shared" si="15"/>
        <v>0.4</v>
      </c>
      <c r="I101" s="1">
        <v>0.015</v>
      </c>
      <c r="J101" s="1">
        <f>I101/C101</f>
        <v>3</v>
      </c>
      <c r="K101" s="1">
        <v>0.003</v>
      </c>
      <c r="L101" s="1">
        <f>K101/C101</f>
        <v>0.6</v>
      </c>
      <c r="M101" s="1">
        <f t="shared" si="4"/>
        <v>0.029</v>
      </c>
      <c r="N101" s="1">
        <v>0.035</v>
      </c>
      <c r="O101" s="1">
        <f t="shared" si="3"/>
        <v>7</v>
      </c>
    </row>
    <row r="102">
      <c r="A102" s="13"/>
      <c r="B102" s="14" t="s">
        <v>165</v>
      </c>
      <c r="C102" s="1">
        <v>55.449</v>
      </c>
      <c r="D102" s="1">
        <v>9.616</v>
      </c>
      <c r="E102" s="1">
        <v>1413.638</v>
      </c>
      <c r="F102" s="1">
        <f t="shared" si="1"/>
        <v>25.49438223</v>
      </c>
      <c r="G102" s="1">
        <v>248.331</v>
      </c>
      <c r="H102" s="1">
        <f t="shared" si="15"/>
        <v>4.478547855</v>
      </c>
      <c r="M102" s="1">
        <f t="shared" si="4"/>
        <v>1671.585</v>
      </c>
      <c r="N102" s="1">
        <v>1731.99</v>
      </c>
      <c r="O102" s="1">
        <f t="shared" si="3"/>
        <v>31.23573013</v>
      </c>
    </row>
    <row r="103">
      <c r="A103" s="13"/>
      <c r="B103" s="14" t="s">
        <v>166</v>
      </c>
      <c r="C103" s="1">
        <v>7.23</v>
      </c>
      <c r="D103" s="1">
        <v>7.394</v>
      </c>
      <c r="E103" s="1">
        <v>76.528</v>
      </c>
      <c r="F103" s="1">
        <f t="shared" si="1"/>
        <v>10.58478562</v>
      </c>
      <c r="G103" s="1">
        <v>36.589</v>
      </c>
      <c r="H103" s="1">
        <f t="shared" si="15"/>
        <v>5.060719225</v>
      </c>
      <c r="M103" s="1">
        <f t="shared" si="4"/>
        <v>120.511</v>
      </c>
      <c r="N103" s="1">
        <v>129.664</v>
      </c>
      <c r="O103" s="1">
        <f t="shared" si="3"/>
        <v>17.93416321</v>
      </c>
    </row>
    <row r="104">
      <c r="A104" s="13"/>
      <c r="B104" s="14" t="s">
        <v>167</v>
      </c>
      <c r="C104" s="1">
        <v>8.211</v>
      </c>
      <c r="D104" s="1">
        <v>8.288</v>
      </c>
      <c r="E104" s="1">
        <v>96.408</v>
      </c>
      <c r="F104" s="1">
        <f t="shared" si="1"/>
        <v>11.74132262</v>
      </c>
      <c r="G104" s="1">
        <v>41.865</v>
      </c>
      <c r="H104" s="1">
        <f t="shared" si="15"/>
        <v>5.098648155</v>
      </c>
      <c r="I104" s="1">
        <v>211.676</v>
      </c>
      <c r="J104" s="1">
        <f>I104/C104</f>
        <v>25.779564</v>
      </c>
      <c r="K104" s="1">
        <v>55.8</v>
      </c>
      <c r="L104" s="1">
        <f>K104/C104</f>
        <v>6.795761783</v>
      </c>
      <c r="M104" s="1">
        <f t="shared" si="4"/>
        <v>414.037</v>
      </c>
      <c r="N104" s="1">
        <v>433.18</v>
      </c>
      <c r="O104" s="1">
        <f t="shared" si="3"/>
        <v>52.75605895</v>
      </c>
    </row>
    <row r="105">
      <c r="A105" s="13"/>
      <c r="B105" s="14" t="s">
        <v>168</v>
      </c>
      <c r="C105" s="1">
        <v>0.004</v>
      </c>
      <c r="D105" s="1">
        <v>0.001</v>
      </c>
      <c r="E105" s="1">
        <v>0.001</v>
      </c>
      <c r="F105" s="1">
        <f t="shared" si="1"/>
        <v>0.25</v>
      </c>
      <c r="M105" s="1">
        <f t="shared" si="4"/>
        <v>0.002</v>
      </c>
      <c r="N105" s="1">
        <v>0.006</v>
      </c>
      <c r="O105" s="1">
        <f t="shared" si="3"/>
        <v>1.5</v>
      </c>
    </row>
    <row r="106">
      <c r="A106" s="17"/>
      <c r="B106" s="18" t="s">
        <v>169</v>
      </c>
      <c r="C106" s="1">
        <v>0.017</v>
      </c>
      <c r="D106" s="1">
        <v>0.016</v>
      </c>
      <c r="E106" s="1">
        <v>0.113</v>
      </c>
      <c r="F106" s="1">
        <f t="shared" si="1"/>
        <v>6.647058824</v>
      </c>
      <c r="G106" s="1">
        <v>0.033</v>
      </c>
      <c r="H106" s="1">
        <f t="shared" ref="H106:H110" si="18">G106/C106</f>
        <v>1.941176471</v>
      </c>
      <c r="M106" s="1">
        <f t="shared" si="4"/>
        <v>0.162</v>
      </c>
      <c r="N106" s="1">
        <v>0.182</v>
      </c>
      <c r="O106" s="1">
        <f t="shared" si="3"/>
        <v>10.70588235</v>
      </c>
    </row>
    <row r="107">
      <c r="A107" s="9" t="s">
        <v>9</v>
      </c>
      <c r="B107" s="10" t="s">
        <v>214</v>
      </c>
      <c r="C107" s="1">
        <v>0.005</v>
      </c>
      <c r="D107" s="1">
        <v>0.001</v>
      </c>
      <c r="E107" s="1">
        <v>0.006</v>
      </c>
      <c r="F107" s="1">
        <f t="shared" si="1"/>
        <v>1.2</v>
      </c>
      <c r="G107" s="1">
        <v>0.003</v>
      </c>
      <c r="H107" s="1">
        <f t="shared" si="18"/>
        <v>0.6</v>
      </c>
      <c r="M107" s="1">
        <f t="shared" si="4"/>
        <v>0.01</v>
      </c>
      <c r="N107" s="1">
        <v>0.016</v>
      </c>
      <c r="O107" s="1">
        <f t="shared" si="3"/>
        <v>3.2</v>
      </c>
    </row>
    <row r="108">
      <c r="A108" s="13"/>
      <c r="B108" s="14" t="s">
        <v>217</v>
      </c>
      <c r="C108" s="1">
        <v>4.878</v>
      </c>
      <c r="D108" s="1">
        <v>0.052</v>
      </c>
      <c r="E108" s="1">
        <v>25.025</v>
      </c>
      <c r="F108" s="1">
        <f t="shared" si="1"/>
        <v>5.130176302</v>
      </c>
      <c r="G108" s="1">
        <v>11.694</v>
      </c>
      <c r="H108" s="1">
        <f t="shared" si="18"/>
        <v>2.397293973</v>
      </c>
      <c r="I108" s="1">
        <v>334.115</v>
      </c>
      <c r="J108" s="1">
        <f t="shared" ref="J108:J110" si="19">I108/C108</f>
        <v>68.49425994</v>
      </c>
      <c r="K108" s="1">
        <v>36.592</v>
      </c>
      <c r="L108" s="1">
        <f t="shared" ref="L108:L110" si="20">K108/C108</f>
        <v>7.501435014</v>
      </c>
      <c r="M108" s="1">
        <f t="shared" si="4"/>
        <v>407.478</v>
      </c>
      <c r="N108" s="1">
        <v>415.685</v>
      </c>
      <c r="O108" s="1">
        <f t="shared" si="3"/>
        <v>85.21627716</v>
      </c>
    </row>
    <row r="109">
      <c r="A109" s="13"/>
      <c r="B109" s="14" t="s">
        <v>219</v>
      </c>
      <c r="C109" s="1">
        <v>0.022</v>
      </c>
      <c r="D109" s="1">
        <v>0.001</v>
      </c>
      <c r="E109" s="1">
        <v>0.016</v>
      </c>
      <c r="F109" s="1">
        <f t="shared" si="1"/>
        <v>0.7272727273</v>
      </c>
      <c r="G109" s="1">
        <v>0.007</v>
      </c>
      <c r="H109" s="1">
        <f t="shared" si="18"/>
        <v>0.3181818182</v>
      </c>
      <c r="I109" s="1">
        <v>0.172</v>
      </c>
      <c r="J109" s="1">
        <f t="shared" si="19"/>
        <v>7.818181818</v>
      </c>
      <c r="K109" s="1">
        <v>0.004</v>
      </c>
      <c r="L109" s="1">
        <f t="shared" si="20"/>
        <v>0.1818181818</v>
      </c>
      <c r="M109" s="1">
        <f t="shared" si="4"/>
        <v>0.2</v>
      </c>
      <c r="N109" s="1">
        <v>0.223</v>
      </c>
      <c r="O109" s="1">
        <f t="shared" si="3"/>
        <v>10.13636364</v>
      </c>
    </row>
    <row r="110">
      <c r="A110" s="13"/>
      <c r="B110" s="14" t="s">
        <v>220</v>
      </c>
      <c r="C110" s="1">
        <v>0.022</v>
      </c>
      <c r="D110" s="1">
        <v>0.001</v>
      </c>
      <c r="E110" s="1">
        <v>0.031</v>
      </c>
      <c r="F110" s="1">
        <f t="shared" si="1"/>
        <v>1.409090909</v>
      </c>
      <c r="G110" s="1">
        <v>0.012</v>
      </c>
      <c r="H110" s="1">
        <f t="shared" si="18"/>
        <v>0.5454545455</v>
      </c>
      <c r="I110" s="1">
        <v>0.322</v>
      </c>
      <c r="J110" s="1">
        <f t="shared" si="19"/>
        <v>14.63636364</v>
      </c>
      <c r="K110" s="1">
        <v>0.004</v>
      </c>
      <c r="L110" s="1">
        <f t="shared" si="20"/>
        <v>0.1818181818</v>
      </c>
      <c r="M110" s="1">
        <f t="shared" si="4"/>
        <v>0.37</v>
      </c>
      <c r="N110" s="1">
        <v>0.394</v>
      </c>
      <c r="O110" s="1">
        <f t="shared" si="3"/>
        <v>17.90909091</v>
      </c>
    </row>
    <row r="111">
      <c r="A111" s="13"/>
      <c r="B111" s="14" t="s">
        <v>222</v>
      </c>
      <c r="C111" s="1">
        <v>0.003</v>
      </c>
      <c r="D111" s="1">
        <v>0.001</v>
      </c>
      <c r="E111" s="1">
        <v>0.001</v>
      </c>
      <c r="F111" s="1">
        <f t="shared" si="1"/>
        <v>0.3333333333</v>
      </c>
      <c r="M111" s="1">
        <f t="shared" si="4"/>
        <v>0.002</v>
      </c>
      <c r="N111" s="1">
        <v>0.005</v>
      </c>
      <c r="O111" s="1">
        <f t="shared" si="3"/>
        <v>1.666666667</v>
      </c>
    </row>
    <row r="112">
      <c r="A112" s="13"/>
      <c r="B112" s="14" t="s">
        <v>223</v>
      </c>
      <c r="C112" s="1">
        <v>0.498</v>
      </c>
      <c r="D112" s="1">
        <v>0.023</v>
      </c>
      <c r="E112" s="1">
        <v>3.005</v>
      </c>
      <c r="F112" s="1">
        <f t="shared" si="1"/>
        <v>6.034136546</v>
      </c>
      <c r="G112" s="1">
        <v>1.159</v>
      </c>
      <c r="H112" s="1">
        <f t="shared" ref="H112:H122" si="21">G112/C112</f>
        <v>2.327309237</v>
      </c>
      <c r="M112" s="1">
        <f t="shared" si="4"/>
        <v>4.187</v>
      </c>
      <c r="N112" s="1">
        <v>4.752</v>
      </c>
      <c r="O112" s="1">
        <f t="shared" si="3"/>
        <v>9.542168675</v>
      </c>
    </row>
    <row r="113">
      <c r="A113" s="13"/>
      <c r="B113" s="14" t="s">
        <v>224</v>
      </c>
      <c r="C113" s="1">
        <v>0.023</v>
      </c>
      <c r="D113" s="1">
        <v>0.002</v>
      </c>
      <c r="E113" s="1">
        <v>0.02</v>
      </c>
      <c r="F113" s="1">
        <f t="shared" si="1"/>
        <v>0.8695652174</v>
      </c>
      <c r="G113" s="1">
        <v>0.008</v>
      </c>
      <c r="H113" s="1">
        <f t="shared" si="21"/>
        <v>0.347826087</v>
      </c>
      <c r="I113" s="1">
        <v>1.458</v>
      </c>
      <c r="J113" s="1">
        <f t="shared" ref="J113:J116" si="22">I113/C113</f>
        <v>63.39130435</v>
      </c>
      <c r="K113" s="1">
        <v>0.02</v>
      </c>
      <c r="L113" s="1">
        <f t="shared" ref="L113:L116" si="23">K113/C113</f>
        <v>0.8695652174</v>
      </c>
      <c r="M113" s="1">
        <f t="shared" si="4"/>
        <v>1.508</v>
      </c>
      <c r="N113" s="1">
        <v>1.536</v>
      </c>
      <c r="O113" s="1">
        <f t="shared" si="3"/>
        <v>66.7826087</v>
      </c>
    </row>
    <row r="114">
      <c r="A114" s="13"/>
      <c r="B114" s="14" t="s">
        <v>225</v>
      </c>
      <c r="C114" s="1">
        <v>0.013</v>
      </c>
      <c r="D114" s="1">
        <v>0.003</v>
      </c>
      <c r="E114" s="1">
        <v>0.046</v>
      </c>
      <c r="F114" s="1">
        <f t="shared" si="1"/>
        <v>3.538461538</v>
      </c>
      <c r="G114" s="1">
        <v>0.018</v>
      </c>
      <c r="H114" s="1">
        <f t="shared" si="21"/>
        <v>1.384615385</v>
      </c>
      <c r="I114" s="1">
        <v>2.97</v>
      </c>
      <c r="J114" s="1">
        <f t="shared" si="22"/>
        <v>228.4615385</v>
      </c>
      <c r="K114" s="1">
        <v>0.026</v>
      </c>
      <c r="L114" s="1">
        <f t="shared" si="23"/>
        <v>2</v>
      </c>
      <c r="M114" s="1">
        <f t="shared" si="4"/>
        <v>3.063</v>
      </c>
      <c r="N114" s="1">
        <v>3.084</v>
      </c>
      <c r="O114" s="1">
        <f t="shared" si="3"/>
        <v>237.2307692</v>
      </c>
    </row>
    <row r="115">
      <c r="A115" s="13"/>
      <c r="B115" s="14" t="s">
        <v>226</v>
      </c>
      <c r="C115" s="1">
        <v>1.846</v>
      </c>
      <c r="D115" s="1">
        <v>0.24</v>
      </c>
      <c r="E115" s="1">
        <v>23.591</v>
      </c>
      <c r="F115" s="1">
        <f t="shared" si="1"/>
        <v>12.77952329</v>
      </c>
      <c r="G115" s="1">
        <v>8.695</v>
      </c>
      <c r="H115" s="1">
        <f t="shared" si="21"/>
        <v>4.710184182</v>
      </c>
      <c r="I115" s="1">
        <v>210.892</v>
      </c>
      <c r="J115" s="1">
        <f t="shared" si="22"/>
        <v>114.2426869</v>
      </c>
      <c r="K115" s="1">
        <v>10.017</v>
      </c>
      <c r="L115" s="1">
        <f t="shared" si="23"/>
        <v>5.426327194</v>
      </c>
      <c r="M115" s="1">
        <f t="shared" si="4"/>
        <v>253.435</v>
      </c>
      <c r="N115" s="1">
        <v>256.931</v>
      </c>
      <c r="O115" s="1">
        <f t="shared" si="3"/>
        <v>139.1825569</v>
      </c>
    </row>
    <row r="116">
      <c r="A116" s="13"/>
      <c r="B116" s="14" t="s">
        <v>227</v>
      </c>
      <c r="C116" s="1">
        <v>5.589</v>
      </c>
      <c r="D116" s="1">
        <v>0.88</v>
      </c>
      <c r="E116" s="1">
        <v>88.075</v>
      </c>
      <c r="F116" s="1">
        <f t="shared" si="1"/>
        <v>15.75863303</v>
      </c>
      <c r="G116" s="1">
        <v>30.651</v>
      </c>
      <c r="H116" s="1">
        <f t="shared" si="21"/>
        <v>5.484165325</v>
      </c>
      <c r="I116" s="1">
        <v>718.878</v>
      </c>
      <c r="J116" s="1">
        <f t="shared" si="22"/>
        <v>128.6237252</v>
      </c>
      <c r="K116" s="1">
        <v>44.992</v>
      </c>
      <c r="L116" s="1">
        <f t="shared" si="23"/>
        <v>8.050098408</v>
      </c>
      <c r="M116" s="1">
        <f t="shared" si="4"/>
        <v>883.476</v>
      </c>
      <c r="N116" s="1">
        <v>895.556</v>
      </c>
      <c r="O116" s="1">
        <f t="shared" si="3"/>
        <v>160.2354625</v>
      </c>
    </row>
    <row r="117">
      <c r="A117" s="13"/>
      <c r="B117" s="14" t="s">
        <v>228</v>
      </c>
      <c r="C117" s="1">
        <v>0.02</v>
      </c>
      <c r="D117" s="1">
        <v>0.004</v>
      </c>
      <c r="E117" s="1">
        <v>0.118</v>
      </c>
      <c r="F117" s="1">
        <f t="shared" si="1"/>
        <v>5.9</v>
      </c>
      <c r="G117" s="1">
        <v>0.034</v>
      </c>
      <c r="H117" s="1">
        <f t="shared" si="21"/>
        <v>1.7</v>
      </c>
      <c r="M117" s="1">
        <f t="shared" si="4"/>
        <v>0.156</v>
      </c>
      <c r="N117" s="1">
        <v>0.177</v>
      </c>
      <c r="O117" s="1">
        <f t="shared" si="3"/>
        <v>8.85</v>
      </c>
    </row>
    <row r="118">
      <c r="A118" s="13"/>
      <c r="B118" s="14" t="s">
        <v>229</v>
      </c>
      <c r="C118" s="1">
        <v>0.082</v>
      </c>
      <c r="D118" s="1">
        <v>0.005</v>
      </c>
      <c r="E118" s="1">
        <v>0.412</v>
      </c>
      <c r="F118" s="1">
        <f t="shared" si="1"/>
        <v>5.024390244</v>
      </c>
      <c r="G118" s="1">
        <v>0.168</v>
      </c>
      <c r="H118" s="1">
        <f t="shared" si="21"/>
        <v>2.048780488</v>
      </c>
      <c r="I118" s="1">
        <v>5.021</v>
      </c>
      <c r="J118" s="1">
        <f t="shared" ref="J118:J122" si="24">I118/C118</f>
        <v>61.23170732</v>
      </c>
      <c r="K118" s="1">
        <v>0.07</v>
      </c>
      <c r="L118" s="1">
        <f t="shared" ref="L118:L122" si="25">K118/C118</f>
        <v>0.8536585366</v>
      </c>
      <c r="M118" s="1">
        <f t="shared" si="4"/>
        <v>5.676</v>
      </c>
      <c r="N118" s="1">
        <v>5.776</v>
      </c>
      <c r="O118" s="1">
        <f t="shared" si="3"/>
        <v>70.43902439</v>
      </c>
    </row>
    <row r="119">
      <c r="A119" s="13"/>
      <c r="B119" s="14" t="s">
        <v>230</v>
      </c>
      <c r="C119" s="1">
        <v>0.052</v>
      </c>
      <c r="D119" s="1">
        <v>0.003</v>
      </c>
      <c r="E119" s="1">
        <v>0.171</v>
      </c>
      <c r="F119" s="1">
        <f t="shared" si="1"/>
        <v>3.288461538</v>
      </c>
      <c r="G119" s="1">
        <v>0.069</v>
      </c>
      <c r="H119" s="1">
        <f t="shared" si="21"/>
        <v>1.326923077</v>
      </c>
      <c r="I119" s="1">
        <v>1.88</v>
      </c>
      <c r="J119" s="1">
        <f t="shared" si="24"/>
        <v>36.15384615</v>
      </c>
      <c r="K119" s="1">
        <v>0.024</v>
      </c>
      <c r="L119" s="1">
        <f t="shared" si="25"/>
        <v>0.4615384615</v>
      </c>
      <c r="M119" s="1">
        <f t="shared" si="4"/>
        <v>2.147</v>
      </c>
      <c r="N119" s="1">
        <v>2.207</v>
      </c>
      <c r="O119" s="1">
        <f t="shared" si="3"/>
        <v>42.44230769</v>
      </c>
    </row>
    <row r="120">
      <c r="A120" s="13"/>
      <c r="B120" s="14" t="s">
        <v>231</v>
      </c>
      <c r="C120" s="1">
        <v>0.505</v>
      </c>
      <c r="D120" s="1">
        <v>0.214</v>
      </c>
      <c r="E120" s="1">
        <v>5.38</v>
      </c>
      <c r="F120" s="1">
        <f t="shared" si="1"/>
        <v>10.65346535</v>
      </c>
      <c r="G120" s="1">
        <v>1.628</v>
      </c>
      <c r="H120" s="1">
        <f t="shared" si="21"/>
        <v>3.223762376</v>
      </c>
      <c r="I120" s="1">
        <v>131.592</v>
      </c>
      <c r="J120" s="1">
        <f t="shared" si="24"/>
        <v>260.5782178</v>
      </c>
      <c r="K120" s="1">
        <v>2.58</v>
      </c>
      <c r="L120" s="1">
        <f t="shared" si="25"/>
        <v>5.108910891</v>
      </c>
      <c r="M120" s="1">
        <f t="shared" si="4"/>
        <v>141.394</v>
      </c>
      <c r="N120" s="1">
        <v>142.348</v>
      </c>
      <c r="O120" s="1">
        <f t="shared" si="3"/>
        <v>281.8772277</v>
      </c>
    </row>
    <row r="121">
      <c r="A121" s="13"/>
      <c r="B121" s="14" t="s">
        <v>232</v>
      </c>
      <c r="C121" s="1">
        <v>0.191</v>
      </c>
      <c r="D121" s="1">
        <v>0.064</v>
      </c>
      <c r="E121" s="1">
        <v>1.636</v>
      </c>
      <c r="F121" s="1">
        <f t="shared" si="1"/>
        <v>8.565445026</v>
      </c>
      <c r="G121" s="1">
        <v>0.552</v>
      </c>
      <c r="H121" s="1">
        <f t="shared" si="21"/>
        <v>2.890052356</v>
      </c>
      <c r="I121" s="1">
        <v>61.4</v>
      </c>
      <c r="J121" s="1">
        <f t="shared" si="24"/>
        <v>321.4659686</v>
      </c>
      <c r="K121" s="1">
        <v>0.659</v>
      </c>
      <c r="L121" s="1">
        <f t="shared" si="25"/>
        <v>3.45026178</v>
      </c>
      <c r="M121" s="1">
        <f t="shared" si="4"/>
        <v>64.311</v>
      </c>
      <c r="N121" s="1">
        <v>64.634</v>
      </c>
      <c r="O121" s="1">
        <f t="shared" si="3"/>
        <v>338.3979058</v>
      </c>
    </row>
    <row r="122">
      <c r="A122" s="13"/>
      <c r="B122" s="14" t="s">
        <v>234</v>
      </c>
      <c r="C122" s="1">
        <v>16.272</v>
      </c>
      <c r="D122" s="1">
        <v>3.213</v>
      </c>
      <c r="E122" s="1">
        <v>313.635</v>
      </c>
      <c r="F122" s="1">
        <f t="shared" si="1"/>
        <v>19.27452065</v>
      </c>
      <c r="G122" s="1">
        <v>106.234</v>
      </c>
      <c r="H122" s="1">
        <f t="shared" si="21"/>
        <v>6.528638151</v>
      </c>
      <c r="I122" s="1">
        <v>2270.399</v>
      </c>
      <c r="J122" s="1">
        <f t="shared" si="24"/>
        <v>139.5279621</v>
      </c>
      <c r="K122" s="1">
        <v>191.668</v>
      </c>
      <c r="L122" s="1">
        <f t="shared" si="25"/>
        <v>11.77900688</v>
      </c>
      <c r="M122" s="1">
        <f t="shared" si="4"/>
        <v>2885.149</v>
      </c>
      <c r="N122" s="1">
        <v>2928.915</v>
      </c>
      <c r="O122" s="1">
        <f t="shared" si="3"/>
        <v>179.9972345</v>
      </c>
    </row>
    <row r="123">
      <c r="A123" s="13"/>
      <c r="B123" s="14" t="s">
        <v>235</v>
      </c>
      <c r="C123" s="1">
        <v>0.004</v>
      </c>
      <c r="D123" s="1">
        <v>0.001</v>
      </c>
      <c r="E123" s="1">
        <v>0.002</v>
      </c>
      <c r="F123" s="1">
        <f t="shared" si="1"/>
        <v>0.5</v>
      </c>
      <c r="M123" s="1">
        <f t="shared" si="4"/>
        <v>0.003</v>
      </c>
      <c r="N123" s="1">
        <v>0.007</v>
      </c>
      <c r="O123" s="1">
        <f t="shared" si="3"/>
        <v>1.75</v>
      </c>
    </row>
    <row r="124">
      <c r="A124" s="13"/>
      <c r="B124" s="14" t="s">
        <v>236</v>
      </c>
      <c r="C124" s="1">
        <v>0.005</v>
      </c>
      <c r="D124" s="1">
        <v>0.001</v>
      </c>
      <c r="E124" s="1">
        <v>0.001</v>
      </c>
      <c r="F124" s="1">
        <f t="shared" si="1"/>
        <v>0.2</v>
      </c>
      <c r="I124" s="1">
        <v>0.001</v>
      </c>
      <c r="J124" s="1">
        <f t="shared" ref="J124:J131" si="26">I124/C124</f>
        <v>0.2</v>
      </c>
      <c r="M124" s="1">
        <f t="shared" si="4"/>
        <v>0.003</v>
      </c>
      <c r="N124" s="1">
        <v>0.01</v>
      </c>
      <c r="O124" s="1">
        <f t="shared" si="3"/>
        <v>2</v>
      </c>
    </row>
    <row r="125">
      <c r="A125" s="13"/>
      <c r="B125" s="14" t="s">
        <v>237</v>
      </c>
      <c r="C125" s="1">
        <v>0.004</v>
      </c>
      <c r="D125" s="1">
        <v>0.001</v>
      </c>
      <c r="E125" s="1">
        <v>0.001</v>
      </c>
      <c r="F125" s="1">
        <f t="shared" si="1"/>
        <v>0.25</v>
      </c>
      <c r="I125" s="1">
        <v>0.001</v>
      </c>
      <c r="J125" s="1">
        <f t="shared" si="26"/>
        <v>0.25</v>
      </c>
      <c r="M125" s="1">
        <f t="shared" si="4"/>
        <v>0.003</v>
      </c>
      <c r="N125" s="1">
        <v>0.009</v>
      </c>
      <c r="O125" s="1">
        <f t="shared" si="3"/>
        <v>2.25</v>
      </c>
    </row>
    <row r="126">
      <c r="A126" s="13"/>
      <c r="B126" s="14" t="s">
        <v>238</v>
      </c>
      <c r="C126" s="1">
        <v>0.017</v>
      </c>
      <c r="D126" s="1">
        <v>0.013</v>
      </c>
      <c r="E126" s="1">
        <v>0.047</v>
      </c>
      <c r="F126" s="1">
        <f t="shared" si="1"/>
        <v>2.764705882</v>
      </c>
      <c r="G126" s="1">
        <v>0.013</v>
      </c>
      <c r="H126" s="1">
        <f t="shared" ref="H126:H136" si="27">G126/C126</f>
        <v>0.7647058824</v>
      </c>
      <c r="I126" s="1">
        <v>1.874</v>
      </c>
      <c r="J126" s="1">
        <f t="shared" si="26"/>
        <v>110.2352941</v>
      </c>
      <c r="K126" s="1">
        <v>0.024</v>
      </c>
      <c r="L126" s="1">
        <f t="shared" ref="L126:L131" si="28">K126/C126</f>
        <v>1.411764706</v>
      </c>
      <c r="M126" s="1">
        <f t="shared" si="4"/>
        <v>1.971</v>
      </c>
      <c r="N126" s="1">
        <v>2.0</v>
      </c>
      <c r="O126" s="1">
        <f t="shared" si="3"/>
        <v>117.6470588</v>
      </c>
    </row>
    <row r="127">
      <c r="A127" s="13"/>
      <c r="B127" s="14" t="s">
        <v>239</v>
      </c>
      <c r="C127" s="1">
        <v>0.008</v>
      </c>
      <c r="D127" s="1">
        <v>0.003</v>
      </c>
      <c r="E127" s="1">
        <v>0.02</v>
      </c>
      <c r="F127" s="1">
        <f t="shared" si="1"/>
        <v>2.5</v>
      </c>
      <c r="G127" s="1">
        <v>0.006</v>
      </c>
      <c r="H127" s="1">
        <f t="shared" si="27"/>
        <v>0.75</v>
      </c>
      <c r="I127" s="1">
        <v>0.169</v>
      </c>
      <c r="J127" s="1">
        <f t="shared" si="26"/>
        <v>21.125</v>
      </c>
      <c r="K127" s="1">
        <v>0.017</v>
      </c>
      <c r="L127" s="1">
        <f t="shared" si="28"/>
        <v>2.125</v>
      </c>
      <c r="M127" s="1">
        <f t="shared" si="4"/>
        <v>0.215</v>
      </c>
      <c r="N127" s="1">
        <v>0.229</v>
      </c>
      <c r="O127" s="1">
        <f t="shared" si="3"/>
        <v>28.625</v>
      </c>
    </row>
    <row r="128">
      <c r="A128" s="13"/>
      <c r="B128" s="14" t="s">
        <v>240</v>
      </c>
      <c r="C128" s="1">
        <v>0.017</v>
      </c>
      <c r="D128" s="1">
        <v>0.002</v>
      </c>
      <c r="E128" s="1">
        <v>0.005</v>
      </c>
      <c r="F128" s="1">
        <f t="shared" si="1"/>
        <v>0.2941176471</v>
      </c>
      <c r="G128" s="1">
        <v>0.002</v>
      </c>
      <c r="H128" s="1">
        <f t="shared" si="27"/>
        <v>0.1176470588</v>
      </c>
      <c r="I128" s="1">
        <v>0.303</v>
      </c>
      <c r="J128" s="1">
        <f t="shared" si="26"/>
        <v>17.82352941</v>
      </c>
      <c r="K128" s="1">
        <v>0.007</v>
      </c>
      <c r="L128" s="1">
        <f t="shared" si="28"/>
        <v>0.4117647059</v>
      </c>
      <c r="M128" s="1">
        <f t="shared" si="4"/>
        <v>0.319</v>
      </c>
      <c r="N128" s="1">
        <v>0.337</v>
      </c>
      <c r="O128" s="1">
        <f t="shared" si="3"/>
        <v>19.82352941</v>
      </c>
    </row>
    <row r="129">
      <c r="A129" s="13"/>
      <c r="B129" s="14" t="s">
        <v>241</v>
      </c>
      <c r="C129" s="1">
        <v>0.007</v>
      </c>
      <c r="D129" s="1">
        <v>0.001</v>
      </c>
      <c r="E129" s="1">
        <v>0.003</v>
      </c>
      <c r="F129" s="1">
        <f t="shared" si="1"/>
        <v>0.4285714286</v>
      </c>
      <c r="G129" s="1">
        <v>0.001</v>
      </c>
      <c r="H129" s="1">
        <f t="shared" si="27"/>
        <v>0.1428571429</v>
      </c>
      <c r="I129" s="1">
        <v>0.093</v>
      </c>
      <c r="J129" s="1">
        <f t="shared" si="26"/>
        <v>13.28571429</v>
      </c>
      <c r="K129" s="1">
        <v>0.004</v>
      </c>
      <c r="L129" s="1">
        <f t="shared" si="28"/>
        <v>0.5714285714</v>
      </c>
      <c r="M129" s="1">
        <f t="shared" si="4"/>
        <v>0.102</v>
      </c>
      <c r="N129" s="1">
        <v>0.11</v>
      </c>
      <c r="O129" s="1">
        <f t="shared" si="3"/>
        <v>15.71428571</v>
      </c>
    </row>
    <row r="130">
      <c r="A130" s="13"/>
      <c r="B130" s="14" t="s">
        <v>242</v>
      </c>
      <c r="C130" s="1">
        <v>5.603</v>
      </c>
      <c r="D130" s="1">
        <v>0.134</v>
      </c>
      <c r="E130" s="1">
        <v>59.254</v>
      </c>
      <c r="F130" s="1">
        <f t="shared" si="1"/>
        <v>10.57540603</v>
      </c>
      <c r="G130" s="1">
        <v>23.794</v>
      </c>
      <c r="H130" s="1">
        <f t="shared" si="27"/>
        <v>4.246653578</v>
      </c>
      <c r="I130" s="1">
        <v>522.207</v>
      </c>
      <c r="J130" s="1">
        <f t="shared" si="26"/>
        <v>93.20132072</v>
      </c>
      <c r="K130" s="1">
        <v>20.39</v>
      </c>
      <c r="L130" s="1">
        <f t="shared" si="28"/>
        <v>3.639121899</v>
      </c>
      <c r="M130" s="1">
        <f t="shared" si="4"/>
        <v>625.779</v>
      </c>
      <c r="N130" s="1">
        <v>634.464</v>
      </c>
      <c r="O130" s="1">
        <f t="shared" si="3"/>
        <v>113.2364805</v>
      </c>
    </row>
    <row r="131">
      <c r="A131" s="13"/>
      <c r="B131" s="14" t="s">
        <v>243</v>
      </c>
      <c r="C131" s="1">
        <v>3.016</v>
      </c>
      <c r="D131" s="1">
        <v>0.051</v>
      </c>
      <c r="E131" s="1">
        <v>21.211</v>
      </c>
      <c r="F131" s="1">
        <f t="shared" si="1"/>
        <v>7.032824934</v>
      </c>
      <c r="G131" s="1">
        <v>9.239</v>
      </c>
      <c r="H131" s="1">
        <f t="shared" si="27"/>
        <v>3.063328912</v>
      </c>
      <c r="I131" s="1">
        <v>191.908</v>
      </c>
      <c r="J131" s="1">
        <f t="shared" si="26"/>
        <v>63.62997347</v>
      </c>
      <c r="K131" s="1">
        <v>4.661</v>
      </c>
      <c r="L131" s="1">
        <f t="shared" si="28"/>
        <v>1.545424403</v>
      </c>
      <c r="M131" s="1">
        <f t="shared" si="4"/>
        <v>227.07</v>
      </c>
      <c r="N131" s="1">
        <v>230.995</v>
      </c>
      <c r="O131" s="1">
        <f t="shared" si="3"/>
        <v>76.58985411</v>
      </c>
    </row>
    <row r="132">
      <c r="A132" s="13"/>
      <c r="B132" s="14" t="s">
        <v>244</v>
      </c>
      <c r="C132" s="1">
        <v>4.487</v>
      </c>
      <c r="D132" s="1">
        <v>0.483</v>
      </c>
      <c r="E132" s="1">
        <v>69.631</v>
      </c>
      <c r="F132" s="1">
        <f t="shared" si="1"/>
        <v>15.51838645</v>
      </c>
      <c r="G132" s="1">
        <v>17.866</v>
      </c>
      <c r="H132" s="1">
        <f t="shared" si="27"/>
        <v>3.981724983</v>
      </c>
      <c r="M132" s="1">
        <f t="shared" si="4"/>
        <v>87.98</v>
      </c>
      <c r="N132" s="1">
        <v>93.503</v>
      </c>
      <c r="O132" s="1">
        <f t="shared" si="3"/>
        <v>20.83864497</v>
      </c>
    </row>
    <row r="133">
      <c r="A133" s="13"/>
      <c r="B133" s="14" t="s">
        <v>245</v>
      </c>
      <c r="C133" s="1">
        <v>4.422</v>
      </c>
      <c r="D133" s="1">
        <v>0.464</v>
      </c>
      <c r="E133" s="1">
        <v>63.378</v>
      </c>
      <c r="F133" s="1">
        <f t="shared" si="1"/>
        <v>14.33242877</v>
      </c>
      <c r="G133" s="1">
        <v>17.297</v>
      </c>
      <c r="H133" s="1">
        <f t="shared" si="27"/>
        <v>3.911578471</v>
      </c>
      <c r="M133" s="1">
        <f t="shared" si="4"/>
        <v>81.139</v>
      </c>
      <c r="N133" s="1">
        <v>86.592</v>
      </c>
      <c r="O133" s="1">
        <f t="shared" si="3"/>
        <v>19.58208955</v>
      </c>
    </row>
    <row r="134">
      <c r="A134" s="13"/>
      <c r="B134" s="14" t="s">
        <v>246</v>
      </c>
      <c r="C134" s="1">
        <v>1.248</v>
      </c>
      <c r="D134" s="1">
        <v>0.638</v>
      </c>
      <c r="E134" s="1">
        <v>17.74</v>
      </c>
      <c r="F134" s="1">
        <f t="shared" si="1"/>
        <v>14.21474359</v>
      </c>
      <c r="G134" s="1">
        <v>4.903</v>
      </c>
      <c r="H134" s="1">
        <f t="shared" si="27"/>
        <v>3.928685897</v>
      </c>
      <c r="I134" s="1">
        <v>257.943</v>
      </c>
      <c r="J134" s="1">
        <f t="shared" ref="J134:J139" si="29">I134/C134</f>
        <v>206.6850962</v>
      </c>
      <c r="K134" s="1">
        <v>9.49</v>
      </c>
      <c r="L134" s="1">
        <f t="shared" ref="L134:L139" si="30">K134/C134</f>
        <v>7.604166667</v>
      </c>
      <c r="M134" s="1">
        <f t="shared" si="4"/>
        <v>290.714</v>
      </c>
      <c r="N134" s="1">
        <v>293.482</v>
      </c>
      <c r="O134" s="1">
        <f t="shared" si="3"/>
        <v>235.161859</v>
      </c>
    </row>
    <row r="135">
      <c r="A135" s="13"/>
      <c r="B135" s="14" t="s">
        <v>247</v>
      </c>
      <c r="C135" s="1">
        <v>2.909</v>
      </c>
      <c r="D135" s="1">
        <v>1.721</v>
      </c>
      <c r="E135" s="1">
        <v>50.874</v>
      </c>
      <c r="F135" s="1">
        <f t="shared" si="1"/>
        <v>17.48848402</v>
      </c>
      <c r="G135" s="1">
        <v>13.04</v>
      </c>
      <c r="H135" s="1">
        <f t="shared" si="27"/>
        <v>4.482640083</v>
      </c>
      <c r="I135" s="1">
        <v>441.211</v>
      </c>
      <c r="J135" s="1">
        <f t="shared" si="29"/>
        <v>151.671021</v>
      </c>
      <c r="K135" s="1">
        <v>27.64</v>
      </c>
      <c r="L135" s="1">
        <f t="shared" si="30"/>
        <v>9.501546923</v>
      </c>
      <c r="M135" s="1">
        <f t="shared" si="4"/>
        <v>534.486</v>
      </c>
      <c r="N135" s="1">
        <v>541.727</v>
      </c>
      <c r="O135" s="1">
        <f t="shared" si="3"/>
        <v>186.2244758</v>
      </c>
    </row>
    <row r="136">
      <c r="A136" s="13"/>
      <c r="B136" s="14" t="s">
        <v>248</v>
      </c>
      <c r="C136" s="1">
        <v>0.004</v>
      </c>
      <c r="D136" s="1">
        <v>0.001</v>
      </c>
      <c r="E136" s="1">
        <v>0.002</v>
      </c>
      <c r="F136" s="1">
        <f t="shared" si="1"/>
        <v>0.5</v>
      </c>
      <c r="G136" s="1">
        <v>0.001</v>
      </c>
      <c r="H136" s="1">
        <f t="shared" si="27"/>
        <v>0.25</v>
      </c>
      <c r="I136" s="1">
        <v>0.036</v>
      </c>
      <c r="J136" s="1">
        <f t="shared" si="29"/>
        <v>9</v>
      </c>
      <c r="K136" s="1">
        <v>0.003</v>
      </c>
      <c r="L136" s="1">
        <f t="shared" si="30"/>
        <v>0.75</v>
      </c>
      <c r="M136" s="1">
        <f t="shared" si="4"/>
        <v>0.043</v>
      </c>
      <c r="N136" s="1">
        <v>0.046</v>
      </c>
      <c r="O136" s="1">
        <f t="shared" si="3"/>
        <v>11.5</v>
      </c>
    </row>
    <row r="137">
      <c r="A137" s="13"/>
      <c r="B137" s="14" t="s">
        <v>249</v>
      </c>
      <c r="C137" s="1">
        <v>0.003</v>
      </c>
      <c r="D137" s="1">
        <v>0.001</v>
      </c>
      <c r="E137" s="1">
        <v>0.001</v>
      </c>
      <c r="F137" s="1">
        <f t="shared" si="1"/>
        <v>0.3333333333</v>
      </c>
      <c r="I137" s="1">
        <v>0.011</v>
      </c>
      <c r="J137" s="1">
        <f t="shared" si="29"/>
        <v>3.666666667</v>
      </c>
      <c r="K137" s="1">
        <v>0.001</v>
      </c>
      <c r="L137" s="1">
        <f t="shared" si="30"/>
        <v>0.3333333333</v>
      </c>
      <c r="M137" s="1">
        <f t="shared" si="4"/>
        <v>0.014</v>
      </c>
      <c r="N137" s="1">
        <v>0.017</v>
      </c>
      <c r="O137" s="1">
        <f t="shared" si="3"/>
        <v>5.666666667</v>
      </c>
    </row>
    <row r="138">
      <c r="A138" s="13"/>
      <c r="B138" s="14" t="s">
        <v>250</v>
      </c>
      <c r="C138" s="1">
        <v>0.07</v>
      </c>
      <c r="D138" s="1">
        <v>0.023</v>
      </c>
      <c r="E138" s="1">
        <v>0.528</v>
      </c>
      <c r="F138" s="1">
        <f t="shared" si="1"/>
        <v>7.542857143</v>
      </c>
      <c r="G138" s="1">
        <v>0.185</v>
      </c>
      <c r="H138" s="1">
        <f t="shared" ref="H138:H150" si="31">G138/C138</f>
        <v>2.642857143</v>
      </c>
      <c r="I138" s="1">
        <v>25.7</v>
      </c>
      <c r="J138" s="1">
        <f t="shared" si="29"/>
        <v>367.1428571</v>
      </c>
      <c r="K138" s="1">
        <v>0.182</v>
      </c>
      <c r="L138" s="1">
        <f t="shared" si="30"/>
        <v>2.6</v>
      </c>
      <c r="M138" s="1">
        <f t="shared" si="4"/>
        <v>26.618</v>
      </c>
      <c r="N138" s="1">
        <v>26.734</v>
      </c>
      <c r="O138" s="1">
        <f t="shared" si="3"/>
        <v>381.9142857</v>
      </c>
    </row>
    <row r="139">
      <c r="A139" s="13"/>
      <c r="B139" s="14" t="s">
        <v>251</v>
      </c>
      <c r="C139" s="1">
        <v>0.031</v>
      </c>
      <c r="D139" s="1">
        <v>0.009</v>
      </c>
      <c r="E139" s="1">
        <v>0.185</v>
      </c>
      <c r="F139" s="1">
        <f t="shared" si="1"/>
        <v>5.967741935</v>
      </c>
      <c r="G139" s="1">
        <v>0.068</v>
      </c>
      <c r="H139" s="1">
        <f t="shared" si="31"/>
        <v>2.193548387</v>
      </c>
      <c r="I139" s="1">
        <v>8.271</v>
      </c>
      <c r="J139" s="1">
        <f t="shared" si="29"/>
        <v>266.8064516</v>
      </c>
      <c r="K139" s="1">
        <v>0.058</v>
      </c>
      <c r="L139" s="1">
        <f t="shared" si="30"/>
        <v>1.870967742</v>
      </c>
      <c r="M139" s="1">
        <f t="shared" si="4"/>
        <v>8.591</v>
      </c>
      <c r="N139" s="1">
        <v>8.644</v>
      </c>
      <c r="O139" s="1">
        <f t="shared" si="3"/>
        <v>278.8387097</v>
      </c>
    </row>
    <row r="140">
      <c r="A140" s="13"/>
      <c r="B140" s="14" t="s">
        <v>252</v>
      </c>
      <c r="C140" s="1">
        <v>0.008</v>
      </c>
      <c r="D140" s="1">
        <v>0.003</v>
      </c>
      <c r="E140" s="1">
        <v>0.028</v>
      </c>
      <c r="F140" s="1">
        <f t="shared" si="1"/>
        <v>3.5</v>
      </c>
      <c r="G140" s="1">
        <v>0.007</v>
      </c>
      <c r="H140" s="1">
        <f t="shared" si="31"/>
        <v>0.875</v>
      </c>
      <c r="M140" s="1">
        <f t="shared" si="4"/>
        <v>0.038</v>
      </c>
      <c r="N140" s="1">
        <v>0.046</v>
      </c>
      <c r="O140" s="1">
        <f t="shared" si="3"/>
        <v>5.75</v>
      </c>
    </row>
    <row r="141">
      <c r="A141" s="13"/>
      <c r="B141" s="14" t="s">
        <v>253</v>
      </c>
      <c r="C141" s="1">
        <v>0.011</v>
      </c>
      <c r="D141" s="1">
        <v>0.003</v>
      </c>
      <c r="E141" s="1">
        <v>0.01</v>
      </c>
      <c r="F141" s="1">
        <f t="shared" si="1"/>
        <v>0.9090909091</v>
      </c>
      <c r="G141" s="1">
        <v>0.002</v>
      </c>
      <c r="H141" s="1">
        <f t="shared" si="31"/>
        <v>0.1818181818</v>
      </c>
      <c r="M141" s="1">
        <f t="shared" si="4"/>
        <v>0.015</v>
      </c>
      <c r="N141" s="1">
        <v>0.026</v>
      </c>
      <c r="O141" s="1">
        <f t="shared" si="3"/>
        <v>2.363636364</v>
      </c>
    </row>
    <row r="142">
      <c r="A142" s="13"/>
      <c r="B142" s="14" t="s">
        <v>256</v>
      </c>
      <c r="C142" s="1">
        <v>21.587</v>
      </c>
      <c r="D142" s="1">
        <v>0.814</v>
      </c>
      <c r="E142" s="1">
        <v>331.257</v>
      </c>
      <c r="F142" s="1">
        <f t="shared" si="1"/>
        <v>15.34520776</v>
      </c>
      <c r="G142" s="1">
        <v>125.593</v>
      </c>
      <c r="H142" s="1">
        <f t="shared" si="31"/>
        <v>5.81799231</v>
      </c>
      <c r="I142" s="1">
        <v>2337.534</v>
      </c>
      <c r="J142" s="1">
        <f>I142/C142</f>
        <v>108.2843378</v>
      </c>
      <c r="K142" s="1">
        <v>165.562</v>
      </c>
      <c r="L142" s="1">
        <f>K142/C142</f>
        <v>7.669523324</v>
      </c>
      <c r="M142" s="1">
        <f t="shared" si="4"/>
        <v>2960.76</v>
      </c>
      <c r="N142" s="1">
        <v>3002.452</v>
      </c>
      <c r="O142" s="1">
        <f t="shared" si="3"/>
        <v>139.0861166</v>
      </c>
    </row>
    <row r="143">
      <c r="A143" s="13"/>
      <c r="B143" s="14" t="s">
        <v>257</v>
      </c>
      <c r="C143" s="1">
        <v>16.932</v>
      </c>
      <c r="D143" s="1">
        <v>0.178</v>
      </c>
      <c r="E143" s="1">
        <v>88.942</v>
      </c>
      <c r="F143" s="1">
        <f t="shared" si="1"/>
        <v>5.252893929</v>
      </c>
      <c r="G143" s="1">
        <v>36.973</v>
      </c>
      <c r="H143" s="1">
        <f t="shared" si="31"/>
        <v>2.18361682</v>
      </c>
      <c r="M143" s="1">
        <f t="shared" si="4"/>
        <v>126.093</v>
      </c>
      <c r="N143" s="1">
        <v>145.092</v>
      </c>
      <c r="O143" s="1">
        <f t="shared" si="3"/>
        <v>8.569099929</v>
      </c>
    </row>
    <row r="144">
      <c r="A144" s="13"/>
      <c r="B144" s="14" t="s">
        <v>258</v>
      </c>
      <c r="C144" s="1">
        <v>0.031</v>
      </c>
      <c r="D144" s="1">
        <v>0.006</v>
      </c>
      <c r="E144" s="1">
        <v>0.208</v>
      </c>
      <c r="F144" s="1">
        <f t="shared" si="1"/>
        <v>6.709677419</v>
      </c>
      <c r="G144" s="1">
        <v>0.061</v>
      </c>
      <c r="H144" s="1">
        <f t="shared" si="31"/>
        <v>1.967741935</v>
      </c>
      <c r="M144" s="1">
        <f t="shared" si="4"/>
        <v>0.275</v>
      </c>
      <c r="N144" s="1">
        <v>0.31</v>
      </c>
      <c r="O144" s="1">
        <f t="shared" si="3"/>
        <v>10</v>
      </c>
    </row>
    <row r="145">
      <c r="A145" s="13"/>
      <c r="B145" s="14" t="s">
        <v>259</v>
      </c>
      <c r="C145" s="1">
        <v>4.659</v>
      </c>
      <c r="D145" s="1">
        <v>0.528</v>
      </c>
      <c r="E145" s="1">
        <v>89.843</v>
      </c>
      <c r="F145" s="1">
        <f t="shared" si="1"/>
        <v>19.28375188</v>
      </c>
      <c r="G145" s="1">
        <v>19.355</v>
      </c>
      <c r="H145" s="1">
        <f t="shared" si="31"/>
        <v>4.154324962</v>
      </c>
      <c r="M145" s="1">
        <f t="shared" si="4"/>
        <v>109.726</v>
      </c>
      <c r="N145" s="1">
        <v>115.46</v>
      </c>
      <c r="O145" s="1">
        <f t="shared" si="3"/>
        <v>24.78214209</v>
      </c>
    </row>
    <row r="146">
      <c r="A146" s="13"/>
      <c r="B146" s="14" t="s">
        <v>260</v>
      </c>
      <c r="C146" s="1">
        <v>4.563</v>
      </c>
      <c r="D146" s="1">
        <v>0.515</v>
      </c>
      <c r="E146" s="1">
        <v>80.883</v>
      </c>
      <c r="F146" s="1">
        <f t="shared" si="1"/>
        <v>17.72583826</v>
      </c>
      <c r="G146" s="1">
        <v>18.82</v>
      </c>
      <c r="H146" s="1">
        <f t="shared" si="31"/>
        <v>4.124479509</v>
      </c>
      <c r="M146" s="1">
        <f t="shared" si="4"/>
        <v>100.218</v>
      </c>
      <c r="N146" s="1">
        <v>105.849</v>
      </c>
      <c r="O146" s="1">
        <f t="shared" si="3"/>
        <v>23.19723866</v>
      </c>
    </row>
    <row r="147">
      <c r="A147" s="13"/>
      <c r="B147" s="14" t="s">
        <v>261</v>
      </c>
      <c r="C147" s="1">
        <v>0.151</v>
      </c>
      <c r="D147" s="1">
        <v>0.001</v>
      </c>
      <c r="E147" s="1">
        <v>0.22</v>
      </c>
      <c r="F147" s="1">
        <f t="shared" si="1"/>
        <v>1.456953642</v>
      </c>
      <c r="G147" s="1">
        <v>0.088</v>
      </c>
      <c r="H147" s="1">
        <f t="shared" si="31"/>
        <v>0.582781457</v>
      </c>
      <c r="I147" s="1">
        <v>2.438</v>
      </c>
      <c r="J147" s="1">
        <f t="shared" ref="J147:J150" si="32">I147/C147</f>
        <v>16.14569536</v>
      </c>
      <c r="K147" s="1">
        <v>0.022</v>
      </c>
      <c r="L147" s="1">
        <f t="shared" ref="L147:L150" si="33">K147/C147</f>
        <v>0.1456953642</v>
      </c>
      <c r="M147" s="1">
        <f t="shared" si="4"/>
        <v>2.769</v>
      </c>
      <c r="N147" s="1">
        <v>2.929</v>
      </c>
      <c r="O147" s="1">
        <f t="shared" si="3"/>
        <v>19.39735099</v>
      </c>
    </row>
    <row r="148">
      <c r="A148" s="13"/>
      <c r="B148" s="14" t="s">
        <v>262</v>
      </c>
      <c r="C148" s="1">
        <v>0.087</v>
      </c>
      <c r="D148" s="1">
        <v>0.001</v>
      </c>
      <c r="E148" s="1">
        <v>0.108</v>
      </c>
      <c r="F148" s="1">
        <f t="shared" si="1"/>
        <v>1.24137931</v>
      </c>
      <c r="G148" s="1">
        <v>0.05</v>
      </c>
      <c r="H148" s="1">
        <f t="shared" si="31"/>
        <v>0.5747126437</v>
      </c>
      <c r="I148" s="1">
        <v>1.187</v>
      </c>
      <c r="J148" s="1">
        <f t="shared" si="32"/>
        <v>13.64367816</v>
      </c>
      <c r="K148" s="1">
        <v>0.01</v>
      </c>
      <c r="L148" s="1">
        <f t="shared" si="33"/>
        <v>0.1149425287</v>
      </c>
      <c r="M148" s="1">
        <f t="shared" si="4"/>
        <v>1.356</v>
      </c>
      <c r="N148" s="1">
        <v>1.449</v>
      </c>
      <c r="O148" s="1">
        <f t="shared" si="3"/>
        <v>16.65517241</v>
      </c>
    </row>
    <row r="149">
      <c r="A149" s="13"/>
      <c r="B149" s="14" t="s">
        <v>263</v>
      </c>
      <c r="C149" s="1">
        <v>3.712</v>
      </c>
      <c r="D149" s="1">
        <v>0.307</v>
      </c>
      <c r="E149" s="1">
        <v>36.233</v>
      </c>
      <c r="F149" s="1">
        <f t="shared" si="1"/>
        <v>9.761045259</v>
      </c>
      <c r="G149" s="1">
        <v>12.315</v>
      </c>
      <c r="H149" s="1">
        <f t="shared" si="31"/>
        <v>3.317618534</v>
      </c>
      <c r="I149" s="1">
        <v>278.123</v>
      </c>
      <c r="J149" s="1">
        <f t="shared" si="32"/>
        <v>74.92537716</v>
      </c>
      <c r="K149" s="1">
        <v>35.806</v>
      </c>
      <c r="L149" s="1">
        <f t="shared" si="33"/>
        <v>9.646012931</v>
      </c>
      <c r="M149" s="1">
        <f t="shared" si="4"/>
        <v>362.784</v>
      </c>
      <c r="N149" s="1">
        <v>370.674</v>
      </c>
      <c r="O149" s="1">
        <f t="shared" si="3"/>
        <v>99.85829741</v>
      </c>
    </row>
    <row r="150">
      <c r="A150" s="13"/>
      <c r="B150" s="14" t="s">
        <v>264</v>
      </c>
      <c r="C150" s="1">
        <v>0.278</v>
      </c>
      <c r="D150" s="1">
        <v>0.015</v>
      </c>
      <c r="E150" s="1">
        <v>1.511</v>
      </c>
      <c r="F150" s="1">
        <f t="shared" si="1"/>
        <v>5.435251799</v>
      </c>
      <c r="G150" s="1">
        <v>0.659</v>
      </c>
      <c r="H150" s="1">
        <f t="shared" si="31"/>
        <v>2.370503597</v>
      </c>
      <c r="I150" s="1">
        <v>14.948</v>
      </c>
      <c r="J150" s="1">
        <f t="shared" si="32"/>
        <v>53.76978417</v>
      </c>
      <c r="K150" s="1">
        <v>1.269</v>
      </c>
      <c r="L150" s="1">
        <f t="shared" si="33"/>
        <v>4.564748201</v>
      </c>
      <c r="M150" s="1">
        <f t="shared" si="4"/>
        <v>18.402</v>
      </c>
      <c r="N150" s="1">
        <v>18.837</v>
      </c>
      <c r="O150" s="1">
        <f t="shared" si="3"/>
        <v>67.75899281</v>
      </c>
    </row>
    <row r="151">
      <c r="A151" s="13"/>
      <c r="B151" s="14" t="s">
        <v>265</v>
      </c>
      <c r="C151" s="1">
        <v>0.003</v>
      </c>
      <c r="D151" s="1">
        <v>0.001</v>
      </c>
      <c r="E151" s="1">
        <v>0.001</v>
      </c>
      <c r="F151" s="1">
        <f t="shared" si="1"/>
        <v>0.3333333333</v>
      </c>
      <c r="M151" s="1">
        <f t="shared" si="4"/>
        <v>0.002</v>
      </c>
      <c r="N151" s="1">
        <v>0.005</v>
      </c>
      <c r="O151" s="1">
        <f t="shared" si="3"/>
        <v>1.666666667</v>
      </c>
    </row>
    <row r="152">
      <c r="A152" s="13"/>
      <c r="B152" s="14" t="s">
        <v>266</v>
      </c>
      <c r="C152" s="1">
        <v>4.744</v>
      </c>
      <c r="D152" s="1">
        <v>0.549</v>
      </c>
      <c r="E152" s="1">
        <v>99.454</v>
      </c>
      <c r="F152" s="1">
        <f t="shared" si="1"/>
        <v>20.96416526</v>
      </c>
      <c r="G152" s="1">
        <v>20.474</v>
      </c>
      <c r="H152" s="1">
        <f t="shared" ref="H152:H192" si="34">G152/C152</f>
        <v>4.315767285</v>
      </c>
      <c r="M152" s="1">
        <f t="shared" si="4"/>
        <v>120.477</v>
      </c>
      <c r="N152" s="1">
        <v>126.484</v>
      </c>
      <c r="O152" s="1">
        <f t="shared" si="3"/>
        <v>26.6618887</v>
      </c>
    </row>
    <row r="153">
      <c r="A153" s="13"/>
      <c r="B153" s="14" t="s">
        <v>267</v>
      </c>
      <c r="C153" s="1">
        <v>0.02</v>
      </c>
      <c r="D153" s="1">
        <v>0.004</v>
      </c>
      <c r="E153" s="1">
        <v>0.082</v>
      </c>
      <c r="F153" s="1">
        <f t="shared" si="1"/>
        <v>4.1</v>
      </c>
      <c r="G153" s="1">
        <v>0.032</v>
      </c>
      <c r="H153" s="1">
        <f t="shared" si="34"/>
        <v>1.6</v>
      </c>
      <c r="I153" s="1">
        <v>3.358</v>
      </c>
      <c r="J153" s="1">
        <f t="shared" ref="J153:J156" si="35">I153/C153</f>
        <v>167.9</v>
      </c>
      <c r="K153" s="1">
        <v>0.033</v>
      </c>
      <c r="L153" s="1">
        <f t="shared" ref="L153:L156" si="36">K153/C153</f>
        <v>1.65</v>
      </c>
      <c r="M153" s="1">
        <f t="shared" si="4"/>
        <v>3.509</v>
      </c>
      <c r="N153" s="1">
        <v>3.536</v>
      </c>
      <c r="O153" s="1">
        <f t="shared" si="3"/>
        <v>176.8</v>
      </c>
    </row>
    <row r="154">
      <c r="A154" s="13"/>
      <c r="B154" s="14" t="s">
        <v>268</v>
      </c>
      <c r="C154" s="1">
        <v>0.24</v>
      </c>
      <c r="D154" s="1">
        <v>0.059</v>
      </c>
      <c r="E154" s="1">
        <v>1.992</v>
      </c>
      <c r="F154" s="1">
        <f t="shared" si="1"/>
        <v>8.3</v>
      </c>
      <c r="G154" s="1">
        <v>0.674</v>
      </c>
      <c r="H154" s="1">
        <f t="shared" si="34"/>
        <v>2.808333333</v>
      </c>
      <c r="I154" s="1">
        <v>23.484</v>
      </c>
      <c r="J154" s="1">
        <f t="shared" si="35"/>
        <v>97.85</v>
      </c>
      <c r="K154" s="1">
        <v>0.769</v>
      </c>
      <c r="L154" s="1">
        <f t="shared" si="36"/>
        <v>3.204166667</v>
      </c>
      <c r="M154" s="1">
        <f t="shared" si="4"/>
        <v>26.978</v>
      </c>
      <c r="N154" s="1">
        <v>27.364</v>
      </c>
      <c r="O154" s="1">
        <f t="shared" si="3"/>
        <v>114.0166667</v>
      </c>
    </row>
    <row r="155">
      <c r="A155" s="13"/>
      <c r="B155" s="14" t="s">
        <v>269</v>
      </c>
      <c r="C155" s="1">
        <v>0.512</v>
      </c>
      <c r="D155" s="1">
        <v>0.005</v>
      </c>
      <c r="E155" s="1">
        <v>1.539</v>
      </c>
      <c r="F155" s="1">
        <f t="shared" si="1"/>
        <v>3.005859375</v>
      </c>
      <c r="G155" s="1">
        <v>0.699</v>
      </c>
      <c r="H155" s="1">
        <f t="shared" si="34"/>
        <v>1.365234375</v>
      </c>
      <c r="I155" s="1">
        <v>14.95</v>
      </c>
      <c r="J155" s="1">
        <f t="shared" si="35"/>
        <v>29.19921875</v>
      </c>
      <c r="K155" s="1">
        <v>0.139</v>
      </c>
      <c r="L155" s="1">
        <f t="shared" si="36"/>
        <v>0.271484375</v>
      </c>
      <c r="M155" s="1">
        <f t="shared" si="4"/>
        <v>17.332</v>
      </c>
      <c r="N155" s="1">
        <v>17.898</v>
      </c>
      <c r="O155" s="1">
        <f t="shared" si="3"/>
        <v>34.95703125</v>
      </c>
    </row>
    <row r="156">
      <c r="A156" s="13"/>
      <c r="B156" s="14" t="s">
        <v>270</v>
      </c>
      <c r="C156" s="1">
        <v>0.851</v>
      </c>
      <c r="D156" s="1">
        <v>0.01</v>
      </c>
      <c r="E156" s="1">
        <v>3.782</v>
      </c>
      <c r="F156" s="1">
        <f t="shared" si="1"/>
        <v>4.444183314</v>
      </c>
      <c r="G156" s="1">
        <v>1.502</v>
      </c>
      <c r="H156" s="1">
        <f t="shared" si="34"/>
        <v>1.764982374</v>
      </c>
      <c r="I156" s="1">
        <v>43.589</v>
      </c>
      <c r="J156" s="1">
        <f t="shared" si="35"/>
        <v>51.22091657</v>
      </c>
      <c r="K156" s="1">
        <v>0.418</v>
      </c>
      <c r="L156" s="1">
        <f t="shared" si="36"/>
        <v>0.491186839</v>
      </c>
      <c r="M156" s="1">
        <f t="shared" si="4"/>
        <v>49.301</v>
      </c>
      <c r="N156" s="1">
        <v>50.281</v>
      </c>
      <c r="O156" s="1">
        <f t="shared" si="3"/>
        <v>59.08460635</v>
      </c>
    </row>
    <row r="157">
      <c r="A157" s="13"/>
      <c r="B157" s="14" t="s">
        <v>271</v>
      </c>
      <c r="C157" s="1">
        <v>0.671</v>
      </c>
      <c r="D157" s="1">
        <v>0.33</v>
      </c>
      <c r="E157" s="1">
        <v>10.169</v>
      </c>
      <c r="F157" s="1">
        <f t="shared" si="1"/>
        <v>15.15499255</v>
      </c>
      <c r="G157" s="1">
        <v>2.57</v>
      </c>
      <c r="H157" s="1">
        <f t="shared" si="34"/>
        <v>3.830104322</v>
      </c>
      <c r="M157" s="1">
        <f t="shared" si="4"/>
        <v>13.069</v>
      </c>
      <c r="N157" s="1">
        <v>13.882</v>
      </c>
      <c r="O157" s="1">
        <f t="shared" si="3"/>
        <v>20.68852459</v>
      </c>
    </row>
    <row r="158">
      <c r="A158" s="13"/>
      <c r="B158" s="14" t="s">
        <v>272</v>
      </c>
      <c r="C158" s="1">
        <v>4.356</v>
      </c>
      <c r="D158" s="1">
        <v>0.4</v>
      </c>
      <c r="E158" s="1">
        <v>48.402</v>
      </c>
      <c r="F158" s="1">
        <f t="shared" si="1"/>
        <v>11.11157025</v>
      </c>
      <c r="G158" s="1">
        <v>15.17</v>
      </c>
      <c r="H158" s="1">
        <f t="shared" si="34"/>
        <v>3.482552801</v>
      </c>
      <c r="M158" s="1">
        <f t="shared" si="4"/>
        <v>63.972</v>
      </c>
      <c r="N158" s="1">
        <v>69.267</v>
      </c>
      <c r="O158" s="1">
        <f t="shared" si="3"/>
        <v>15.90151515</v>
      </c>
    </row>
    <row r="159">
      <c r="A159" s="13"/>
      <c r="B159" s="14" t="s">
        <v>273</v>
      </c>
      <c r="C159" s="1">
        <v>4.328</v>
      </c>
      <c r="D159" s="1">
        <v>0.432</v>
      </c>
      <c r="E159" s="1">
        <v>55.838</v>
      </c>
      <c r="F159" s="1">
        <f t="shared" si="1"/>
        <v>12.90157116</v>
      </c>
      <c r="G159" s="1">
        <v>16.286</v>
      </c>
      <c r="H159" s="1">
        <f t="shared" si="34"/>
        <v>3.762939002</v>
      </c>
      <c r="M159" s="1">
        <f t="shared" si="4"/>
        <v>72.556</v>
      </c>
      <c r="N159" s="1">
        <v>77.873</v>
      </c>
      <c r="O159" s="1">
        <f t="shared" si="3"/>
        <v>17.99283734</v>
      </c>
    </row>
    <row r="160">
      <c r="A160" s="13"/>
      <c r="B160" s="14" t="s">
        <v>274</v>
      </c>
      <c r="C160" s="1">
        <v>0.018</v>
      </c>
      <c r="D160" s="1">
        <v>0.004</v>
      </c>
      <c r="E160" s="1">
        <v>0.016</v>
      </c>
      <c r="F160" s="1">
        <f t="shared" si="1"/>
        <v>0.8888888889</v>
      </c>
      <c r="G160" s="1">
        <v>0.006</v>
      </c>
      <c r="H160" s="1">
        <f t="shared" si="34"/>
        <v>0.3333333333</v>
      </c>
      <c r="I160" s="1">
        <v>0.144</v>
      </c>
      <c r="J160" s="1">
        <f t="shared" ref="J160:J163" si="37">I160/C160</f>
        <v>8</v>
      </c>
      <c r="K160" s="1">
        <v>0.001</v>
      </c>
      <c r="L160" s="1">
        <f t="shared" ref="L160:L163" si="38">K160/C160</f>
        <v>0.05555555556</v>
      </c>
      <c r="M160" s="1">
        <f t="shared" si="4"/>
        <v>0.171</v>
      </c>
      <c r="N160" s="1">
        <v>0.192</v>
      </c>
      <c r="O160" s="1">
        <f t="shared" si="3"/>
        <v>10.66666667</v>
      </c>
    </row>
    <row r="161">
      <c r="A161" s="13"/>
      <c r="B161" s="14" t="s">
        <v>275</v>
      </c>
      <c r="C161" s="1">
        <v>0.005</v>
      </c>
      <c r="D161" s="1">
        <v>0.002</v>
      </c>
      <c r="E161" s="1">
        <v>0.007</v>
      </c>
      <c r="F161" s="1">
        <f t="shared" si="1"/>
        <v>1.4</v>
      </c>
      <c r="G161" s="1">
        <v>0.002</v>
      </c>
      <c r="H161" s="1">
        <f t="shared" si="34"/>
        <v>0.4</v>
      </c>
      <c r="I161" s="1">
        <v>0.072</v>
      </c>
      <c r="J161" s="1">
        <f t="shared" si="37"/>
        <v>14.4</v>
      </c>
      <c r="K161" s="1">
        <v>0.003</v>
      </c>
      <c r="L161" s="1">
        <f t="shared" si="38"/>
        <v>0.6</v>
      </c>
      <c r="M161" s="1">
        <f t="shared" si="4"/>
        <v>0.086</v>
      </c>
      <c r="N161" s="1">
        <v>0.092</v>
      </c>
      <c r="O161" s="1">
        <f t="shared" si="3"/>
        <v>18.4</v>
      </c>
    </row>
    <row r="162">
      <c r="A162" s="13"/>
      <c r="B162" s="14" t="s">
        <v>276</v>
      </c>
      <c r="C162" s="1">
        <v>0.255</v>
      </c>
      <c r="D162" s="1">
        <v>0.019</v>
      </c>
      <c r="E162" s="1">
        <v>1.939</v>
      </c>
      <c r="F162" s="1">
        <f t="shared" si="1"/>
        <v>7.603921569</v>
      </c>
      <c r="G162" s="1">
        <v>0.781</v>
      </c>
      <c r="H162" s="1">
        <f t="shared" si="34"/>
        <v>3.062745098</v>
      </c>
      <c r="I162" s="1">
        <v>23.955</v>
      </c>
      <c r="J162" s="1">
        <f t="shared" si="37"/>
        <v>93.94117647</v>
      </c>
      <c r="K162" s="1">
        <v>0.368</v>
      </c>
      <c r="L162" s="1">
        <f t="shared" si="38"/>
        <v>1.443137255</v>
      </c>
      <c r="M162" s="1">
        <f t="shared" si="4"/>
        <v>27.062</v>
      </c>
      <c r="N162" s="1">
        <v>27.411</v>
      </c>
      <c r="O162" s="1">
        <f t="shared" si="3"/>
        <v>107.4941176</v>
      </c>
    </row>
    <row r="163">
      <c r="A163" s="17"/>
      <c r="B163" s="14" t="s">
        <v>277</v>
      </c>
      <c r="C163" s="1">
        <v>0.573</v>
      </c>
      <c r="D163" s="1">
        <v>0.058</v>
      </c>
      <c r="E163" s="1">
        <v>5.77</v>
      </c>
      <c r="F163" s="1">
        <f t="shared" si="1"/>
        <v>10.06980803</v>
      </c>
      <c r="G163" s="1">
        <v>2.256</v>
      </c>
      <c r="H163" s="1">
        <f t="shared" si="34"/>
        <v>3.937172775</v>
      </c>
      <c r="I163" s="1">
        <v>68.48</v>
      </c>
      <c r="J163" s="1">
        <f t="shared" si="37"/>
        <v>119.5113438</v>
      </c>
      <c r="K163" s="1">
        <v>1.342</v>
      </c>
      <c r="L163" s="1">
        <f t="shared" si="38"/>
        <v>2.342059337</v>
      </c>
      <c r="M163" s="1">
        <f t="shared" si="4"/>
        <v>77.906</v>
      </c>
      <c r="N163" s="1">
        <v>78.79</v>
      </c>
      <c r="O163" s="1">
        <f t="shared" si="3"/>
        <v>137.504363</v>
      </c>
    </row>
    <row r="164">
      <c r="A164" s="9" t="s">
        <v>11</v>
      </c>
      <c r="B164" s="10" t="s">
        <v>170</v>
      </c>
      <c r="C164" s="1">
        <v>0.022</v>
      </c>
      <c r="D164" s="1">
        <v>0.009</v>
      </c>
      <c r="E164" s="1">
        <v>0.214</v>
      </c>
      <c r="F164" s="1">
        <f t="shared" si="1"/>
        <v>9.727272727</v>
      </c>
      <c r="G164" s="1">
        <v>0.068</v>
      </c>
      <c r="H164" s="1">
        <f t="shared" si="34"/>
        <v>3.090909091</v>
      </c>
      <c r="M164" s="1">
        <f t="shared" si="4"/>
        <v>0.291</v>
      </c>
      <c r="N164" s="1">
        <v>0.316</v>
      </c>
      <c r="O164" s="1">
        <f t="shared" si="3"/>
        <v>14.36363636</v>
      </c>
    </row>
    <row r="165">
      <c r="A165" s="17"/>
      <c r="B165" s="18" t="s">
        <v>172</v>
      </c>
      <c r="C165" s="1">
        <v>6.32</v>
      </c>
      <c r="D165" s="1">
        <v>2.066</v>
      </c>
      <c r="E165" s="1">
        <v>85.908</v>
      </c>
      <c r="F165" s="1">
        <f t="shared" si="1"/>
        <v>13.59303797</v>
      </c>
      <c r="G165" s="1">
        <v>37.91</v>
      </c>
      <c r="H165" s="1">
        <f t="shared" si="34"/>
        <v>5.998417722</v>
      </c>
      <c r="M165" s="1">
        <f t="shared" si="4"/>
        <v>125.884</v>
      </c>
      <c r="N165" s="1">
        <v>133.688</v>
      </c>
      <c r="O165" s="1">
        <f t="shared" si="3"/>
        <v>21.15316456</v>
      </c>
    </row>
    <row r="166">
      <c r="A166" s="9" t="s">
        <v>15</v>
      </c>
      <c r="B166" s="10" t="s">
        <v>173</v>
      </c>
      <c r="C166" s="1">
        <v>6.61</v>
      </c>
      <c r="D166" s="1">
        <v>1.49</v>
      </c>
      <c r="E166" s="1">
        <v>198.387</v>
      </c>
      <c r="F166" s="1">
        <f t="shared" si="1"/>
        <v>30.01316188</v>
      </c>
      <c r="G166" s="1">
        <v>23.917</v>
      </c>
      <c r="H166" s="1">
        <f t="shared" si="34"/>
        <v>3.618305598</v>
      </c>
      <c r="M166" s="1">
        <f t="shared" si="4"/>
        <v>223.794</v>
      </c>
      <c r="N166" s="1">
        <v>231.781</v>
      </c>
      <c r="O166" s="1">
        <f t="shared" si="3"/>
        <v>35.06520424</v>
      </c>
    </row>
    <row r="167">
      <c r="A167" s="13"/>
      <c r="B167" s="14" t="s">
        <v>174</v>
      </c>
      <c r="C167" s="1">
        <v>0.007</v>
      </c>
      <c r="D167" s="1">
        <v>0.002</v>
      </c>
      <c r="E167" s="1">
        <v>0.015</v>
      </c>
      <c r="F167" s="1">
        <f t="shared" si="1"/>
        <v>2.142857143</v>
      </c>
      <c r="G167" s="1">
        <v>0.005</v>
      </c>
      <c r="H167" s="1">
        <f t="shared" si="34"/>
        <v>0.7142857143</v>
      </c>
      <c r="M167" s="1">
        <f t="shared" si="4"/>
        <v>0.022</v>
      </c>
      <c r="N167" s="1">
        <v>0.03</v>
      </c>
      <c r="O167" s="1">
        <f t="shared" si="3"/>
        <v>4.285714286</v>
      </c>
    </row>
    <row r="168">
      <c r="A168" s="13"/>
      <c r="B168" s="14" t="s">
        <v>175</v>
      </c>
      <c r="C168" s="1">
        <v>0.012</v>
      </c>
      <c r="D168" s="1">
        <v>0.004</v>
      </c>
      <c r="E168" s="1">
        <v>0.068</v>
      </c>
      <c r="F168" s="1">
        <f t="shared" si="1"/>
        <v>5.666666667</v>
      </c>
      <c r="G168" s="1">
        <v>0.016</v>
      </c>
      <c r="H168" s="1">
        <f t="shared" si="34"/>
        <v>1.333333333</v>
      </c>
      <c r="M168" s="1">
        <f t="shared" si="4"/>
        <v>0.088</v>
      </c>
      <c r="N168" s="1">
        <v>0.101</v>
      </c>
      <c r="O168" s="1">
        <f t="shared" si="3"/>
        <v>8.416666667</v>
      </c>
    </row>
    <row r="169">
      <c r="A169" s="13"/>
      <c r="B169" s="14" t="s">
        <v>176</v>
      </c>
      <c r="C169" s="1">
        <v>0.089</v>
      </c>
      <c r="D169" s="1">
        <v>0.019</v>
      </c>
      <c r="E169" s="1">
        <v>1.049</v>
      </c>
      <c r="F169" s="1">
        <f t="shared" si="1"/>
        <v>11.78651685</v>
      </c>
      <c r="G169" s="1">
        <v>0.242</v>
      </c>
      <c r="H169" s="1">
        <f t="shared" si="34"/>
        <v>2.719101124</v>
      </c>
      <c r="M169" s="1">
        <f t="shared" si="4"/>
        <v>1.31</v>
      </c>
      <c r="N169" s="1">
        <v>1.412</v>
      </c>
      <c r="O169" s="1">
        <f t="shared" si="3"/>
        <v>15.86516854</v>
      </c>
    </row>
    <row r="170">
      <c r="A170" s="13"/>
      <c r="B170" s="14" t="s">
        <v>177</v>
      </c>
      <c r="C170" s="1">
        <v>0.032</v>
      </c>
      <c r="D170" s="1">
        <v>0.01</v>
      </c>
      <c r="E170" s="1">
        <v>0.293</v>
      </c>
      <c r="F170" s="1">
        <f t="shared" si="1"/>
        <v>9.15625</v>
      </c>
      <c r="G170" s="1">
        <v>0.076</v>
      </c>
      <c r="H170" s="1">
        <f t="shared" si="34"/>
        <v>2.375</v>
      </c>
      <c r="M170" s="1">
        <f t="shared" si="4"/>
        <v>0.379</v>
      </c>
      <c r="N170" s="1">
        <v>0.416</v>
      </c>
      <c r="O170" s="1">
        <f t="shared" si="3"/>
        <v>13</v>
      </c>
    </row>
    <row r="171">
      <c r="A171" s="13"/>
      <c r="B171" s="14" t="s">
        <v>178</v>
      </c>
      <c r="C171" s="1">
        <v>0.004</v>
      </c>
      <c r="D171" s="1">
        <v>0.001</v>
      </c>
      <c r="E171" s="1">
        <v>0.004</v>
      </c>
      <c r="F171" s="1">
        <f t="shared" si="1"/>
        <v>1</v>
      </c>
      <c r="G171" s="1">
        <v>0.001</v>
      </c>
      <c r="H171" s="1">
        <f t="shared" si="34"/>
        <v>0.25</v>
      </c>
      <c r="M171" s="1">
        <f t="shared" si="4"/>
        <v>0.006</v>
      </c>
      <c r="N171" s="1">
        <v>0.011</v>
      </c>
      <c r="O171" s="1">
        <f t="shared" si="3"/>
        <v>2.75</v>
      </c>
    </row>
    <row r="172">
      <c r="A172" s="13"/>
      <c r="B172" s="14" t="s">
        <v>179</v>
      </c>
      <c r="C172" s="1">
        <v>2.427</v>
      </c>
      <c r="D172" s="1">
        <v>0.552</v>
      </c>
      <c r="E172" s="1">
        <v>58.763</v>
      </c>
      <c r="F172" s="1">
        <f t="shared" si="1"/>
        <v>24.21219613</v>
      </c>
      <c r="G172" s="1">
        <v>7.893</v>
      </c>
      <c r="H172" s="1">
        <f t="shared" si="34"/>
        <v>3.252163164</v>
      </c>
      <c r="M172" s="1">
        <f t="shared" si="4"/>
        <v>67.208</v>
      </c>
      <c r="N172" s="1">
        <v>70.107</v>
      </c>
      <c r="O172" s="1">
        <f t="shared" si="3"/>
        <v>28.88627936</v>
      </c>
    </row>
    <row r="173">
      <c r="A173" s="13"/>
      <c r="B173" s="14" t="s">
        <v>180</v>
      </c>
      <c r="C173" s="1">
        <v>17.838</v>
      </c>
      <c r="D173" s="1">
        <v>3.603</v>
      </c>
      <c r="E173" s="1">
        <v>611.39</v>
      </c>
      <c r="F173" s="1">
        <f t="shared" si="1"/>
        <v>34.27458235</v>
      </c>
      <c r="G173" s="1">
        <v>68.671</v>
      </c>
      <c r="H173" s="1">
        <f t="shared" si="34"/>
        <v>3.849702881</v>
      </c>
      <c r="M173" s="1">
        <f t="shared" si="4"/>
        <v>683.664</v>
      </c>
      <c r="N173" s="1">
        <v>707.035</v>
      </c>
      <c r="O173" s="1">
        <f t="shared" si="3"/>
        <v>39.63645027</v>
      </c>
    </row>
    <row r="174">
      <c r="A174" s="13"/>
      <c r="B174" s="14" t="s">
        <v>181</v>
      </c>
      <c r="C174" s="1">
        <v>0.252</v>
      </c>
      <c r="D174" s="1">
        <v>0.047</v>
      </c>
      <c r="E174" s="1">
        <v>3.52</v>
      </c>
      <c r="F174" s="1">
        <f t="shared" si="1"/>
        <v>13.96825397</v>
      </c>
      <c r="G174" s="1">
        <v>0.741</v>
      </c>
      <c r="H174" s="1">
        <f t="shared" si="34"/>
        <v>2.94047619</v>
      </c>
      <c r="M174" s="1">
        <f t="shared" si="4"/>
        <v>4.308</v>
      </c>
      <c r="N174" s="1">
        <v>4.603</v>
      </c>
      <c r="O174" s="1">
        <f t="shared" si="3"/>
        <v>18.26587302</v>
      </c>
    </row>
    <row r="175">
      <c r="A175" s="17"/>
      <c r="B175" s="18" t="s">
        <v>182</v>
      </c>
      <c r="C175" s="1">
        <v>0.774</v>
      </c>
      <c r="D175" s="1">
        <v>0.175</v>
      </c>
      <c r="E175" s="1">
        <v>12.677</v>
      </c>
      <c r="F175" s="1">
        <f t="shared" si="1"/>
        <v>16.37855297</v>
      </c>
      <c r="G175" s="1">
        <v>2.279</v>
      </c>
      <c r="H175" s="1">
        <f t="shared" si="34"/>
        <v>2.944444444</v>
      </c>
      <c r="M175" s="1">
        <f t="shared" si="4"/>
        <v>15.131</v>
      </c>
      <c r="N175" s="1">
        <v>16.038</v>
      </c>
      <c r="O175" s="1">
        <f t="shared" si="3"/>
        <v>20.72093023</v>
      </c>
    </row>
    <row r="176">
      <c r="A176" s="36" t="s">
        <v>19</v>
      </c>
      <c r="B176" s="14" t="s">
        <v>183</v>
      </c>
      <c r="C176" s="1">
        <v>0.007</v>
      </c>
      <c r="D176" s="1">
        <v>0.004</v>
      </c>
      <c r="E176" s="1">
        <v>0.062</v>
      </c>
      <c r="F176" s="1">
        <f t="shared" si="1"/>
        <v>8.857142857</v>
      </c>
      <c r="G176" s="1">
        <v>0.009</v>
      </c>
      <c r="H176" s="1">
        <f t="shared" si="34"/>
        <v>1.285714286</v>
      </c>
      <c r="M176" s="1">
        <f t="shared" si="4"/>
        <v>0.075</v>
      </c>
      <c r="N176" s="1">
        <v>0.084</v>
      </c>
      <c r="O176" s="1">
        <f t="shared" si="3"/>
        <v>12</v>
      </c>
    </row>
    <row r="177">
      <c r="B177" s="14" t="s">
        <v>185</v>
      </c>
      <c r="C177" s="1">
        <v>4.778</v>
      </c>
      <c r="D177" s="1">
        <v>3.283</v>
      </c>
      <c r="E177" s="1">
        <v>275.857</v>
      </c>
      <c r="F177" s="1">
        <f t="shared" si="1"/>
        <v>57.73482629</v>
      </c>
      <c r="G177" s="1">
        <v>39.826</v>
      </c>
      <c r="H177" s="1">
        <f t="shared" si="34"/>
        <v>8.335286731</v>
      </c>
      <c r="M177" s="1">
        <f t="shared" si="4"/>
        <v>318.966</v>
      </c>
      <c r="N177" s="1">
        <v>324.681</v>
      </c>
      <c r="O177" s="1">
        <f t="shared" si="3"/>
        <v>67.95332775</v>
      </c>
    </row>
    <row r="178">
      <c r="B178" s="14" t="s">
        <v>191</v>
      </c>
      <c r="C178" s="1">
        <v>0.035</v>
      </c>
      <c r="D178" s="1">
        <v>0.017</v>
      </c>
      <c r="E178" s="1">
        <v>0.711</v>
      </c>
      <c r="F178" s="1">
        <f t="shared" si="1"/>
        <v>20.31428571</v>
      </c>
      <c r="G178" s="1">
        <v>0.088</v>
      </c>
      <c r="H178" s="1">
        <f t="shared" si="34"/>
        <v>2.514285714</v>
      </c>
      <c r="M178" s="1">
        <f t="shared" si="4"/>
        <v>0.816</v>
      </c>
      <c r="N178" s="1">
        <v>0.855</v>
      </c>
      <c r="O178" s="1">
        <f t="shared" si="3"/>
        <v>24.42857143</v>
      </c>
    </row>
    <row r="179">
      <c r="B179" s="14" t="s">
        <v>192</v>
      </c>
      <c r="C179" s="1">
        <v>0.003</v>
      </c>
      <c r="D179" s="1">
        <v>0.001</v>
      </c>
      <c r="E179" s="1">
        <v>0.002</v>
      </c>
      <c r="F179" s="1">
        <f t="shared" si="1"/>
        <v>0.6666666667</v>
      </c>
      <c r="G179" s="1">
        <v>0.001</v>
      </c>
      <c r="H179" s="1">
        <f t="shared" si="34"/>
        <v>0.3333333333</v>
      </c>
      <c r="I179" s="1">
        <v>0.007</v>
      </c>
      <c r="J179" s="1">
        <f>I179/C179</f>
        <v>2.333333333</v>
      </c>
      <c r="K179" s="1">
        <v>0.001</v>
      </c>
      <c r="L179" s="1">
        <f>K179/C179</f>
        <v>0.3333333333</v>
      </c>
      <c r="M179" s="1">
        <f t="shared" si="4"/>
        <v>0.012</v>
      </c>
      <c r="N179" s="1">
        <v>0.015</v>
      </c>
      <c r="O179" s="1">
        <f t="shared" si="3"/>
        <v>5</v>
      </c>
    </row>
    <row r="180">
      <c r="B180" s="14" t="s">
        <v>193</v>
      </c>
      <c r="C180" s="1">
        <v>0.012</v>
      </c>
      <c r="D180" s="1">
        <v>0.002</v>
      </c>
      <c r="E180" s="1">
        <v>0.027</v>
      </c>
      <c r="F180" s="1">
        <f t="shared" si="1"/>
        <v>2.25</v>
      </c>
      <c r="G180" s="1">
        <v>0.004</v>
      </c>
      <c r="H180" s="1">
        <f t="shared" si="34"/>
        <v>0.3333333333</v>
      </c>
      <c r="M180" s="1">
        <f t="shared" si="4"/>
        <v>0.033</v>
      </c>
      <c r="N180" s="1">
        <v>0.046</v>
      </c>
      <c r="O180" s="1">
        <f t="shared" si="3"/>
        <v>3.833333333</v>
      </c>
    </row>
    <row r="181">
      <c r="B181" s="14" t="s">
        <v>194</v>
      </c>
      <c r="C181" s="1">
        <v>0.16</v>
      </c>
      <c r="D181" s="1">
        <v>0.076</v>
      </c>
      <c r="E181" s="1">
        <v>4.989</v>
      </c>
      <c r="F181" s="1">
        <f t="shared" si="1"/>
        <v>31.18125</v>
      </c>
      <c r="G181" s="1">
        <v>0.571</v>
      </c>
      <c r="H181" s="1">
        <f t="shared" si="34"/>
        <v>3.56875</v>
      </c>
      <c r="M181" s="1">
        <f t="shared" si="4"/>
        <v>5.636</v>
      </c>
      <c r="N181" s="1">
        <v>5.821</v>
      </c>
      <c r="O181" s="1">
        <f t="shared" si="3"/>
        <v>36.38125</v>
      </c>
    </row>
    <row r="182">
      <c r="B182" s="14" t="s">
        <v>196</v>
      </c>
      <c r="C182" s="1">
        <v>3.363</v>
      </c>
      <c r="D182" s="1">
        <v>2.135</v>
      </c>
      <c r="E182" s="1">
        <v>178.548</v>
      </c>
      <c r="F182" s="1">
        <f t="shared" si="1"/>
        <v>53.09188225</v>
      </c>
      <c r="G182" s="1">
        <v>27.0</v>
      </c>
      <c r="H182" s="1">
        <f t="shared" si="34"/>
        <v>8.028545941</v>
      </c>
      <c r="M182" s="1">
        <f t="shared" si="4"/>
        <v>207.683</v>
      </c>
      <c r="N182" s="1">
        <v>211.638</v>
      </c>
      <c r="O182" s="1">
        <f t="shared" si="3"/>
        <v>62.93131133</v>
      </c>
    </row>
    <row r="183">
      <c r="B183" s="14" t="s">
        <v>198</v>
      </c>
      <c r="C183" s="1">
        <v>2.571</v>
      </c>
      <c r="D183" s="1">
        <v>1.637</v>
      </c>
      <c r="E183" s="1">
        <v>139.832</v>
      </c>
      <c r="F183" s="1">
        <f t="shared" si="1"/>
        <v>54.38817581</v>
      </c>
      <c r="G183" s="1">
        <v>19.874</v>
      </c>
      <c r="H183" s="1">
        <f t="shared" si="34"/>
        <v>7.730066122</v>
      </c>
      <c r="M183" s="1">
        <f t="shared" si="4"/>
        <v>161.343</v>
      </c>
      <c r="N183" s="1">
        <v>164.402</v>
      </c>
      <c r="O183" s="1">
        <f t="shared" si="3"/>
        <v>63.94476857</v>
      </c>
    </row>
    <row r="184">
      <c r="B184" s="14" t="s">
        <v>199</v>
      </c>
      <c r="C184" s="1">
        <v>8.25</v>
      </c>
      <c r="D184" s="1">
        <v>5.543</v>
      </c>
      <c r="E184" s="1">
        <v>558.39</v>
      </c>
      <c r="F184" s="1">
        <f t="shared" si="1"/>
        <v>67.68363636</v>
      </c>
      <c r="G184" s="1">
        <v>78.915</v>
      </c>
      <c r="H184" s="1">
        <f t="shared" si="34"/>
        <v>9.565454545</v>
      </c>
      <c r="M184" s="1">
        <f t="shared" si="4"/>
        <v>642.848</v>
      </c>
      <c r="N184" s="1">
        <v>653.209</v>
      </c>
      <c r="O184" s="1">
        <f t="shared" si="3"/>
        <v>79.17684848</v>
      </c>
    </row>
    <row r="185">
      <c r="B185" s="14" t="s">
        <v>200</v>
      </c>
      <c r="C185" s="1">
        <v>14.972</v>
      </c>
      <c r="D185" s="1">
        <v>9.843</v>
      </c>
      <c r="E185" s="1">
        <v>1077.605</v>
      </c>
      <c r="F185" s="1">
        <f t="shared" si="1"/>
        <v>71.97468608</v>
      </c>
      <c r="G185" s="1">
        <v>145.112</v>
      </c>
      <c r="H185" s="1">
        <f t="shared" si="34"/>
        <v>9.692225488</v>
      </c>
      <c r="M185" s="1">
        <f t="shared" si="4"/>
        <v>1232.56</v>
      </c>
      <c r="N185" s="1">
        <v>1250.785</v>
      </c>
      <c r="O185" s="1">
        <f t="shared" si="3"/>
        <v>83.54161101</v>
      </c>
    </row>
    <row r="186">
      <c r="B186" s="14" t="s">
        <v>201</v>
      </c>
      <c r="C186" s="1">
        <v>0.007</v>
      </c>
      <c r="D186" s="1">
        <v>0.001</v>
      </c>
      <c r="E186" s="1">
        <v>0.003</v>
      </c>
      <c r="F186" s="1">
        <f t="shared" si="1"/>
        <v>0.4285714286</v>
      </c>
      <c r="G186" s="1">
        <v>0.001</v>
      </c>
      <c r="H186" s="1">
        <f t="shared" si="34"/>
        <v>0.1428571429</v>
      </c>
      <c r="M186" s="1">
        <f t="shared" si="4"/>
        <v>0.005</v>
      </c>
      <c r="N186" s="1">
        <v>0.013</v>
      </c>
      <c r="O186" s="1">
        <f t="shared" si="3"/>
        <v>1.857142857</v>
      </c>
    </row>
    <row r="187">
      <c r="B187" s="14" t="s">
        <v>205</v>
      </c>
      <c r="C187" s="1">
        <v>0.269</v>
      </c>
      <c r="D187" s="1">
        <v>0.151</v>
      </c>
      <c r="E187" s="1">
        <v>9.305</v>
      </c>
      <c r="F187" s="1">
        <f t="shared" si="1"/>
        <v>34.59107807</v>
      </c>
      <c r="G187" s="1">
        <v>1.108</v>
      </c>
      <c r="H187" s="1">
        <f t="shared" si="34"/>
        <v>4.118959108</v>
      </c>
      <c r="M187" s="1">
        <f t="shared" si="4"/>
        <v>10.564</v>
      </c>
      <c r="N187" s="1">
        <v>10.882</v>
      </c>
      <c r="O187" s="1">
        <f t="shared" si="3"/>
        <v>40.4535316</v>
      </c>
    </row>
    <row r="188">
      <c r="B188" s="14" t="s">
        <v>206</v>
      </c>
      <c r="C188" s="1">
        <v>0.089</v>
      </c>
      <c r="D188" s="1">
        <v>0.042</v>
      </c>
      <c r="E188" s="1">
        <v>2.663</v>
      </c>
      <c r="F188" s="1">
        <f t="shared" si="1"/>
        <v>29.92134831</v>
      </c>
      <c r="G188" s="1">
        <v>0.288</v>
      </c>
      <c r="H188" s="1">
        <f t="shared" si="34"/>
        <v>3.235955056</v>
      </c>
      <c r="M188" s="1">
        <f t="shared" si="4"/>
        <v>2.993</v>
      </c>
      <c r="N188" s="1">
        <v>3.097</v>
      </c>
      <c r="O188" s="1">
        <f t="shared" si="3"/>
        <v>34.79775281</v>
      </c>
    </row>
    <row r="189">
      <c r="B189" s="14" t="s">
        <v>209</v>
      </c>
      <c r="C189" s="1">
        <v>0.003</v>
      </c>
      <c r="D189" s="1">
        <v>0.001</v>
      </c>
      <c r="E189" s="1">
        <v>0.003</v>
      </c>
      <c r="F189" s="1">
        <f t="shared" si="1"/>
        <v>1</v>
      </c>
      <c r="G189" s="1">
        <v>0.001</v>
      </c>
      <c r="H189" s="1">
        <f t="shared" si="34"/>
        <v>0.3333333333</v>
      </c>
      <c r="M189" s="1">
        <f t="shared" si="4"/>
        <v>0.005</v>
      </c>
      <c r="N189" s="1">
        <v>0.008</v>
      </c>
      <c r="O189" s="1">
        <f t="shared" si="3"/>
        <v>2.666666667</v>
      </c>
    </row>
    <row r="190">
      <c r="B190" s="14" t="s">
        <v>210</v>
      </c>
      <c r="C190" s="1">
        <v>7.912</v>
      </c>
      <c r="D190" s="1">
        <v>4.937</v>
      </c>
      <c r="E190" s="1">
        <v>529.483</v>
      </c>
      <c r="F190" s="1">
        <f t="shared" si="1"/>
        <v>66.92151163</v>
      </c>
      <c r="G190" s="1">
        <v>75.04</v>
      </c>
      <c r="H190" s="1">
        <f t="shared" si="34"/>
        <v>9.484327604</v>
      </c>
      <c r="M190" s="1">
        <f t="shared" si="4"/>
        <v>609.46</v>
      </c>
      <c r="N190" s="1">
        <v>618.959</v>
      </c>
      <c r="O190" s="1">
        <f t="shared" si="3"/>
        <v>78.2304095</v>
      </c>
    </row>
    <row r="191">
      <c r="B191" s="14" t="s">
        <v>212</v>
      </c>
      <c r="C191" s="1">
        <v>27.69</v>
      </c>
      <c r="D191" s="1">
        <v>17.586</v>
      </c>
      <c r="E191" s="1">
        <v>2015.4</v>
      </c>
      <c r="F191" s="1">
        <f t="shared" si="1"/>
        <v>72.7843987</v>
      </c>
      <c r="G191" s="1">
        <v>284.148</v>
      </c>
      <c r="H191" s="1">
        <f t="shared" si="34"/>
        <v>10.26175515</v>
      </c>
      <c r="M191" s="1">
        <f t="shared" si="4"/>
        <v>2317.134</v>
      </c>
      <c r="N191" s="1">
        <v>2352.199</v>
      </c>
      <c r="O191" s="1">
        <f t="shared" si="3"/>
        <v>84.94759841</v>
      </c>
    </row>
    <row r="192">
      <c r="B192" s="18" t="s">
        <v>213</v>
      </c>
      <c r="C192" s="19">
        <v>1.198</v>
      </c>
      <c r="D192" s="19">
        <v>0.735</v>
      </c>
      <c r="E192" s="19">
        <v>61.694</v>
      </c>
      <c r="F192" s="19">
        <f t="shared" si="1"/>
        <v>51.49749583</v>
      </c>
      <c r="G192" s="19">
        <v>7.997</v>
      </c>
      <c r="H192" s="19">
        <f t="shared" si="34"/>
        <v>6.675292154</v>
      </c>
      <c r="I192" s="19"/>
      <c r="J192" s="19"/>
      <c r="K192" s="19"/>
      <c r="L192" s="19"/>
      <c r="M192" s="1">
        <f t="shared" si="4"/>
        <v>70.426</v>
      </c>
      <c r="N192" s="19">
        <v>71.879</v>
      </c>
      <c r="O192" s="19">
        <f t="shared" si="3"/>
        <v>59.99916528</v>
      </c>
    </row>
    <row r="193">
      <c r="A193" s="8"/>
      <c r="B193" s="37" t="s">
        <v>283</v>
      </c>
      <c r="F193" s="5">
        <f>MIN(F2:F192)</f>
        <v>0.006238665216</v>
      </c>
      <c r="H193" s="5">
        <f>MIN(H2:H192)</f>
        <v>0.001160681901</v>
      </c>
      <c r="J193" s="5">
        <f>MIN(J2:J192)</f>
        <v>0.02176278564</v>
      </c>
      <c r="L193" s="5">
        <f>MIN(L2:L192)</f>
        <v>0</v>
      </c>
      <c r="O193" s="5">
        <f>MIN(O2:O192)</f>
        <v>1.034167573</v>
      </c>
    </row>
    <row r="194">
      <c r="A194" s="8"/>
      <c r="B194" s="37" t="s">
        <v>284</v>
      </c>
      <c r="F194" s="5">
        <f>MAX(F2:F192)</f>
        <v>147.8434524</v>
      </c>
      <c r="H194" s="5">
        <f>MAX(H2:H192)</f>
        <v>14.54137225</v>
      </c>
      <c r="J194" s="5">
        <f>MAX(J2:J192)</f>
        <v>367.1428571</v>
      </c>
      <c r="L194" s="5">
        <f>MAX(L2:L192)</f>
        <v>52.26229508</v>
      </c>
      <c r="O194" s="5">
        <f>MAX(O2:O192)</f>
        <v>381.9142857</v>
      </c>
    </row>
    <row r="195">
      <c r="A195" s="8"/>
      <c r="B195" s="37" t="s">
        <v>285</v>
      </c>
      <c r="F195" s="5">
        <f>HARMEAN(F2:F192)</f>
        <v>0.5658556693</v>
      </c>
      <c r="H195" s="5">
        <f>HARMEAN(H2:H192)</f>
        <v>0.1459085706</v>
      </c>
      <c r="J195" s="5">
        <f>HARMEAN(J2:J192)</f>
        <v>0.9169746597</v>
      </c>
      <c r="L195" s="5">
        <f>AVERAGE(L2:L192)</f>
        <v>4.575860948</v>
      </c>
      <c r="O195" s="5">
        <f>HARMEAN(O2:O192)</f>
        <v>6.622661132</v>
      </c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</sheetData>
  <mergeCells count="17">
    <mergeCell ref="A2:A5"/>
    <mergeCell ref="A6:A7"/>
    <mergeCell ref="A8:A10"/>
    <mergeCell ref="A11:A24"/>
    <mergeCell ref="A25:A31"/>
    <mergeCell ref="A32:A34"/>
    <mergeCell ref="A35:A39"/>
    <mergeCell ref="A164:A165"/>
    <mergeCell ref="A166:A175"/>
    <mergeCell ref="A176:A192"/>
    <mergeCell ref="A40:A55"/>
    <mergeCell ref="A56:A59"/>
    <mergeCell ref="A60:A68"/>
    <mergeCell ref="A69:A88"/>
    <mergeCell ref="A89:A95"/>
    <mergeCell ref="A96:A106"/>
    <mergeCell ref="A107:A1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5.25"/>
  </cols>
  <sheetData>
    <row r="1">
      <c r="A1" s="7"/>
      <c r="B1" s="7"/>
      <c r="C1" s="37" t="s">
        <v>286</v>
      </c>
      <c r="D1" s="37" t="s">
        <v>287</v>
      </c>
      <c r="E1" s="37" t="s">
        <v>281</v>
      </c>
      <c r="F1" s="37" t="s">
        <v>288</v>
      </c>
      <c r="G1" s="37" t="s">
        <v>281</v>
      </c>
      <c r="H1" s="37" t="s">
        <v>289</v>
      </c>
      <c r="I1" s="37" t="s">
        <v>281</v>
      </c>
      <c r="J1" s="37" t="s">
        <v>44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>
      <c r="A2" s="39" t="s">
        <v>1</v>
      </c>
      <c r="B2" s="6" t="s">
        <v>49</v>
      </c>
      <c r="C2" s="1">
        <v>292.0</v>
      </c>
      <c r="D2" s="1">
        <v>4802.0</v>
      </c>
      <c r="E2" s="1">
        <f t="shared" ref="E2:E192" si="1">D2/C2</f>
        <v>16.44520548</v>
      </c>
      <c r="F2" s="1">
        <v>0.0</v>
      </c>
      <c r="H2" s="5">
        <f t="shared" ref="H2:H192" si="2">D2+F2</f>
        <v>4802</v>
      </c>
      <c r="I2" s="5">
        <f t="shared" ref="I2:I192" si="3">H2/C2</f>
        <v>16.44520548</v>
      </c>
      <c r="J2" s="12">
        <v>1.0</v>
      </c>
    </row>
    <row r="3">
      <c r="B3" s="6" t="s">
        <v>50</v>
      </c>
      <c r="C3" s="1">
        <v>109.0</v>
      </c>
      <c r="D3" s="1">
        <v>7003.0</v>
      </c>
      <c r="E3" s="1">
        <f t="shared" si="1"/>
        <v>64.24770642</v>
      </c>
      <c r="F3" s="1">
        <v>0.0</v>
      </c>
      <c r="H3" s="5">
        <f t="shared" si="2"/>
        <v>7003</v>
      </c>
      <c r="I3" s="5">
        <f t="shared" si="3"/>
        <v>64.24770642</v>
      </c>
      <c r="J3" s="15">
        <v>1.0</v>
      </c>
    </row>
    <row r="4">
      <c r="B4" s="6" t="s">
        <v>51</v>
      </c>
      <c r="C4" s="1">
        <v>530.0</v>
      </c>
      <c r="D4" s="1">
        <v>2430408.0</v>
      </c>
      <c r="E4" s="1">
        <f t="shared" si="1"/>
        <v>4585.675472</v>
      </c>
      <c r="F4" s="1">
        <v>0.0</v>
      </c>
      <c r="H4" s="5">
        <f t="shared" si="2"/>
        <v>2430408</v>
      </c>
      <c r="I4" s="5">
        <f t="shared" si="3"/>
        <v>4585.675472</v>
      </c>
      <c r="J4" s="15">
        <v>1.0</v>
      </c>
    </row>
    <row r="5">
      <c r="B5" s="6" t="s">
        <v>54</v>
      </c>
      <c r="C5" s="1">
        <v>110.0</v>
      </c>
      <c r="D5" s="1">
        <v>285183.0</v>
      </c>
      <c r="E5" s="1">
        <f t="shared" si="1"/>
        <v>2592.572727</v>
      </c>
      <c r="F5" s="1">
        <v>826168.0</v>
      </c>
      <c r="G5" s="1">
        <f t="shared" ref="G5:G10" si="4">F5/C5</f>
        <v>7510.618182</v>
      </c>
      <c r="H5" s="5">
        <f t="shared" si="2"/>
        <v>1111351</v>
      </c>
      <c r="I5" s="5">
        <f t="shared" si="3"/>
        <v>10103.19091</v>
      </c>
      <c r="J5" s="20">
        <v>1.0</v>
      </c>
    </row>
    <row r="6">
      <c r="A6" s="39" t="s">
        <v>4</v>
      </c>
      <c r="B6" s="6" t="s">
        <v>55</v>
      </c>
      <c r="C6" s="1">
        <v>530.0</v>
      </c>
      <c r="D6" s="1">
        <v>886.0</v>
      </c>
      <c r="E6" s="1">
        <f t="shared" si="1"/>
        <v>1.671698113</v>
      </c>
      <c r="F6" s="1">
        <v>7596.0</v>
      </c>
      <c r="G6" s="1">
        <f t="shared" si="4"/>
        <v>14.33207547</v>
      </c>
      <c r="H6" s="5">
        <f t="shared" si="2"/>
        <v>8482</v>
      </c>
      <c r="I6" s="5">
        <f t="shared" si="3"/>
        <v>16.00377358</v>
      </c>
      <c r="J6" s="12">
        <v>1.0</v>
      </c>
    </row>
    <row r="7">
      <c r="B7" s="6" t="s">
        <v>59</v>
      </c>
      <c r="C7" s="1">
        <v>815.0</v>
      </c>
      <c r="D7" s="1">
        <v>4168.0</v>
      </c>
      <c r="E7" s="1">
        <f t="shared" si="1"/>
        <v>5.114110429</v>
      </c>
      <c r="F7" s="1">
        <v>25014.0</v>
      </c>
      <c r="G7" s="1">
        <f t="shared" si="4"/>
        <v>30.69202454</v>
      </c>
      <c r="H7" s="5">
        <f t="shared" si="2"/>
        <v>29182</v>
      </c>
      <c r="I7" s="5">
        <f t="shared" si="3"/>
        <v>35.80613497</v>
      </c>
      <c r="J7" s="20">
        <v>1.0</v>
      </c>
    </row>
    <row r="8">
      <c r="A8" s="39" t="s">
        <v>6</v>
      </c>
      <c r="B8" s="6" t="s">
        <v>60</v>
      </c>
      <c r="C8" s="1">
        <v>807.0</v>
      </c>
      <c r="D8" s="1">
        <v>28602.0</v>
      </c>
      <c r="E8" s="1">
        <f t="shared" si="1"/>
        <v>35.44237918</v>
      </c>
      <c r="F8" s="1">
        <v>92174.0</v>
      </c>
      <c r="G8" s="1">
        <f t="shared" si="4"/>
        <v>114.2180917</v>
      </c>
      <c r="H8" s="5">
        <f t="shared" si="2"/>
        <v>120776</v>
      </c>
      <c r="I8" s="5">
        <f t="shared" si="3"/>
        <v>149.6604709</v>
      </c>
      <c r="J8" s="12">
        <v>1.0</v>
      </c>
    </row>
    <row r="9">
      <c r="B9" s="6" t="s">
        <v>63</v>
      </c>
      <c r="C9" s="1">
        <v>705.0</v>
      </c>
      <c r="D9" s="1">
        <v>4827572.0</v>
      </c>
      <c r="E9" s="1">
        <f t="shared" si="1"/>
        <v>6847.619858</v>
      </c>
      <c r="F9" s="1">
        <v>1.4090971E7</v>
      </c>
      <c r="G9" s="1">
        <f t="shared" si="4"/>
        <v>19987.19291</v>
      </c>
      <c r="H9" s="5">
        <f t="shared" si="2"/>
        <v>18918543</v>
      </c>
      <c r="I9" s="5">
        <f t="shared" si="3"/>
        <v>26834.81277</v>
      </c>
      <c r="J9" s="15">
        <v>1.0</v>
      </c>
    </row>
    <row r="10">
      <c r="B10" s="6" t="s">
        <v>64</v>
      </c>
      <c r="C10" s="1">
        <v>522.0</v>
      </c>
      <c r="D10" s="1">
        <v>519.0</v>
      </c>
      <c r="E10" s="1">
        <f t="shared" si="1"/>
        <v>0.9942528736</v>
      </c>
      <c r="F10" s="1">
        <v>4568.0</v>
      </c>
      <c r="G10" s="1">
        <f t="shared" si="4"/>
        <v>8.750957854</v>
      </c>
      <c r="H10" s="5">
        <f t="shared" si="2"/>
        <v>5087</v>
      </c>
      <c r="I10" s="5">
        <f t="shared" si="3"/>
        <v>9.745210728</v>
      </c>
      <c r="J10" s="20">
        <v>1.0</v>
      </c>
    </row>
    <row r="11">
      <c r="A11" s="39" t="s">
        <v>10</v>
      </c>
      <c r="B11" s="6" t="s">
        <v>65</v>
      </c>
      <c r="C11" s="1">
        <v>58.0</v>
      </c>
      <c r="D11" s="1">
        <v>323.0</v>
      </c>
      <c r="E11" s="1">
        <f t="shared" si="1"/>
        <v>5.568965517</v>
      </c>
      <c r="F11" s="1">
        <v>0.0</v>
      </c>
      <c r="H11" s="5">
        <f t="shared" si="2"/>
        <v>323</v>
      </c>
      <c r="I11" s="5">
        <f t="shared" si="3"/>
        <v>5.568965517</v>
      </c>
      <c r="J11" s="12">
        <v>1.0</v>
      </c>
    </row>
    <row r="12">
      <c r="B12" s="6" t="s">
        <v>66</v>
      </c>
      <c r="C12" s="1">
        <v>37.0</v>
      </c>
      <c r="D12" s="1">
        <v>1741.0</v>
      </c>
      <c r="E12" s="1">
        <f t="shared" si="1"/>
        <v>47.05405405</v>
      </c>
      <c r="F12" s="1">
        <v>0.0</v>
      </c>
      <c r="H12" s="5">
        <f t="shared" si="2"/>
        <v>1741</v>
      </c>
      <c r="I12" s="5">
        <f t="shared" si="3"/>
        <v>47.05405405</v>
      </c>
      <c r="J12" s="15">
        <v>1.0</v>
      </c>
    </row>
    <row r="13">
      <c r="B13" s="6" t="s">
        <v>67</v>
      </c>
      <c r="C13" s="1">
        <v>28.0</v>
      </c>
      <c r="D13" s="1">
        <v>158.0</v>
      </c>
      <c r="E13" s="1">
        <f t="shared" si="1"/>
        <v>5.642857143</v>
      </c>
      <c r="F13" s="1">
        <v>0.0</v>
      </c>
      <c r="H13" s="5">
        <f t="shared" si="2"/>
        <v>158</v>
      </c>
      <c r="I13" s="5">
        <f t="shared" si="3"/>
        <v>5.642857143</v>
      </c>
      <c r="J13" s="15">
        <v>1.0</v>
      </c>
    </row>
    <row r="14">
      <c r="B14" s="6" t="s">
        <v>68</v>
      </c>
      <c r="C14" s="1">
        <v>47.0</v>
      </c>
      <c r="D14" s="1">
        <v>1931.0</v>
      </c>
      <c r="E14" s="1">
        <f t="shared" si="1"/>
        <v>41.08510638</v>
      </c>
      <c r="F14" s="1">
        <v>0.0</v>
      </c>
      <c r="H14" s="5">
        <f t="shared" si="2"/>
        <v>1931</v>
      </c>
      <c r="I14" s="5">
        <f t="shared" si="3"/>
        <v>41.08510638</v>
      </c>
      <c r="J14" s="15">
        <v>1.0</v>
      </c>
    </row>
    <row r="15">
      <c r="B15" s="6" t="s">
        <v>69</v>
      </c>
      <c r="C15" s="1">
        <v>38.0</v>
      </c>
      <c r="D15" s="1">
        <v>213.0</v>
      </c>
      <c r="E15" s="1">
        <f t="shared" si="1"/>
        <v>5.605263158</v>
      </c>
      <c r="F15" s="1">
        <v>0.0</v>
      </c>
      <c r="H15" s="5">
        <f t="shared" si="2"/>
        <v>213</v>
      </c>
      <c r="I15" s="5">
        <f t="shared" si="3"/>
        <v>5.605263158</v>
      </c>
      <c r="J15" s="15">
        <v>1.0</v>
      </c>
    </row>
    <row r="16">
      <c r="B16" s="6" t="s">
        <v>71</v>
      </c>
      <c r="C16" s="1">
        <v>12.0</v>
      </c>
      <c r="D16" s="1">
        <v>372.0</v>
      </c>
      <c r="E16" s="1">
        <f t="shared" si="1"/>
        <v>31</v>
      </c>
      <c r="F16" s="1">
        <v>765.0</v>
      </c>
      <c r="G16" s="1">
        <f>F16/C16</f>
        <v>63.75</v>
      </c>
      <c r="H16" s="5">
        <f t="shared" si="2"/>
        <v>1137</v>
      </c>
      <c r="I16" s="5">
        <f t="shared" si="3"/>
        <v>94.75</v>
      </c>
      <c r="J16" s="15">
        <v>1.0</v>
      </c>
    </row>
    <row r="17">
      <c r="B17" s="6" t="s">
        <v>72</v>
      </c>
      <c r="C17" s="1">
        <v>27.0</v>
      </c>
      <c r="D17" s="1">
        <v>1236.0</v>
      </c>
      <c r="E17" s="1">
        <f t="shared" si="1"/>
        <v>45.77777778</v>
      </c>
      <c r="F17" s="1">
        <v>0.0</v>
      </c>
      <c r="H17" s="5">
        <f t="shared" si="2"/>
        <v>1236</v>
      </c>
      <c r="I17" s="5">
        <f t="shared" si="3"/>
        <v>45.77777778</v>
      </c>
      <c r="J17" s="15">
        <v>1.0</v>
      </c>
    </row>
    <row r="18">
      <c r="B18" s="6" t="s">
        <v>73</v>
      </c>
      <c r="C18" s="1">
        <v>42.0</v>
      </c>
      <c r="D18" s="1">
        <v>1852.0</v>
      </c>
      <c r="E18" s="1">
        <f t="shared" si="1"/>
        <v>44.0952381</v>
      </c>
      <c r="F18" s="1">
        <v>0.0</v>
      </c>
      <c r="H18" s="5">
        <f t="shared" si="2"/>
        <v>1852</v>
      </c>
      <c r="I18" s="5">
        <f t="shared" si="3"/>
        <v>44.0952381</v>
      </c>
      <c r="J18" s="15">
        <v>1.0</v>
      </c>
    </row>
    <row r="19">
      <c r="B19" s="6" t="s">
        <v>74</v>
      </c>
      <c r="C19" s="1">
        <v>48.0</v>
      </c>
      <c r="D19" s="1">
        <v>268.0</v>
      </c>
      <c r="E19" s="1">
        <f t="shared" si="1"/>
        <v>5.583333333</v>
      </c>
      <c r="F19" s="1">
        <v>0.0</v>
      </c>
      <c r="H19" s="5">
        <f t="shared" si="2"/>
        <v>268</v>
      </c>
      <c r="I19" s="5">
        <f t="shared" si="3"/>
        <v>5.583333333</v>
      </c>
      <c r="J19" s="15">
        <v>1.0</v>
      </c>
    </row>
    <row r="20">
      <c r="B20" s="6" t="s">
        <v>75</v>
      </c>
      <c r="C20" s="1">
        <v>18.0</v>
      </c>
      <c r="D20" s="1">
        <v>103.0</v>
      </c>
      <c r="E20" s="1">
        <f t="shared" si="1"/>
        <v>5.722222222</v>
      </c>
      <c r="F20" s="1">
        <v>0.0</v>
      </c>
      <c r="H20" s="5">
        <f t="shared" si="2"/>
        <v>103</v>
      </c>
      <c r="I20" s="5">
        <f t="shared" si="3"/>
        <v>5.722222222</v>
      </c>
      <c r="J20" s="15">
        <v>1.0</v>
      </c>
    </row>
    <row r="21">
      <c r="B21" s="6" t="s">
        <v>76</v>
      </c>
      <c r="C21" s="1">
        <v>22.0</v>
      </c>
      <c r="D21" s="1">
        <v>947.0</v>
      </c>
      <c r="E21" s="1">
        <f t="shared" si="1"/>
        <v>43.04545455</v>
      </c>
      <c r="F21" s="1">
        <v>0.0</v>
      </c>
      <c r="H21" s="5">
        <f t="shared" si="2"/>
        <v>947</v>
      </c>
      <c r="I21" s="5">
        <f t="shared" si="3"/>
        <v>43.04545455</v>
      </c>
      <c r="J21" s="15">
        <v>1.0</v>
      </c>
    </row>
    <row r="22">
      <c r="B22" s="6" t="s">
        <v>77</v>
      </c>
      <c r="C22" s="1">
        <v>17.0</v>
      </c>
      <c r="D22" s="1">
        <v>661.0</v>
      </c>
      <c r="E22" s="1">
        <f t="shared" si="1"/>
        <v>38.88235294</v>
      </c>
      <c r="F22" s="1">
        <v>0.0</v>
      </c>
      <c r="H22" s="5">
        <f t="shared" si="2"/>
        <v>661</v>
      </c>
      <c r="I22" s="5">
        <f t="shared" si="3"/>
        <v>38.88235294</v>
      </c>
      <c r="J22" s="15">
        <v>1.0</v>
      </c>
    </row>
    <row r="23">
      <c r="B23" s="6" t="s">
        <v>78</v>
      </c>
      <c r="C23" s="1">
        <v>52.0</v>
      </c>
      <c r="D23" s="1">
        <v>2217.0</v>
      </c>
      <c r="E23" s="1">
        <f t="shared" si="1"/>
        <v>42.63461538</v>
      </c>
      <c r="F23" s="1">
        <v>0.0</v>
      </c>
      <c r="H23" s="5">
        <f t="shared" si="2"/>
        <v>2217</v>
      </c>
      <c r="I23" s="5">
        <f t="shared" si="3"/>
        <v>42.63461538</v>
      </c>
      <c r="J23" s="15">
        <v>1.0</v>
      </c>
    </row>
    <row r="24">
      <c r="B24" s="6" t="s">
        <v>79</v>
      </c>
      <c r="C24" s="1">
        <v>32.0</v>
      </c>
      <c r="D24" s="1">
        <v>1470.0</v>
      </c>
      <c r="E24" s="1">
        <f t="shared" si="1"/>
        <v>45.9375</v>
      </c>
      <c r="F24" s="1">
        <v>0.0</v>
      </c>
      <c r="H24" s="5">
        <f t="shared" si="2"/>
        <v>1470</v>
      </c>
      <c r="I24" s="5">
        <f t="shared" si="3"/>
        <v>45.9375</v>
      </c>
      <c r="J24" s="20">
        <v>1.0</v>
      </c>
    </row>
    <row r="25">
      <c r="A25" s="39" t="s">
        <v>290</v>
      </c>
      <c r="B25" s="6" t="s">
        <v>80</v>
      </c>
      <c r="C25" s="1">
        <v>12973.0</v>
      </c>
      <c r="D25" s="1">
        <v>2786.0</v>
      </c>
      <c r="E25" s="1">
        <f t="shared" si="1"/>
        <v>0.2147537193</v>
      </c>
      <c r="F25" s="1">
        <v>0.0</v>
      </c>
      <c r="H25" s="5">
        <f t="shared" si="2"/>
        <v>2786</v>
      </c>
      <c r="I25" s="5">
        <f t="shared" si="3"/>
        <v>0.2147537193</v>
      </c>
      <c r="J25" s="12">
        <v>1.0</v>
      </c>
    </row>
    <row r="26">
      <c r="B26" s="6" t="s">
        <v>81</v>
      </c>
      <c r="C26" s="1">
        <v>15282.0</v>
      </c>
      <c r="D26" s="1">
        <v>2850.0</v>
      </c>
      <c r="E26" s="1">
        <f t="shared" si="1"/>
        <v>0.1864939144</v>
      </c>
      <c r="F26" s="1">
        <v>0.0</v>
      </c>
      <c r="H26" s="5">
        <f t="shared" si="2"/>
        <v>2850</v>
      </c>
      <c r="I26" s="5">
        <f t="shared" si="3"/>
        <v>0.1864939144</v>
      </c>
      <c r="J26" s="15">
        <v>1.0</v>
      </c>
    </row>
    <row r="27">
      <c r="B27" s="6" t="s">
        <v>82</v>
      </c>
      <c r="C27" s="1">
        <v>6046.0</v>
      </c>
      <c r="D27" s="1">
        <v>2594.0</v>
      </c>
      <c r="E27" s="1">
        <f t="shared" si="1"/>
        <v>0.429043996</v>
      </c>
      <c r="F27" s="1">
        <v>0.0</v>
      </c>
      <c r="H27" s="5">
        <f t="shared" si="2"/>
        <v>2594</v>
      </c>
      <c r="I27" s="5">
        <f t="shared" si="3"/>
        <v>0.429043996</v>
      </c>
      <c r="J27" s="15">
        <v>1.0</v>
      </c>
    </row>
    <row r="28">
      <c r="B28" s="6" t="s">
        <v>83</v>
      </c>
      <c r="C28" s="1">
        <v>17591.0</v>
      </c>
      <c r="D28" s="1">
        <v>2914.0</v>
      </c>
      <c r="E28" s="1">
        <f t="shared" si="1"/>
        <v>0.1656528907</v>
      </c>
      <c r="F28" s="1">
        <v>0.0</v>
      </c>
      <c r="H28" s="5">
        <f t="shared" si="2"/>
        <v>2914</v>
      </c>
      <c r="I28" s="5">
        <f t="shared" si="3"/>
        <v>0.1656528907</v>
      </c>
      <c r="J28" s="15">
        <v>1.0</v>
      </c>
    </row>
    <row r="29">
      <c r="B29" s="6" t="s">
        <v>84</v>
      </c>
      <c r="C29" s="1">
        <v>19900.0</v>
      </c>
      <c r="D29" s="1">
        <v>2978.0</v>
      </c>
      <c r="E29" s="1">
        <f t="shared" si="1"/>
        <v>0.1496482412</v>
      </c>
      <c r="F29" s="1">
        <v>0.0</v>
      </c>
      <c r="H29" s="5">
        <f t="shared" si="2"/>
        <v>2978</v>
      </c>
      <c r="I29" s="5">
        <f t="shared" si="3"/>
        <v>0.1496482412</v>
      </c>
      <c r="J29" s="15">
        <v>1.0</v>
      </c>
    </row>
    <row r="30">
      <c r="B30" s="6" t="s">
        <v>85</v>
      </c>
      <c r="C30" s="1">
        <v>8355.0</v>
      </c>
      <c r="D30" s="1">
        <v>2658.0</v>
      </c>
      <c r="E30" s="1">
        <f t="shared" si="1"/>
        <v>0.3181328546</v>
      </c>
      <c r="F30" s="1">
        <v>0.0</v>
      </c>
      <c r="H30" s="5">
        <f t="shared" si="2"/>
        <v>2658</v>
      </c>
      <c r="I30" s="5">
        <f t="shared" si="3"/>
        <v>0.3181328546</v>
      </c>
      <c r="J30" s="15">
        <v>1.0</v>
      </c>
    </row>
    <row r="31">
      <c r="B31" s="6" t="s">
        <v>86</v>
      </c>
      <c r="C31" s="1">
        <v>10664.0</v>
      </c>
      <c r="D31" s="1">
        <v>2722.0</v>
      </c>
      <c r="E31" s="1">
        <f t="shared" si="1"/>
        <v>0.2552513128</v>
      </c>
      <c r="F31" s="1">
        <v>0.0</v>
      </c>
      <c r="H31" s="5">
        <f t="shared" si="2"/>
        <v>2722</v>
      </c>
      <c r="I31" s="5">
        <f t="shared" si="3"/>
        <v>0.2552513128</v>
      </c>
      <c r="J31" s="20">
        <v>1.0</v>
      </c>
    </row>
    <row r="32">
      <c r="A32" s="39" t="s">
        <v>17</v>
      </c>
      <c r="B32" s="6" t="s">
        <v>87</v>
      </c>
      <c r="C32" s="1">
        <v>552.0</v>
      </c>
      <c r="D32" s="1">
        <v>129199.0</v>
      </c>
      <c r="E32" s="1">
        <f t="shared" si="1"/>
        <v>234.0561594</v>
      </c>
      <c r="F32" s="1">
        <v>839887.0</v>
      </c>
      <c r="G32" s="1">
        <f t="shared" ref="G32:G55" si="5">F32/C32</f>
        <v>1521.53442</v>
      </c>
      <c r="H32" s="5">
        <f t="shared" si="2"/>
        <v>969086</v>
      </c>
      <c r="I32" s="5">
        <f t="shared" si="3"/>
        <v>1755.59058</v>
      </c>
      <c r="J32" s="12">
        <v>1.0</v>
      </c>
    </row>
    <row r="33">
      <c r="B33" s="6" t="s">
        <v>89</v>
      </c>
      <c r="C33" s="1">
        <v>252.0</v>
      </c>
      <c r="D33" s="1">
        <v>2522.0</v>
      </c>
      <c r="E33" s="1">
        <f t="shared" si="1"/>
        <v>10.00793651</v>
      </c>
      <c r="F33" s="1">
        <v>8911.0</v>
      </c>
      <c r="G33" s="1">
        <f t="shared" si="5"/>
        <v>35.36111111</v>
      </c>
      <c r="H33" s="5">
        <f t="shared" si="2"/>
        <v>11433</v>
      </c>
      <c r="I33" s="5">
        <f t="shared" si="3"/>
        <v>45.36904762</v>
      </c>
      <c r="J33" s="15">
        <v>1.0</v>
      </c>
    </row>
    <row r="34">
      <c r="B34" s="6" t="s">
        <v>90</v>
      </c>
      <c r="C34" s="1">
        <v>95.0</v>
      </c>
      <c r="D34" s="1">
        <v>163.0</v>
      </c>
      <c r="E34" s="1">
        <f t="shared" si="1"/>
        <v>1.715789474</v>
      </c>
      <c r="F34" s="1">
        <v>352.0</v>
      </c>
      <c r="G34" s="1">
        <f t="shared" si="5"/>
        <v>3.705263158</v>
      </c>
      <c r="H34" s="5">
        <f t="shared" si="2"/>
        <v>515</v>
      </c>
      <c r="I34" s="5">
        <f t="shared" si="3"/>
        <v>5.421052632</v>
      </c>
      <c r="J34" s="20">
        <v>1.0</v>
      </c>
    </row>
    <row r="35">
      <c r="A35" s="39" t="s">
        <v>20</v>
      </c>
      <c r="B35" s="6" t="s">
        <v>91</v>
      </c>
      <c r="C35" s="1">
        <v>454.0</v>
      </c>
      <c r="D35" s="1">
        <v>265172.0</v>
      </c>
      <c r="E35" s="1">
        <f t="shared" si="1"/>
        <v>584.0792952</v>
      </c>
      <c r="F35" s="1">
        <v>1084831.0</v>
      </c>
      <c r="G35" s="1">
        <f t="shared" si="5"/>
        <v>2389.495595</v>
      </c>
      <c r="H35" s="5">
        <f t="shared" si="2"/>
        <v>1350003</v>
      </c>
      <c r="I35" s="5">
        <f t="shared" si="3"/>
        <v>2973.57489</v>
      </c>
      <c r="J35" s="12">
        <v>1.0</v>
      </c>
    </row>
    <row r="36">
      <c r="B36" s="6" t="s">
        <v>92</v>
      </c>
      <c r="C36" s="1">
        <v>604.0</v>
      </c>
      <c r="D36" s="1">
        <v>632888.0</v>
      </c>
      <c r="E36" s="1">
        <f t="shared" si="1"/>
        <v>1047.827815</v>
      </c>
      <c r="F36" s="1">
        <v>2901597.0</v>
      </c>
      <c r="G36" s="1">
        <f t="shared" si="5"/>
        <v>4803.968543</v>
      </c>
      <c r="H36" s="5">
        <f t="shared" si="2"/>
        <v>3534485</v>
      </c>
      <c r="I36" s="5">
        <f t="shared" si="3"/>
        <v>5851.796358</v>
      </c>
      <c r="J36" s="15">
        <v>1.0</v>
      </c>
    </row>
    <row r="37">
      <c r="B37" s="6" t="s">
        <v>93</v>
      </c>
      <c r="C37" s="1">
        <v>154.0</v>
      </c>
      <c r="D37" s="1">
        <v>1269.0</v>
      </c>
      <c r="E37" s="1">
        <f t="shared" si="1"/>
        <v>8.24025974</v>
      </c>
      <c r="F37" s="1">
        <v>3324.0</v>
      </c>
      <c r="G37" s="1">
        <f t="shared" si="5"/>
        <v>21.58441558</v>
      </c>
      <c r="H37" s="5">
        <f t="shared" si="2"/>
        <v>4593</v>
      </c>
      <c r="I37" s="5">
        <f t="shared" si="3"/>
        <v>29.82467532</v>
      </c>
      <c r="J37" s="15">
        <v>1.0</v>
      </c>
    </row>
    <row r="38">
      <c r="B38" s="6" t="s">
        <v>94</v>
      </c>
      <c r="C38" s="1">
        <v>754.0</v>
      </c>
      <c r="D38" s="1">
        <v>2089143.0</v>
      </c>
      <c r="E38" s="1">
        <f t="shared" si="1"/>
        <v>2770.746684</v>
      </c>
      <c r="F38" s="1">
        <v>1.2926735E7</v>
      </c>
      <c r="G38" s="1">
        <f t="shared" si="5"/>
        <v>17144.21088</v>
      </c>
      <c r="H38" s="5">
        <f t="shared" si="2"/>
        <v>15015878</v>
      </c>
      <c r="I38" s="5">
        <f t="shared" si="3"/>
        <v>19914.95756</v>
      </c>
      <c r="J38" s="15">
        <v>1.0</v>
      </c>
    </row>
    <row r="39">
      <c r="B39" s="6" t="s">
        <v>96</v>
      </c>
      <c r="C39" s="1">
        <v>304.0</v>
      </c>
      <c r="D39" s="1">
        <v>15593.0</v>
      </c>
      <c r="E39" s="1">
        <f t="shared" si="1"/>
        <v>51.29276316</v>
      </c>
      <c r="F39" s="1">
        <v>57938.0</v>
      </c>
      <c r="G39" s="1">
        <f t="shared" si="5"/>
        <v>190.5855263</v>
      </c>
      <c r="H39" s="5">
        <f t="shared" si="2"/>
        <v>73531</v>
      </c>
      <c r="I39" s="5">
        <f t="shared" si="3"/>
        <v>241.8782895</v>
      </c>
      <c r="J39" s="20">
        <v>1.0</v>
      </c>
    </row>
    <row r="40">
      <c r="A40" s="40"/>
      <c r="B40" s="6" t="s">
        <v>97</v>
      </c>
      <c r="C40" s="1">
        <v>1375.0</v>
      </c>
      <c r="D40" s="1">
        <v>612.0</v>
      </c>
      <c r="E40" s="1">
        <f t="shared" si="1"/>
        <v>0.4450909091</v>
      </c>
      <c r="F40" s="1">
        <v>1134.0</v>
      </c>
      <c r="G40" s="1">
        <f t="shared" si="5"/>
        <v>0.8247272727</v>
      </c>
      <c r="H40" s="5">
        <f t="shared" si="2"/>
        <v>1746</v>
      </c>
      <c r="I40" s="5">
        <f t="shared" si="3"/>
        <v>1.269818182</v>
      </c>
      <c r="J40" s="12">
        <v>1.0</v>
      </c>
    </row>
    <row r="41">
      <c r="B41" s="6" t="s">
        <v>98</v>
      </c>
      <c r="C41" s="1">
        <v>5878.0</v>
      </c>
      <c r="D41" s="1">
        <v>3146.0</v>
      </c>
      <c r="E41" s="1">
        <f t="shared" si="1"/>
        <v>0.5352160599</v>
      </c>
      <c r="F41" s="1">
        <v>11666.0</v>
      </c>
      <c r="G41" s="1">
        <f t="shared" si="5"/>
        <v>1.98468867</v>
      </c>
      <c r="H41" s="5">
        <f t="shared" si="2"/>
        <v>14812</v>
      </c>
      <c r="I41" s="5">
        <f t="shared" si="3"/>
        <v>2.519904729</v>
      </c>
      <c r="J41" s="15">
        <v>1.0</v>
      </c>
    </row>
    <row r="42">
      <c r="B42" s="6" t="s">
        <v>99</v>
      </c>
      <c r="C42" s="1">
        <v>5335.0</v>
      </c>
      <c r="D42" s="1">
        <v>1210.0</v>
      </c>
      <c r="E42" s="1">
        <f t="shared" si="1"/>
        <v>0.2268041237</v>
      </c>
      <c r="F42" s="1">
        <v>2588.0</v>
      </c>
      <c r="G42" s="1">
        <f t="shared" si="5"/>
        <v>0.4850984067</v>
      </c>
      <c r="H42" s="5">
        <f t="shared" si="2"/>
        <v>3798</v>
      </c>
      <c r="I42" s="5">
        <f t="shared" si="3"/>
        <v>0.7119025305</v>
      </c>
      <c r="J42" s="15">
        <v>1.0</v>
      </c>
    </row>
    <row r="43">
      <c r="B43" s="6" t="s">
        <v>100</v>
      </c>
      <c r="C43" s="1">
        <v>23270.0</v>
      </c>
      <c r="D43" s="1">
        <v>6575.0</v>
      </c>
      <c r="E43" s="1">
        <f t="shared" si="1"/>
        <v>0.2825526429</v>
      </c>
      <c r="F43" s="1">
        <v>156992.0</v>
      </c>
      <c r="G43" s="1">
        <f t="shared" si="5"/>
        <v>6.74654061</v>
      </c>
      <c r="H43" s="5">
        <f t="shared" si="2"/>
        <v>163567</v>
      </c>
      <c r="I43" s="5">
        <f t="shared" si="3"/>
        <v>7.029093253</v>
      </c>
      <c r="J43" s="15">
        <v>1.0</v>
      </c>
    </row>
    <row r="44">
      <c r="B44" s="6" t="s">
        <v>101</v>
      </c>
      <c r="C44" s="1">
        <v>3727.0</v>
      </c>
      <c r="D44" s="1">
        <v>1004.0</v>
      </c>
      <c r="E44" s="1">
        <f t="shared" si="1"/>
        <v>0.2693855648</v>
      </c>
      <c r="F44" s="1">
        <v>2026.0</v>
      </c>
      <c r="G44" s="1">
        <f t="shared" si="5"/>
        <v>0.5436007513</v>
      </c>
      <c r="H44" s="5">
        <f t="shared" si="2"/>
        <v>3030</v>
      </c>
      <c r="I44" s="5">
        <f t="shared" si="3"/>
        <v>0.8129863161</v>
      </c>
      <c r="J44" s="15">
        <v>1.0</v>
      </c>
    </row>
    <row r="45">
      <c r="B45" s="6" t="s">
        <v>102</v>
      </c>
      <c r="C45" s="1">
        <v>1502.0</v>
      </c>
      <c r="D45" s="1">
        <v>1429.0</v>
      </c>
      <c r="E45" s="1">
        <f t="shared" si="1"/>
        <v>0.9513981358</v>
      </c>
      <c r="F45" s="1">
        <v>3031.0</v>
      </c>
      <c r="G45" s="1">
        <f t="shared" si="5"/>
        <v>2.017976032</v>
      </c>
      <c r="H45" s="5">
        <f t="shared" si="2"/>
        <v>4460</v>
      </c>
      <c r="I45" s="5">
        <f t="shared" si="3"/>
        <v>2.969374168</v>
      </c>
      <c r="J45" s="15">
        <v>1.0</v>
      </c>
    </row>
    <row r="46">
      <c r="B46" s="6" t="s">
        <v>103</v>
      </c>
      <c r="C46" s="1">
        <v>17842.0</v>
      </c>
      <c r="D46" s="1">
        <v>5684.0</v>
      </c>
      <c r="E46" s="1">
        <f t="shared" si="1"/>
        <v>0.3185741509</v>
      </c>
      <c r="F46" s="1">
        <v>79203.0</v>
      </c>
      <c r="G46" s="1">
        <f t="shared" si="5"/>
        <v>4.439132384</v>
      </c>
      <c r="H46" s="5">
        <f t="shared" si="2"/>
        <v>84887</v>
      </c>
      <c r="I46" s="5">
        <f t="shared" si="3"/>
        <v>4.757706535</v>
      </c>
      <c r="J46" s="15">
        <v>1.0</v>
      </c>
    </row>
    <row r="47">
      <c r="B47" s="6" t="s">
        <v>104</v>
      </c>
      <c r="C47" s="1">
        <v>11887.0</v>
      </c>
      <c r="D47" s="1">
        <v>1876.0</v>
      </c>
      <c r="E47" s="1">
        <f t="shared" si="1"/>
        <v>0.1578194666</v>
      </c>
      <c r="F47" s="1">
        <v>4658.0</v>
      </c>
      <c r="G47" s="1">
        <f t="shared" si="5"/>
        <v>0.3918566501</v>
      </c>
      <c r="H47" s="5">
        <f t="shared" si="2"/>
        <v>6534</v>
      </c>
      <c r="I47" s="5">
        <f t="shared" si="3"/>
        <v>0.5496761168</v>
      </c>
      <c r="J47" s="15">
        <v>1.0</v>
      </c>
    </row>
    <row r="48">
      <c r="B48" s="6" t="s">
        <v>105</v>
      </c>
      <c r="C48" s="1">
        <v>29418.0</v>
      </c>
      <c r="D48" s="1">
        <v>7536.0</v>
      </c>
      <c r="E48" s="1">
        <f t="shared" si="1"/>
        <v>0.256169692</v>
      </c>
      <c r="F48" s="1">
        <v>270943.0</v>
      </c>
      <c r="G48" s="1">
        <f t="shared" si="5"/>
        <v>9.210109457</v>
      </c>
      <c r="H48" s="5">
        <f t="shared" si="2"/>
        <v>278479</v>
      </c>
      <c r="I48" s="5">
        <f t="shared" si="3"/>
        <v>9.466279149</v>
      </c>
      <c r="J48" s="15">
        <v>1.0</v>
      </c>
    </row>
    <row r="49">
      <c r="B49" s="6" t="s">
        <v>106</v>
      </c>
      <c r="C49" s="1">
        <v>7231.0</v>
      </c>
      <c r="D49" s="1">
        <v>1424.0</v>
      </c>
      <c r="E49" s="1">
        <f t="shared" si="1"/>
        <v>0.1969298852</v>
      </c>
      <c r="F49" s="1">
        <v>3214.0</v>
      </c>
      <c r="G49" s="1">
        <f t="shared" si="5"/>
        <v>0.4444751763</v>
      </c>
      <c r="H49" s="5">
        <f t="shared" si="2"/>
        <v>4638</v>
      </c>
      <c r="I49" s="5">
        <f t="shared" si="3"/>
        <v>0.6414050615</v>
      </c>
      <c r="J49" s="15">
        <v>1.0</v>
      </c>
    </row>
    <row r="50">
      <c r="B50" s="6" t="s">
        <v>107</v>
      </c>
      <c r="C50" s="1">
        <v>9146.0</v>
      </c>
      <c r="D50" s="1">
        <v>4010.0</v>
      </c>
      <c r="E50" s="1">
        <f t="shared" si="1"/>
        <v>0.4384430352</v>
      </c>
      <c r="F50" s="1">
        <v>26057.0</v>
      </c>
      <c r="G50" s="1">
        <f t="shared" si="5"/>
        <v>2.84900503</v>
      </c>
      <c r="H50" s="5">
        <f t="shared" si="2"/>
        <v>30067</v>
      </c>
      <c r="I50" s="5">
        <f t="shared" si="3"/>
        <v>3.287448065</v>
      </c>
      <c r="J50" s="15">
        <v>1.0</v>
      </c>
    </row>
    <row r="51">
      <c r="B51" s="6" t="s">
        <v>108</v>
      </c>
      <c r="C51" s="1">
        <v>631.0</v>
      </c>
      <c r="D51" s="1">
        <v>347.0</v>
      </c>
      <c r="E51" s="1">
        <f t="shared" si="1"/>
        <v>0.5499207607</v>
      </c>
      <c r="F51" s="1">
        <v>582.0</v>
      </c>
      <c r="G51" s="1">
        <f t="shared" si="5"/>
        <v>0.9223454834</v>
      </c>
      <c r="H51" s="5">
        <f t="shared" si="2"/>
        <v>929</v>
      </c>
      <c r="I51" s="5">
        <f t="shared" si="3"/>
        <v>1.472266244</v>
      </c>
      <c r="J51" s="15">
        <v>1.0</v>
      </c>
    </row>
    <row r="52">
      <c r="B52" s="6" t="s">
        <v>109</v>
      </c>
      <c r="C52" s="1">
        <v>9415.0</v>
      </c>
      <c r="D52" s="1">
        <v>1646.0</v>
      </c>
      <c r="E52" s="1">
        <f t="shared" si="1"/>
        <v>0.1748274031</v>
      </c>
      <c r="F52" s="1">
        <v>3904.0</v>
      </c>
      <c r="G52" s="1">
        <f t="shared" si="5"/>
        <v>0.4146574615</v>
      </c>
      <c r="H52" s="5">
        <f t="shared" si="2"/>
        <v>5550</v>
      </c>
      <c r="I52" s="5">
        <f t="shared" si="3"/>
        <v>0.5894848646</v>
      </c>
      <c r="J52" s="15">
        <v>1.0</v>
      </c>
    </row>
    <row r="53">
      <c r="B53" s="6" t="s">
        <v>110</v>
      </c>
      <c r="C53" s="1">
        <v>13134.0</v>
      </c>
      <c r="D53" s="1">
        <v>4811.0</v>
      </c>
      <c r="E53" s="1">
        <f t="shared" si="1"/>
        <v>0.366301203</v>
      </c>
      <c r="F53" s="1">
        <v>50852.0</v>
      </c>
      <c r="G53" s="1">
        <f t="shared" si="5"/>
        <v>3.871783158</v>
      </c>
      <c r="H53" s="5">
        <f t="shared" si="2"/>
        <v>55663</v>
      </c>
      <c r="I53" s="5">
        <f t="shared" si="3"/>
        <v>4.238084361</v>
      </c>
      <c r="J53" s="15">
        <v>1.0</v>
      </c>
    </row>
    <row r="54">
      <c r="B54" s="6" t="s">
        <v>111</v>
      </c>
      <c r="C54" s="1">
        <v>3330.0</v>
      </c>
      <c r="D54" s="1">
        <v>2410.0</v>
      </c>
      <c r="E54" s="1">
        <f t="shared" si="1"/>
        <v>0.7237237237</v>
      </c>
      <c r="F54" s="1">
        <v>5854.0</v>
      </c>
      <c r="G54" s="1">
        <f t="shared" si="5"/>
        <v>1.757957958</v>
      </c>
      <c r="H54" s="5">
        <f t="shared" si="2"/>
        <v>8264</v>
      </c>
      <c r="I54" s="5">
        <f t="shared" si="3"/>
        <v>2.481681682</v>
      </c>
      <c r="J54" s="15">
        <v>1.0</v>
      </c>
    </row>
    <row r="55">
      <c r="B55" s="6" t="s">
        <v>112</v>
      </c>
      <c r="C55" s="1">
        <v>2407.0</v>
      </c>
      <c r="D55" s="1">
        <v>805.0</v>
      </c>
      <c r="E55" s="1">
        <f t="shared" si="1"/>
        <v>0.3344412131</v>
      </c>
      <c r="F55" s="1">
        <v>1726.0</v>
      </c>
      <c r="G55" s="1">
        <f t="shared" si="5"/>
        <v>0.7170751973</v>
      </c>
      <c r="H55" s="5">
        <f t="shared" si="2"/>
        <v>2531</v>
      </c>
      <c r="I55" s="5">
        <f t="shared" si="3"/>
        <v>1.05151641</v>
      </c>
      <c r="J55" s="20">
        <v>1.0</v>
      </c>
    </row>
    <row r="56">
      <c r="A56" s="39"/>
      <c r="B56" s="6" t="s">
        <v>115</v>
      </c>
      <c r="C56" s="1">
        <v>15908.0</v>
      </c>
      <c r="D56" s="1">
        <v>4.3002468E7</v>
      </c>
      <c r="E56" s="1">
        <f t="shared" si="1"/>
        <v>2703.197636</v>
      </c>
      <c r="F56" s="1">
        <v>0.0</v>
      </c>
      <c r="H56" s="5">
        <f t="shared" si="2"/>
        <v>43002468</v>
      </c>
      <c r="I56" s="5">
        <f t="shared" si="3"/>
        <v>2703.197636</v>
      </c>
      <c r="J56" s="15">
        <v>1.0</v>
      </c>
    </row>
    <row r="57">
      <c r="B57" s="6" t="s">
        <v>116</v>
      </c>
      <c r="C57" s="1">
        <v>8640.0</v>
      </c>
      <c r="D57" s="1">
        <v>248945.0</v>
      </c>
      <c r="E57" s="1">
        <f t="shared" si="1"/>
        <v>28.8130787</v>
      </c>
      <c r="F57" s="1">
        <v>0.0</v>
      </c>
      <c r="H57" s="5">
        <f t="shared" si="2"/>
        <v>248945</v>
      </c>
      <c r="I57" s="5">
        <f t="shared" si="3"/>
        <v>28.8130787</v>
      </c>
      <c r="J57" s="15">
        <v>1.0</v>
      </c>
    </row>
    <row r="58">
      <c r="B58" s="6" t="s">
        <v>117</v>
      </c>
      <c r="C58" s="1">
        <v>12274.0</v>
      </c>
      <c r="D58" s="1">
        <v>4751999.0</v>
      </c>
      <c r="E58" s="1">
        <f t="shared" si="1"/>
        <v>387.1597686</v>
      </c>
      <c r="F58" s="1">
        <v>0.0</v>
      </c>
      <c r="H58" s="5">
        <f t="shared" si="2"/>
        <v>4751999</v>
      </c>
      <c r="I58" s="5">
        <f t="shared" si="3"/>
        <v>387.1597686</v>
      </c>
      <c r="J58" s="15">
        <v>1.0</v>
      </c>
    </row>
    <row r="59">
      <c r="B59" s="6" t="s">
        <v>118</v>
      </c>
      <c r="C59" s="1">
        <v>5006.0</v>
      </c>
      <c r="D59" s="1">
        <v>15265.0</v>
      </c>
      <c r="E59" s="1">
        <f t="shared" si="1"/>
        <v>3.049340791</v>
      </c>
      <c r="F59" s="1">
        <v>0.0</v>
      </c>
      <c r="H59" s="5">
        <f t="shared" si="2"/>
        <v>15265</v>
      </c>
      <c r="I59" s="5">
        <f t="shared" si="3"/>
        <v>3.049340791</v>
      </c>
      <c r="J59" s="20">
        <v>1.0</v>
      </c>
    </row>
    <row r="60">
      <c r="A60" s="39" t="s">
        <v>14</v>
      </c>
      <c r="B60" s="6" t="s">
        <v>119</v>
      </c>
      <c r="C60" s="1">
        <v>2958.0</v>
      </c>
      <c r="D60" s="1">
        <v>17991.0</v>
      </c>
      <c r="E60" s="1">
        <f t="shared" si="1"/>
        <v>6.082150101</v>
      </c>
      <c r="F60" s="1">
        <v>35498.0</v>
      </c>
      <c r="G60" s="1">
        <f>F60/C60</f>
        <v>12.00067613</v>
      </c>
      <c r="H60" s="5">
        <f t="shared" si="2"/>
        <v>53489</v>
      </c>
      <c r="I60" s="5">
        <f t="shared" si="3"/>
        <v>18.08282623</v>
      </c>
      <c r="J60" s="12">
        <v>1.0</v>
      </c>
    </row>
    <row r="61">
      <c r="B61" s="6" t="s">
        <v>120</v>
      </c>
      <c r="C61" s="1">
        <v>3342.0</v>
      </c>
      <c r="D61" s="1">
        <v>12471.0</v>
      </c>
      <c r="E61" s="1">
        <f t="shared" si="1"/>
        <v>3.731597846</v>
      </c>
      <c r="F61" s="1">
        <v>0.0</v>
      </c>
      <c r="H61" s="5">
        <f t="shared" si="2"/>
        <v>12471</v>
      </c>
      <c r="I61" s="5">
        <f t="shared" si="3"/>
        <v>3.731597846</v>
      </c>
      <c r="J61" s="15">
        <v>1.0</v>
      </c>
    </row>
    <row r="62">
      <c r="B62" s="6" t="s">
        <v>121</v>
      </c>
      <c r="C62" s="1">
        <v>3162.0</v>
      </c>
      <c r="D62" s="1">
        <v>1443375.0</v>
      </c>
      <c r="E62" s="1">
        <f t="shared" si="1"/>
        <v>456.4753321</v>
      </c>
      <c r="F62" s="1">
        <v>0.0</v>
      </c>
      <c r="H62" s="5">
        <f t="shared" si="2"/>
        <v>1443375</v>
      </c>
      <c r="I62" s="5">
        <f t="shared" si="3"/>
        <v>456.4753321</v>
      </c>
      <c r="J62" s="15">
        <v>1.0</v>
      </c>
    </row>
    <row r="63">
      <c r="B63" s="6" t="s">
        <v>122</v>
      </c>
      <c r="C63" s="1">
        <v>3134.0</v>
      </c>
      <c r="D63" s="1">
        <v>843270.0</v>
      </c>
      <c r="E63" s="1">
        <f t="shared" si="1"/>
        <v>269.0714742</v>
      </c>
      <c r="F63" s="1">
        <v>0.0</v>
      </c>
      <c r="H63" s="5">
        <f t="shared" si="2"/>
        <v>843270</v>
      </c>
      <c r="I63" s="5">
        <f t="shared" si="3"/>
        <v>269.0714742</v>
      </c>
      <c r="J63" s="15">
        <v>1.0</v>
      </c>
    </row>
    <row r="64">
      <c r="B64" s="6" t="s">
        <v>123</v>
      </c>
      <c r="C64" s="1">
        <v>3214.0</v>
      </c>
      <c r="D64" s="1">
        <v>3100626.0</v>
      </c>
      <c r="E64" s="1">
        <f t="shared" si="1"/>
        <v>964.7249533</v>
      </c>
      <c r="F64" s="1">
        <v>0.0</v>
      </c>
      <c r="H64" s="5">
        <f t="shared" si="2"/>
        <v>3100626</v>
      </c>
      <c r="I64" s="5">
        <f t="shared" si="3"/>
        <v>964.7249533</v>
      </c>
      <c r="J64" s="15">
        <v>1.0</v>
      </c>
    </row>
    <row r="65">
      <c r="B65" s="6" t="s">
        <v>124</v>
      </c>
      <c r="C65" s="1">
        <v>2814.0</v>
      </c>
      <c r="D65" s="1">
        <v>2774889.0</v>
      </c>
      <c r="E65" s="1">
        <f t="shared" si="1"/>
        <v>986.1012793</v>
      </c>
      <c r="F65" s="1">
        <v>6967697.0</v>
      </c>
      <c r="G65" s="1">
        <f t="shared" ref="G65:G67" si="6">F65/C65</f>
        <v>2476.0828</v>
      </c>
      <c r="H65" s="5">
        <f t="shared" si="2"/>
        <v>9742586</v>
      </c>
      <c r="I65" s="5">
        <f t="shared" si="3"/>
        <v>3462.18408</v>
      </c>
      <c r="J65" s="15">
        <v>1.0</v>
      </c>
    </row>
    <row r="66">
      <c r="B66" s="6" t="s">
        <v>125</v>
      </c>
      <c r="C66" s="1">
        <v>3458.0</v>
      </c>
      <c r="D66" s="1">
        <v>961113.0</v>
      </c>
      <c r="E66" s="1">
        <f t="shared" si="1"/>
        <v>277.9389821</v>
      </c>
      <c r="F66" s="1">
        <v>1917765.0</v>
      </c>
      <c r="G66" s="1">
        <f t="shared" si="6"/>
        <v>554.5879121</v>
      </c>
      <c r="H66" s="5">
        <f t="shared" si="2"/>
        <v>2878878</v>
      </c>
      <c r="I66" s="5">
        <f t="shared" si="3"/>
        <v>832.5268942</v>
      </c>
      <c r="J66" s="15">
        <v>1.0</v>
      </c>
    </row>
    <row r="67">
      <c r="B67" s="6" t="s">
        <v>126</v>
      </c>
      <c r="C67" s="1">
        <v>4034.0</v>
      </c>
      <c r="D67" s="1">
        <v>3637499.0</v>
      </c>
      <c r="E67" s="1">
        <f t="shared" si="1"/>
        <v>901.7102132</v>
      </c>
      <c r="F67" s="1">
        <v>7263536.0</v>
      </c>
      <c r="G67" s="1">
        <f t="shared" si="6"/>
        <v>1800.579078</v>
      </c>
      <c r="H67" s="5">
        <f t="shared" si="2"/>
        <v>10901035</v>
      </c>
      <c r="I67" s="5">
        <f t="shared" si="3"/>
        <v>2702.289291</v>
      </c>
      <c r="J67" s="15">
        <v>1.0</v>
      </c>
    </row>
    <row r="68">
      <c r="B68" s="6" t="s">
        <v>127</v>
      </c>
      <c r="C68" s="1">
        <v>3662.0</v>
      </c>
      <c r="D68" s="1">
        <v>2255497.0</v>
      </c>
      <c r="E68" s="1">
        <f t="shared" si="1"/>
        <v>615.9194429</v>
      </c>
      <c r="F68" s="1">
        <v>0.0</v>
      </c>
      <c r="H68" s="5">
        <f t="shared" si="2"/>
        <v>2255497</v>
      </c>
      <c r="I68" s="5">
        <f t="shared" si="3"/>
        <v>615.9194429</v>
      </c>
      <c r="J68" s="20">
        <v>1.0</v>
      </c>
    </row>
    <row r="69">
      <c r="A69" s="39" t="s">
        <v>18</v>
      </c>
      <c r="B69" s="6" t="s">
        <v>128</v>
      </c>
      <c r="C69" s="1">
        <v>165.0</v>
      </c>
      <c r="D69" s="1">
        <v>34792.0</v>
      </c>
      <c r="E69" s="1">
        <f t="shared" si="1"/>
        <v>210.8606061</v>
      </c>
      <c r="F69" s="1">
        <v>111640.0</v>
      </c>
      <c r="G69" s="1">
        <f t="shared" ref="G69:G88" si="7">F69/C69</f>
        <v>676.6060606</v>
      </c>
      <c r="H69" s="5">
        <f t="shared" si="2"/>
        <v>146432</v>
      </c>
      <c r="I69" s="5">
        <f t="shared" si="3"/>
        <v>887.4666667</v>
      </c>
      <c r="J69" s="12">
        <v>1.0</v>
      </c>
    </row>
    <row r="70">
      <c r="B70" s="6" t="s">
        <v>129</v>
      </c>
      <c r="C70" s="1">
        <v>147.0</v>
      </c>
      <c r="D70" s="1">
        <v>16808.0</v>
      </c>
      <c r="E70" s="1">
        <f t="shared" si="1"/>
        <v>114.3401361</v>
      </c>
      <c r="F70" s="1">
        <v>50331.0</v>
      </c>
      <c r="G70" s="1">
        <f t="shared" si="7"/>
        <v>342.3877551</v>
      </c>
      <c r="H70" s="5">
        <f t="shared" si="2"/>
        <v>67139</v>
      </c>
      <c r="I70" s="5">
        <f t="shared" si="3"/>
        <v>456.7278912</v>
      </c>
      <c r="J70" s="15">
        <v>1.0</v>
      </c>
    </row>
    <row r="71">
      <c r="B71" s="6" t="s">
        <v>130</v>
      </c>
      <c r="C71" s="1">
        <v>57.0</v>
      </c>
      <c r="D71" s="1">
        <v>255.0</v>
      </c>
      <c r="E71" s="1">
        <f t="shared" si="1"/>
        <v>4.473684211</v>
      </c>
      <c r="F71" s="1">
        <v>475.0</v>
      </c>
      <c r="G71" s="1">
        <f t="shared" si="7"/>
        <v>8.333333333</v>
      </c>
      <c r="H71" s="5">
        <f t="shared" si="2"/>
        <v>730</v>
      </c>
      <c r="I71" s="5">
        <f t="shared" si="3"/>
        <v>12.80701754</v>
      </c>
      <c r="J71" s="15">
        <v>1.0</v>
      </c>
    </row>
    <row r="72">
      <c r="B72" s="6" t="s">
        <v>131</v>
      </c>
      <c r="C72" s="1">
        <v>39.0</v>
      </c>
      <c r="D72" s="1">
        <v>68.0</v>
      </c>
      <c r="E72" s="1">
        <f t="shared" si="1"/>
        <v>1.743589744</v>
      </c>
      <c r="F72" s="1">
        <v>107.0</v>
      </c>
      <c r="G72" s="1">
        <f t="shared" si="7"/>
        <v>2.743589744</v>
      </c>
      <c r="H72" s="5">
        <f t="shared" si="2"/>
        <v>175</v>
      </c>
      <c r="I72" s="5">
        <f t="shared" si="3"/>
        <v>4.487179487</v>
      </c>
      <c r="J72" s="15">
        <v>1.0</v>
      </c>
    </row>
    <row r="73">
      <c r="B73" s="6" t="s">
        <v>132</v>
      </c>
      <c r="C73" s="1">
        <v>201.0</v>
      </c>
      <c r="D73" s="1">
        <v>146589.0</v>
      </c>
      <c r="E73" s="1">
        <f t="shared" si="1"/>
        <v>729.2985075</v>
      </c>
      <c r="F73" s="1">
        <v>532767.0</v>
      </c>
      <c r="G73" s="1">
        <f t="shared" si="7"/>
        <v>2650.58209</v>
      </c>
      <c r="H73" s="5">
        <f t="shared" si="2"/>
        <v>679356</v>
      </c>
      <c r="I73" s="5">
        <f t="shared" si="3"/>
        <v>3379.880597</v>
      </c>
      <c r="J73" s="15">
        <v>1.0</v>
      </c>
    </row>
    <row r="74">
      <c r="B74" s="6" t="s">
        <v>133</v>
      </c>
      <c r="C74" s="1">
        <v>183.0</v>
      </c>
      <c r="D74" s="1">
        <v>71545.0</v>
      </c>
      <c r="E74" s="1">
        <f t="shared" si="1"/>
        <v>390.9562842</v>
      </c>
      <c r="F74" s="1">
        <v>244920.0</v>
      </c>
      <c r="G74" s="1">
        <f t="shared" si="7"/>
        <v>1338.360656</v>
      </c>
      <c r="H74" s="5">
        <f t="shared" si="2"/>
        <v>316465</v>
      </c>
      <c r="I74" s="5">
        <f t="shared" si="3"/>
        <v>1729.31694</v>
      </c>
      <c r="J74" s="15">
        <v>1.0</v>
      </c>
    </row>
    <row r="75">
      <c r="B75" s="6" t="s">
        <v>134</v>
      </c>
      <c r="C75" s="1">
        <v>291.0</v>
      </c>
      <c r="D75" s="1">
        <v>5102558.0</v>
      </c>
      <c r="E75" s="1">
        <f t="shared" si="1"/>
        <v>17534.56357</v>
      </c>
      <c r="F75" s="1">
        <v>2.3680235E7</v>
      </c>
      <c r="G75" s="1">
        <f t="shared" si="7"/>
        <v>81375.37801</v>
      </c>
      <c r="H75" s="5">
        <f t="shared" si="2"/>
        <v>28782793</v>
      </c>
      <c r="I75" s="5">
        <f t="shared" si="3"/>
        <v>98909.94158</v>
      </c>
      <c r="J75" s="15">
        <v>1.0</v>
      </c>
    </row>
    <row r="76">
      <c r="B76" s="6" t="s">
        <v>135</v>
      </c>
      <c r="C76" s="1">
        <v>309.0</v>
      </c>
      <c r="D76" s="1">
        <v>1.0395096E7</v>
      </c>
      <c r="E76" s="1">
        <f t="shared" si="1"/>
        <v>33641.08738</v>
      </c>
      <c r="F76" s="1">
        <v>5.0067396E7</v>
      </c>
      <c r="G76" s="1">
        <f t="shared" si="7"/>
        <v>162030.4078</v>
      </c>
      <c r="H76" s="5">
        <f t="shared" si="2"/>
        <v>60462492</v>
      </c>
      <c r="I76" s="5">
        <f t="shared" si="3"/>
        <v>195671.4951</v>
      </c>
      <c r="J76" s="15">
        <v>1.0</v>
      </c>
    </row>
    <row r="77">
      <c r="B77" s="6" t="s">
        <v>138</v>
      </c>
      <c r="C77" s="1">
        <v>75.0</v>
      </c>
      <c r="D77" s="1">
        <v>702.0</v>
      </c>
      <c r="E77" s="1">
        <f t="shared" si="1"/>
        <v>9.36</v>
      </c>
      <c r="F77" s="1">
        <v>1543.0</v>
      </c>
      <c r="G77" s="1">
        <f t="shared" si="7"/>
        <v>20.57333333</v>
      </c>
      <c r="H77" s="5">
        <f t="shared" si="2"/>
        <v>2245</v>
      </c>
      <c r="I77" s="5">
        <f t="shared" si="3"/>
        <v>29.93333333</v>
      </c>
      <c r="J77" s="15">
        <v>1.0</v>
      </c>
    </row>
    <row r="78">
      <c r="B78" s="6" t="s">
        <v>139</v>
      </c>
      <c r="C78" s="1">
        <v>93.0</v>
      </c>
      <c r="D78" s="1">
        <v>1682.0</v>
      </c>
      <c r="E78" s="1">
        <f t="shared" si="1"/>
        <v>18.08602151</v>
      </c>
      <c r="F78" s="1">
        <v>4042.0</v>
      </c>
      <c r="G78" s="1">
        <f t="shared" si="7"/>
        <v>43.46236559</v>
      </c>
      <c r="H78" s="5">
        <f t="shared" si="2"/>
        <v>5724</v>
      </c>
      <c r="I78" s="5">
        <f t="shared" si="3"/>
        <v>61.5483871</v>
      </c>
      <c r="J78" s="15">
        <v>1.0</v>
      </c>
    </row>
    <row r="79">
      <c r="B79" s="6" t="s">
        <v>140</v>
      </c>
      <c r="C79" s="1">
        <v>327.0</v>
      </c>
      <c r="D79" s="1">
        <v>2.1176264E7</v>
      </c>
      <c r="E79" s="1">
        <f t="shared" si="1"/>
        <v>64759.21713</v>
      </c>
      <c r="F79" s="1">
        <v>1.05560682E8</v>
      </c>
      <c r="G79" s="1">
        <f t="shared" si="7"/>
        <v>322815.5413</v>
      </c>
      <c r="H79" s="5">
        <f t="shared" si="2"/>
        <v>126736946</v>
      </c>
      <c r="I79" s="5">
        <f t="shared" si="3"/>
        <v>387574.7584</v>
      </c>
      <c r="J79" s="15">
        <v>1.0</v>
      </c>
    </row>
    <row r="80">
      <c r="B80" s="6" t="s">
        <v>141</v>
      </c>
      <c r="C80" s="1">
        <v>345.0</v>
      </c>
      <c r="D80" s="1">
        <v>4.3131297E7</v>
      </c>
      <c r="E80" s="1">
        <f t="shared" si="1"/>
        <v>125018.2522</v>
      </c>
      <c r="F80" s="1">
        <v>2.21985987E8</v>
      </c>
      <c r="G80" s="1">
        <f t="shared" si="7"/>
        <v>643437.6435</v>
      </c>
      <c r="H80" s="5">
        <f t="shared" si="2"/>
        <v>265117284</v>
      </c>
      <c r="I80" s="5">
        <f t="shared" si="3"/>
        <v>768455.8957</v>
      </c>
      <c r="J80" s="15">
        <v>1.0</v>
      </c>
    </row>
    <row r="81">
      <c r="B81" s="6" t="s">
        <v>142</v>
      </c>
      <c r="C81" s="1">
        <v>219.0</v>
      </c>
      <c r="D81" s="1">
        <v>299734.0</v>
      </c>
      <c r="E81" s="1">
        <f t="shared" si="1"/>
        <v>1368.648402</v>
      </c>
      <c r="F81" s="1">
        <v>1150993.0</v>
      </c>
      <c r="G81" s="1">
        <f t="shared" si="7"/>
        <v>5255.675799</v>
      </c>
      <c r="H81" s="5">
        <f t="shared" si="2"/>
        <v>1450727</v>
      </c>
      <c r="I81" s="5">
        <f t="shared" si="3"/>
        <v>6624.324201</v>
      </c>
      <c r="J81" s="15">
        <v>1.0</v>
      </c>
    </row>
    <row r="82">
      <c r="B82" s="6" t="s">
        <v>143</v>
      </c>
      <c r="C82" s="1">
        <v>237.0</v>
      </c>
      <c r="D82" s="1">
        <v>605042.0</v>
      </c>
      <c r="E82" s="1">
        <f t="shared" si="1"/>
        <v>2552.919831</v>
      </c>
      <c r="F82" s="1">
        <v>2458282.0</v>
      </c>
      <c r="G82" s="1">
        <f t="shared" si="7"/>
        <v>10372.49789</v>
      </c>
      <c r="H82" s="5">
        <f t="shared" si="2"/>
        <v>3063324</v>
      </c>
      <c r="I82" s="5">
        <f t="shared" si="3"/>
        <v>12925.41772</v>
      </c>
      <c r="J82" s="15">
        <v>1.0</v>
      </c>
    </row>
    <row r="83">
      <c r="B83" s="6" t="s">
        <v>144</v>
      </c>
      <c r="C83" s="1">
        <v>21.0</v>
      </c>
      <c r="D83" s="1">
        <v>13.0</v>
      </c>
      <c r="E83" s="1">
        <f t="shared" si="1"/>
        <v>0.619047619</v>
      </c>
      <c r="F83" s="1">
        <v>13.0</v>
      </c>
      <c r="G83" s="1">
        <f t="shared" si="7"/>
        <v>0.619047619</v>
      </c>
      <c r="H83" s="5">
        <f t="shared" si="2"/>
        <v>26</v>
      </c>
      <c r="I83" s="5">
        <f t="shared" si="3"/>
        <v>1.238095238</v>
      </c>
      <c r="J83" s="15">
        <v>1.0</v>
      </c>
    </row>
    <row r="84">
      <c r="B84" s="6" t="s">
        <v>145</v>
      </c>
      <c r="C84" s="1">
        <v>129.0</v>
      </c>
      <c r="D84" s="1">
        <v>8023.0</v>
      </c>
      <c r="E84" s="1">
        <f t="shared" si="1"/>
        <v>62.19379845</v>
      </c>
      <c r="F84" s="1">
        <v>22349.0</v>
      </c>
      <c r="G84" s="1">
        <f t="shared" si="7"/>
        <v>173.248062</v>
      </c>
      <c r="H84" s="5">
        <f t="shared" si="2"/>
        <v>30372</v>
      </c>
      <c r="I84" s="5">
        <f t="shared" si="3"/>
        <v>235.4418605</v>
      </c>
      <c r="J84" s="15">
        <v>1.0</v>
      </c>
    </row>
    <row r="85">
      <c r="B85" s="6" t="s">
        <v>146</v>
      </c>
      <c r="C85" s="1">
        <v>111.0</v>
      </c>
      <c r="D85" s="1">
        <v>3747.0</v>
      </c>
      <c r="E85" s="1">
        <f t="shared" si="1"/>
        <v>33.75675676</v>
      </c>
      <c r="F85" s="1">
        <v>9698.0</v>
      </c>
      <c r="G85" s="1">
        <f t="shared" si="7"/>
        <v>87.36936937</v>
      </c>
      <c r="H85" s="5">
        <f t="shared" si="2"/>
        <v>13445</v>
      </c>
      <c r="I85" s="5">
        <f t="shared" si="3"/>
        <v>121.1261261</v>
      </c>
      <c r="J85" s="15">
        <v>1.0</v>
      </c>
    </row>
    <row r="86">
      <c r="B86" s="6" t="s">
        <v>148</v>
      </c>
      <c r="C86" s="1">
        <v>363.0</v>
      </c>
      <c r="D86" s="1">
        <v>8.7827335E7</v>
      </c>
      <c r="E86" s="1">
        <f t="shared" si="1"/>
        <v>241948.5813</v>
      </c>
      <c r="F86" s="1">
        <v>4.65714967E8</v>
      </c>
      <c r="G86" s="1">
        <f t="shared" si="7"/>
        <v>1282961.342</v>
      </c>
      <c r="H86" s="5">
        <f t="shared" si="2"/>
        <v>553542302</v>
      </c>
      <c r="I86" s="5">
        <f t="shared" si="3"/>
        <v>1524909.923</v>
      </c>
      <c r="J86" s="15">
        <v>1.0</v>
      </c>
    </row>
    <row r="87">
      <c r="B87" s="6" t="s">
        <v>149</v>
      </c>
      <c r="C87" s="1">
        <v>273.0</v>
      </c>
      <c r="D87" s="1">
        <v>2505127.0</v>
      </c>
      <c r="E87" s="1">
        <f t="shared" si="1"/>
        <v>9176.289377</v>
      </c>
      <c r="F87" s="1">
        <v>1.1166073E7</v>
      </c>
      <c r="G87" s="1">
        <f t="shared" si="7"/>
        <v>40901.3663</v>
      </c>
      <c r="H87" s="5">
        <f t="shared" si="2"/>
        <v>13671200</v>
      </c>
      <c r="I87" s="5">
        <f t="shared" si="3"/>
        <v>50077.65568</v>
      </c>
      <c r="J87" s="15">
        <v>1.0</v>
      </c>
    </row>
    <row r="88">
      <c r="B88" s="6" t="s">
        <v>150</v>
      </c>
      <c r="C88" s="1">
        <v>255.0</v>
      </c>
      <c r="D88" s="1">
        <v>1230583.0</v>
      </c>
      <c r="E88" s="1">
        <f t="shared" si="1"/>
        <v>4825.815686</v>
      </c>
      <c r="F88" s="1">
        <v>5248246.0</v>
      </c>
      <c r="G88" s="1">
        <f t="shared" si="7"/>
        <v>20581.35686</v>
      </c>
      <c r="H88" s="5">
        <f t="shared" si="2"/>
        <v>6478829</v>
      </c>
      <c r="I88" s="5">
        <f t="shared" si="3"/>
        <v>25407.17255</v>
      </c>
      <c r="J88" s="20">
        <v>1.0</v>
      </c>
    </row>
    <row r="89">
      <c r="A89" s="39" t="s">
        <v>3</v>
      </c>
      <c r="B89" s="6" t="s">
        <v>151</v>
      </c>
      <c r="C89" s="1">
        <v>229.0</v>
      </c>
      <c r="D89" s="1">
        <v>2313928.0</v>
      </c>
      <c r="E89" s="1">
        <f t="shared" si="1"/>
        <v>10104.48908</v>
      </c>
      <c r="F89" s="1">
        <v>0.0</v>
      </c>
      <c r="H89" s="5">
        <f t="shared" si="2"/>
        <v>2313928</v>
      </c>
      <c r="I89" s="5">
        <f t="shared" si="3"/>
        <v>10104.48908</v>
      </c>
      <c r="J89" s="12">
        <v>1.0</v>
      </c>
    </row>
    <row r="90">
      <c r="B90" s="6" t="s">
        <v>152</v>
      </c>
      <c r="C90" s="1">
        <v>259.0</v>
      </c>
      <c r="D90" s="1">
        <v>6.34577532E8</v>
      </c>
      <c r="E90" s="1">
        <f t="shared" si="1"/>
        <v>2450106.301</v>
      </c>
      <c r="F90" s="1">
        <v>0.0</v>
      </c>
      <c r="H90" s="5">
        <f t="shared" si="2"/>
        <v>634577532</v>
      </c>
      <c r="I90" s="5">
        <f t="shared" si="3"/>
        <v>2450106.301</v>
      </c>
      <c r="J90" s="15">
        <v>1.0</v>
      </c>
    </row>
    <row r="91">
      <c r="B91" s="6" t="s">
        <v>153</v>
      </c>
      <c r="C91" s="1">
        <v>121.0</v>
      </c>
      <c r="D91" s="1">
        <v>15056.0</v>
      </c>
      <c r="E91" s="1">
        <f t="shared" si="1"/>
        <v>124.4297521</v>
      </c>
      <c r="F91" s="1">
        <v>0.0</v>
      </c>
      <c r="H91" s="5">
        <f t="shared" si="2"/>
        <v>15056</v>
      </c>
      <c r="I91" s="5">
        <f t="shared" si="3"/>
        <v>124.4297521</v>
      </c>
      <c r="J91" s="15">
        <v>1.0</v>
      </c>
    </row>
    <row r="92">
      <c r="B92" s="6" t="s">
        <v>155</v>
      </c>
      <c r="C92" s="1">
        <v>103.0</v>
      </c>
      <c r="D92" s="1">
        <v>2348.0</v>
      </c>
      <c r="E92" s="1">
        <f t="shared" si="1"/>
        <v>22.7961165</v>
      </c>
      <c r="F92" s="1">
        <v>0.0</v>
      </c>
      <c r="H92" s="5">
        <f t="shared" si="2"/>
        <v>2348</v>
      </c>
      <c r="I92" s="5">
        <f t="shared" si="3"/>
        <v>22.7961165</v>
      </c>
      <c r="J92" s="15">
        <v>1.0</v>
      </c>
    </row>
    <row r="93">
      <c r="B93" s="6" t="s">
        <v>156</v>
      </c>
      <c r="C93" s="1">
        <v>202.0</v>
      </c>
      <c r="D93" s="1">
        <v>503522.0</v>
      </c>
      <c r="E93" s="1">
        <f t="shared" si="1"/>
        <v>2492.683168</v>
      </c>
      <c r="F93" s="1">
        <v>0.0</v>
      </c>
      <c r="H93" s="5">
        <f t="shared" si="2"/>
        <v>503522</v>
      </c>
      <c r="I93" s="5">
        <f t="shared" si="3"/>
        <v>2492.683168</v>
      </c>
      <c r="J93" s="15">
        <v>1.0</v>
      </c>
    </row>
    <row r="94">
      <c r="B94" s="6" t="s">
        <v>157</v>
      </c>
      <c r="C94" s="1">
        <v>141.0</v>
      </c>
      <c r="D94" s="1">
        <v>1295288.0</v>
      </c>
      <c r="E94" s="1">
        <f t="shared" si="1"/>
        <v>9186.439716</v>
      </c>
      <c r="F94" s="1">
        <v>0.0</v>
      </c>
      <c r="H94" s="5">
        <f t="shared" si="2"/>
        <v>1295288</v>
      </c>
      <c r="I94" s="5">
        <f t="shared" si="3"/>
        <v>9186.439716</v>
      </c>
      <c r="J94" s="15">
        <v>1.0</v>
      </c>
    </row>
    <row r="95">
      <c r="B95" s="6" t="s">
        <v>158</v>
      </c>
      <c r="C95" s="1">
        <v>123.0</v>
      </c>
      <c r="D95" s="1">
        <v>208691.0</v>
      </c>
      <c r="E95" s="1">
        <f t="shared" si="1"/>
        <v>1696.674797</v>
      </c>
      <c r="F95" s="1">
        <v>0.0</v>
      </c>
      <c r="H95" s="5">
        <f t="shared" si="2"/>
        <v>208691</v>
      </c>
      <c r="I95" s="5">
        <f t="shared" si="3"/>
        <v>1696.674797</v>
      </c>
      <c r="J95" s="20">
        <v>1.0</v>
      </c>
    </row>
    <row r="96">
      <c r="A96" s="39" t="s">
        <v>5</v>
      </c>
      <c r="B96" s="6" t="s">
        <v>159</v>
      </c>
      <c r="C96" s="1">
        <v>11616.0</v>
      </c>
      <c r="D96" s="1">
        <v>5.1814368E7</v>
      </c>
      <c r="E96" s="1">
        <f t="shared" si="1"/>
        <v>4460.603306</v>
      </c>
      <c r="F96" s="1">
        <v>0.0</v>
      </c>
      <c r="H96" s="5">
        <f t="shared" si="2"/>
        <v>51814368</v>
      </c>
      <c r="I96" s="5">
        <f t="shared" si="3"/>
        <v>4460.603306</v>
      </c>
      <c r="J96" s="12">
        <v>1.0</v>
      </c>
    </row>
    <row r="97">
      <c r="B97" s="6" t="s">
        <v>160</v>
      </c>
      <c r="C97" s="1">
        <v>1740.0</v>
      </c>
      <c r="D97" s="1">
        <v>1561.0</v>
      </c>
      <c r="E97" s="1">
        <f t="shared" si="1"/>
        <v>0.8971264368</v>
      </c>
      <c r="F97" s="1">
        <v>0.0</v>
      </c>
      <c r="H97" s="5">
        <f t="shared" si="2"/>
        <v>1561</v>
      </c>
      <c r="I97" s="5">
        <f t="shared" si="3"/>
        <v>0.8971264368</v>
      </c>
      <c r="J97" s="15">
        <v>1.0</v>
      </c>
    </row>
    <row r="98">
      <c r="B98" s="6" t="s">
        <v>161</v>
      </c>
      <c r="C98" s="1">
        <v>11616.0</v>
      </c>
      <c r="D98" s="1">
        <v>5.1814368E7</v>
      </c>
      <c r="E98" s="1">
        <f t="shared" si="1"/>
        <v>4460.603306</v>
      </c>
      <c r="F98" s="1">
        <v>0.0</v>
      </c>
      <c r="H98" s="5">
        <f t="shared" si="2"/>
        <v>51814368</v>
      </c>
      <c r="I98" s="5">
        <f t="shared" si="3"/>
        <v>4460.603306</v>
      </c>
      <c r="J98" s="15">
        <v>1.0</v>
      </c>
    </row>
    <row r="99">
      <c r="B99" s="6" t="s">
        <v>162</v>
      </c>
      <c r="C99" s="1">
        <v>609.0</v>
      </c>
      <c r="D99" s="1">
        <v>16457.0</v>
      </c>
      <c r="E99" s="1">
        <f t="shared" si="1"/>
        <v>27.02298851</v>
      </c>
      <c r="F99" s="1">
        <v>0.0</v>
      </c>
      <c r="H99" s="5">
        <f t="shared" si="2"/>
        <v>16457</v>
      </c>
      <c r="I99" s="5">
        <f t="shared" si="3"/>
        <v>27.02298851</v>
      </c>
      <c r="J99" s="15">
        <v>1.0</v>
      </c>
    </row>
    <row r="100">
      <c r="B100" s="6" t="s">
        <v>163</v>
      </c>
      <c r="C100" s="1">
        <v>293.0</v>
      </c>
      <c r="D100" s="1">
        <v>76935.0</v>
      </c>
      <c r="E100" s="1">
        <f t="shared" si="1"/>
        <v>262.5767918</v>
      </c>
      <c r="F100" s="1">
        <v>0.0</v>
      </c>
      <c r="H100" s="5">
        <f t="shared" si="2"/>
        <v>76935</v>
      </c>
      <c r="I100" s="5">
        <f t="shared" si="3"/>
        <v>262.5767918</v>
      </c>
      <c r="J100" s="15">
        <v>1.0</v>
      </c>
    </row>
    <row r="101">
      <c r="B101" s="6" t="s">
        <v>164</v>
      </c>
      <c r="C101" s="1">
        <v>272.0</v>
      </c>
      <c r="D101" s="1">
        <v>2721.0</v>
      </c>
      <c r="E101" s="1">
        <f t="shared" si="1"/>
        <v>10.00367647</v>
      </c>
      <c r="F101" s="1">
        <v>6161.0</v>
      </c>
      <c r="G101" s="1">
        <f>F101/C101</f>
        <v>22.65073529</v>
      </c>
      <c r="H101" s="5">
        <f t="shared" si="2"/>
        <v>8882</v>
      </c>
      <c r="I101" s="5">
        <f t="shared" si="3"/>
        <v>32.65441176</v>
      </c>
      <c r="J101" s="15">
        <v>1.0</v>
      </c>
    </row>
    <row r="102">
      <c r="B102" s="6" t="s">
        <v>165</v>
      </c>
      <c r="C102" s="1">
        <v>5825.0</v>
      </c>
      <c r="D102" s="1">
        <v>8.5529021E7</v>
      </c>
      <c r="E102" s="1">
        <f t="shared" si="1"/>
        <v>14683.09373</v>
      </c>
      <c r="F102" s="1">
        <v>0.0</v>
      </c>
      <c r="H102" s="5">
        <f t="shared" si="2"/>
        <v>85529021</v>
      </c>
      <c r="I102" s="5">
        <f t="shared" si="3"/>
        <v>14683.09373</v>
      </c>
      <c r="J102" s="15">
        <v>1.0</v>
      </c>
    </row>
    <row r="103">
      <c r="B103" s="6" t="s">
        <v>166</v>
      </c>
      <c r="C103" s="1">
        <v>419.0</v>
      </c>
      <c r="D103" s="1">
        <v>3.7403055E7</v>
      </c>
      <c r="E103" s="1">
        <f t="shared" si="1"/>
        <v>89267.43437</v>
      </c>
      <c r="F103" s="1">
        <v>0.0</v>
      </c>
      <c r="H103" s="5">
        <f t="shared" si="2"/>
        <v>37403055</v>
      </c>
      <c r="I103" s="5">
        <f t="shared" si="3"/>
        <v>89267.43437</v>
      </c>
      <c r="J103" s="15">
        <v>1.0</v>
      </c>
    </row>
    <row r="104">
      <c r="B104" s="6" t="s">
        <v>167</v>
      </c>
      <c r="C104" s="1">
        <v>465.0</v>
      </c>
      <c r="D104" s="1">
        <v>4.1202231E7</v>
      </c>
      <c r="E104" s="1">
        <f t="shared" si="1"/>
        <v>88606.94839</v>
      </c>
      <c r="F104" s="1">
        <v>1.0811288E8</v>
      </c>
      <c r="G104" s="1">
        <f>F104/C104</f>
        <v>232500.8172</v>
      </c>
      <c r="H104" s="5">
        <f t="shared" si="2"/>
        <v>149315111</v>
      </c>
      <c r="I104" s="5">
        <f t="shared" si="3"/>
        <v>321107.7656</v>
      </c>
      <c r="J104" s="15">
        <v>1.0</v>
      </c>
    </row>
    <row r="105">
      <c r="B105" s="6" t="s">
        <v>168</v>
      </c>
      <c r="C105" s="1">
        <v>76.0</v>
      </c>
      <c r="D105" s="1">
        <v>455.0</v>
      </c>
      <c r="E105" s="1">
        <f t="shared" si="1"/>
        <v>5.986842105</v>
      </c>
      <c r="F105" s="1">
        <v>0.0</v>
      </c>
      <c r="H105" s="5">
        <f t="shared" si="2"/>
        <v>455</v>
      </c>
      <c r="I105" s="5">
        <f t="shared" si="3"/>
        <v>5.986842105</v>
      </c>
      <c r="J105" s="15">
        <v>1.0</v>
      </c>
    </row>
    <row r="106">
      <c r="B106" s="6" t="s">
        <v>169</v>
      </c>
      <c r="C106" s="1">
        <v>293.0</v>
      </c>
      <c r="D106" s="1">
        <v>76935.0</v>
      </c>
      <c r="E106" s="1">
        <f t="shared" si="1"/>
        <v>262.5767918</v>
      </c>
      <c r="F106" s="1">
        <v>0.0</v>
      </c>
      <c r="H106" s="5">
        <f t="shared" si="2"/>
        <v>76935</v>
      </c>
      <c r="I106" s="5">
        <f t="shared" si="3"/>
        <v>262.5767918</v>
      </c>
      <c r="J106" s="20">
        <v>1.0</v>
      </c>
    </row>
    <row r="107">
      <c r="A107" s="39" t="s">
        <v>9</v>
      </c>
      <c r="B107" s="6" t="s">
        <v>214</v>
      </c>
      <c r="C107" s="1">
        <v>389.0</v>
      </c>
      <c r="D107" s="1">
        <v>1562.0</v>
      </c>
      <c r="E107" s="1">
        <f t="shared" si="1"/>
        <v>4.015424165</v>
      </c>
      <c r="F107" s="1">
        <v>0.0</v>
      </c>
      <c r="H107" s="5">
        <f t="shared" si="2"/>
        <v>1562</v>
      </c>
      <c r="I107" s="5">
        <f t="shared" si="3"/>
        <v>4.015424165</v>
      </c>
      <c r="J107" s="12">
        <v>1.0</v>
      </c>
    </row>
    <row r="108">
      <c r="B108" s="6" t="s">
        <v>217</v>
      </c>
      <c r="C108" s="1">
        <v>11315.0</v>
      </c>
      <c r="D108" s="1">
        <v>193571.0</v>
      </c>
      <c r="E108" s="1">
        <f t="shared" si="1"/>
        <v>17.10746796</v>
      </c>
      <c r="F108" s="1">
        <v>5303283.0</v>
      </c>
      <c r="G108" s="1">
        <f t="shared" ref="G108:G110" si="8">F108/C108</f>
        <v>468.6949183</v>
      </c>
      <c r="H108" s="5">
        <f t="shared" si="2"/>
        <v>5496854</v>
      </c>
      <c r="I108" s="5">
        <f t="shared" si="3"/>
        <v>485.8023862</v>
      </c>
      <c r="J108" s="15">
        <v>1.0</v>
      </c>
    </row>
    <row r="109">
      <c r="B109" s="6" t="s">
        <v>219</v>
      </c>
      <c r="C109" s="1">
        <v>2205.0</v>
      </c>
      <c r="D109" s="1">
        <v>520.0</v>
      </c>
      <c r="E109" s="1">
        <f t="shared" si="1"/>
        <v>0.2358276644</v>
      </c>
      <c r="F109" s="1">
        <v>3067.0</v>
      </c>
      <c r="G109" s="1">
        <f t="shared" si="8"/>
        <v>1.390929705</v>
      </c>
      <c r="H109" s="5">
        <f t="shared" si="2"/>
        <v>3587</v>
      </c>
      <c r="I109" s="5">
        <f t="shared" si="3"/>
        <v>1.62675737</v>
      </c>
      <c r="J109" s="15">
        <v>1.0</v>
      </c>
    </row>
    <row r="110">
      <c r="B110" s="6" t="s">
        <v>220</v>
      </c>
      <c r="C110" s="1">
        <v>2317.0</v>
      </c>
      <c r="D110" s="1">
        <v>1291.0</v>
      </c>
      <c r="E110" s="1">
        <f t="shared" si="1"/>
        <v>0.5571860164</v>
      </c>
      <c r="F110" s="1">
        <v>6589.0</v>
      </c>
      <c r="G110" s="1">
        <f t="shared" si="8"/>
        <v>2.843763487</v>
      </c>
      <c r="H110" s="5">
        <f t="shared" si="2"/>
        <v>7880</v>
      </c>
      <c r="I110" s="5">
        <f t="shared" si="3"/>
        <v>3.400949504</v>
      </c>
      <c r="J110" s="15">
        <v>1.0</v>
      </c>
    </row>
    <row r="111">
      <c r="B111" s="6" t="s">
        <v>222</v>
      </c>
      <c r="C111" s="1">
        <v>89.0</v>
      </c>
      <c r="D111" s="1">
        <v>197.0</v>
      </c>
      <c r="E111" s="1">
        <f t="shared" si="1"/>
        <v>2.213483146</v>
      </c>
      <c r="F111" s="1">
        <v>0.0</v>
      </c>
      <c r="H111" s="5">
        <f t="shared" si="2"/>
        <v>197</v>
      </c>
      <c r="I111" s="5">
        <f t="shared" si="3"/>
        <v>2.213483146</v>
      </c>
      <c r="J111" s="15">
        <v>1.0</v>
      </c>
    </row>
    <row r="112">
      <c r="B112" s="6" t="s">
        <v>223</v>
      </c>
      <c r="C112" s="1">
        <v>3978.0</v>
      </c>
      <c r="D112" s="1">
        <v>99237.0</v>
      </c>
      <c r="E112" s="1">
        <f t="shared" si="1"/>
        <v>24.94645551</v>
      </c>
      <c r="F112" s="1">
        <v>0.0</v>
      </c>
      <c r="H112" s="5">
        <f t="shared" si="2"/>
        <v>99237</v>
      </c>
      <c r="I112" s="5">
        <f t="shared" si="3"/>
        <v>24.94645551</v>
      </c>
      <c r="J112" s="15">
        <v>1.0</v>
      </c>
    </row>
    <row r="113">
      <c r="B113" s="6" t="s">
        <v>224</v>
      </c>
      <c r="C113" s="1">
        <v>649.0</v>
      </c>
      <c r="D113" s="1">
        <v>3768.0</v>
      </c>
      <c r="E113" s="1">
        <f t="shared" si="1"/>
        <v>5.805855162</v>
      </c>
      <c r="F113" s="1">
        <v>10487.0</v>
      </c>
      <c r="G113" s="1">
        <f t="shared" ref="G113:G116" si="9">F113/C113</f>
        <v>16.1587057</v>
      </c>
      <c r="H113" s="5">
        <f t="shared" si="2"/>
        <v>14255</v>
      </c>
      <c r="I113" s="5">
        <f t="shared" si="3"/>
        <v>21.96456086</v>
      </c>
      <c r="J113" s="15">
        <v>1.0</v>
      </c>
    </row>
    <row r="114">
      <c r="B114" s="6" t="s">
        <v>225</v>
      </c>
      <c r="C114" s="1">
        <v>728.0</v>
      </c>
      <c r="D114" s="1">
        <v>9296.0</v>
      </c>
      <c r="E114" s="1">
        <f t="shared" si="1"/>
        <v>12.76923077</v>
      </c>
      <c r="F114" s="1">
        <v>27731.0</v>
      </c>
      <c r="G114" s="1">
        <f t="shared" si="9"/>
        <v>38.09203297</v>
      </c>
      <c r="H114" s="5">
        <f t="shared" si="2"/>
        <v>37027</v>
      </c>
      <c r="I114" s="5">
        <f t="shared" si="3"/>
        <v>50.86126374</v>
      </c>
      <c r="J114" s="15">
        <v>1.0</v>
      </c>
    </row>
    <row r="115">
      <c r="B115" s="6" t="s">
        <v>226</v>
      </c>
      <c r="C115" s="1">
        <v>2877.0</v>
      </c>
      <c r="D115" s="1">
        <v>1064254.0</v>
      </c>
      <c r="E115" s="1">
        <f t="shared" si="1"/>
        <v>369.9179701</v>
      </c>
      <c r="F115" s="1">
        <v>6513136.0</v>
      </c>
      <c r="G115" s="1">
        <f t="shared" si="9"/>
        <v>2263.863747</v>
      </c>
      <c r="H115" s="5">
        <f t="shared" si="2"/>
        <v>7577390</v>
      </c>
      <c r="I115" s="5">
        <f t="shared" si="3"/>
        <v>2633.781717</v>
      </c>
      <c r="J115" s="15">
        <v>1.0</v>
      </c>
    </row>
    <row r="116">
      <c r="B116" s="6" t="s">
        <v>227</v>
      </c>
      <c r="C116" s="1">
        <v>2989.0</v>
      </c>
      <c r="D116" s="1">
        <v>3476877.0</v>
      </c>
      <c r="E116" s="1">
        <f t="shared" si="1"/>
        <v>1163.224155</v>
      </c>
      <c r="F116" s="1">
        <v>2.2947094E7</v>
      </c>
      <c r="G116" s="1">
        <f t="shared" si="9"/>
        <v>7677.180997</v>
      </c>
      <c r="H116" s="5">
        <f t="shared" si="2"/>
        <v>26423971</v>
      </c>
      <c r="I116" s="5">
        <f t="shared" si="3"/>
        <v>8840.405152</v>
      </c>
      <c r="J116" s="15">
        <v>1.0</v>
      </c>
    </row>
    <row r="117">
      <c r="B117" s="6" t="s">
        <v>228</v>
      </c>
      <c r="C117" s="1">
        <v>1724.0</v>
      </c>
      <c r="D117" s="1">
        <v>13814.0</v>
      </c>
      <c r="E117" s="1">
        <f t="shared" si="1"/>
        <v>8.012761021</v>
      </c>
      <c r="F117" s="1">
        <v>0.0</v>
      </c>
      <c r="H117" s="5">
        <f t="shared" si="2"/>
        <v>13814</v>
      </c>
      <c r="I117" s="5">
        <f t="shared" si="3"/>
        <v>8.012761021</v>
      </c>
      <c r="J117" s="15">
        <v>1.0</v>
      </c>
    </row>
    <row r="118">
      <c r="B118" s="6" t="s">
        <v>229</v>
      </c>
      <c r="C118" s="1">
        <v>2541.0</v>
      </c>
      <c r="D118" s="1">
        <v>18537.0</v>
      </c>
      <c r="E118" s="1">
        <f t="shared" si="1"/>
        <v>7.295159386</v>
      </c>
      <c r="F118" s="1">
        <v>106324.0</v>
      </c>
      <c r="G118" s="1">
        <f t="shared" ref="G118:G122" si="10">F118/C118</f>
        <v>41.84336875</v>
      </c>
      <c r="H118" s="5">
        <f t="shared" si="2"/>
        <v>124861</v>
      </c>
      <c r="I118" s="5">
        <f t="shared" si="3"/>
        <v>49.13852814</v>
      </c>
      <c r="J118" s="15">
        <v>1.0</v>
      </c>
    </row>
    <row r="119">
      <c r="B119" s="6" t="s">
        <v>230</v>
      </c>
      <c r="C119" s="1">
        <v>2429.0</v>
      </c>
      <c r="D119" s="1">
        <v>7415.0</v>
      </c>
      <c r="E119" s="1">
        <f t="shared" si="1"/>
        <v>3.052696583</v>
      </c>
      <c r="F119" s="1">
        <v>38485.0</v>
      </c>
      <c r="G119" s="1">
        <f t="shared" si="10"/>
        <v>15.84396871</v>
      </c>
      <c r="H119" s="5">
        <f t="shared" si="2"/>
        <v>45900</v>
      </c>
      <c r="I119" s="5">
        <f t="shared" si="3"/>
        <v>18.89666529</v>
      </c>
      <c r="J119" s="15">
        <v>1.0</v>
      </c>
    </row>
    <row r="120">
      <c r="B120" s="6" t="s">
        <v>231</v>
      </c>
      <c r="C120" s="1">
        <v>1044.0</v>
      </c>
      <c r="D120" s="1">
        <v>958020.0</v>
      </c>
      <c r="E120" s="1">
        <f t="shared" si="1"/>
        <v>917.6436782</v>
      </c>
      <c r="F120" s="1">
        <v>3323917.0</v>
      </c>
      <c r="G120" s="1">
        <f t="shared" si="10"/>
        <v>3183.828544</v>
      </c>
      <c r="H120" s="5">
        <f t="shared" si="2"/>
        <v>4281937</v>
      </c>
      <c r="I120" s="5">
        <f t="shared" si="3"/>
        <v>4101.472222</v>
      </c>
      <c r="J120" s="15">
        <v>1.0</v>
      </c>
    </row>
    <row r="121">
      <c r="B121" s="6" t="s">
        <v>232</v>
      </c>
      <c r="C121" s="1">
        <v>965.0</v>
      </c>
      <c r="D121" s="1">
        <v>330729.0</v>
      </c>
      <c r="E121" s="1">
        <f t="shared" si="1"/>
        <v>342.7243523</v>
      </c>
      <c r="F121" s="1">
        <v>1110858.0</v>
      </c>
      <c r="G121" s="1">
        <f t="shared" si="10"/>
        <v>1151.148187</v>
      </c>
      <c r="H121" s="5">
        <f t="shared" si="2"/>
        <v>1441587</v>
      </c>
      <c r="I121" s="5">
        <f t="shared" si="3"/>
        <v>1493.872539</v>
      </c>
      <c r="J121" s="15">
        <v>1.0</v>
      </c>
    </row>
    <row r="122">
      <c r="B122" s="6" t="s">
        <v>234</v>
      </c>
      <c r="C122" s="1">
        <v>3101.0</v>
      </c>
      <c r="D122" s="1">
        <v>1.2166433E7</v>
      </c>
      <c r="E122" s="1">
        <f t="shared" si="1"/>
        <v>3923.390197</v>
      </c>
      <c r="F122" s="1">
        <v>7.9708704E7</v>
      </c>
      <c r="G122" s="1">
        <f t="shared" si="10"/>
        <v>25704.19349</v>
      </c>
      <c r="H122" s="5">
        <f t="shared" si="2"/>
        <v>91875137</v>
      </c>
      <c r="I122" s="5">
        <f t="shared" si="3"/>
        <v>29627.58368</v>
      </c>
      <c r="J122" s="15">
        <v>1.0</v>
      </c>
    </row>
    <row r="123">
      <c r="B123" s="6" t="s">
        <v>235</v>
      </c>
      <c r="C123" s="1">
        <v>408.0</v>
      </c>
      <c r="D123" s="1">
        <v>224.0</v>
      </c>
      <c r="E123" s="1">
        <f t="shared" si="1"/>
        <v>0.5490196078</v>
      </c>
      <c r="F123" s="1">
        <v>0.0</v>
      </c>
      <c r="H123" s="5">
        <f t="shared" si="2"/>
        <v>224</v>
      </c>
      <c r="I123" s="5">
        <f t="shared" si="3"/>
        <v>0.5490196078</v>
      </c>
      <c r="J123" s="15">
        <v>1.0</v>
      </c>
    </row>
    <row r="124">
      <c r="B124" s="6" t="s">
        <v>236</v>
      </c>
      <c r="C124" s="1">
        <v>64.0</v>
      </c>
      <c r="D124" s="1">
        <v>156.0</v>
      </c>
      <c r="E124" s="1">
        <f t="shared" si="1"/>
        <v>2.4375</v>
      </c>
      <c r="F124" s="1">
        <v>264.0</v>
      </c>
      <c r="G124" s="1">
        <f t="shared" ref="G124:G131" si="11">F124/C124</f>
        <v>4.125</v>
      </c>
      <c r="H124" s="5">
        <f t="shared" si="2"/>
        <v>420</v>
      </c>
      <c r="I124" s="5">
        <f t="shared" si="3"/>
        <v>6.5625</v>
      </c>
      <c r="J124" s="15">
        <v>1.0</v>
      </c>
    </row>
    <row r="125">
      <c r="B125" s="6" t="s">
        <v>237</v>
      </c>
      <c r="C125" s="1">
        <v>39.0</v>
      </c>
      <c r="D125" s="1">
        <v>68.0</v>
      </c>
      <c r="E125" s="1">
        <f t="shared" si="1"/>
        <v>1.743589744</v>
      </c>
      <c r="F125" s="1">
        <v>104.0</v>
      </c>
      <c r="G125" s="1">
        <f t="shared" si="11"/>
        <v>2.666666667</v>
      </c>
      <c r="H125" s="5">
        <f t="shared" si="2"/>
        <v>172</v>
      </c>
      <c r="I125" s="5">
        <f t="shared" si="3"/>
        <v>4.41025641</v>
      </c>
      <c r="J125" s="15">
        <v>1.0</v>
      </c>
    </row>
    <row r="126">
      <c r="B126" s="6" t="s">
        <v>238</v>
      </c>
      <c r="C126" s="1">
        <v>379.0</v>
      </c>
      <c r="D126" s="1">
        <v>26083.0</v>
      </c>
      <c r="E126" s="1">
        <f t="shared" si="1"/>
        <v>68.82058047</v>
      </c>
      <c r="F126" s="1">
        <v>58219.0</v>
      </c>
      <c r="G126" s="1">
        <f t="shared" si="11"/>
        <v>153.6121372</v>
      </c>
      <c r="H126" s="5">
        <f t="shared" si="2"/>
        <v>84302</v>
      </c>
      <c r="I126" s="5">
        <f t="shared" si="3"/>
        <v>222.4327177</v>
      </c>
      <c r="J126" s="15">
        <v>1.0</v>
      </c>
    </row>
    <row r="127">
      <c r="B127" s="6" t="s">
        <v>239</v>
      </c>
      <c r="C127" s="1">
        <v>329.0</v>
      </c>
      <c r="D127" s="1">
        <v>10396.0</v>
      </c>
      <c r="E127" s="1">
        <f t="shared" si="1"/>
        <v>31.59878419</v>
      </c>
      <c r="F127" s="1">
        <v>23105.0</v>
      </c>
      <c r="G127" s="1">
        <f t="shared" si="11"/>
        <v>70.22796353</v>
      </c>
      <c r="H127" s="5">
        <f t="shared" si="2"/>
        <v>33501</v>
      </c>
      <c r="I127" s="5">
        <f t="shared" si="3"/>
        <v>101.8267477</v>
      </c>
      <c r="J127" s="15">
        <v>1.0</v>
      </c>
    </row>
    <row r="128">
      <c r="B128" s="6" t="s">
        <v>240</v>
      </c>
      <c r="C128" s="1">
        <v>570.0</v>
      </c>
      <c r="D128" s="1">
        <v>812.0</v>
      </c>
      <c r="E128" s="1">
        <f t="shared" si="1"/>
        <v>1.424561404</v>
      </c>
      <c r="F128" s="1">
        <v>2161.0</v>
      </c>
      <c r="G128" s="1">
        <f t="shared" si="11"/>
        <v>3.79122807</v>
      </c>
      <c r="H128" s="5">
        <f t="shared" si="2"/>
        <v>2973</v>
      </c>
      <c r="I128" s="5">
        <f t="shared" si="3"/>
        <v>5.215789474</v>
      </c>
      <c r="J128" s="15">
        <v>1.0</v>
      </c>
    </row>
    <row r="129">
      <c r="B129" s="6" t="s">
        <v>241</v>
      </c>
      <c r="C129" s="1">
        <v>491.0</v>
      </c>
      <c r="D129" s="1">
        <v>334.0</v>
      </c>
      <c r="E129" s="1">
        <f t="shared" si="1"/>
        <v>0.6802443992</v>
      </c>
      <c r="F129" s="1">
        <v>903.0</v>
      </c>
      <c r="G129" s="1">
        <f t="shared" si="11"/>
        <v>1.83910387</v>
      </c>
      <c r="H129" s="5">
        <f t="shared" si="2"/>
        <v>1237</v>
      </c>
      <c r="I129" s="5">
        <f t="shared" si="3"/>
        <v>2.519348269</v>
      </c>
      <c r="J129" s="15">
        <v>1.0</v>
      </c>
    </row>
    <row r="130">
      <c r="B130" s="6" t="s">
        <v>242</v>
      </c>
      <c r="C130" s="1">
        <v>11200.0</v>
      </c>
      <c r="D130" s="1">
        <v>561879.0</v>
      </c>
      <c r="E130" s="1">
        <f t="shared" si="1"/>
        <v>50.16776786</v>
      </c>
      <c r="F130" s="1">
        <v>7878513.0</v>
      </c>
      <c r="G130" s="1">
        <f t="shared" si="11"/>
        <v>703.4386607</v>
      </c>
      <c r="H130" s="5">
        <f t="shared" si="2"/>
        <v>8440392</v>
      </c>
      <c r="I130" s="5">
        <f t="shared" si="3"/>
        <v>753.6064286</v>
      </c>
      <c r="J130" s="15">
        <v>1.0</v>
      </c>
    </row>
    <row r="131">
      <c r="B131" s="6" t="s">
        <v>243</v>
      </c>
      <c r="C131" s="1">
        <v>11051.0</v>
      </c>
      <c r="D131" s="1">
        <v>191877.0</v>
      </c>
      <c r="E131" s="1">
        <f t="shared" si="1"/>
        <v>17.36286309</v>
      </c>
      <c r="F131" s="1">
        <v>2626146.0</v>
      </c>
      <c r="G131" s="1">
        <f t="shared" si="11"/>
        <v>237.6387657</v>
      </c>
      <c r="H131" s="5">
        <f t="shared" si="2"/>
        <v>2818023</v>
      </c>
      <c r="I131" s="5">
        <f t="shared" si="3"/>
        <v>255.0016288</v>
      </c>
      <c r="J131" s="15">
        <v>1.0</v>
      </c>
    </row>
    <row r="132">
      <c r="B132" s="6" t="s">
        <v>244</v>
      </c>
      <c r="C132" s="1">
        <v>5393.0</v>
      </c>
      <c r="D132" s="1">
        <v>1936209.0</v>
      </c>
      <c r="E132" s="1">
        <f t="shared" si="1"/>
        <v>359.0226219</v>
      </c>
      <c r="F132" s="1">
        <v>0.0</v>
      </c>
      <c r="H132" s="5">
        <f t="shared" si="2"/>
        <v>1936209</v>
      </c>
      <c r="I132" s="5">
        <f t="shared" si="3"/>
        <v>359.0226219</v>
      </c>
      <c r="J132" s="15">
        <v>1.0</v>
      </c>
    </row>
    <row r="133">
      <c r="B133" s="6" t="s">
        <v>245</v>
      </c>
      <c r="C133" s="1">
        <v>4881.0</v>
      </c>
      <c r="D133" s="1">
        <v>1791206.0</v>
      </c>
      <c r="E133" s="1">
        <f t="shared" si="1"/>
        <v>366.97521</v>
      </c>
      <c r="F133" s="1">
        <v>0.0</v>
      </c>
      <c r="H133" s="5">
        <f t="shared" si="2"/>
        <v>1791206</v>
      </c>
      <c r="I133" s="5">
        <f t="shared" si="3"/>
        <v>366.97521</v>
      </c>
      <c r="J133" s="15">
        <v>1.0</v>
      </c>
    </row>
    <row r="134">
      <c r="B134" s="6" t="s">
        <v>246</v>
      </c>
      <c r="C134" s="1">
        <v>1123.0</v>
      </c>
      <c r="D134" s="1">
        <v>2651998.0</v>
      </c>
      <c r="E134" s="1">
        <f t="shared" si="1"/>
        <v>2361.529831</v>
      </c>
      <c r="F134" s="1">
        <v>9909533.0</v>
      </c>
      <c r="G134" s="1">
        <f t="shared" ref="G134:G139" si="12">F134/C134</f>
        <v>8824.161175</v>
      </c>
      <c r="H134" s="5">
        <f t="shared" si="2"/>
        <v>12561531</v>
      </c>
      <c r="I134" s="5">
        <f t="shared" si="3"/>
        <v>11185.69101</v>
      </c>
      <c r="J134" s="15">
        <v>1.0</v>
      </c>
    </row>
    <row r="135">
      <c r="B135" s="6" t="s">
        <v>247</v>
      </c>
      <c r="C135" s="1">
        <v>1202.0</v>
      </c>
      <c r="D135" s="1">
        <v>6891523.0</v>
      </c>
      <c r="E135" s="1">
        <f t="shared" si="1"/>
        <v>5733.3802</v>
      </c>
      <c r="F135" s="1">
        <v>2.6444988E7</v>
      </c>
      <c r="G135" s="1">
        <f t="shared" si="12"/>
        <v>22000.82196</v>
      </c>
      <c r="H135" s="5">
        <f t="shared" si="2"/>
        <v>33336511</v>
      </c>
      <c r="I135" s="5">
        <f t="shared" si="3"/>
        <v>27734.20216</v>
      </c>
      <c r="J135" s="15">
        <v>1.0</v>
      </c>
    </row>
    <row r="136">
      <c r="B136" s="6" t="s">
        <v>248</v>
      </c>
      <c r="C136" s="1">
        <v>179.0</v>
      </c>
      <c r="D136" s="1">
        <v>424.0</v>
      </c>
      <c r="E136" s="1">
        <f t="shared" si="1"/>
        <v>2.368715084</v>
      </c>
      <c r="F136" s="1">
        <v>833.0</v>
      </c>
      <c r="G136" s="1">
        <f t="shared" si="12"/>
        <v>4.653631285</v>
      </c>
      <c r="H136" s="5">
        <f t="shared" si="2"/>
        <v>1257</v>
      </c>
      <c r="I136" s="5">
        <f t="shared" si="3"/>
        <v>7.022346369</v>
      </c>
      <c r="J136" s="15">
        <v>1.0</v>
      </c>
    </row>
    <row r="137">
      <c r="B137" s="6" t="s">
        <v>249</v>
      </c>
      <c r="C137" s="1">
        <v>129.0</v>
      </c>
      <c r="D137" s="1">
        <v>176.0</v>
      </c>
      <c r="E137" s="1">
        <f t="shared" si="1"/>
        <v>1.364341085</v>
      </c>
      <c r="F137" s="1">
        <v>323.0</v>
      </c>
      <c r="G137" s="1">
        <f t="shared" si="12"/>
        <v>2.503875969</v>
      </c>
      <c r="H137" s="5">
        <f t="shared" si="2"/>
        <v>499</v>
      </c>
      <c r="I137" s="5">
        <f t="shared" si="3"/>
        <v>3.868217054</v>
      </c>
      <c r="J137" s="15">
        <v>1.0</v>
      </c>
    </row>
    <row r="138">
      <c r="B138" s="6" t="s">
        <v>250</v>
      </c>
      <c r="C138" s="1">
        <v>886.0</v>
      </c>
      <c r="D138" s="1">
        <v>102958.0</v>
      </c>
      <c r="E138" s="1">
        <f t="shared" si="1"/>
        <v>116.2054176</v>
      </c>
      <c r="F138" s="1">
        <v>336317.0</v>
      </c>
      <c r="G138" s="1">
        <f t="shared" si="12"/>
        <v>379.5902935</v>
      </c>
      <c r="H138" s="5">
        <f t="shared" si="2"/>
        <v>439275</v>
      </c>
      <c r="I138" s="5">
        <f t="shared" si="3"/>
        <v>495.7957111</v>
      </c>
      <c r="J138" s="15">
        <v>1.0</v>
      </c>
    </row>
    <row r="139">
      <c r="B139" s="6" t="s">
        <v>251</v>
      </c>
      <c r="C139" s="1">
        <v>807.0</v>
      </c>
      <c r="D139" s="1">
        <v>36535.0</v>
      </c>
      <c r="E139" s="1">
        <f t="shared" si="1"/>
        <v>45.27261462</v>
      </c>
      <c r="F139" s="1">
        <v>110161.0</v>
      </c>
      <c r="G139" s="1">
        <f t="shared" si="12"/>
        <v>136.5068154</v>
      </c>
      <c r="H139" s="5">
        <f t="shared" si="2"/>
        <v>146696</v>
      </c>
      <c r="I139" s="5">
        <f t="shared" si="3"/>
        <v>181.77943</v>
      </c>
      <c r="J139" s="15">
        <v>1.0</v>
      </c>
    </row>
    <row r="140">
      <c r="B140" s="6" t="s">
        <v>252</v>
      </c>
      <c r="C140" s="1">
        <v>429.0</v>
      </c>
      <c r="D140" s="1">
        <v>11094.0</v>
      </c>
      <c r="E140" s="1">
        <f t="shared" si="1"/>
        <v>25.86013986</v>
      </c>
      <c r="F140" s="1">
        <v>0.0</v>
      </c>
      <c r="H140" s="5">
        <f t="shared" si="2"/>
        <v>11094</v>
      </c>
      <c r="I140" s="5">
        <f t="shared" si="3"/>
        <v>25.86013986</v>
      </c>
      <c r="J140" s="15">
        <v>1.0</v>
      </c>
    </row>
    <row r="141">
      <c r="B141" s="6" t="s">
        <v>253</v>
      </c>
      <c r="C141" s="1">
        <v>894.0</v>
      </c>
      <c r="D141" s="1">
        <v>1662.0</v>
      </c>
      <c r="E141" s="1">
        <f t="shared" si="1"/>
        <v>1.859060403</v>
      </c>
      <c r="F141" s="1">
        <v>0.0</v>
      </c>
      <c r="H141" s="5">
        <f t="shared" si="2"/>
        <v>1662</v>
      </c>
      <c r="I141" s="5">
        <f t="shared" si="3"/>
        <v>1.859060403</v>
      </c>
      <c r="J141" s="15">
        <v>1.0</v>
      </c>
    </row>
    <row r="142">
      <c r="B142" s="6" t="s">
        <v>256</v>
      </c>
      <c r="C142" s="1">
        <v>11349.0</v>
      </c>
      <c r="D142" s="1">
        <v>2741254.0</v>
      </c>
      <c r="E142" s="1">
        <f t="shared" si="1"/>
        <v>241.5414574</v>
      </c>
      <c r="F142" s="1">
        <v>3.656405E7</v>
      </c>
      <c r="G142" s="1">
        <f>F142/C142</f>
        <v>3221.78606</v>
      </c>
      <c r="H142" s="5">
        <f t="shared" si="2"/>
        <v>39305304</v>
      </c>
      <c r="I142" s="5">
        <f t="shared" si="3"/>
        <v>3463.327518</v>
      </c>
      <c r="J142" s="15">
        <v>1.0</v>
      </c>
    </row>
    <row r="143">
      <c r="B143" s="6" t="s">
        <v>257</v>
      </c>
      <c r="C143" s="1">
        <v>12840.0</v>
      </c>
      <c r="D143" s="1">
        <v>639886.0</v>
      </c>
      <c r="E143" s="1">
        <f t="shared" si="1"/>
        <v>49.83535826</v>
      </c>
      <c r="F143" s="1">
        <v>0.0</v>
      </c>
      <c r="H143" s="5">
        <f t="shared" si="2"/>
        <v>639886</v>
      </c>
      <c r="I143" s="5">
        <f t="shared" si="3"/>
        <v>49.83535826</v>
      </c>
      <c r="J143" s="15">
        <v>1.0</v>
      </c>
    </row>
    <row r="144">
      <c r="B144" s="6" t="s">
        <v>258</v>
      </c>
      <c r="C144" s="1">
        <v>1637.0</v>
      </c>
      <c r="D144" s="1">
        <v>24761.0</v>
      </c>
      <c r="E144" s="1">
        <f t="shared" si="1"/>
        <v>15.12583995</v>
      </c>
      <c r="F144" s="1">
        <v>0.0</v>
      </c>
      <c r="H144" s="5">
        <f t="shared" si="2"/>
        <v>24761</v>
      </c>
      <c r="I144" s="5">
        <f t="shared" si="3"/>
        <v>15.12583995</v>
      </c>
      <c r="J144" s="15">
        <v>1.0</v>
      </c>
    </row>
    <row r="145">
      <c r="B145" s="6" t="s">
        <v>259</v>
      </c>
      <c r="C145" s="1">
        <v>6417.0</v>
      </c>
      <c r="D145" s="1">
        <v>2286564.0</v>
      </c>
      <c r="E145" s="1">
        <f t="shared" si="1"/>
        <v>356.3291258</v>
      </c>
      <c r="F145" s="1">
        <v>0.0</v>
      </c>
      <c r="H145" s="5">
        <f t="shared" si="2"/>
        <v>2286564</v>
      </c>
      <c r="I145" s="5">
        <f t="shared" si="3"/>
        <v>356.3291258</v>
      </c>
      <c r="J145" s="15">
        <v>1.0</v>
      </c>
    </row>
    <row r="146">
      <c r="B146" s="6" t="s">
        <v>260</v>
      </c>
      <c r="C146" s="1">
        <v>5905.0</v>
      </c>
      <c r="D146" s="1">
        <v>2119342.0</v>
      </c>
      <c r="E146" s="1">
        <f t="shared" si="1"/>
        <v>358.9063506</v>
      </c>
      <c r="F146" s="1">
        <v>0.0</v>
      </c>
      <c r="H146" s="5">
        <f t="shared" si="2"/>
        <v>2119342</v>
      </c>
      <c r="I146" s="5">
        <f t="shared" si="3"/>
        <v>358.9063506</v>
      </c>
      <c r="J146" s="15">
        <v>1.0</v>
      </c>
    </row>
    <row r="147">
      <c r="B147" s="6" t="s">
        <v>261</v>
      </c>
      <c r="C147" s="1">
        <v>10604.0</v>
      </c>
      <c r="D147" s="1">
        <v>1862.0</v>
      </c>
      <c r="E147" s="1">
        <f t="shared" si="1"/>
        <v>0.1755941154</v>
      </c>
      <c r="F147" s="1">
        <v>25597.0</v>
      </c>
      <c r="G147" s="1">
        <f t="shared" ref="G147:G150" si="13">F147/C147</f>
        <v>2.413900415</v>
      </c>
      <c r="H147" s="5">
        <f t="shared" si="2"/>
        <v>27459</v>
      </c>
      <c r="I147" s="5">
        <f t="shared" si="3"/>
        <v>2.58949453</v>
      </c>
      <c r="J147" s="15">
        <v>1.0</v>
      </c>
    </row>
    <row r="148">
      <c r="B148" s="6" t="s">
        <v>262</v>
      </c>
      <c r="C148" s="1">
        <v>10455.0</v>
      </c>
      <c r="D148" s="1">
        <v>764.0</v>
      </c>
      <c r="E148" s="1">
        <f t="shared" si="1"/>
        <v>0.07307508369</v>
      </c>
      <c r="F148" s="1">
        <v>12609.0</v>
      </c>
      <c r="G148" s="1">
        <f t="shared" si="13"/>
        <v>1.206025825</v>
      </c>
      <c r="H148" s="5">
        <f t="shared" si="2"/>
        <v>13373</v>
      </c>
      <c r="I148" s="5">
        <f t="shared" si="3"/>
        <v>1.279100909</v>
      </c>
      <c r="J148" s="15">
        <v>1.0</v>
      </c>
    </row>
    <row r="149">
      <c r="B149" s="6" t="s">
        <v>263</v>
      </c>
      <c r="C149" s="1">
        <v>3345.0</v>
      </c>
      <c r="D149" s="1">
        <v>1151599.0</v>
      </c>
      <c r="E149" s="1">
        <f t="shared" si="1"/>
        <v>344.2747384</v>
      </c>
      <c r="F149" s="1">
        <v>1.1536644E7</v>
      </c>
      <c r="G149" s="1">
        <f t="shared" si="13"/>
        <v>3448.921973</v>
      </c>
      <c r="H149" s="5">
        <f t="shared" si="2"/>
        <v>12688243</v>
      </c>
      <c r="I149" s="5">
        <f t="shared" si="3"/>
        <v>3793.196712</v>
      </c>
      <c r="J149" s="15">
        <v>1.0</v>
      </c>
    </row>
    <row r="150">
      <c r="B150" s="6" t="s">
        <v>264</v>
      </c>
      <c r="C150" s="1">
        <v>2833.0</v>
      </c>
      <c r="D150" s="1">
        <v>56369.0</v>
      </c>
      <c r="E150" s="1">
        <f t="shared" si="1"/>
        <v>19.89728203</v>
      </c>
      <c r="F150" s="1">
        <v>522256.0</v>
      </c>
      <c r="G150" s="1">
        <f t="shared" si="13"/>
        <v>184.347335</v>
      </c>
      <c r="H150" s="5">
        <f t="shared" si="2"/>
        <v>578625</v>
      </c>
      <c r="I150" s="5">
        <f t="shared" si="3"/>
        <v>204.244617</v>
      </c>
      <c r="J150" s="15">
        <v>1.0</v>
      </c>
    </row>
    <row r="151">
      <c r="B151" s="6" t="s">
        <v>265</v>
      </c>
      <c r="C151" s="1">
        <v>163.0</v>
      </c>
      <c r="D151" s="1">
        <v>164.0</v>
      </c>
      <c r="E151" s="1">
        <f t="shared" si="1"/>
        <v>1.006134969</v>
      </c>
      <c r="F151" s="1">
        <v>0.0</v>
      </c>
      <c r="H151" s="5">
        <f t="shared" si="2"/>
        <v>164</v>
      </c>
      <c r="I151" s="5">
        <f t="shared" si="3"/>
        <v>1.006134969</v>
      </c>
      <c r="J151" s="15">
        <v>1.0</v>
      </c>
    </row>
    <row r="152">
      <c r="B152" s="6" t="s">
        <v>266</v>
      </c>
      <c r="C152" s="1">
        <v>6929.0</v>
      </c>
      <c r="D152" s="1">
        <v>2439592.0</v>
      </c>
      <c r="E152" s="1">
        <f t="shared" si="1"/>
        <v>352.0842834</v>
      </c>
      <c r="F152" s="1">
        <v>0.0</v>
      </c>
      <c r="H152" s="5">
        <f t="shared" si="2"/>
        <v>2439592</v>
      </c>
      <c r="I152" s="5">
        <f t="shared" si="3"/>
        <v>352.0842834</v>
      </c>
      <c r="J152" s="15">
        <v>1.0</v>
      </c>
    </row>
    <row r="153">
      <c r="B153" s="6" t="s">
        <v>267</v>
      </c>
      <c r="C153" s="1">
        <v>919.0</v>
      </c>
      <c r="D153" s="1">
        <v>13255.0</v>
      </c>
      <c r="E153" s="1">
        <f t="shared" si="1"/>
        <v>14.42328618</v>
      </c>
      <c r="F153" s="1">
        <v>49342.0</v>
      </c>
      <c r="G153" s="1">
        <f t="shared" ref="G153:G156" si="14">F153/C153</f>
        <v>53.69096844</v>
      </c>
      <c r="H153" s="5">
        <f t="shared" si="2"/>
        <v>62597</v>
      </c>
      <c r="I153" s="5">
        <f t="shared" si="3"/>
        <v>68.11425462</v>
      </c>
      <c r="J153" s="15">
        <v>1.0</v>
      </c>
    </row>
    <row r="154">
      <c r="B154" s="6" t="s">
        <v>268</v>
      </c>
      <c r="C154" s="1">
        <v>1278.0</v>
      </c>
      <c r="D154" s="1">
        <v>270206.0</v>
      </c>
      <c r="E154" s="1">
        <f t="shared" si="1"/>
        <v>211.428795</v>
      </c>
      <c r="F154" s="1">
        <v>923121.0</v>
      </c>
      <c r="G154" s="1">
        <f t="shared" si="14"/>
        <v>722.3169014</v>
      </c>
      <c r="H154" s="5">
        <f t="shared" si="2"/>
        <v>1193327</v>
      </c>
      <c r="I154" s="5">
        <f t="shared" si="3"/>
        <v>933.7456964</v>
      </c>
      <c r="J154" s="15">
        <v>1.0</v>
      </c>
    </row>
    <row r="155">
      <c r="B155" s="6" t="s">
        <v>269</v>
      </c>
      <c r="C155" s="1">
        <v>10753.0</v>
      </c>
      <c r="D155" s="1">
        <v>13083.0</v>
      </c>
      <c r="E155" s="1">
        <f t="shared" si="1"/>
        <v>1.216683716</v>
      </c>
      <c r="F155" s="1">
        <v>169468.0</v>
      </c>
      <c r="G155" s="1">
        <f t="shared" si="14"/>
        <v>15.76006696</v>
      </c>
      <c r="H155" s="5">
        <f t="shared" si="2"/>
        <v>182551</v>
      </c>
      <c r="I155" s="5">
        <f t="shared" si="3"/>
        <v>16.97675067</v>
      </c>
      <c r="J155" s="15">
        <v>1.0</v>
      </c>
    </row>
    <row r="156">
      <c r="B156" s="6" t="s">
        <v>270</v>
      </c>
      <c r="C156" s="1">
        <v>10902.0</v>
      </c>
      <c r="D156" s="1">
        <v>33165.0</v>
      </c>
      <c r="E156" s="1">
        <f t="shared" si="1"/>
        <v>3.042102367</v>
      </c>
      <c r="F156" s="1">
        <v>478292.0</v>
      </c>
      <c r="G156" s="1">
        <f t="shared" si="14"/>
        <v>43.8719501</v>
      </c>
      <c r="H156" s="5">
        <f t="shared" si="2"/>
        <v>511457</v>
      </c>
      <c r="I156" s="5">
        <f t="shared" si="3"/>
        <v>46.91405247</v>
      </c>
      <c r="J156" s="15">
        <v>1.0</v>
      </c>
    </row>
    <row r="157">
      <c r="B157" s="6" t="s">
        <v>271</v>
      </c>
      <c r="C157" s="1">
        <v>1281.0</v>
      </c>
      <c r="D157" s="1">
        <v>1595385.0</v>
      </c>
      <c r="E157" s="1">
        <f t="shared" si="1"/>
        <v>1245.421546</v>
      </c>
      <c r="F157" s="1">
        <v>0.0</v>
      </c>
      <c r="H157" s="5">
        <f t="shared" si="2"/>
        <v>1595385</v>
      </c>
      <c r="I157" s="5">
        <f t="shared" si="3"/>
        <v>1245.421546</v>
      </c>
      <c r="J157" s="15">
        <v>1.0</v>
      </c>
    </row>
    <row r="158">
      <c r="B158" s="6" t="s">
        <v>272</v>
      </c>
      <c r="C158" s="1">
        <v>3857.0</v>
      </c>
      <c r="D158" s="1">
        <v>1442276.0</v>
      </c>
      <c r="E158" s="1">
        <f t="shared" si="1"/>
        <v>373.9372569</v>
      </c>
      <c r="F158" s="1">
        <v>0.0</v>
      </c>
      <c r="H158" s="5">
        <f t="shared" si="2"/>
        <v>1442276</v>
      </c>
      <c r="I158" s="5">
        <f t="shared" si="3"/>
        <v>373.9372569</v>
      </c>
      <c r="J158" s="15">
        <v>1.0</v>
      </c>
    </row>
    <row r="159">
      <c r="B159" s="6" t="s">
        <v>273</v>
      </c>
      <c r="C159" s="1">
        <v>4369.0</v>
      </c>
      <c r="D159" s="1">
        <v>1593646.0</v>
      </c>
      <c r="E159" s="1">
        <f t="shared" si="1"/>
        <v>364.7621881</v>
      </c>
      <c r="F159" s="1">
        <v>0.0</v>
      </c>
      <c r="H159" s="5">
        <f t="shared" si="2"/>
        <v>1593646</v>
      </c>
      <c r="I159" s="5">
        <f t="shared" si="3"/>
        <v>364.7621881</v>
      </c>
      <c r="J159" s="15">
        <v>1.0</v>
      </c>
    </row>
    <row r="160">
      <c r="B160" s="6" t="s">
        <v>274</v>
      </c>
      <c r="C160" s="1">
        <v>229.0</v>
      </c>
      <c r="D160" s="1">
        <v>1511.0</v>
      </c>
      <c r="E160" s="1">
        <f t="shared" si="1"/>
        <v>6.598253275</v>
      </c>
      <c r="F160" s="1">
        <v>3143.0</v>
      </c>
      <c r="G160" s="1">
        <f t="shared" ref="G160:G163" si="15">F160/C160</f>
        <v>13.72489083</v>
      </c>
      <c r="H160" s="5">
        <f t="shared" si="2"/>
        <v>4654</v>
      </c>
      <c r="I160" s="5">
        <f t="shared" si="3"/>
        <v>20.3231441</v>
      </c>
      <c r="J160" s="15">
        <v>1.0</v>
      </c>
    </row>
    <row r="161">
      <c r="B161" s="6" t="s">
        <v>275</v>
      </c>
      <c r="C161" s="1">
        <v>279.0</v>
      </c>
      <c r="D161" s="1">
        <v>3630.0</v>
      </c>
      <c r="E161" s="1">
        <f t="shared" si="1"/>
        <v>13.01075269</v>
      </c>
      <c r="F161" s="1">
        <v>7921.0</v>
      </c>
      <c r="G161" s="1">
        <f t="shared" si="15"/>
        <v>28.390681</v>
      </c>
      <c r="H161" s="5">
        <f t="shared" si="2"/>
        <v>11551</v>
      </c>
      <c r="I161" s="5">
        <f t="shared" si="3"/>
        <v>41.40143369</v>
      </c>
      <c r="J161" s="15">
        <v>1.0</v>
      </c>
    </row>
    <row r="162">
      <c r="B162" s="6" t="s">
        <v>276</v>
      </c>
      <c r="C162" s="1">
        <v>2653.0</v>
      </c>
      <c r="D162" s="1">
        <v>91128.0</v>
      </c>
      <c r="E162" s="1">
        <f t="shared" si="1"/>
        <v>34.34903882</v>
      </c>
      <c r="F162" s="1">
        <v>500995.0</v>
      </c>
      <c r="G162" s="1">
        <f t="shared" si="15"/>
        <v>188.8409348</v>
      </c>
      <c r="H162" s="5">
        <f t="shared" si="2"/>
        <v>592123</v>
      </c>
      <c r="I162" s="5">
        <f t="shared" si="3"/>
        <v>223.1899736</v>
      </c>
      <c r="J162" s="15">
        <v>1.0</v>
      </c>
    </row>
    <row r="163">
      <c r="B163" s="6" t="s">
        <v>277</v>
      </c>
      <c r="C163" s="1">
        <v>2765.0</v>
      </c>
      <c r="D163" s="1">
        <v>274476.0</v>
      </c>
      <c r="E163" s="1">
        <f t="shared" si="1"/>
        <v>99.26799277</v>
      </c>
      <c r="F163" s="1">
        <v>1546274.0</v>
      </c>
      <c r="G163" s="1">
        <f t="shared" si="15"/>
        <v>559.2311031</v>
      </c>
      <c r="H163" s="5">
        <f t="shared" si="2"/>
        <v>1820750</v>
      </c>
      <c r="I163" s="5">
        <f t="shared" si="3"/>
        <v>658.4990958</v>
      </c>
      <c r="J163" s="15">
        <v>1.0</v>
      </c>
    </row>
    <row r="164">
      <c r="A164" s="39" t="s">
        <v>11</v>
      </c>
      <c r="B164" s="6" t="s">
        <v>170</v>
      </c>
      <c r="C164" s="1">
        <v>1026.0</v>
      </c>
      <c r="D164" s="1">
        <v>61728.0</v>
      </c>
      <c r="E164" s="1">
        <f t="shared" si="1"/>
        <v>60.16374269</v>
      </c>
      <c r="F164" s="1">
        <v>0.0</v>
      </c>
      <c r="H164" s="5">
        <f t="shared" si="2"/>
        <v>61728</v>
      </c>
      <c r="I164" s="5">
        <f t="shared" si="3"/>
        <v>60.16374269</v>
      </c>
      <c r="J164" s="12">
        <v>1.0</v>
      </c>
    </row>
    <row r="165">
      <c r="B165" s="6" t="s">
        <v>172</v>
      </c>
      <c r="C165" s="1">
        <v>1532.0</v>
      </c>
      <c r="D165" s="1">
        <v>1.301747E7</v>
      </c>
      <c r="E165" s="1">
        <f t="shared" si="1"/>
        <v>8497.043081</v>
      </c>
      <c r="F165" s="1">
        <v>0.0</v>
      </c>
      <c r="H165" s="5">
        <f t="shared" si="2"/>
        <v>13017470</v>
      </c>
      <c r="I165" s="5">
        <f t="shared" si="3"/>
        <v>8497.043081</v>
      </c>
      <c r="J165" s="20">
        <v>1.0</v>
      </c>
    </row>
    <row r="166">
      <c r="A166" s="39" t="s">
        <v>15</v>
      </c>
      <c r="B166" s="6" t="s">
        <v>173</v>
      </c>
      <c r="C166" s="1">
        <v>12930.0</v>
      </c>
      <c r="D166" s="1">
        <v>2722366.0</v>
      </c>
      <c r="E166" s="1">
        <f t="shared" si="1"/>
        <v>210.5464811</v>
      </c>
      <c r="F166" s="1">
        <v>0.0</v>
      </c>
      <c r="H166" s="5">
        <f t="shared" si="2"/>
        <v>2722366</v>
      </c>
      <c r="I166" s="5">
        <f t="shared" si="3"/>
        <v>210.5464811</v>
      </c>
      <c r="J166" s="12">
        <v>1.0</v>
      </c>
    </row>
    <row r="167">
      <c r="B167" s="6" t="s">
        <v>174</v>
      </c>
      <c r="C167" s="1">
        <v>793.0</v>
      </c>
      <c r="D167" s="1">
        <v>3013.0</v>
      </c>
      <c r="E167" s="1">
        <f t="shared" si="1"/>
        <v>3.799495586</v>
      </c>
      <c r="F167" s="1">
        <v>0.0</v>
      </c>
      <c r="H167" s="5">
        <f t="shared" si="2"/>
        <v>3013</v>
      </c>
      <c r="I167" s="5">
        <f t="shared" si="3"/>
        <v>3.799495586</v>
      </c>
      <c r="J167" s="15">
        <v>1.0</v>
      </c>
    </row>
    <row r="168">
      <c r="B168" s="6" t="s">
        <v>175</v>
      </c>
      <c r="C168" s="1">
        <v>1506.0</v>
      </c>
      <c r="D168" s="1">
        <v>8726.0</v>
      </c>
      <c r="E168" s="1">
        <f t="shared" si="1"/>
        <v>5.794156707</v>
      </c>
      <c r="F168" s="1">
        <v>0.0</v>
      </c>
      <c r="H168" s="5">
        <f t="shared" si="2"/>
        <v>8726</v>
      </c>
      <c r="I168" s="5">
        <f t="shared" si="3"/>
        <v>5.794156707</v>
      </c>
      <c r="J168" s="15">
        <v>1.0</v>
      </c>
    </row>
    <row r="169">
      <c r="B169" s="6" t="s">
        <v>176</v>
      </c>
      <c r="C169" s="1">
        <v>3874.0</v>
      </c>
      <c r="D169" s="1">
        <v>62281.0</v>
      </c>
      <c r="E169" s="1">
        <f t="shared" si="1"/>
        <v>16.07666495</v>
      </c>
      <c r="F169" s="1">
        <v>0.0</v>
      </c>
      <c r="H169" s="5">
        <f t="shared" si="2"/>
        <v>62281</v>
      </c>
      <c r="I169" s="5">
        <f t="shared" si="3"/>
        <v>16.07666495</v>
      </c>
      <c r="J169" s="15">
        <v>1.0</v>
      </c>
    </row>
    <row r="170">
      <c r="B170" s="6" t="s">
        <v>177</v>
      </c>
      <c r="C170" s="1">
        <v>2565.0</v>
      </c>
      <c r="D170" s="1">
        <v>24871.0</v>
      </c>
      <c r="E170" s="1">
        <f t="shared" si="1"/>
        <v>9.696296296</v>
      </c>
      <c r="F170" s="1">
        <v>0.0</v>
      </c>
      <c r="H170" s="5">
        <f t="shared" si="2"/>
        <v>24871</v>
      </c>
      <c r="I170" s="5">
        <f t="shared" si="3"/>
        <v>9.696296296</v>
      </c>
      <c r="J170" s="15">
        <v>1.0</v>
      </c>
    </row>
    <row r="171">
      <c r="B171" s="6" t="s">
        <v>178</v>
      </c>
      <c r="C171" s="1">
        <v>314.0</v>
      </c>
      <c r="D171" s="1">
        <v>707.0</v>
      </c>
      <c r="E171" s="1">
        <f t="shared" si="1"/>
        <v>2.251592357</v>
      </c>
      <c r="F171" s="1">
        <v>0.0</v>
      </c>
      <c r="H171" s="5">
        <f t="shared" si="2"/>
        <v>707</v>
      </c>
      <c r="I171" s="5">
        <f t="shared" si="3"/>
        <v>2.251592357</v>
      </c>
      <c r="J171" s="15">
        <v>1.0</v>
      </c>
    </row>
    <row r="172">
      <c r="B172" s="6" t="s">
        <v>179</v>
      </c>
      <c r="C172" s="1">
        <v>10117.0</v>
      </c>
      <c r="D172" s="1">
        <v>1118661.0</v>
      </c>
      <c r="E172" s="1">
        <f t="shared" si="1"/>
        <v>110.5724029</v>
      </c>
      <c r="F172" s="1">
        <v>0.0</v>
      </c>
      <c r="H172" s="5">
        <f t="shared" si="2"/>
        <v>1118661</v>
      </c>
      <c r="I172" s="5">
        <f t="shared" si="3"/>
        <v>110.5724029</v>
      </c>
      <c r="J172" s="15">
        <v>1.0</v>
      </c>
    </row>
    <row r="173">
      <c r="B173" s="6" t="s">
        <v>180</v>
      </c>
      <c r="C173" s="1">
        <v>16169.0</v>
      </c>
      <c r="D173" s="1">
        <v>6550178.0</v>
      </c>
      <c r="E173" s="1">
        <f t="shared" si="1"/>
        <v>405.1071804</v>
      </c>
      <c r="F173" s="1">
        <v>0.0</v>
      </c>
      <c r="H173" s="5">
        <f t="shared" si="2"/>
        <v>6550178</v>
      </c>
      <c r="I173" s="5">
        <f t="shared" si="3"/>
        <v>405.1071804</v>
      </c>
      <c r="J173" s="15">
        <v>1.0</v>
      </c>
    </row>
    <row r="174">
      <c r="B174" s="6" t="s">
        <v>181</v>
      </c>
      <c r="C174" s="1">
        <v>5505.0</v>
      </c>
      <c r="D174" s="1">
        <v>153541.0</v>
      </c>
      <c r="E174" s="1">
        <f t="shared" si="1"/>
        <v>27.89118983</v>
      </c>
      <c r="F174" s="1">
        <v>0.0</v>
      </c>
      <c r="H174" s="5">
        <f t="shared" si="2"/>
        <v>153541</v>
      </c>
      <c r="I174" s="5">
        <f t="shared" si="3"/>
        <v>27.89118983</v>
      </c>
      <c r="J174" s="15">
        <v>1.0</v>
      </c>
    </row>
    <row r="175">
      <c r="B175" s="6" t="s">
        <v>182</v>
      </c>
      <c r="C175" s="1">
        <v>7482.0</v>
      </c>
      <c r="D175" s="1">
        <v>419670.0</v>
      </c>
      <c r="E175" s="1">
        <f t="shared" si="1"/>
        <v>56.09061748</v>
      </c>
      <c r="F175" s="1">
        <v>0.0</v>
      </c>
      <c r="H175" s="5">
        <f t="shared" si="2"/>
        <v>419670</v>
      </c>
      <c r="I175" s="5">
        <f t="shared" si="3"/>
        <v>56.09061748</v>
      </c>
      <c r="J175" s="20">
        <v>1.0</v>
      </c>
    </row>
    <row r="176">
      <c r="A176" s="39" t="s">
        <v>19</v>
      </c>
      <c r="B176" s="6" t="s">
        <v>183</v>
      </c>
      <c r="C176" s="1">
        <v>876.0</v>
      </c>
      <c r="D176" s="1">
        <v>20841.0</v>
      </c>
      <c r="E176" s="1">
        <f t="shared" si="1"/>
        <v>23.79109589</v>
      </c>
      <c r="F176" s="1">
        <v>0.0</v>
      </c>
      <c r="H176" s="5">
        <f t="shared" si="2"/>
        <v>20841</v>
      </c>
      <c r="I176" s="5">
        <f t="shared" si="3"/>
        <v>23.79109589</v>
      </c>
      <c r="J176" s="12">
        <v>1.0</v>
      </c>
    </row>
    <row r="177">
      <c r="B177" s="6" t="s">
        <v>185</v>
      </c>
      <c r="C177" s="1">
        <v>2274.0</v>
      </c>
      <c r="D177" s="1">
        <v>3.477089E7</v>
      </c>
      <c r="E177" s="1">
        <f t="shared" si="1"/>
        <v>15290.62885</v>
      </c>
      <c r="F177" s="1">
        <v>0.0</v>
      </c>
      <c r="H177" s="5">
        <f t="shared" si="2"/>
        <v>34770890</v>
      </c>
      <c r="I177" s="5">
        <f t="shared" si="3"/>
        <v>15290.62885</v>
      </c>
      <c r="J177" s="15">
        <v>1.0</v>
      </c>
    </row>
    <row r="178">
      <c r="B178" s="6" t="s">
        <v>191</v>
      </c>
      <c r="C178" s="1">
        <v>1326.0</v>
      </c>
      <c r="D178" s="1">
        <v>205527.0</v>
      </c>
      <c r="E178" s="1">
        <f t="shared" si="1"/>
        <v>154.9977376</v>
      </c>
      <c r="F178" s="1">
        <v>0.0</v>
      </c>
      <c r="H178" s="5">
        <f t="shared" si="2"/>
        <v>205527</v>
      </c>
      <c r="I178" s="5">
        <f t="shared" si="3"/>
        <v>154.9977376</v>
      </c>
      <c r="J178" s="15">
        <v>1.0</v>
      </c>
    </row>
    <row r="179">
      <c r="B179" s="6" t="s">
        <v>192</v>
      </c>
      <c r="C179" s="1">
        <v>358.0</v>
      </c>
      <c r="D179" s="1">
        <v>1305.0</v>
      </c>
      <c r="E179" s="1">
        <f t="shared" si="1"/>
        <v>3.645251397</v>
      </c>
      <c r="F179" s="1">
        <v>1402.0</v>
      </c>
      <c r="G179" s="1">
        <f>F179/C179</f>
        <v>3.916201117</v>
      </c>
      <c r="H179" s="5">
        <f t="shared" si="2"/>
        <v>2707</v>
      </c>
      <c r="I179" s="5">
        <f t="shared" si="3"/>
        <v>7.561452514</v>
      </c>
      <c r="J179" s="15">
        <v>1.0</v>
      </c>
    </row>
    <row r="180">
      <c r="B180" s="6" t="s">
        <v>193</v>
      </c>
      <c r="C180" s="1">
        <v>871.0</v>
      </c>
      <c r="D180" s="1">
        <v>9748.0</v>
      </c>
      <c r="E180" s="1">
        <f t="shared" si="1"/>
        <v>11.19173364</v>
      </c>
      <c r="F180" s="1">
        <v>0.0</v>
      </c>
      <c r="H180" s="5">
        <f t="shared" si="2"/>
        <v>9748</v>
      </c>
      <c r="I180" s="5">
        <f t="shared" si="3"/>
        <v>11.19173364</v>
      </c>
      <c r="J180" s="15">
        <v>1.0</v>
      </c>
    </row>
    <row r="181">
      <c r="B181" s="6" t="s">
        <v>194</v>
      </c>
      <c r="C181" s="1">
        <v>1800.0</v>
      </c>
      <c r="D181" s="1">
        <v>1127328.0</v>
      </c>
      <c r="E181" s="1">
        <f t="shared" si="1"/>
        <v>626.2933333</v>
      </c>
      <c r="F181" s="1">
        <v>0.0</v>
      </c>
      <c r="H181" s="5">
        <f t="shared" si="2"/>
        <v>1127328</v>
      </c>
      <c r="I181" s="5">
        <f t="shared" si="3"/>
        <v>626.2933333</v>
      </c>
      <c r="J181" s="15">
        <v>1.0</v>
      </c>
    </row>
    <row r="182">
      <c r="B182" s="6" t="s">
        <v>196</v>
      </c>
      <c r="C182" s="1">
        <v>2278.0</v>
      </c>
      <c r="D182" s="1">
        <v>2.4231241E7</v>
      </c>
      <c r="E182" s="1">
        <f t="shared" si="1"/>
        <v>10637.06804</v>
      </c>
      <c r="F182" s="1">
        <v>0.0</v>
      </c>
      <c r="H182" s="5">
        <f t="shared" si="2"/>
        <v>24231241</v>
      </c>
      <c r="I182" s="5">
        <f t="shared" si="3"/>
        <v>10637.06804</v>
      </c>
      <c r="J182" s="15">
        <v>1.0</v>
      </c>
    </row>
    <row r="183">
      <c r="B183" s="6" t="s">
        <v>198</v>
      </c>
      <c r="C183" s="1">
        <v>2283.0</v>
      </c>
      <c r="D183" s="1">
        <v>1.869931E7</v>
      </c>
      <c r="E183" s="1">
        <f t="shared" si="1"/>
        <v>8190.674551</v>
      </c>
      <c r="F183" s="1">
        <v>0.0</v>
      </c>
      <c r="H183" s="5">
        <f t="shared" si="2"/>
        <v>18699310</v>
      </c>
      <c r="I183" s="5">
        <f t="shared" si="3"/>
        <v>8190.674551</v>
      </c>
      <c r="J183" s="15">
        <v>1.0</v>
      </c>
    </row>
    <row r="184">
      <c r="B184" s="6" t="s">
        <v>199</v>
      </c>
      <c r="C184" s="1">
        <v>2744.0</v>
      </c>
      <c r="D184" s="1">
        <v>4.7097871E7</v>
      </c>
      <c r="E184" s="1">
        <f t="shared" si="1"/>
        <v>17163.94716</v>
      </c>
      <c r="F184" s="1">
        <v>0.0</v>
      </c>
      <c r="H184" s="5">
        <f t="shared" si="2"/>
        <v>47097871</v>
      </c>
      <c r="I184" s="5">
        <f t="shared" si="3"/>
        <v>17163.94716</v>
      </c>
      <c r="J184" s="15">
        <v>1.0</v>
      </c>
    </row>
    <row r="185">
      <c r="B185" s="6" t="s">
        <v>200</v>
      </c>
      <c r="C185" s="1">
        <v>2745.0</v>
      </c>
      <c r="D185" s="1">
        <v>1.0994274E8</v>
      </c>
      <c r="E185" s="1">
        <f t="shared" si="1"/>
        <v>40052</v>
      </c>
      <c r="F185" s="1">
        <v>0.0</v>
      </c>
      <c r="H185" s="5">
        <f t="shared" si="2"/>
        <v>109942740</v>
      </c>
      <c r="I185" s="5">
        <f t="shared" si="3"/>
        <v>40052</v>
      </c>
      <c r="J185" s="15">
        <v>1.0</v>
      </c>
    </row>
    <row r="186">
      <c r="B186" s="6" t="s">
        <v>201</v>
      </c>
      <c r="C186" s="1">
        <v>368.0</v>
      </c>
      <c r="D186" s="1">
        <v>1526.0</v>
      </c>
      <c r="E186" s="1">
        <f t="shared" si="1"/>
        <v>4.14673913</v>
      </c>
      <c r="F186" s="1">
        <v>0.0</v>
      </c>
      <c r="H186" s="5">
        <f t="shared" si="2"/>
        <v>1526</v>
      </c>
      <c r="I186" s="5">
        <f t="shared" si="3"/>
        <v>4.14673913</v>
      </c>
      <c r="J186" s="15">
        <v>1.0</v>
      </c>
    </row>
    <row r="187">
      <c r="B187" s="6" t="s">
        <v>205</v>
      </c>
      <c r="C187" s="1">
        <v>1811.0</v>
      </c>
      <c r="D187" s="1">
        <v>1935648.0</v>
      </c>
      <c r="E187" s="1">
        <f t="shared" si="1"/>
        <v>1068.828272</v>
      </c>
      <c r="F187" s="1">
        <v>0.0</v>
      </c>
      <c r="H187" s="5">
        <f t="shared" si="2"/>
        <v>1935648</v>
      </c>
      <c r="I187" s="5">
        <f t="shared" si="3"/>
        <v>1068.828272</v>
      </c>
      <c r="J187" s="15">
        <v>1.0</v>
      </c>
    </row>
    <row r="188">
      <c r="B188" s="6" t="s">
        <v>206</v>
      </c>
      <c r="C188" s="1">
        <v>1809.0</v>
      </c>
      <c r="D188" s="1">
        <v>576717.0</v>
      </c>
      <c r="E188" s="1">
        <f t="shared" si="1"/>
        <v>318.8043118</v>
      </c>
      <c r="F188" s="1">
        <v>0.0</v>
      </c>
      <c r="H188" s="5">
        <f t="shared" si="2"/>
        <v>576717</v>
      </c>
      <c r="I188" s="5">
        <f t="shared" si="3"/>
        <v>318.8043118</v>
      </c>
      <c r="J188" s="15">
        <v>1.0</v>
      </c>
    </row>
    <row r="189">
      <c r="B189" s="6" t="s">
        <v>209</v>
      </c>
      <c r="C189" s="1">
        <v>387.0</v>
      </c>
      <c r="D189" s="1">
        <v>1256.0</v>
      </c>
      <c r="E189" s="1">
        <f t="shared" si="1"/>
        <v>3.245478036</v>
      </c>
      <c r="F189" s="1">
        <v>0.0</v>
      </c>
      <c r="H189" s="5">
        <f t="shared" si="2"/>
        <v>1256</v>
      </c>
      <c r="I189" s="5">
        <f t="shared" si="3"/>
        <v>3.245478036</v>
      </c>
      <c r="J189" s="15">
        <v>1.0</v>
      </c>
    </row>
    <row r="190">
      <c r="B190" s="6" t="s">
        <v>210</v>
      </c>
      <c r="C190" s="1">
        <v>2741.0</v>
      </c>
      <c r="D190" s="1">
        <v>5.7389763E7</v>
      </c>
      <c r="E190" s="1">
        <f t="shared" si="1"/>
        <v>20937.52754</v>
      </c>
      <c r="F190" s="1">
        <v>0.0</v>
      </c>
      <c r="H190" s="5">
        <f t="shared" si="2"/>
        <v>57389763</v>
      </c>
      <c r="I190" s="5">
        <f t="shared" si="3"/>
        <v>20937.52754</v>
      </c>
      <c r="J190" s="15">
        <v>1.0</v>
      </c>
    </row>
    <row r="191">
      <c r="B191" s="6" t="s">
        <v>212</v>
      </c>
      <c r="C191" s="1">
        <v>2754.0</v>
      </c>
      <c r="D191" s="1">
        <v>2.08692079E8</v>
      </c>
      <c r="E191" s="1">
        <f t="shared" si="1"/>
        <v>75777.80646</v>
      </c>
      <c r="F191" s="1">
        <v>0.0</v>
      </c>
      <c r="H191" s="5">
        <f t="shared" si="2"/>
        <v>208692079</v>
      </c>
      <c r="I191" s="5">
        <f t="shared" si="3"/>
        <v>75777.80646</v>
      </c>
      <c r="J191" s="15">
        <v>1.0</v>
      </c>
    </row>
    <row r="192">
      <c r="B192" s="6" t="s">
        <v>213</v>
      </c>
      <c r="C192" s="1">
        <v>2290.0</v>
      </c>
      <c r="D192" s="1">
        <v>7537346.0</v>
      </c>
      <c r="E192" s="1">
        <f t="shared" si="1"/>
        <v>3291.417467</v>
      </c>
      <c r="F192" s="1">
        <v>0.0</v>
      </c>
      <c r="H192" s="5">
        <f t="shared" si="2"/>
        <v>7537346</v>
      </c>
      <c r="I192" s="5">
        <f t="shared" si="3"/>
        <v>3291.417467</v>
      </c>
      <c r="J192" s="20">
        <v>1.0</v>
      </c>
    </row>
    <row r="193">
      <c r="A193" s="7"/>
      <c r="B193" s="7"/>
      <c r="E193" s="5">
        <f>HARMEAN(E2:E192)</f>
        <v>1.449361451</v>
      </c>
      <c r="G193" s="5">
        <f>HARMEAN(G2:G192)</f>
        <v>3.813776756</v>
      </c>
      <c r="I193" s="5">
        <f>HARMEAN(I2:I192)</f>
        <v>3.215527607</v>
      </c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</sheetData>
  <mergeCells count="17">
    <mergeCell ref="A2:A5"/>
    <mergeCell ref="A6:A7"/>
    <mergeCell ref="A8:A10"/>
    <mergeCell ref="A11:A24"/>
    <mergeCell ref="A25:A31"/>
    <mergeCell ref="A32:A34"/>
    <mergeCell ref="A35:A39"/>
    <mergeCell ref="A164:A165"/>
    <mergeCell ref="A166:A175"/>
    <mergeCell ref="A176:A192"/>
    <mergeCell ref="A40:A55"/>
    <mergeCell ref="A56:A59"/>
    <mergeCell ref="A60:A68"/>
    <mergeCell ref="A69:A88"/>
    <mergeCell ref="A89:A95"/>
    <mergeCell ref="A96:A106"/>
    <mergeCell ref="A107:A1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11" max="12" width="7.38"/>
  </cols>
  <sheetData>
    <row r="1">
      <c r="A1" s="1"/>
      <c r="B1" s="1" t="s">
        <v>291</v>
      </c>
      <c r="C1" s="1" t="s">
        <v>292</v>
      </c>
      <c r="D1" s="1" t="s">
        <v>40</v>
      </c>
      <c r="E1" s="1" t="s">
        <v>40</v>
      </c>
      <c r="F1" s="1" t="s">
        <v>41</v>
      </c>
      <c r="G1" s="1" t="s">
        <v>41</v>
      </c>
      <c r="H1" s="1" t="s">
        <v>42</v>
      </c>
      <c r="I1" s="1" t="s">
        <v>42</v>
      </c>
      <c r="J1" s="1" t="s">
        <v>43</v>
      </c>
      <c r="K1" s="1" t="s">
        <v>43</v>
      </c>
      <c r="L1" s="1" t="s">
        <v>293</v>
      </c>
      <c r="M1" s="1" t="s">
        <v>294</v>
      </c>
      <c r="N1" s="1" t="s">
        <v>44</v>
      </c>
      <c r="O1" s="1" t="s">
        <v>295</v>
      </c>
      <c r="P1" s="1" t="s">
        <v>296</v>
      </c>
    </row>
    <row r="2">
      <c r="A2" s="1" t="s">
        <v>49</v>
      </c>
      <c r="B2" s="1">
        <v>0.004</v>
      </c>
      <c r="C2" s="1">
        <v>0.002</v>
      </c>
      <c r="D2" s="1">
        <v>0.008</v>
      </c>
      <c r="E2" s="1">
        <v>1.0</v>
      </c>
      <c r="F2" s="1">
        <v>0.002</v>
      </c>
      <c r="G2" s="1">
        <v>1.0</v>
      </c>
      <c r="H2" s="1">
        <v>0.0</v>
      </c>
      <c r="I2" s="1">
        <v>0.0</v>
      </c>
      <c r="J2" s="1">
        <v>0.0</v>
      </c>
      <c r="K2" s="1">
        <v>0.0</v>
      </c>
      <c r="L2" s="1">
        <f t="shared" ref="L2:L227" si="1">C2+D2+F2+H2+J2</f>
        <v>0.012</v>
      </c>
      <c r="M2" s="1">
        <v>0.016</v>
      </c>
      <c r="N2" s="1">
        <v>1.0</v>
      </c>
    </row>
    <row r="3">
      <c r="A3" s="1" t="s">
        <v>50</v>
      </c>
      <c r="B3" s="1">
        <v>0.006</v>
      </c>
      <c r="C3" s="1">
        <v>0.004</v>
      </c>
      <c r="D3" s="1">
        <v>0.014</v>
      </c>
      <c r="E3" s="1">
        <v>1.0</v>
      </c>
      <c r="F3" s="1">
        <v>0.003</v>
      </c>
      <c r="G3" s="1">
        <v>1.0</v>
      </c>
      <c r="H3" s="1">
        <v>0.0</v>
      </c>
      <c r="I3" s="1">
        <v>0.0</v>
      </c>
      <c r="J3" s="1">
        <v>0.0</v>
      </c>
      <c r="K3" s="1">
        <v>0.0</v>
      </c>
      <c r="L3" s="1">
        <f t="shared" si="1"/>
        <v>0.021</v>
      </c>
      <c r="M3" s="1">
        <v>0.027</v>
      </c>
      <c r="N3" s="1">
        <v>1.0</v>
      </c>
    </row>
    <row r="4">
      <c r="A4" s="1" t="s">
        <v>51</v>
      </c>
      <c r="B4" s="1">
        <v>0.892</v>
      </c>
      <c r="C4" s="1">
        <v>0.843</v>
      </c>
      <c r="D4" s="1">
        <v>12.85</v>
      </c>
      <c r="E4" s="1">
        <v>1.0</v>
      </c>
      <c r="F4" s="1">
        <v>1.41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L4" s="1">
        <f t="shared" si="1"/>
        <v>15.103</v>
      </c>
      <c r="M4" s="1">
        <v>16.125</v>
      </c>
      <c r="N4" s="1">
        <v>1.0</v>
      </c>
    </row>
    <row r="5">
      <c r="A5" s="1" t="s">
        <v>52</v>
      </c>
      <c r="B5" s="1">
        <v>0.028</v>
      </c>
      <c r="C5" s="1">
        <v>0.02</v>
      </c>
      <c r="D5" s="1">
        <v>0.165</v>
      </c>
      <c r="E5" s="1">
        <v>1.0</v>
      </c>
      <c r="F5" s="1">
        <v>0.04</v>
      </c>
      <c r="G5" s="1">
        <v>1.0</v>
      </c>
      <c r="H5" s="1">
        <v>0.077</v>
      </c>
      <c r="I5" s="1">
        <v>0.0</v>
      </c>
      <c r="J5" s="1">
        <v>0.0</v>
      </c>
      <c r="K5" s="1">
        <v>0.0</v>
      </c>
      <c r="L5" s="1">
        <f t="shared" si="1"/>
        <v>0.302</v>
      </c>
      <c r="M5" s="1">
        <v>0.335</v>
      </c>
      <c r="N5" s="1">
        <v>0.0</v>
      </c>
    </row>
    <row r="6">
      <c r="A6" s="1" t="s">
        <v>54</v>
      </c>
      <c r="B6" s="1">
        <v>0.1</v>
      </c>
      <c r="C6" s="1">
        <v>0.068</v>
      </c>
      <c r="D6" s="1">
        <v>0.425</v>
      </c>
      <c r="E6" s="1">
        <v>1.0</v>
      </c>
      <c r="F6" s="1">
        <v>0.237</v>
      </c>
      <c r="G6" s="1">
        <v>1.0</v>
      </c>
      <c r="H6" s="1">
        <v>19.798</v>
      </c>
      <c r="I6" s="1">
        <v>1.0</v>
      </c>
      <c r="J6" s="1">
        <v>0.461</v>
      </c>
      <c r="K6" s="1">
        <v>1.0</v>
      </c>
      <c r="L6" s="1">
        <f t="shared" si="1"/>
        <v>20.989</v>
      </c>
      <c r="M6" s="1">
        <v>21.205</v>
      </c>
      <c r="N6" s="1">
        <v>1.0</v>
      </c>
    </row>
    <row r="7">
      <c r="A7" s="1" t="s">
        <v>55</v>
      </c>
      <c r="B7" s="1">
        <v>0.008</v>
      </c>
      <c r="C7" s="1">
        <v>0.001</v>
      </c>
      <c r="D7" s="1">
        <v>0.003</v>
      </c>
      <c r="E7" s="1">
        <v>1.0</v>
      </c>
      <c r="F7" s="1">
        <v>0.001</v>
      </c>
      <c r="G7" s="1">
        <v>1.0</v>
      </c>
      <c r="H7" s="1">
        <v>0.011</v>
      </c>
      <c r="I7" s="1">
        <v>1.0</v>
      </c>
      <c r="J7" s="1">
        <v>0.002</v>
      </c>
      <c r="K7" s="1">
        <v>1.0</v>
      </c>
      <c r="L7" s="1">
        <f t="shared" si="1"/>
        <v>0.018</v>
      </c>
      <c r="M7" s="1">
        <v>0.028</v>
      </c>
      <c r="N7" s="1">
        <v>1.0</v>
      </c>
    </row>
    <row r="8">
      <c r="A8" s="32" t="s">
        <v>56</v>
      </c>
      <c r="B8" s="32">
        <v>32.318</v>
      </c>
      <c r="C8" s="32">
        <v>30.934</v>
      </c>
      <c r="D8" s="32">
        <v>536.758</v>
      </c>
      <c r="E8" s="1">
        <v>1.0</v>
      </c>
      <c r="F8" s="32">
        <v>144.503</v>
      </c>
      <c r="G8" s="1">
        <v>1.0</v>
      </c>
      <c r="H8" s="32">
        <v>1045.659</v>
      </c>
      <c r="I8" s="1">
        <v>0.0</v>
      </c>
      <c r="J8" s="32">
        <v>0.0</v>
      </c>
      <c r="K8" s="1">
        <v>0.0</v>
      </c>
      <c r="L8" s="1">
        <f t="shared" si="1"/>
        <v>1757.854</v>
      </c>
      <c r="M8" s="32">
        <v>1876.382</v>
      </c>
      <c r="N8" s="1">
        <v>0.0</v>
      </c>
    </row>
    <row r="9">
      <c r="A9" s="32" t="s">
        <v>58</v>
      </c>
      <c r="B9" s="32">
        <v>166.018</v>
      </c>
      <c r="C9" s="32">
        <v>126.406</v>
      </c>
      <c r="D9" s="32">
        <v>2276.355</v>
      </c>
      <c r="E9" s="1">
        <v>1.0</v>
      </c>
      <c r="F9" s="32">
        <v>529.636</v>
      </c>
      <c r="G9" s="1">
        <v>1.0</v>
      </c>
      <c r="H9" s="32">
        <v>907.237</v>
      </c>
      <c r="I9" s="1">
        <v>0.0</v>
      </c>
      <c r="J9" s="32">
        <v>0.0</v>
      </c>
      <c r="K9" s="1">
        <v>0.0</v>
      </c>
      <c r="L9" s="1">
        <f t="shared" si="1"/>
        <v>3839.634</v>
      </c>
      <c r="M9" s="32">
        <v>4153.551</v>
      </c>
      <c r="N9" s="1">
        <v>0.0</v>
      </c>
    </row>
    <row r="10">
      <c r="A10" s="32" t="s">
        <v>59</v>
      </c>
      <c r="B10" s="32">
        <v>0.01</v>
      </c>
      <c r="C10" s="32">
        <v>0.002</v>
      </c>
      <c r="D10" s="32">
        <v>0.015</v>
      </c>
      <c r="E10" s="1">
        <v>1.0</v>
      </c>
      <c r="F10" s="32">
        <v>0.004</v>
      </c>
      <c r="G10" s="1">
        <v>1.0</v>
      </c>
      <c r="H10" s="32">
        <v>0.108</v>
      </c>
      <c r="I10" s="1">
        <v>1.0</v>
      </c>
      <c r="J10" s="32">
        <v>0.008</v>
      </c>
      <c r="K10" s="1">
        <v>1.0</v>
      </c>
      <c r="L10" s="1">
        <f t="shared" si="1"/>
        <v>0.137</v>
      </c>
      <c r="M10" s="32">
        <v>0.15</v>
      </c>
      <c r="N10" s="1">
        <v>1.0</v>
      </c>
    </row>
    <row r="11">
      <c r="A11" s="32" t="s">
        <v>60</v>
      </c>
      <c r="B11" s="32">
        <v>13.785</v>
      </c>
      <c r="C11" s="32">
        <v>0.006</v>
      </c>
      <c r="D11" s="32">
        <v>0.086</v>
      </c>
      <c r="E11" s="1">
        <v>1.0</v>
      </c>
      <c r="F11" s="32">
        <v>0.016</v>
      </c>
      <c r="G11" s="1">
        <v>1.0</v>
      </c>
      <c r="H11" s="32">
        <v>0.3</v>
      </c>
      <c r="I11" s="1">
        <v>1.0</v>
      </c>
      <c r="J11" s="32">
        <v>0.05</v>
      </c>
      <c r="K11" s="1">
        <v>1.0</v>
      </c>
      <c r="L11" s="1">
        <f t="shared" si="1"/>
        <v>0.458</v>
      </c>
      <c r="M11" s="32">
        <v>14.256</v>
      </c>
      <c r="N11" s="1">
        <v>1.0</v>
      </c>
    </row>
    <row r="12">
      <c r="A12" s="1" t="s">
        <v>61</v>
      </c>
      <c r="B12" s="1">
        <v>1000.149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f t="shared" si="1"/>
        <v>0</v>
      </c>
      <c r="M12" s="1">
        <v>1000.149</v>
      </c>
      <c r="N12" s="1">
        <v>0.0</v>
      </c>
    </row>
    <row r="13">
      <c r="A13" s="1" t="s">
        <v>63</v>
      </c>
      <c r="B13" s="1">
        <v>0.97</v>
      </c>
      <c r="C13" s="1">
        <v>0.825</v>
      </c>
      <c r="D13" s="1">
        <v>15.494</v>
      </c>
      <c r="E13" s="1">
        <v>1.0</v>
      </c>
      <c r="F13" s="1">
        <v>3.682</v>
      </c>
      <c r="G13" s="1">
        <v>1.0</v>
      </c>
      <c r="H13" s="1">
        <v>35.766</v>
      </c>
      <c r="I13" s="1">
        <v>1.0</v>
      </c>
      <c r="J13" s="1">
        <v>8.566</v>
      </c>
      <c r="K13" s="1">
        <v>1.0</v>
      </c>
      <c r="L13" s="1">
        <f t="shared" si="1"/>
        <v>64.333</v>
      </c>
      <c r="M13" s="1">
        <v>66.954</v>
      </c>
      <c r="N13" s="1">
        <v>1.0</v>
      </c>
    </row>
    <row r="14">
      <c r="A14" s="1" t="s">
        <v>64</v>
      </c>
      <c r="B14" s="1">
        <v>0.008</v>
      </c>
      <c r="C14" s="1">
        <v>0.001</v>
      </c>
      <c r="D14" s="1">
        <v>0.002</v>
      </c>
      <c r="E14" s="1">
        <v>1.0</v>
      </c>
      <c r="F14" s="1">
        <v>0.001</v>
      </c>
      <c r="G14" s="1">
        <v>1.0</v>
      </c>
      <c r="H14" s="1">
        <v>0.012</v>
      </c>
      <c r="I14" s="1">
        <v>1.0</v>
      </c>
      <c r="J14" s="1">
        <v>0.001</v>
      </c>
      <c r="K14" s="1">
        <v>1.0</v>
      </c>
      <c r="L14" s="1">
        <f t="shared" si="1"/>
        <v>0.017</v>
      </c>
      <c r="M14" s="1">
        <v>0.026</v>
      </c>
      <c r="N14" s="1">
        <v>1.0</v>
      </c>
    </row>
    <row r="15">
      <c r="A15" s="1" t="s">
        <v>65</v>
      </c>
      <c r="B15" s="1">
        <v>0.004</v>
      </c>
      <c r="C15" s="1">
        <v>0.001</v>
      </c>
      <c r="D15" s="1">
        <v>0.002</v>
      </c>
      <c r="E15" s="1">
        <v>1.0</v>
      </c>
      <c r="F15" s="1">
        <v>0.001</v>
      </c>
      <c r="G15" s="1">
        <v>1.0</v>
      </c>
      <c r="H15" s="1">
        <v>0.0</v>
      </c>
      <c r="I15" s="1">
        <v>0.0</v>
      </c>
      <c r="J15" s="1">
        <v>0.0</v>
      </c>
      <c r="K15" s="1">
        <v>0.0</v>
      </c>
      <c r="L15" s="1">
        <f t="shared" si="1"/>
        <v>0.004</v>
      </c>
      <c r="M15" s="1">
        <v>0.008</v>
      </c>
      <c r="N15" s="1">
        <v>1.0</v>
      </c>
    </row>
    <row r="16">
      <c r="A16" s="1" t="s">
        <v>66</v>
      </c>
      <c r="B16" s="1">
        <v>0.004</v>
      </c>
      <c r="C16" s="1">
        <v>0.001</v>
      </c>
      <c r="D16" s="1">
        <v>0.002</v>
      </c>
      <c r="E16" s="1">
        <v>1.0</v>
      </c>
      <c r="F16" s="1">
        <v>0.001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f t="shared" si="1"/>
        <v>0.004</v>
      </c>
      <c r="M16" s="1">
        <v>0.008</v>
      </c>
      <c r="N16" s="1">
        <v>1.0</v>
      </c>
    </row>
    <row r="17">
      <c r="A17" s="1" t="s">
        <v>67</v>
      </c>
      <c r="B17" s="1">
        <v>0.004</v>
      </c>
      <c r="C17" s="1">
        <v>0.001</v>
      </c>
      <c r="D17" s="1">
        <v>0.001</v>
      </c>
      <c r="E17" s="1">
        <v>1.0</v>
      </c>
      <c r="F17" s="1">
        <v>0.001</v>
      </c>
      <c r="G17" s="1">
        <v>1.0</v>
      </c>
      <c r="H17" s="1">
        <v>0.0</v>
      </c>
      <c r="I17" s="1">
        <v>0.0</v>
      </c>
      <c r="J17" s="1">
        <v>0.0</v>
      </c>
      <c r="K17" s="1">
        <v>0.0</v>
      </c>
      <c r="L17" s="1">
        <f t="shared" si="1"/>
        <v>0.003</v>
      </c>
      <c r="M17" s="1">
        <v>0.007</v>
      </c>
      <c r="N17" s="1">
        <v>1.0</v>
      </c>
    </row>
    <row r="18">
      <c r="A18" s="1" t="s">
        <v>68</v>
      </c>
      <c r="B18" s="1">
        <v>0.004</v>
      </c>
      <c r="C18" s="1">
        <v>0.001</v>
      </c>
      <c r="D18" s="1">
        <v>0.003</v>
      </c>
      <c r="E18" s="1">
        <v>1.0</v>
      </c>
      <c r="F18" s="1">
        <v>0.001</v>
      </c>
      <c r="G18" s="1">
        <v>1.0</v>
      </c>
      <c r="H18" s="1">
        <v>0.0</v>
      </c>
      <c r="I18" s="1">
        <v>0.0</v>
      </c>
      <c r="J18" s="1">
        <v>0.0</v>
      </c>
      <c r="K18" s="1">
        <v>0.0</v>
      </c>
      <c r="L18" s="1">
        <f t="shared" si="1"/>
        <v>0.005</v>
      </c>
      <c r="M18" s="1">
        <v>0.009</v>
      </c>
      <c r="N18" s="1">
        <v>1.0</v>
      </c>
    </row>
    <row r="19">
      <c r="A19" s="1" t="s">
        <v>69</v>
      </c>
      <c r="B19" s="1">
        <v>0.004</v>
      </c>
      <c r="C19" s="1">
        <v>0.001</v>
      </c>
      <c r="D19" s="1">
        <v>0.001</v>
      </c>
      <c r="E19" s="1">
        <v>1.0</v>
      </c>
      <c r="F19" s="1">
        <v>0.0</v>
      </c>
      <c r="G19" s="1">
        <v>1.0</v>
      </c>
      <c r="H19" s="1">
        <v>0.0</v>
      </c>
      <c r="I19" s="1">
        <v>0.0</v>
      </c>
      <c r="J19" s="1">
        <v>0.0</v>
      </c>
      <c r="K19" s="1">
        <v>0.0</v>
      </c>
      <c r="L19" s="1">
        <f t="shared" si="1"/>
        <v>0.002</v>
      </c>
      <c r="M19" s="1">
        <v>0.006</v>
      </c>
      <c r="N19" s="1">
        <v>1.0</v>
      </c>
    </row>
    <row r="20">
      <c r="A20" s="1" t="s">
        <v>71</v>
      </c>
      <c r="B20" s="1">
        <v>0.004</v>
      </c>
      <c r="C20" s="1">
        <v>0.001</v>
      </c>
      <c r="D20" s="1">
        <v>0.001</v>
      </c>
      <c r="E20" s="1">
        <v>1.0</v>
      </c>
      <c r="F20" s="1">
        <v>0.0</v>
      </c>
      <c r="G20" s="1">
        <v>1.0</v>
      </c>
      <c r="H20" s="1">
        <v>0.001</v>
      </c>
      <c r="I20" s="1">
        <v>1.0</v>
      </c>
      <c r="J20" s="1">
        <v>0.001</v>
      </c>
      <c r="K20" s="1">
        <v>1.0</v>
      </c>
      <c r="L20" s="1">
        <f t="shared" si="1"/>
        <v>0.004</v>
      </c>
      <c r="M20" s="1">
        <v>0.008</v>
      </c>
      <c r="N20" s="1">
        <v>1.0</v>
      </c>
    </row>
    <row r="21">
      <c r="A21" s="1" t="s">
        <v>72</v>
      </c>
      <c r="B21" s="1">
        <v>0.004</v>
      </c>
      <c r="C21" s="1">
        <v>0.001</v>
      </c>
      <c r="D21" s="1">
        <v>0.002</v>
      </c>
      <c r="E21" s="1">
        <v>1.0</v>
      </c>
      <c r="F21" s="1">
        <v>0.001</v>
      </c>
      <c r="G21" s="1">
        <v>1.0</v>
      </c>
      <c r="H21" s="1">
        <v>0.0</v>
      </c>
      <c r="I21" s="1">
        <v>0.0</v>
      </c>
      <c r="J21" s="1">
        <v>0.0</v>
      </c>
      <c r="K21" s="1">
        <v>0.0</v>
      </c>
      <c r="L21" s="1">
        <f t="shared" si="1"/>
        <v>0.004</v>
      </c>
      <c r="M21" s="1">
        <v>0.007</v>
      </c>
      <c r="N21" s="1">
        <v>1.0</v>
      </c>
    </row>
    <row r="22">
      <c r="A22" s="1" t="s">
        <v>73</v>
      </c>
      <c r="B22" s="1">
        <v>0.004</v>
      </c>
      <c r="C22" s="1">
        <v>0.001</v>
      </c>
      <c r="D22" s="1">
        <v>0.002</v>
      </c>
      <c r="E22" s="1">
        <v>1.0</v>
      </c>
      <c r="F22" s="1">
        <v>0.001</v>
      </c>
      <c r="G22" s="1">
        <v>1.0</v>
      </c>
      <c r="H22" s="1">
        <v>0.0</v>
      </c>
      <c r="I22" s="1">
        <v>0.0</v>
      </c>
      <c r="J22" s="1">
        <v>0.0</v>
      </c>
      <c r="K22" s="1">
        <v>0.0</v>
      </c>
      <c r="L22" s="1">
        <f t="shared" si="1"/>
        <v>0.004</v>
      </c>
      <c r="M22" s="1">
        <v>0.008</v>
      </c>
      <c r="N22" s="1">
        <v>1.0</v>
      </c>
    </row>
    <row r="23">
      <c r="A23" s="1" t="s">
        <v>74</v>
      </c>
      <c r="B23" s="1">
        <v>0.005</v>
      </c>
      <c r="C23" s="1">
        <v>0.002</v>
      </c>
      <c r="D23" s="1">
        <v>0.002</v>
      </c>
      <c r="E23" s="1">
        <v>1.0</v>
      </c>
      <c r="F23" s="1">
        <v>0.001</v>
      </c>
      <c r="G23" s="1">
        <v>1.0</v>
      </c>
      <c r="H23" s="1">
        <v>0.0</v>
      </c>
      <c r="I23" s="1">
        <v>0.0</v>
      </c>
      <c r="J23" s="1">
        <v>0.0</v>
      </c>
      <c r="K23" s="1">
        <v>0.0</v>
      </c>
      <c r="L23" s="1">
        <f t="shared" si="1"/>
        <v>0.005</v>
      </c>
      <c r="M23" s="1">
        <v>0.009</v>
      </c>
      <c r="N23" s="1">
        <v>1.0</v>
      </c>
    </row>
    <row r="24">
      <c r="A24" s="1" t="s">
        <v>75</v>
      </c>
      <c r="B24" s="1">
        <v>0.005</v>
      </c>
      <c r="C24" s="1">
        <v>0.001</v>
      </c>
      <c r="D24" s="1">
        <v>0.001</v>
      </c>
      <c r="E24" s="1">
        <v>1.0</v>
      </c>
      <c r="F24" s="1">
        <v>0.001</v>
      </c>
      <c r="G24" s="1">
        <v>1.0</v>
      </c>
      <c r="H24" s="1">
        <v>0.0</v>
      </c>
      <c r="I24" s="1">
        <v>0.0</v>
      </c>
      <c r="J24" s="1">
        <v>0.0</v>
      </c>
      <c r="K24" s="1">
        <v>0.0</v>
      </c>
      <c r="L24" s="1">
        <f t="shared" si="1"/>
        <v>0.003</v>
      </c>
      <c r="M24" s="1">
        <v>0.008</v>
      </c>
      <c r="N24" s="1">
        <v>1.0</v>
      </c>
    </row>
    <row r="25">
      <c r="A25" s="1" t="s">
        <v>76</v>
      </c>
      <c r="B25" s="1">
        <v>0.004</v>
      </c>
      <c r="C25" s="1">
        <v>0.001</v>
      </c>
      <c r="D25" s="1">
        <v>0.001</v>
      </c>
      <c r="E25" s="1">
        <v>1.0</v>
      </c>
      <c r="F25" s="1">
        <v>0.001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f t="shared" si="1"/>
        <v>0.003</v>
      </c>
      <c r="M25" s="1">
        <v>0.007</v>
      </c>
      <c r="N25" s="1">
        <v>1.0</v>
      </c>
    </row>
    <row r="26">
      <c r="A26" s="1" t="s">
        <v>77</v>
      </c>
      <c r="B26" s="1">
        <v>0.004</v>
      </c>
      <c r="C26" s="1">
        <v>0.001</v>
      </c>
      <c r="D26" s="1">
        <v>0.002</v>
      </c>
      <c r="E26" s="1">
        <v>1.0</v>
      </c>
      <c r="F26" s="1">
        <v>0.001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f t="shared" si="1"/>
        <v>0.004</v>
      </c>
      <c r="M26" s="1">
        <v>0.008</v>
      </c>
      <c r="N26" s="1">
        <v>1.0</v>
      </c>
    </row>
    <row r="27">
      <c r="A27" s="1" t="s">
        <v>78</v>
      </c>
      <c r="B27" s="1">
        <v>0.004</v>
      </c>
      <c r="C27" s="1">
        <v>0.001</v>
      </c>
      <c r="D27" s="1">
        <v>0.003</v>
      </c>
      <c r="E27" s="1">
        <v>1.0</v>
      </c>
      <c r="F27" s="1">
        <v>0.002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f t="shared" si="1"/>
        <v>0.006</v>
      </c>
      <c r="M27" s="1">
        <v>0.011</v>
      </c>
      <c r="N27" s="1">
        <v>1.0</v>
      </c>
    </row>
    <row r="28">
      <c r="A28" s="1" t="s">
        <v>79</v>
      </c>
      <c r="B28" s="1">
        <v>0.004</v>
      </c>
      <c r="C28" s="1">
        <v>0.001</v>
      </c>
      <c r="D28" s="1">
        <v>0.002</v>
      </c>
      <c r="E28" s="1">
        <v>1.0</v>
      </c>
      <c r="F28" s="1">
        <v>0.001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f t="shared" si="1"/>
        <v>0.004</v>
      </c>
      <c r="M28" s="1">
        <v>0.008</v>
      </c>
      <c r="N28" s="1">
        <v>1.0</v>
      </c>
    </row>
    <row r="29">
      <c r="A29" s="1" t="s">
        <v>80</v>
      </c>
      <c r="B29" s="1">
        <v>0.03</v>
      </c>
      <c r="C29" s="1">
        <v>0.001</v>
      </c>
      <c r="D29" s="1">
        <v>0.192</v>
      </c>
      <c r="E29" s="1">
        <v>1.0</v>
      </c>
      <c r="F29" s="1">
        <v>0.065</v>
      </c>
      <c r="G29" s="1">
        <v>1.0</v>
      </c>
      <c r="H29" s="1">
        <v>0.0</v>
      </c>
      <c r="I29" s="1">
        <v>0.0</v>
      </c>
      <c r="J29" s="1">
        <v>0.0</v>
      </c>
      <c r="K29" s="1">
        <v>0.0</v>
      </c>
      <c r="L29" s="1">
        <f t="shared" si="1"/>
        <v>0.258</v>
      </c>
      <c r="M29" s="1">
        <v>0.293</v>
      </c>
      <c r="N29" s="1">
        <v>1.0</v>
      </c>
    </row>
    <row r="30">
      <c r="A30" s="1" t="s">
        <v>81</v>
      </c>
      <c r="B30" s="1">
        <v>0.03</v>
      </c>
      <c r="C30" s="1">
        <v>0.001</v>
      </c>
      <c r="D30" s="1">
        <v>0.23</v>
      </c>
      <c r="E30" s="1">
        <v>1.0</v>
      </c>
      <c r="F30" s="1">
        <v>0.079</v>
      </c>
      <c r="G30" s="1">
        <v>1.0</v>
      </c>
      <c r="H30" s="1">
        <v>0.0</v>
      </c>
      <c r="I30" s="1">
        <v>0.0</v>
      </c>
      <c r="J30" s="1">
        <v>0.0</v>
      </c>
      <c r="K30" s="1">
        <v>0.0</v>
      </c>
      <c r="L30" s="1">
        <f t="shared" si="1"/>
        <v>0.31</v>
      </c>
      <c r="M30" s="1">
        <v>0.345</v>
      </c>
      <c r="N30" s="1">
        <v>1.0</v>
      </c>
    </row>
    <row r="31">
      <c r="A31" s="1" t="s">
        <v>82</v>
      </c>
      <c r="B31" s="1">
        <v>0.012</v>
      </c>
      <c r="C31" s="1">
        <v>0.001</v>
      </c>
      <c r="D31" s="1">
        <v>0.077</v>
      </c>
      <c r="E31" s="1">
        <v>1.0</v>
      </c>
      <c r="F31" s="1">
        <v>0.023</v>
      </c>
      <c r="G31" s="1">
        <v>1.0</v>
      </c>
      <c r="H31" s="1">
        <v>0.0</v>
      </c>
      <c r="I31" s="1">
        <v>0.0</v>
      </c>
      <c r="J31" s="1">
        <v>0.0</v>
      </c>
      <c r="K31" s="1">
        <v>0.0</v>
      </c>
      <c r="L31" s="1">
        <f t="shared" si="1"/>
        <v>0.101</v>
      </c>
      <c r="M31" s="1">
        <v>0.115</v>
      </c>
      <c r="N31" s="1">
        <v>1.0</v>
      </c>
    </row>
    <row r="32">
      <c r="A32" s="1" t="s">
        <v>83</v>
      </c>
      <c r="B32" s="1">
        <v>0.035</v>
      </c>
      <c r="C32" s="1">
        <v>0.001</v>
      </c>
      <c r="D32" s="1">
        <v>0.27</v>
      </c>
      <c r="E32" s="1">
        <v>1.0</v>
      </c>
      <c r="F32" s="1">
        <v>0.091</v>
      </c>
      <c r="G32" s="1">
        <v>1.0</v>
      </c>
      <c r="H32" s="1">
        <v>0.0</v>
      </c>
      <c r="I32" s="1">
        <v>0.0</v>
      </c>
      <c r="J32" s="1">
        <v>0.0</v>
      </c>
      <c r="K32" s="1">
        <v>0.0</v>
      </c>
      <c r="L32" s="1">
        <f t="shared" si="1"/>
        <v>0.362</v>
      </c>
      <c r="M32" s="1">
        <v>0.404</v>
      </c>
      <c r="N32" s="1">
        <v>1.0</v>
      </c>
    </row>
    <row r="33">
      <c r="A33" s="1" t="s">
        <v>84</v>
      </c>
      <c r="B33" s="1">
        <v>0.043</v>
      </c>
      <c r="C33" s="1">
        <v>0.001</v>
      </c>
      <c r="D33" s="1">
        <v>0.307</v>
      </c>
      <c r="E33" s="1">
        <v>1.0</v>
      </c>
      <c r="F33" s="1">
        <v>0.106</v>
      </c>
      <c r="G33" s="1">
        <v>1.0</v>
      </c>
      <c r="H33" s="1">
        <v>0.0</v>
      </c>
      <c r="I33" s="1">
        <v>0.0</v>
      </c>
      <c r="J33" s="1">
        <v>0.0</v>
      </c>
      <c r="K33" s="1">
        <v>0.0</v>
      </c>
      <c r="L33" s="1">
        <f t="shared" si="1"/>
        <v>0.414</v>
      </c>
      <c r="M33" s="1">
        <v>0.465</v>
      </c>
      <c r="N33" s="1">
        <v>1.0</v>
      </c>
    </row>
    <row r="34">
      <c r="A34" s="1" t="s">
        <v>85</v>
      </c>
      <c r="B34" s="1">
        <v>0.016</v>
      </c>
      <c r="C34" s="1">
        <v>0.001</v>
      </c>
      <c r="D34" s="1">
        <v>0.115</v>
      </c>
      <c r="E34" s="1">
        <v>1.0</v>
      </c>
      <c r="F34" s="1">
        <v>0.036</v>
      </c>
      <c r="G34" s="1">
        <v>1.0</v>
      </c>
      <c r="H34" s="1">
        <v>0.0</v>
      </c>
      <c r="I34" s="1">
        <v>0.0</v>
      </c>
      <c r="J34" s="1">
        <v>0.0</v>
      </c>
      <c r="K34" s="1">
        <v>0.0</v>
      </c>
      <c r="L34" s="1">
        <f t="shared" si="1"/>
        <v>0.152</v>
      </c>
      <c r="M34" s="1">
        <v>0.17</v>
      </c>
      <c r="N34" s="1">
        <v>1.0</v>
      </c>
    </row>
    <row r="35">
      <c r="A35" s="1" t="s">
        <v>86</v>
      </c>
      <c r="B35" s="1">
        <v>0.021</v>
      </c>
      <c r="C35" s="1">
        <v>0.001</v>
      </c>
      <c r="D35" s="1">
        <v>0.154</v>
      </c>
      <c r="E35" s="1">
        <v>1.0</v>
      </c>
      <c r="F35" s="1">
        <v>0.051</v>
      </c>
      <c r="G35" s="1">
        <v>1.0</v>
      </c>
      <c r="H35" s="1">
        <v>0.0</v>
      </c>
      <c r="I35" s="1">
        <v>0.0</v>
      </c>
      <c r="J35" s="1">
        <v>0.0</v>
      </c>
      <c r="K35" s="1">
        <v>0.0</v>
      </c>
      <c r="L35" s="1">
        <f t="shared" si="1"/>
        <v>0.206</v>
      </c>
      <c r="M35" s="1">
        <v>0.23</v>
      </c>
      <c r="N35" s="1">
        <v>1.0</v>
      </c>
    </row>
    <row r="36">
      <c r="A36" s="1" t="s">
        <v>87</v>
      </c>
      <c r="B36" s="1">
        <v>0.035</v>
      </c>
      <c r="C36" s="1">
        <v>0.024</v>
      </c>
      <c r="D36" s="1">
        <v>0.339</v>
      </c>
      <c r="E36" s="1">
        <v>1.0</v>
      </c>
      <c r="F36" s="1">
        <v>0.089</v>
      </c>
      <c r="G36" s="1">
        <v>1.0</v>
      </c>
      <c r="H36" s="1">
        <v>2.67</v>
      </c>
      <c r="I36" s="1">
        <v>1.0</v>
      </c>
      <c r="J36" s="1">
        <v>0.555</v>
      </c>
      <c r="K36" s="1">
        <v>1.0</v>
      </c>
      <c r="L36" s="1">
        <f t="shared" si="1"/>
        <v>3.677</v>
      </c>
      <c r="M36" s="1">
        <v>3.814</v>
      </c>
      <c r="N36" s="1">
        <v>1.0</v>
      </c>
    </row>
    <row r="37">
      <c r="A37" s="1" t="s">
        <v>88</v>
      </c>
      <c r="B37" s="1">
        <v>9.054</v>
      </c>
      <c r="C37" s="1">
        <v>6.569</v>
      </c>
      <c r="D37" s="1">
        <v>184.845</v>
      </c>
      <c r="E37" s="1">
        <v>1.0</v>
      </c>
      <c r="F37" s="1">
        <v>53.775</v>
      </c>
      <c r="G37" s="1">
        <v>1.0</v>
      </c>
      <c r="H37" s="1">
        <v>88.697</v>
      </c>
      <c r="I37" s="1">
        <v>0.0</v>
      </c>
      <c r="J37" s="1">
        <v>0.0</v>
      </c>
      <c r="K37" s="1">
        <v>0.0</v>
      </c>
      <c r="L37" s="1">
        <f t="shared" si="1"/>
        <v>333.886</v>
      </c>
      <c r="M37" s="1">
        <v>349.546</v>
      </c>
      <c r="N37" s="1">
        <v>0.0</v>
      </c>
    </row>
    <row r="38">
      <c r="A38" s="1" t="s">
        <v>89</v>
      </c>
      <c r="B38" s="1">
        <v>0.004</v>
      </c>
      <c r="C38" s="1">
        <v>0.001</v>
      </c>
      <c r="D38" s="1">
        <v>0.005</v>
      </c>
      <c r="E38" s="1">
        <v>1.0</v>
      </c>
      <c r="F38" s="1">
        <v>0.001</v>
      </c>
      <c r="G38" s="1">
        <v>1.0</v>
      </c>
      <c r="H38" s="1">
        <v>0.018</v>
      </c>
      <c r="I38" s="1">
        <v>1.0</v>
      </c>
      <c r="J38" s="1">
        <v>0.004</v>
      </c>
      <c r="K38" s="1">
        <v>1.0</v>
      </c>
      <c r="L38" s="1">
        <f t="shared" si="1"/>
        <v>0.029</v>
      </c>
      <c r="M38" s="1">
        <v>0.034</v>
      </c>
      <c r="N38" s="1">
        <v>1.0</v>
      </c>
    </row>
    <row r="39">
      <c r="A39" s="1" t="s">
        <v>90</v>
      </c>
      <c r="B39" s="1">
        <v>0.004</v>
      </c>
      <c r="C39" s="1">
        <v>0.001</v>
      </c>
      <c r="D39" s="1">
        <v>0.001</v>
      </c>
      <c r="E39" s="1">
        <v>1.0</v>
      </c>
      <c r="F39" s="1">
        <v>0.0</v>
      </c>
      <c r="G39" s="1">
        <v>1.0</v>
      </c>
      <c r="H39" s="1">
        <v>0.001</v>
      </c>
      <c r="I39" s="1">
        <v>1.0</v>
      </c>
      <c r="J39" s="1">
        <v>0.0</v>
      </c>
      <c r="K39" s="1">
        <v>1.0</v>
      </c>
      <c r="L39" s="1">
        <f t="shared" si="1"/>
        <v>0.003</v>
      </c>
      <c r="M39" s="1">
        <v>0.007</v>
      </c>
      <c r="N39" s="1">
        <v>1.0</v>
      </c>
    </row>
    <row r="40">
      <c r="A40" s="1" t="s">
        <v>91</v>
      </c>
      <c r="B40" s="1">
        <v>0.089</v>
      </c>
      <c r="C40" s="1">
        <v>0.046</v>
      </c>
      <c r="D40" s="1">
        <v>0.604</v>
      </c>
      <c r="E40" s="1">
        <v>1.0</v>
      </c>
      <c r="F40" s="1">
        <v>0.238</v>
      </c>
      <c r="G40" s="1">
        <v>1.0</v>
      </c>
      <c r="H40" s="1">
        <v>11.916</v>
      </c>
      <c r="I40" s="1">
        <v>1.0</v>
      </c>
      <c r="J40" s="1">
        <v>0.671</v>
      </c>
      <c r="K40" s="1">
        <v>1.0</v>
      </c>
      <c r="L40" s="1">
        <f t="shared" si="1"/>
        <v>13.475</v>
      </c>
      <c r="M40" s="1">
        <v>13.687</v>
      </c>
      <c r="N40" s="1">
        <v>1.0</v>
      </c>
    </row>
    <row r="41">
      <c r="A41" s="1" t="s">
        <v>92</v>
      </c>
      <c r="B41" s="1">
        <v>0.243</v>
      </c>
      <c r="C41" s="1">
        <v>0.113</v>
      </c>
      <c r="D41" s="1">
        <v>1.96</v>
      </c>
      <c r="E41" s="1">
        <v>1.0</v>
      </c>
      <c r="F41" s="1">
        <v>0.753</v>
      </c>
      <c r="G41" s="1">
        <v>1.0</v>
      </c>
      <c r="H41" s="1">
        <v>30.221</v>
      </c>
      <c r="I41" s="1">
        <v>1.0</v>
      </c>
      <c r="J41" s="1">
        <v>2.049</v>
      </c>
      <c r="K41" s="1">
        <v>1.0</v>
      </c>
      <c r="L41" s="1">
        <f t="shared" si="1"/>
        <v>35.096</v>
      </c>
      <c r="M41" s="1">
        <v>35.692</v>
      </c>
      <c r="N41" s="1">
        <v>1.0</v>
      </c>
    </row>
    <row r="42">
      <c r="A42" s="1" t="s">
        <v>93</v>
      </c>
      <c r="B42" s="1">
        <v>0.008</v>
      </c>
      <c r="C42" s="1">
        <v>0.001</v>
      </c>
      <c r="D42" s="1">
        <v>0.002</v>
      </c>
      <c r="E42" s="1">
        <v>1.0</v>
      </c>
      <c r="F42" s="1">
        <v>0.001</v>
      </c>
      <c r="G42" s="1">
        <v>1.0</v>
      </c>
      <c r="H42" s="1">
        <v>0.015</v>
      </c>
      <c r="I42" s="1">
        <v>1.0</v>
      </c>
      <c r="J42" s="1">
        <v>0.001</v>
      </c>
      <c r="K42" s="1">
        <v>1.0</v>
      </c>
      <c r="L42" s="1">
        <f t="shared" si="1"/>
        <v>0.02</v>
      </c>
      <c r="M42" s="1">
        <v>0.03</v>
      </c>
      <c r="N42" s="1">
        <v>1.0</v>
      </c>
    </row>
    <row r="43">
      <c r="A43" s="1" t="s">
        <v>94</v>
      </c>
      <c r="B43" s="1">
        <v>4.736</v>
      </c>
      <c r="C43" s="1">
        <v>0.65</v>
      </c>
      <c r="D43" s="1">
        <v>12.262</v>
      </c>
      <c r="E43" s="1">
        <v>1.0</v>
      </c>
      <c r="F43" s="1">
        <v>3.683</v>
      </c>
      <c r="G43" s="1">
        <v>1.0</v>
      </c>
      <c r="H43" s="1">
        <v>559.11</v>
      </c>
      <c r="I43" s="1">
        <v>1.0</v>
      </c>
      <c r="J43" s="1">
        <v>11.154</v>
      </c>
      <c r="K43" s="1">
        <v>1.0</v>
      </c>
      <c r="L43" s="1">
        <f t="shared" si="1"/>
        <v>586.859</v>
      </c>
      <c r="M43" s="1">
        <v>593.412</v>
      </c>
      <c r="N43" s="1">
        <v>1.0</v>
      </c>
    </row>
    <row r="44">
      <c r="A44" s="1" t="s">
        <v>96</v>
      </c>
      <c r="B44" s="1">
        <v>0.018</v>
      </c>
      <c r="C44" s="1">
        <v>0.004</v>
      </c>
      <c r="D44" s="1">
        <v>0.03</v>
      </c>
      <c r="E44" s="1">
        <v>1.0</v>
      </c>
      <c r="F44" s="1">
        <v>0.012</v>
      </c>
      <c r="G44" s="1">
        <v>1.0</v>
      </c>
      <c r="H44" s="1">
        <v>1.301</v>
      </c>
      <c r="I44" s="1">
        <v>1.0</v>
      </c>
      <c r="J44" s="1">
        <v>0.029</v>
      </c>
      <c r="K44" s="1">
        <v>1.0</v>
      </c>
      <c r="L44" s="1">
        <f t="shared" si="1"/>
        <v>1.376</v>
      </c>
      <c r="M44" s="1">
        <v>1.401</v>
      </c>
      <c r="N44" s="1">
        <v>1.0</v>
      </c>
    </row>
    <row r="45">
      <c r="A45" s="1" t="s">
        <v>97</v>
      </c>
      <c r="B45" s="1">
        <v>0.028</v>
      </c>
      <c r="C45" s="1">
        <v>0.001</v>
      </c>
      <c r="D45" s="1">
        <v>0.005</v>
      </c>
      <c r="E45" s="1">
        <v>1.0</v>
      </c>
      <c r="F45" s="1">
        <v>0.001</v>
      </c>
      <c r="G45" s="1">
        <v>1.0</v>
      </c>
      <c r="H45" s="1">
        <v>0.007</v>
      </c>
      <c r="I45" s="1">
        <v>1.0</v>
      </c>
      <c r="J45" s="1">
        <v>0.001</v>
      </c>
      <c r="K45" s="1">
        <v>1.0</v>
      </c>
      <c r="L45" s="1">
        <f t="shared" si="1"/>
        <v>0.015</v>
      </c>
      <c r="M45" s="1">
        <v>0.044</v>
      </c>
      <c r="N45" s="1">
        <v>1.0</v>
      </c>
    </row>
    <row r="46">
      <c r="A46" s="1" t="s">
        <v>98</v>
      </c>
      <c r="B46" s="1">
        <v>0.034</v>
      </c>
      <c r="C46" s="1">
        <v>0.002</v>
      </c>
      <c r="D46" s="1">
        <v>0.065</v>
      </c>
      <c r="E46" s="1">
        <v>1.0</v>
      </c>
      <c r="F46" s="1">
        <v>0.011</v>
      </c>
      <c r="G46" s="1">
        <v>1.0</v>
      </c>
      <c r="H46" s="1">
        <v>0.509</v>
      </c>
      <c r="I46" s="1">
        <v>1.0</v>
      </c>
      <c r="J46" s="1">
        <v>0.005</v>
      </c>
      <c r="K46" s="1">
        <v>1.0</v>
      </c>
      <c r="L46" s="1">
        <f t="shared" si="1"/>
        <v>0.592</v>
      </c>
      <c r="M46" s="1">
        <v>0.628</v>
      </c>
      <c r="N46" s="1">
        <v>1.0</v>
      </c>
    </row>
    <row r="47">
      <c r="A47" s="1" t="s">
        <v>99</v>
      </c>
      <c r="B47" s="1">
        <v>0.029</v>
      </c>
      <c r="C47" s="1">
        <v>0.002</v>
      </c>
      <c r="D47" s="1">
        <v>0.029</v>
      </c>
      <c r="E47" s="1">
        <v>1.0</v>
      </c>
      <c r="F47" s="1">
        <v>0.004</v>
      </c>
      <c r="G47" s="1">
        <v>1.0</v>
      </c>
      <c r="H47" s="1">
        <v>0.107</v>
      </c>
      <c r="I47" s="1">
        <v>1.0</v>
      </c>
      <c r="J47" s="1">
        <v>0.002</v>
      </c>
      <c r="K47" s="1">
        <v>1.0</v>
      </c>
      <c r="L47" s="1">
        <f t="shared" si="1"/>
        <v>0.144</v>
      </c>
      <c r="M47" s="1">
        <v>0.173</v>
      </c>
      <c r="N47" s="1">
        <v>1.0</v>
      </c>
    </row>
    <row r="48">
      <c r="A48" s="1" t="s">
        <v>100</v>
      </c>
      <c r="B48" s="1">
        <v>0.061</v>
      </c>
      <c r="C48" s="1">
        <v>0.002</v>
      </c>
      <c r="D48" s="1">
        <v>0.492</v>
      </c>
      <c r="E48" s="1">
        <v>1.0</v>
      </c>
      <c r="F48" s="1">
        <v>0.079</v>
      </c>
      <c r="G48" s="1">
        <v>1.0</v>
      </c>
      <c r="H48" s="1">
        <v>18.197</v>
      </c>
      <c r="I48" s="1">
        <v>1.0</v>
      </c>
      <c r="J48" s="1">
        <v>3.188</v>
      </c>
      <c r="K48" s="1">
        <v>1.0</v>
      </c>
      <c r="L48" s="1">
        <f t="shared" si="1"/>
        <v>21.958</v>
      </c>
      <c r="M48" s="1">
        <v>22.244</v>
      </c>
      <c r="N48" s="1">
        <v>1.0</v>
      </c>
    </row>
    <row r="49">
      <c r="A49" s="1" t="s">
        <v>101</v>
      </c>
      <c r="B49" s="1">
        <v>0.025</v>
      </c>
      <c r="C49" s="1">
        <v>0.001</v>
      </c>
      <c r="D49" s="1">
        <v>0.016</v>
      </c>
      <c r="E49" s="1">
        <v>1.0</v>
      </c>
      <c r="F49" s="1">
        <v>0.003</v>
      </c>
      <c r="G49" s="1">
        <v>1.0</v>
      </c>
      <c r="H49" s="1">
        <v>0.075</v>
      </c>
      <c r="I49" s="1">
        <v>1.0</v>
      </c>
      <c r="J49" s="1">
        <v>0.002</v>
      </c>
      <c r="K49" s="1">
        <v>1.0</v>
      </c>
      <c r="L49" s="1">
        <f t="shared" si="1"/>
        <v>0.097</v>
      </c>
      <c r="M49" s="1">
        <v>0.123</v>
      </c>
      <c r="N49" s="1">
        <v>1.0</v>
      </c>
    </row>
    <row r="50">
      <c r="A50" s="1" t="s">
        <v>102</v>
      </c>
      <c r="B50" s="1">
        <v>0.034</v>
      </c>
      <c r="C50" s="1">
        <v>0.001</v>
      </c>
      <c r="D50" s="1">
        <v>0.01</v>
      </c>
      <c r="E50" s="1">
        <v>1.0</v>
      </c>
      <c r="F50" s="1">
        <v>0.002</v>
      </c>
      <c r="G50" s="1">
        <v>1.0</v>
      </c>
      <c r="H50" s="1">
        <v>0.02</v>
      </c>
      <c r="I50" s="1">
        <v>1.0</v>
      </c>
      <c r="J50" s="1">
        <v>0.001</v>
      </c>
      <c r="K50" s="1">
        <v>1.0</v>
      </c>
      <c r="L50" s="1">
        <f t="shared" si="1"/>
        <v>0.034</v>
      </c>
      <c r="M50" s="1">
        <v>0.069</v>
      </c>
      <c r="N50" s="1">
        <v>1.0</v>
      </c>
    </row>
    <row r="51">
      <c r="A51" s="1" t="s">
        <v>103</v>
      </c>
      <c r="B51" s="1">
        <v>0.048</v>
      </c>
      <c r="C51" s="1">
        <v>0.002</v>
      </c>
      <c r="D51" s="1">
        <v>0.339</v>
      </c>
      <c r="E51" s="1">
        <v>1.0</v>
      </c>
      <c r="F51" s="1">
        <v>0.054</v>
      </c>
      <c r="G51" s="1">
        <v>1.0</v>
      </c>
      <c r="H51" s="1">
        <v>7.051</v>
      </c>
      <c r="I51" s="1">
        <v>1.0</v>
      </c>
      <c r="J51" s="1">
        <v>0.403</v>
      </c>
      <c r="K51" s="1">
        <v>1.0</v>
      </c>
      <c r="L51" s="1">
        <f t="shared" si="1"/>
        <v>7.849</v>
      </c>
      <c r="M51" s="1">
        <v>7.938</v>
      </c>
      <c r="N51" s="1">
        <v>1.0</v>
      </c>
    </row>
    <row r="52">
      <c r="A52" s="1" t="s">
        <v>104</v>
      </c>
      <c r="B52" s="1">
        <v>0.21</v>
      </c>
      <c r="C52" s="1">
        <v>0.004</v>
      </c>
      <c r="D52" s="1">
        <v>0.08</v>
      </c>
      <c r="E52" s="1">
        <v>1.0</v>
      </c>
      <c r="F52" s="1">
        <v>0.009</v>
      </c>
      <c r="G52" s="1">
        <v>1.0</v>
      </c>
      <c r="H52" s="1">
        <v>0.426</v>
      </c>
      <c r="I52" s="1">
        <v>1.0</v>
      </c>
      <c r="J52" s="1">
        <v>0.004</v>
      </c>
      <c r="K52" s="1">
        <v>1.0</v>
      </c>
      <c r="L52" s="1">
        <f t="shared" si="1"/>
        <v>0.523</v>
      </c>
      <c r="M52" s="1">
        <v>0.735</v>
      </c>
      <c r="N52" s="1">
        <v>1.0</v>
      </c>
    </row>
    <row r="53">
      <c r="A53" s="1" t="s">
        <v>105</v>
      </c>
      <c r="B53" s="1">
        <v>0.254</v>
      </c>
      <c r="C53" s="1">
        <v>0.006</v>
      </c>
      <c r="D53" s="1">
        <v>0.738</v>
      </c>
      <c r="E53" s="1">
        <v>1.0</v>
      </c>
      <c r="F53" s="1">
        <v>0.124</v>
      </c>
      <c r="G53" s="1">
        <v>1.0</v>
      </c>
      <c r="H53" s="1">
        <v>48.617</v>
      </c>
      <c r="I53" s="1">
        <v>1.0</v>
      </c>
      <c r="J53" s="1">
        <v>8.978</v>
      </c>
      <c r="K53" s="1">
        <v>1.0</v>
      </c>
      <c r="L53" s="1">
        <f t="shared" si="1"/>
        <v>58.463</v>
      </c>
      <c r="M53" s="1">
        <v>59.307</v>
      </c>
      <c r="N53" s="1">
        <v>1.0</v>
      </c>
    </row>
    <row r="54">
      <c r="A54" s="1" t="s">
        <v>106</v>
      </c>
      <c r="B54" s="1">
        <v>0.029</v>
      </c>
      <c r="C54" s="1">
        <v>0.002</v>
      </c>
      <c r="D54" s="1">
        <v>0.038</v>
      </c>
      <c r="E54" s="1">
        <v>1.0</v>
      </c>
      <c r="F54" s="1">
        <v>0.005</v>
      </c>
      <c r="G54" s="1">
        <v>1.0</v>
      </c>
      <c r="H54" s="1">
        <v>0.153</v>
      </c>
      <c r="I54" s="1">
        <v>1.0</v>
      </c>
      <c r="J54" s="1">
        <v>0.002</v>
      </c>
      <c r="K54" s="1">
        <v>1.0</v>
      </c>
      <c r="L54" s="1">
        <f t="shared" si="1"/>
        <v>0.2</v>
      </c>
      <c r="M54" s="1">
        <v>0.23</v>
      </c>
      <c r="N54" s="1">
        <v>1.0</v>
      </c>
    </row>
    <row r="55">
      <c r="A55" s="1" t="s">
        <v>107</v>
      </c>
      <c r="B55" s="1">
        <v>0.035</v>
      </c>
      <c r="C55" s="1">
        <v>0.002</v>
      </c>
      <c r="D55" s="1">
        <v>0.125</v>
      </c>
      <c r="E55" s="1">
        <v>1.0</v>
      </c>
      <c r="F55" s="1">
        <v>0.022</v>
      </c>
      <c r="G55" s="1">
        <v>1.0</v>
      </c>
      <c r="H55" s="1">
        <v>1.618</v>
      </c>
      <c r="I55" s="1">
        <v>1.0</v>
      </c>
      <c r="J55" s="1">
        <v>0.01</v>
      </c>
      <c r="K55" s="1">
        <v>1.0</v>
      </c>
      <c r="L55" s="1">
        <f t="shared" si="1"/>
        <v>1.777</v>
      </c>
      <c r="M55" s="1">
        <v>1.818</v>
      </c>
      <c r="N55" s="1">
        <v>1.0</v>
      </c>
    </row>
    <row r="56">
      <c r="A56" s="1" t="s">
        <v>108</v>
      </c>
      <c r="B56" s="1">
        <v>0.027</v>
      </c>
      <c r="C56" s="1">
        <v>0.001</v>
      </c>
      <c r="D56" s="1">
        <v>0.002</v>
      </c>
      <c r="E56" s="1">
        <v>1.0</v>
      </c>
      <c r="F56" s="1">
        <v>0.001</v>
      </c>
      <c r="G56" s="1">
        <v>1.0</v>
      </c>
      <c r="H56" s="1">
        <v>0.003</v>
      </c>
      <c r="I56" s="1">
        <v>1.0</v>
      </c>
      <c r="J56" s="1">
        <v>0.001</v>
      </c>
      <c r="K56" s="1">
        <v>1.0</v>
      </c>
      <c r="L56" s="1">
        <f t="shared" si="1"/>
        <v>0.008</v>
      </c>
      <c r="M56" s="1">
        <v>0.037</v>
      </c>
      <c r="N56" s="1">
        <v>1.0</v>
      </c>
    </row>
    <row r="57">
      <c r="A57" s="1" t="s">
        <v>109</v>
      </c>
      <c r="B57" s="1">
        <v>0.03</v>
      </c>
      <c r="C57" s="1">
        <v>0.002</v>
      </c>
      <c r="D57" s="1">
        <v>0.056</v>
      </c>
      <c r="E57" s="1">
        <v>1.0</v>
      </c>
      <c r="F57" s="1">
        <v>0.006</v>
      </c>
      <c r="G57" s="1">
        <v>1.0</v>
      </c>
      <c r="H57" s="1">
        <v>0.217</v>
      </c>
      <c r="I57" s="1">
        <v>1.0</v>
      </c>
      <c r="J57" s="1">
        <v>0.003</v>
      </c>
      <c r="K57" s="1">
        <v>1.0</v>
      </c>
      <c r="L57" s="1">
        <f t="shared" si="1"/>
        <v>0.284</v>
      </c>
      <c r="M57" s="1">
        <v>0.316</v>
      </c>
      <c r="N57" s="1">
        <v>1.0</v>
      </c>
    </row>
    <row r="58">
      <c r="A58" s="1" t="s">
        <v>110</v>
      </c>
      <c r="B58" s="1">
        <v>0.043</v>
      </c>
      <c r="C58" s="1">
        <v>0.002</v>
      </c>
      <c r="D58" s="1">
        <v>0.208</v>
      </c>
      <c r="E58" s="1">
        <v>1.0</v>
      </c>
      <c r="F58" s="1">
        <v>0.035</v>
      </c>
      <c r="G58" s="1">
        <v>1.0</v>
      </c>
      <c r="H58" s="1">
        <v>3.657</v>
      </c>
      <c r="I58" s="1">
        <v>1.0</v>
      </c>
      <c r="J58" s="1">
        <v>0.252</v>
      </c>
      <c r="K58" s="1">
        <v>1.0</v>
      </c>
      <c r="L58" s="1">
        <f t="shared" si="1"/>
        <v>4.154</v>
      </c>
      <c r="M58" s="1">
        <v>4.22</v>
      </c>
      <c r="N58" s="1">
        <v>1.0</v>
      </c>
    </row>
    <row r="59">
      <c r="A59" s="1" t="s">
        <v>111</v>
      </c>
      <c r="B59" s="1">
        <v>0.028</v>
      </c>
      <c r="C59" s="1">
        <v>0.002</v>
      </c>
      <c r="D59" s="1">
        <v>0.031</v>
      </c>
      <c r="E59" s="1">
        <v>1.0</v>
      </c>
      <c r="F59" s="1">
        <v>0.006</v>
      </c>
      <c r="G59" s="1">
        <v>1.0</v>
      </c>
      <c r="H59" s="1">
        <v>0.189</v>
      </c>
      <c r="I59" s="1">
        <v>1.0</v>
      </c>
      <c r="J59" s="1">
        <v>0.003</v>
      </c>
      <c r="K59" s="1">
        <v>1.0</v>
      </c>
      <c r="L59" s="1">
        <f t="shared" si="1"/>
        <v>0.231</v>
      </c>
      <c r="M59" s="1">
        <v>0.259</v>
      </c>
      <c r="N59" s="1">
        <v>1.0</v>
      </c>
    </row>
    <row r="60">
      <c r="A60" s="1" t="s">
        <v>112</v>
      </c>
      <c r="B60" s="1">
        <v>0.025</v>
      </c>
      <c r="C60" s="1">
        <v>0.001</v>
      </c>
      <c r="D60" s="1">
        <v>0.009</v>
      </c>
      <c r="E60" s="1">
        <v>1.0</v>
      </c>
      <c r="F60" s="1">
        <v>0.002</v>
      </c>
      <c r="G60" s="1">
        <v>1.0</v>
      </c>
      <c r="H60" s="1">
        <v>0.018</v>
      </c>
      <c r="I60" s="1">
        <v>1.0</v>
      </c>
      <c r="J60" s="1">
        <v>0.001</v>
      </c>
      <c r="K60" s="1">
        <v>1.0</v>
      </c>
      <c r="L60" s="1">
        <f t="shared" si="1"/>
        <v>0.031</v>
      </c>
      <c r="M60" s="1">
        <v>0.056</v>
      </c>
      <c r="N60" s="1">
        <v>1.0</v>
      </c>
    </row>
    <row r="61">
      <c r="A61" s="1" t="s">
        <v>113</v>
      </c>
      <c r="B61" s="1">
        <v>751.524</v>
      </c>
      <c r="C61" s="1">
        <v>41.378</v>
      </c>
      <c r="D61" s="1">
        <v>2501.034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f t="shared" si="1"/>
        <v>2542.412</v>
      </c>
      <c r="M61" s="1">
        <v>3319.364</v>
      </c>
      <c r="N61" s="1">
        <v>0.0</v>
      </c>
    </row>
    <row r="62">
      <c r="A62" s="1" t="s">
        <v>115</v>
      </c>
      <c r="B62" s="1">
        <v>23.917</v>
      </c>
      <c r="C62" s="1">
        <v>2.575</v>
      </c>
      <c r="D62" s="1">
        <v>2028.996</v>
      </c>
      <c r="E62" s="1">
        <v>1.0</v>
      </c>
      <c r="F62" s="1">
        <v>347.786</v>
      </c>
      <c r="G62" s="1">
        <v>1.0</v>
      </c>
      <c r="H62" s="1">
        <v>0.0</v>
      </c>
      <c r="I62" s="1">
        <v>0.0</v>
      </c>
      <c r="J62" s="1">
        <v>0.0</v>
      </c>
      <c r="K62" s="1">
        <v>0.0</v>
      </c>
      <c r="L62" s="1">
        <f t="shared" si="1"/>
        <v>2379.357</v>
      </c>
      <c r="M62" s="1">
        <v>2415.501</v>
      </c>
      <c r="N62" s="1">
        <v>1.0</v>
      </c>
    </row>
    <row r="63">
      <c r="A63" s="1" t="s">
        <v>116</v>
      </c>
      <c r="B63" s="1">
        <v>0.064</v>
      </c>
      <c r="C63" s="1">
        <v>0.016</v>
      </c>
      <c r="D63" s="1">
        <v>4.198</v>
      </c>
      <c r="E63" s="1">
        <v>1.0</v>
      </c>
      <c r="F63" s="1">
        <v>0.306</v>
      </c>
      <c r="G63" s="1">
        <v>1.0</v>
      </c>
      <c r="H63" s="1">
        <v>0.0</v>
      </c>
      <c r="I63" s="1">
        <v>0.0</v>
      </c>
      <c r="J63" s="1">
        <v>0.0</v>
      </c>
      <c r="K63" s="1">
        <v>0.0</v>
      </c>
      <c r="L63" s="1">
        <f t="shared" si="1"/>
        <v>4.52</v>
      </c>
      <c r="M63" s="1">
        <v>4.6</v>
      </c>
      <c r="N63" s="1">
        <v>1.0</v>
      </c>
    </row>
    <row r="64">
      <c r="A64" s="1" t="s">
        <v>117</v>
      </c>
      <c r="B64" s="1">
        <v>1.656</v>
      </c>
      <c r="C64" s="1">
        <v>0.292</v>
      </c>
      <c r="D64" s="1">
        <v>123.348</v>
      </c>
      <c r="E64" s="1">
        <v>1.0</v>
      </c>
      <c r="F64" s="1">
        <v>11.013</v>
      </c>
      <c r="G64" s="1">
        <v>1.0</v>
      </c>
      <c r="H64" s="1">
        <v>0.0</v>
      </c>
      <c r="I64" s="1">
        <v>0.0</v>
      </c>
      <c r="J64" s="1">
        <v>0.0</v>
      </c>
      <c r="K64" s="1">
        <v>0.0</v>
      </c>
      <c r="L64" s="1">
        <f t="shared" si="1"/>
        <v>134.653</v>
      </c>
      <c r="M64" s="1">
        <v>136.818</v>
      </c>
      <c r="N64" s="1">
        <v>1.0</v>
      </c>
    </row>
    <row r="65">
      <c r="A65" s="1" t="s">
        <v>118</v>
      </c>
      <c r="B65" s="1">
        <v>0.009</v>
      </c>
      <c r="C65" s="1">
        <v>0.003</v>
      </c>
      <c r="D65" s="1">
        <v>0.164</v>
      </c>
      <c r="E65" s="1">
        <v>1.0</v>
      </c>
      <c r="F65" s="1">
        <v>0.012</v>
      </c>
      <c r="G65" s="1">
        <v>1.0</v>
      </c>
      <c r="H65" s="1">
        <v>0.0</v>
      </c>
      <c r="I65" s="1">
        <v>0.0</v>
      </c>
      <c r="J65" s="1">
        <v>0.0</v>
      </c>
      <c r="K65" s="1">
        <v>0.0</v>
      </c>
      <c r="L65" s="1">
        <f t="shared" si="1"/>
        <v>0.179</v>
      </c>
      <c r="M65" s="1">
        <v>0.19</v>
      </c>
      <c r="N65" s="1">
        <v>1.0</v>
      </c>
    </row>
    <row r="66">
      <c r="A66" s="1" t="s">
        <v>119</v>
      </c>
      <c r="B66" s="1">
        <v>0.015</v>
      </c>
      <c r="C66" s="1">
        <v>0.003</v>
      </c>
      <c r="D66" s="1">
        <v>0.2</v>
      </c>
      <c r="E66" s="1">
        <v>1.0</v>
      </c>
      <c r="F66" s="1">
        <v>0.017</v>
      </c>
      <c r="G66" s="1">
        <v>1.0</v>
      </c>
      <c r="H66" s="1">
        <v>0.071</v>
      </c>
      <c r="I66" s="1">
        <v>1.0</v>
      </c>
      <c r="J66" s="1">
        <v>0.01</v>
      </c>
      <c r="K66" s="1">
        <v>1.0</v>
      </c>
      <c r="L66" s="1">
        <f t="shared" si="1"/>
        <v>0.301</v>
      </c>
      <c r="M66" s="1">
        <v>0.32</v>
      </c>
      <c r="N66" s="1">
        <v>1.0</v>
      </c>
    </row>
    <row r="67">
      <c r="A67" s="1" t="s">
        <v>120</v>
      </c>
      <c r="B67" s="1">
        <v>0.012</v>
      </c>
      <c r="C67" s="1">
        <v>0.003</v>
      </c>
      <c r="D67" s="1">
        <v>0.167</v>
      </c>
      <c r="E67" s="1">
        <v>1.0</v>
      </c>
      <c r="F67" s="1">
        <v>0.01</v>
      </c>
      <c r="G67" s="1">
        <v>1.0</v>
      </c>
      <c r="H67" s="1">
        <v>0.0</v>
      </c>
      <c r="I67" s="1">
        <v>0.0</v>
      </c>
      <c r="J67" s="1">
        <v>0.0</v>
      </c>
      <c r="K67" s="1">
        <v>0.0</v>
      </c>
      <c r="L67" s="1">
        <f t="shared" si="1"/>
        <v>0.18</v>
      </c>
      <c r="M67" s="1">
        <v>0.194</v>
      </c>
      <c r="N67" s="1">
        <v>1.0</v>
      </c>
    </row>
    <row r="68">
      <c r="A68" s="1" t="s">
        <v>121</v>
      </c>
      <c r="B68" s="1">
        <v>0.539</v>
      </c>
      <c r="C68" s="1">
        <v>0.228</v>
      </c>
      <c r="D68" s="1">
        <v>18.864</v>
      </c>
      <c r="E68" s="1">
        <v>1.0</v>
      </c>
      <c r="F68" s="1">
        <v>1.547</v>
      </c>
      <c r="G68" s="1">
        <v>1.0</v>
      </c>
      <c r="H68" s="1">
        <v>0.0</v>
      </c>
      <c r="I68" s="1">
        <v>0.0</v>
      </c>
      <c r="J68" s="1">
        <v>0.0</v>
      </c>
      <c r="K68" s="1">
        <v>0.0</v>
      </c>
      <c r="L68" s="1">
        <f t="shared" si="1"/>
        <v>20.639</v>
      </c>
      <c r="M68" s="1">
        <v>21.259</v>
      </c>
      <c r="N68" s="1">
        <v>1.0</v>
      </c>
    </row>
    <row r="69">
      <c r="A69" s="1" t="s">
        <v>122</v>
      </c>
      <c r="B69" s="1">
        <v>0.28</v>
      </c>
      <c r="C69" s="1">
        <v>0.146</v>
      </c>
      <c r="D69" s="1">
        <v>11.087</v>
      </c>
      <c r="E69" s="1">
        <v>1.0</v>
      </c>
      <c r="F69" s="1">
        <v>0.662</v>
      </c>
      <c r="G69" s="1">
        <v>1.0</v>
      </c>
      <c r="H69" s="1">
        <v>0.0</v>
      </c>
      <c r="I69" s="1">
        <v>0.0</v>
      </c>
      <c r="J69" s="1">
        <v>0.0</v>
      </c>
      <c r="K69" s="1">
        <v>0.0</v>
      </c>
      <c r="L69" s="1">
        <f t="shared" si="1"/>
        <v>11.895</v>
      </c>
      <c r="M69" s="1">
        <v>12.216</v>
      </c>
      <c r="N69" s="1">
        <v>1.0</v>
      </c>
    </row>
    <row r="70">
      <c r="A70" s="1" t="s">
        <v>123</v>
      </c>
      <c r="B70" s="1">
        <v>1.017</v>
      </c>
      <c r="C70" s="1">
        <v>0.564</v>
      </c>
      <c r="D70" s="1">
        <v>51.016</v>
      </c>
      <c r="E70" s="1">
        <v>1.0</v>
      </c>
      <c r="F70" s="1">
        <v>3.435</v>
      </c>
      <c r="G70" s="1">
        <v>1.0</v>
      </c>
      <c r="H70" s="1">
        <v>0.0</v>
      </c>
      <c r="I70" s="1">
        <v>0.0</v>
      </c>
      <c r="J70" s="1">
        <v>0.0</v>
      </c>
      <c r="K70" s="1">
        <v>0.0</v>
      </c>
      <c r="L70" s="1">
        <f t="shared" si="1"/>
        <v>55.015</v>
      </c>
      <c r="M70" s="1">
        <v>56.189</v>
      </c>
      <c r="N70" s="1">
        <v>1.0</v>
      </c>
    </row>
    <row r="71">
      <c r="A71" s="1" t="s">
        <v>124</v>
      </c>
      <c r="B71" s="1">
        <v>1.002</v>
      </c>
      <c r="C71" s="1">
        <v>0.518</v>
      </c>
      <c r="D71" s="1">
        <v>40.631</v>
      </c>
      <c r="E71" s="1">
        <v>1.0</v>
      </c>
      <c r="F71" s="1">
        <v>3.266</v>
      </c>
      <c r="G71" s="1">
        <v>1.0</v>
      </c>
      <c r="H71" s="1">
        <v>13.738</v>
      </c>
      <c r="I71" s="1">
        <v>1.0</v>
      </c>
      <c r="J71" s="1">
        <v>3.835</v>
      </c>
      <c r="K71" s="1">
        <v>1.0</v>
      </c>
      <c r="L71" s="1">
        <f t="shared" si="1"/>
        <v>61.988</v>
      </c>
      <c r="M71" s="1">
        <v>63.73</v>
      </c>
      <c r="N71" s="1">
        <v>1.0</v>
      </c>
    </row>
    <row r="72">
      <c r="A72" s="1" t="s">
        <v>125</v>
      </c>
      <c r="B72" s="1">
        <v>0.267</v>
      </c>
      <c r="C72" s="1">
        <v>0.174</v>
      </c>
      <c r="D72" s="1">
        <v>14.122</v>
      </c>
      <c r="E72" s="1">
        <v>1.0</v>
      </c>
      <c r="F72" s="1">
        <v>0.634</v>
      </c>
      <c r="G72" s="1">
        <v>1.0</v>
      </c>
      <c r="H72" s="1">
        <v>4.152</v>
      </c>
      <c r="I72" s="1">
        <v>1.0</v>
      </c>
      <c r="J72" s="1">
        <v>1.569</v>
      </c>
      <c r="K72" s="1">
        <v>1.0</v>
      </c>
      <c r="L72" s="1">
        <f t="shared" si="1"/>
        <v>20.651</v>
      </c>
      <c r="M72" s="1">
        <v>21.144</v>
      </c>
      <c r="N72" s="1">
        <v>1.0</v>
      </c>
    </row>
    <row r="73">
      <c r="A73" s="1" t="s">
        <v>126</v>
      </c>
      <c r="B73" s="1">
        <v>1.552</v>
      </c>
      <c r="C73" s="1">
        <v>0.822</v>
      </c>
      <c r="D73" s="1">
        <v>87.036</v>
      </c>
      <c r="E73" s="1">
        <v>1.0</v>
      </c>
      <c r="F73" s="1">
        <v>4.447</v>
      </c>
      <c r="G73" s="1">
        <v>1.0</v>
      </c>
      <c r="H73" s="1">
        <v>44.116</v>
      </c>
      <c r="I73" s="1">
        <v>1.0</v>
      </c>
      <c r="J73" s="1">
        <v>20.176</v>
      </c>
      <c r="K73" s="1">
        <v>1.0</v>
      </c>
      <c r="L73" s="1">
        <f t="shared" si="1"/>
        <v>156.597</v>
      </c>
      <c r="M73" s="1">
        <v>160.161</v>
      </c>
      <c r="N73" s="1">
        <v>1.0</v>
      </c>
    </row>
    <row r="74">
      <c r="A74" s="1" t="s">
        <v>127</v>
      </c>
      <c r="B74" s="1">
        <v>0.666</v>
      </c>
      <c r="C74" s="1">
        <v>0.394</v>
      </c>
      <c r="D74" s="1">
        <v>37.944</v>
      </c>
      <c r="E74" s="1">
        <v>1.0</v>
      </c>
      <c r="F74" s="1">
        <v>1.998</v>
      </c>
      <c r="G74" s="1">
        <v>1.0</v>
      </c>
      <c r="H74" s="1">
        <v>0.0</v>
      </c>
      <c r="I74" s="1">
        <v>0.0</v>
      </c>
      <c r="J74" s="1">
        <v>0.0</v>
      </c>
      <c r="K74" s="1">
        <v>0.0</v>
      </c>
      <c r="L74" s="1">
        <f t="shared" si="1"/>
        <v>40.336</v>
      </c>
      <c r="M74" s="1">
        <v>41.102</v>
      </c>
      <c r="N74" s="1">
        <v>1.0</v>
      </c>
    </row>
    <row r="75">
      <c r="A75" s="1" t="s">
        <v>128</v>
      </c>
      <c r="B75" s="1">
        <v>0.013</v>
      </c>
      <c r="C75" s="1">
        <v>0.008</v>
      </c>
      <c r="D75" s="1">
        <v>0.053</v>
      </c>
      <c r="E75" s="1">
        <v>1.0</v>
      </c>
      <c r="F75" s="1">
        <v>0.021</v>
      </c>
      <c r="G75" s="1">
        <v>1.0</v>
      </c>
      <c r="H75" s="1">
        <v>0.18</v>
      </c>
      <c r="I75" s="1">
        <v>1.0</v>
      </c>
      <c r="J75" s="1">
        <v>0.064</v>
      </c>
      <c r="K75" s="1">
        <v>1.0</v>
      </c>
      <c r="L75" s="1">
        <f t="shared" si="1"/>
        <v>0.326</v>
      </c>
      <c r="M75" s="1">
        <v>0.353</v>
      </c>
      <c r="N75" s="1">
        <v>1.0</v>
      </c>
    </row>
    <row r="76">
      <c r="A76" s="1" t="s">
        <v>129</v>
      </c>
      <c r="B76" s="1">
        <v>0.008</v>
      </c>
      <c r="C76" s="1">
        <v>0.004</v>
      </c>
      <c r="D76" s="1">
        <v>0.023</v>
      </c>
      <c r="E76" s="1">
        <v>1.0</v>
      </c>
      <c r="F76" s="1">
        <v>0.01</v>
      </c>
      <c r="G76" s="1">
        <v>1.0</v>
      </c>
      <c r="H76" s="1">
        <v>0.069</v>
      </c>
      <c r="I76" s="1">
        <v>1.0</v>
      </c>
      <c r="J76" s="1">
        <v>0.026</v>
      </c>
      <c r="K76" s="1">
        <v>1.0</v>
      </c>
      <c r="L76" s="1">
        <f t="shared" si="1"/>
        <v>0.132</v>
      </c>
      <c r="M76" s="1">
        <v>0.145</v>
      </c>
      <c r="N76" s="1">
        <v>1.0</v>
      </c>
    </row>
    <row r="77">
      <c r="A77" s="1" t="s">
        <v>130</v>
      </c>
      <c r="B77" s="1">
        <v>0.006</v>
      </c>
      <c r="C77" s="1">
        <v>0.001</v>
      </c>
      <c r="D77" s="1">
        <v>0.001</v>
      </c>
      <c r="E77" s="1">
        <v>1.0</v>
      </c>
      <c r="F77" s="1">
        <v>0.001</v>
      </c>
      <c r="G77" s="1">
        <v>1.0</v>
      </c>
      <c r="H77" s="1">
        <v>0.001</v>
      </c>
      <c r="I77" s="1">
        <v>1.0</v>
      </c>
      <c r="J77" s="1">
        <v>0.0</v>
      </c>
      <c r="K77" s="1">
        <v>1.0</v>
      </c>
      <c r="L77" s="1">
        <f t="shared" si="1"/>
        <v>0.004</v>
      </c>
      <c r="M77" s="1">
        <v>0.011</v>
      </c>
      <c r="N77" s="1">
        <v>1.0</v>
      </c>
    </row>
    <row r="78">
      <c r="A78" s="1" t="s">
        <v>131</v>
      </c>
      <c r="B78" s="1">
        <v>0.008</v>
      </c>
      <c r="C78" s="1">
        <v>0.001</v>
      </c>
      <c r="D78" s="1">
        <v>0.001</v>
      </c>
      <c r="E78" s="1">
        <v>1.0</v>
      </c>
      <c r="F78" s="1">
        <v>0.0</v>
      </c>
      <c r="G78" s="1">
        <v>1.0</v>
      </c>
      <c r="H78" s="1">
        <v>0.001</v>
      </c>
      <c r="I78" s="1">
        <v>1.0</v>
      </c>
      <c r="J78" s="1">
        <v>0.0</v>
      </c>
      <c r="K78" s="1">
        <v>1.0</v>
      </c>
      <c r="L78" s="1">
        <f t="shared" si="1"/>
        <v>0.003</v>
      </c>
      <c r="M78" s="1">
        <v>0.011</v>
      </c>
      <c r="N78" s="1">
        <v>1.0</v>
      </c>
    </row>
    <row r="79">
      <c r="A79" s="1" t="s">
        <v>132</v>
      </c>
      <c r="B79" s="1">
        <v>0.04</v>
      </c>
      <c r="C79" s="1">
        <v>0.027</v>
      </c>
      <c r="D79" s="1">
        <v>0.228</v>
      </c>
      <c r="E79" s="1">
        <v>1.0</v>
      </c>
      <c r="F79" s="1">
        <v>0.103</v>
      </c>
      <c r="G79" s="1">
        <v>1.0</v>
      </c>
      <c r="H79" s="1">
        <v>0.99</v>
      </c>
      <c r="I79" s="1">
        <v>1.0</v>
      </c>
      <c r="J79" s="1">
        <v>0.318</v>
      </c>
      <c r="K79" s="1">
        <v>1.0</v>
      </c>
      <c r="L79" s="1">
        <f t="shared" si="1"/>
        <v>1.666</v>
      </c>
      <c r="M79" s="1">
        <v>1.772</v>
      </c>
      <c r="N79" s="1">
        <v>1.0</v>
      </c>
    </row>
    <row r="80">
      <c r="A80" s="1" t="s">
        <v>133</v>
      </c>
      <c r="B80" s="1">
        <v>0.031</v>
      </c>
      <c r="C80" s="1">
        <v>0.013</v>
      </c>
      <c r="D80" s="1">
        <v>0.111</v>
      </c>
      <c r="E80" s="1">
        <v>1.0</v>
      </c>
      <c r="F80" s="1">
        <v>0.047</v>
      </c>
      <c r="G80" s="1">
        <v>1.0</v>
      </c>
      <c r="H80" s="1">
        <v>0.406</v>
      </c>
      <c r="I80" s="1">
        <v>1.0</v>
      </c>
      <c r="J80" s="1">
        <v>0.134</v>
      </c>
      <c r="K80" s="1">
        <v>1.0</v>
      </c>
      <c r="L80" s="1">
        <f t="shared" si="1"/>
        <v>0.711</v>
      </c>
      <c r="M80" s="1">
        <v>0.771</v>
      </c>
      <c r="N80" s="1">
        <v>1.0</v>
      </c>
    </row>
    <row r="81">
      <c r="A81" s="1" t="s">
        <v>134</v>
      </c>
      <c r="B81" s="1">
        <v>1.783</v>
      </c>
      <c r="C81" s="1">
        <v>1.486</v>
      </c>
      <c r="D81" s="1">
        <v>16.423</v>
      </c>
      <c r="E81" s="1">
        <v>1.0</v>
      </c>
      <c r="F81" s="1">
        <v>5.814</v>
      </c>
      <c r="G81" s="1">
        <v>1.0</v>
      </c>
      <c r="H81" s="1">
        <v>53.667</v>
      </c>
      <c r="I81" s="1">
        <v>1.0</v>
      </c>
      <c r="J81" s="1">
        <v>19.586</v>
      </c>
      <c r="K81" s="1">
        <v>1.0</v>
      </c>
      <c r="L81" s="1">
        <f t="shared" si="1"/>
        <v>96.976</v>
      </c>
      <c r="M81" s="1">
        <v>102.109</v>
      </c>
      <c r="N81" s="1">
        <v>1.0</v>
      </c>
    </row>
    <row r="82">
      <c r="A82" s="1" t="s">
        <v>135</v>
      </c>
      <c r="B82" s="1">
        <v>3.807</v>
      </c>
      <c r="C82" s="1">
        <v>3.159</v>
      </c>
      <c r="D82" s="1">
        <v>33.041</v>
      </c>
      <c r="E82" s="1">
        <v>1.0</v>
      </c>
      <c r="F82" s="1">
        <v>12.763</v>
      </c>
      <c r="G82" s="1">
        <v>1.0</v>
      </c>
      <c r="H82" s="1">
        <v>117.303</v>
      </c>
      <c r="I82" s="1">
        <v>1.0</v>
      </c>
      <c r="J82" s="1">
        <v>45.071</v>
      </c>
      <c r="K82" s="1">
        <v>1.0</v>
      </c>
      <c r="L82" s="1">
        <f t="shared" si="1"/>
        <v>211.337</v>
      </c>
      <c r="M82" s="1">
        <v>222.616</v>
      </c>
      <c r="N82" s="1">
        <v>1.0</v>
      </c>
    </row>
    <row r="83">
      <c r="A83" s="1" t="s">
        <v>136</v>
      </c>
      <c r="B83" s="1">
        <v>474.241</v>
      </c>
      <c r="C83" s="1">
        <v>329.259</v>
      </c>
      <c r="D83" s="1">
        <v>2502.443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f t="shared" si="1"/>
        <v>2831.702</v>
      </c>
      <c r="M83" s="1">
        <v>3501.658</v>
      </c>
      <c r="N83" s="1">
        <v>0.0</v>
      </c>
    </row>
    <row r="84">
      <c r="A84" s="1" t="s">
        <v>137</v>
      </c>
      <c r="B84" s="1">
        <v>620.56</v>
      </c>
      <c r="C84" s="1">
        <v>377.026</v>
      </c>
      <c r="D84" s="1">
        <v>2504.41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f t="shared" si="1"/>
        <v>2881.436</v>
      </c>
      <c r="M84" s="1">
        <v>3681.554</v>
      </c>
      <c r="N84" s="1">
        <v>0.0</v>
      </c>
    </row>
    <row r="85">
      <c r="A85" s="1" t="s">
        <v>138</v>
      </c>
      <c r="B85" s="1">
        <v>0.003</v>
      </c>
      <c r="C85" s="1">
        <v>0.001</v>
      </c>
      <c r="D85" s="1">
        <v>0.001</v>
      </c>
      <c r="E85" s="1">
        <v>1.0</v>
      </c>
      <c r="F85" s="1">
        <v>0.001</v>
      </c>
      <c r="G85" s="1">
        <v>1.0</v>
      </c>
      <c r="H85" s="1">
        <v>0.002</v>
      </c>
      <c r="I85" s="1">
        <v>1.0</v>
      </c>
      <c r="J85" s="1">
        <v>0.001</v>
      </c>
      <c r="K85" s="1">
        <v>1.0</v>
      </c>
      <c r="L85" s="1">
        <f t="shared" si="1"/>
        <v>0.006</v>
      </c>
      <c r="M85" s="1">
        <v>0.009</v>
      </c>
      <c r="N85" s="1">
        <v>1.0</v>
      </c>
    </row>
    <row r="86">
      <c r="A86" s="1" t="s">
        <v>139</v>
      </c>
      <c r="B86" s="1">
        <v>0.003</v>
      </c>
      <c r="C86" s="1">
        <v>0.001</v>
      </c>
      <c r="D86" s="1">
        <v>0.003</v>
      </c>
      <c r="E86" s="1">
        <v>1.0</v>
      </c>
      <c r="F86" s="1">
        <v>0.001</v>
      </c>
      <c r="G86" s="1">
        <v>1.0</v>
      </c>
      <c r="H86" s="1">
        <v>0.005</v>
      </c>
      <c r="I86" s="1">
        <v>1.0</v>
      </c>
      <c r="J86" s="1">
        <v>0.002</v>
      </c>
      <c r="K86" s="1">
        <v>1.0</v>
      </c>
      <c r="L86" s="1">
        <f t="shared" si="1"/>
        <v>0.012</v>
      </c>
      <c r="M86" s="1">
        <v>0.015</v>
      </c>
      <c r="N86" s="1">
        <v>1.0</v>
      </c>
    </row>
    <row r="87">
      <c r="A87" s="1" t="s">
        <v>140</v>
      </c>
      <c r="B87" s="1">
        <v>8.522</v>
      </c>
      <c r="C87" s="1">
        <v>6.486</v>
      </c>
      <c r="D87" s="1">
        <v>72.998</v>
      </c>
      <c r="E87" s="1">
        <v>1.0</v>
      </c>
      <c r="F87" s="1">
        <v>28.43</v>
      </c>
      <c r="G87" s="1">
        <v>1.0</v>
      </c>
      <c r="H87" s="1">
        <v>259.933</v>
      </c>
      <c r="I87" s="1">
        <v>1.0</v>
      </c>
      <c r="J87" s="1">
        <v>98.87</v>
      </c>
      <c r="K87" s="1">
        <v>1.0</v>
      </c>
      <c r="L87" s="1">
        <f t="shared" si="1"/>
        <v>466.717</v>
      </c>
      <c r="M87" s="1">
        <v>491.644</v>
      </c>
      <c r="N87" s="1">
        <v>1.0</v>
      </c>
    </row>
    <row r="88">
      <c r="A88" s="1" t="s">
        <v>141</v>
      </c>
      <c r="B88" s="1">
        <v>17.572</v>
      </c>
      <c r="C88" s="1">
        <v>13.091</v>
      </c>
      <c r="D88" s="1">
        <v>154.706</v>
      </c>
      <c r="E88" s="1">
        <v>1.0</v>
      </c>
      <c r="F88" s="1">
        <v>66.276</v>
      </c>
      <c r="G88" s="1">
        <v>1.0</v>
      </c>
      <c r="H88" s="1">
        <v>563.894</v>
      </c>
      <c r="I88" s="1">
        <v>1.0</v>
      </c>
      <c r="J88" s="1">
        <v>218.765</v>
      </c>
      <c r="K88" s="1">
        <v>1.0</v>
      </c>
      <c r="L88" s="1">
        <f t="shared" si="1"/>
        <v>1016.732</v>
      </c>
      <c r="M88" s="1">
        <v>1072.385</v>
      </c>
      <c r="N88" s="1">
        <v>1.0</v>
      </c>
    </row>
    <row r="89">
      <c r="A89" s="1" t="s">
        <v>142</v>
      </c>
      <c r="B89" s="1">
        <v>0.082</v>
      </c>
      <c r="C89" s="1">
        <v>0.056</v>
      </c>
      <c r="D89" s="1">
        <v>0.516</v>
      </c>
      <c r="E89" s="1">
        <v>1.0</v>
      </c>
      <c r="F89" s="1">
        <v>0.234</v>
      </c>
      <c r="G89" s="1">
        <v>1.0</v>
      </c>
      <c r="H89" s="1">
        <v>2.238</v>
      </c>
      <c r="I89" s="1">
        <v>1.0</v>
      </c>
      <c r="J89" s="1">
        <v>0.729</v>
      </c>
      <c r="K89" s="1">
        <v>1.0</v>
      </c>
      <c r="L89" s="1">
        <f t="shared" si="1"/>
        <v>3.773</v>
      </c>
      <c r="M89" s="1">
        <v>4.001</v>
      </c>
      <c r="N89" s="1">
        <v>1.0</v>
      </c>
    </row>
    <row r="90">
      <c r="A90" s="1" t="s">
        <v>143</v>
      </c>
      <c r="B90" s="1">
        <v>0.179</v>
      </c>
      <c r="C90" s="1">
        <v>0.125</v>
      </c>
      <c r="D90" s="1">
        <v>1.284</v>
      </c>
      <c r="E90" s="1">
        <v>1.0</v>
      </c>
      <c r="F90" s="1">
        <v>0.5</v>
      </c>
      <c r="G90" s="1">
        <v>1.0</v>
      </c>
      <c r="H90" s="1">
        <v>5.128</v>
      </c>
      <c r="I90" s="1">
        <v>1.0</v>
      </c>
      <c r="J90" s="1">
        <v>1.71</v>
      </c>
      <c r="K90" s="1">
        <v>1.0</v>
      </c>
      <c r="L90" s="1">
        <f t="shared" si="1"/>
        <v>8.747</v>
      </c>
      <c r="M90" s="1">
        <v>9.249</v>
      </c>
      <c r="N90" s="1">
        <v>1.0</v>
      </c>
    </row>
    <row r="91">
      <c r="A91" s="1" t="s">
        <v>144</v>
      </c>
      <c r="B91" s="1">
        <v>0.003</v>
      </c>
      <c r="C91" s="1">
        <v>0.001</v>
      </c>
      <c r="D91" s="1">
        <v>0.001</v>
      </c>
      <c r="E91" s="1">
        <v>1.0</v>
      </c>
      <c r="F91" s="1">
        <v>0.001</v>
      </c>
      <c r="G91" s="1">
        <v>1.0</v>
      </c>
      <c r="H91" s="1">
        <v>0.001</v>
      </c>
      <c r="I91" s="1">
        <v>1.0</v>
      </c>
      <c r="J91" s="1">
        <v>0.0</v>
      </c>
      <c r="K91" s="1">
        <v>1.0</v>
      </c>
      <c r="L91" s="1">
        <f t="shared" si="1"/>
        <v>0.004</v>
      </c>
      <c r="M91" s="1">
        <v>0.008</v>
      </c>
      <c r="N91" s="1">
        <v>1.0</v>
      </c>
    </row>
    <row r="92">
      <c r="A92" s="1" t="s">
        <v>145</v>
      </c>
      <c r="B92" s="1">
        <v>0.005</v>
      </c>
      <c r="C92" s="1">
        <v>0.002</v>
      </c>
      <c r="D92" s="1">
        <v>0.012</v>
      </c>
      <c r="E92" s="1">
        <v>1.0</v>
      </c>
      <c r="F92" s="1">
        <v>0.005</v>
      </c>
      <c r="G92" s="1">
        <v>1.0</v>
      </c>
      <c r="H92" s="1">
        <v>0.032</v>
      </c>
      <c r="I92" s="1">
        <v>1.0</v>
      </c>
      <c r="J92" s="1">
        <v>0.011</v>
      </c>
      <c r="K92" s="1">
        <v>1.0</v>
      </c>
      <c r="L92" s="1">
        <f t="shared" si="1"/>
        <v>0.062</v>
      </c>
      <c r="M92" s="1">
        <v>0.07</v>
      </c>
      <c r="N92" s="1">
        <v>1.0</v>
      </c>
    </row>
    <row r="93">
      <c r="A93" s="1" t="s">
        <v>146</v>
      </c>
      <c r="B93" s="1">
        <v>0.004</v>
      </c>
      <c r="C93" s="1">
        <v>0.002</v>
      </c>
      <c r="D93" s="1">
        <v>0.005</v>
      </c>
      <c r="E93" s="1">
        <v>1.0</v>
      </c>
      <c r="F93" s="1">
        <v>0.002</v>
      </c>
      <c r="G93" s="1">
        <v>1.0</v>
      </c>
      <c r="H93" s="1">
        <v>0.013</v>
      </c>
      <c r="I93" s="1">
        <v>1.0</v>
      </c>
      <c r="J93" s="1">
        <v>0.004</v>
      </c>
      <c r="K93" s="1">
        <v>1.0</v>
      </c>
      <c r="L93" s="1">
        <f t="shared" si="1"/>
        <v>0.026</v>
      </c>
      <c r="M93" s="1">
        <v>0.031</v>
      </c>
      <c r="N93" s="1">
        <v>1.0</v>
      </c>
    </row>
    <row r="94">
      <c r="A94" s="1" t="s">
        <v>147</v>
      </c>
      <c r="B94" s="1">
        <v>79.314</v>
      </c>
      <c r="C94" s="1">
        <v>54.119</v>
      </c>
      <c r="D94" s="1">
        <v>709.03</v>
      </c>
      <c r="E94" s="1">
        <v>1.0</v>
      </c>
      <c r="F94" s="1">
        <v>281.646</v>
      </c>
      <c r="G94" s="1">
        <v>1.0</v>
      </c>
      <c r="H94" s="1">
        <v>1593.37</v>
      </c>
      <c r="I94" s="1">
        <v>0.0</v>
      </c>
      <c r="J94" s="1">
        <v>0.0</v>
      </c>
      <c r="K94" s="1">
        <v>0.0</v>
      </c>
      <c r="L94" s="1">
        <f t="shared" si="1"/>
        <v>2638.165</v>
      </c>
      <c r="M94" s="1">
        <v>2880.406</v>
      </c>
      <c r="N94" s="1">
        <v>0.0</v>
      </c>
    </row>
    <row r="95">
      <c r="A95" s="1" t="s">
        <v>148</v>
      </c>
      <c r="B95" s="1">
        <v>37.376</v>
      </c>
      <c r="C95" s="1">
        <v>26.846</v>
      </c>
      <c r="D95" s="1">
        <v>335.996</v>
      </c>
      <c r="E95" s="1">
        <v>1.0</v>
      </c>
      <c r="F95" s="1">
        <v>130.425</v>
      </c>
      <c r="G95" s="1">
        <v>1.0</v>
      </c>
      <c r="H95" s="1">
        <v>1225.417</v>
      </c>
      <c r="I95" s="1">
        <v>1.0</v>
      </c>
      <c r="J95" s="1">
        <v>501.685</v>
      </c>
      <c r="K95" s="1">
        <v>1.0</v>
      </c>
      <c r="L95" s="1">
        <f t="shared" si="1"/>
        <v>2220.369</v>
      </c>
      <c r="M95" s="1">
        <v>2354.512</v>
      </c>
      <c r="N95" s="1">
        <v>1.0</v>
      </c>
    </row>
    <row r="96">
      <c r="A96" s="1" t="s">
        <v>149</v>
      </c>
      <c r="B96" s="1">
        <v>0.821</v>
      </c>
      <c r="C96" s="1">
        <v>0.687</v>
      </c>
      <c r="D96" s="1">
        <v>7.095</v>
      </c>
      <c r="E96" s="1">
        <v>1.0</v>
      </c>
      <c r="F96" s="1">
        <v>2.609</v>
      </c>
      <c r="G96" s="1">
        <v>1.0</v>
      </c>
      <c r="H96" s="1">
        <v>26.033</v>
      </c>
      <c r="I96" s="1">
        <v>1.0</v>
      </c>
      <c r="J96" s="1">
        <v>8.766</v>
      </c>
      <c r="K96" s="1">
        <v>1.0</v>
      </c>
      <c r="L96" s="1">
        <f t="shared" si="1"/>
        <v>45.19</v>
      </c>
      <c r="M96" s="1">
        <v>47.544</v>
      </c>
      <c r="N96" s="1">
        <v>1.0</v>
      </c>
    </row>
    <row r="97">
      <c r="A97" s="1" t="s">
        <v>150</v>
      </c>
      <c r="B97" s="1">
        <v>0.368</v>
      </c>
      <c r="C97" s="1">
        <v>0.294</v>
      </c>
      <c r="D97" s="1">
        <v>3.078</v>
      </c>
      <c r="E97" s="1">
        <v>1.0</v>
      </c>
      <c r="F97" s="1">
        <v>1.152</v>
      </c>
      <c r="G97" s="1">
        <v>1.0</v>
      </c>
      <c r="H97" s="1">
        <v>11.544</v>
      </c>
      <c r="I97" s="1">
        <v>1.0</v>
      </c>
      <c r="J97" s="1">
        <v>3.943</v>
      </c>
      <c r="K97" s="1">
        <v>1.0</v>
      </c>
      <c r="L97" s="1">
        <f t="shared" si="1"/>
        <v>20.011</v>
      </c>
      <c r="M97" s="1">
        <v>21.085</v>
      </c>
      <c r="N97" s="1">
        <v>1.0</v>
      </c>
    </row>
    <row r="98">
      <c r="A98" s="1" t="s">
        <v>151</v>
      </c>
      <c r="B98" s="1">
        <v>0.508</v>
      </c>
      <c r="C98" s="1">
        <v>0.489</v>
      </c>
      <c r="D98" s="1">
        <v>3.045</v>
      </c>
      <c r="E98" s="1">
        <v>1.0</v>
      </c>
      <c r="F98" s="1">
        <v>1.3</v>
      </c>
      <c r="G98" s="1">
        <v>1.0</v>
      </c>
      <c r="H98" s="1">
        <v>0.0</v>
      </c>
      <c r="I98" s="1">
        <v>0.0</v>
      </c>
      <c r="J98" s="1">
        <v>0.0</v>
      </c>
      <c r="K98" s="1">
        <v>0.0</v>
      </c>
      <c r="L98" s="1">
        <f t="shared" si="1"/>
        <v>4.834</v>
      </c>
      <c r="M98" s="1">
        <v>5.416</v>
      </c>
      <c r="N98" s="1">
        <v>1.0</v>
      </c>
    </row>
    <row r="99">
      <c r="A99" s="1" t="s">
        <v>152</v>
      </c>
      <c r="B99" s="1">
        <v>174.202</v>
      </c>
      <c r="C99" s="1">
        <v>135.596</v>
      </c>
      <c r="D99" s="1">
        <v>1030.26</v>
      </c>
      <c r="E99" s="1">
        <v>1.0</v>
      </c>
      <c r="F99" s="1">
        <v>478.159</v>
      </c>
      <c r="G99" s="1">
        <v>1.0</v>
      </c>
      <c r="H99" s="1">
        <v>0.0</v>
      </c>
      <c r="I99" s="1">
        <v>0.0</v>
      </c>
      <c r="J99" s="1">
        <v>0.0</v>
      </c>
      <c r="K99" s="1">
        <v>0.0</v>
      </c>
      <c r="L99" s="1">
        <f t="shared" si="1"/>
        <v>1644.015</v>
      </c>
      <c r="M99" s="1">
        <v>1882.161</v>
      </c>
      <c r="N99" s="1">
        <v>1.0</v>
      </c>
    </row>
    <row r="100">
      <c r="A100" s="1" t="s">
        <v>153</v>
      </c>
      <c r="B100" s="1">
        <v>0.007</v>
      </c>
      <c r="C100" s="1">
        <v>0.003</v>
      </c>
      <c r="D100" s="1">
        <v>0.014</v>
      </c>
      <c r="E100" s="1">
        <v>1.0</v>
      </c>
      <c r="F100" s="1">
        <v>0.007</v>
      </c>
      <c r="G100" s="1">
        <v>1.0</v>
      </c>
      <c r="H100" s="1">
        <v>0.0</v>
      </c>
      <c r="I100" s="1">
        <v>0.0</v>
      </c>
      <c r="J100" s="1">
        <v>0.0</v>
      </c>
      <c r="K100" s="1">
        <v>0.0</v>
      </c>
      <c r="L100" s="1">
        <f t="shared" si="1"/>
        <v>0.024</v>
      </c>
      <c r="M100" s="1">
        <v>0.031</v>
      </c>
      <c r="N100" s="1">
        <v>1.0</v>
      </c>
    </row>
    <row r="101">
      <c r="A101" s="1" t="s">
        <v>154</v>
      </c>
      <c r="B101" s="1">
        <v>1000.035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f t="shared" si="1"/>
        <v>0</v>
      </c>
      <c r="M101" s="1">
        <v>1000.035</v>
      </c>
      <c r="N101" s="1">
        <v>0.0</v>
      </c>
    </row>
    <row r="102">
      <c r="A102" s="1" t="s">
        <v>155</v>
      </c>
      <c r="B102" s="1">
        <v>0.008</v>
      </c>
      <c r="C102" s="1">
        <v>0.001</v>
      </c>
      <c r="D102" s="1">
        <v>0.003</v>
      </c>
      <c r="E102" s="1">
        <v>1.0</v>
      </c>
      <c r="F102" s="1">
        <v>0.002</v>
      </c>
      <c r="G102" s="1">
        <v>1.0</v>
      </c>
      <c r="H102" s="1">
        <v>0.0</v>
      </c>
      <c r="I102" s="1">
        <v>0.0</v>
      </c>
      <c r="J102" s="1">
        <v>0.0</v>
      </c>
      <c r="K102" s="1">
        <v>0.0</v>
      </c>
      <c r="L102" s="1">
        <f t="shared" si="1"/>
        <v>0.006</v>
      </c>
      <c r="M102" s="1">
        <v>0.015</v>
      </c>
      <c r="N102" s="1">
        <v>1.0</v>
      </c>
    </row>
    <row r="103">
      <c r="A103" s="1" t="s">
        <v>156</v>
      </c>
      <c r="B103" s="1">
        <v>0.103</v>
      </c>
      <c r="C103" s="1">
        <v>0.083</v>
      </c>
      <c r="D103" s="1">
        <v>0.51</v>
      </c>
      <c r="E103" s="1">
        <v>1.0</v>
      </c>
      <c r="F103" s="1">
        <v>0.23</v>
      </c>
      <c r="G103" s="1">
        <v>1.0</v>
      </c>
      <c r="H103" s="1">
        <v>0.0</v>
      </c>
      <c r="I103" s="1">
        <v>0.0</v>
      </c>
      <c r="J103" s="1">
        <v>0.0</v>
      </c>
      <c r="K103" s="1">
        <v>0.0</v>
      </c>
      <c r="L103" s="1">
        <f t="shared" si="1"/>
        <v>0.823</v>
      </c>
      <c r="M103" s="1">
        <v>0.94</v>
      </c>
      <c r="N103" s="1">
        <v>1.0</v>
      </c>
    </row>
    <row r="104">
      <c r="A104" s="1" t="s">
        <v>157</v>
      </c>
      <c r="B104" s="1">
        <v>0.248</v>
      </c>
      <c r="C104" s="1">
        <v>0.235</v>
      </c>
      <c r="D104" s="1">
        <v>1.223</v>
      </c>
      <c r="E104" s="1">
        <v>1.0</v>
      </c>
      <c r="F104" s="1">
        <v>0.633</v>
      </c>
      <c r="G104" s="1">
        <v>1.0</v>
      </c>
      <c r="H104" s="1">
        <v>0.0</v>
      </c>
      <c r="I104" s="1">
        <v>0.0</v>
      </c>
      <c r="J104" s="1">
        <v>0.0</v>
      </c>
      <c r="K104" s="1">
        <v>0.0</v>
      </c>
      <c r="L104" s="1">
        <f t="shared" si="1"/>
        <v>2.091</v>
      </c>
      <c r="M104" s="1">
        <v>2.389</v>
      </c>
      <c r="N104" s="1">
        <v>1.0</v>
      </c>
    </row>
    <row r="105">
      <c r="A105" s="1" t="s">
        <v>158</v>
      </c>
      <c r="B105" s="1">
        <v>0.044</v>
      </c>
      <c r="C105" s="1">
        <v>0.035</v>
      </c>
      <c r="D105" s="1">
        <v>0.176</v>
      </c>
      <c r="E105" s="1">
        <v>1.0</v>
      </c>
      <c r="F105" s="1">
        <v>0.093</v>
      </c>
      <c r="G105" s="1">
        <v>1.0</v>
      </c>
      <c r="H105" s="1">
        <v>0.0</v>
      </c>
      <c r="I105" s="1">
        <v>0.0</v>
      </c>
      <c r="J105" s="1">
        <v>0.0</v>
      </c>
      <c r="K105" s="1">
        <v>0.0</v>
      </c>
      <c r="L105" s="1">
        <f t="shared" si="1"/>
        <v>0.304</v>
      </c>
      <c r="M105" s="1">
        <v>0.355</v>
      </c>
      <c r="N105" s="1">
        <v>1.0</v>
      </c>
    </row>
    <row r="106">
      <c r="A106" s="1" t="s">
        <v>159</v>
      </c>
      <c r="B106" s="1">
        <v>11.752</v>
      </c>
      <c r="C106" s="1">
        <v>5.649</v>
      </c>
      <c r="D106" s="1">
        <v>1735.746</v>
      </c>
      <c r="E106" s="1">
        <v>1.0</v>
      </c>
      <c r="F106" s="1">
        <v>113.137</v>
      </c>
      <c r="G106" s="1">
        <v>1.0</v>
      </c>
      <c r="H106" s="1">
        <v>0.0</v>
      </c>
      <c r="I106" s="1">
        <v>0.0</v>
      </c>
      <c r="J106" s="1">
        <v>0.0</v>
      </c>
      <c r="K106" s="1">
        <v>0.0</v>
      </c>
      <c r="L106" s="1">
        <f t="shared" si="1"/>
        <v>1854.532</v>
      </c>
      <c r="M106" s="1">
        <v>1868.85</v>
      </c>
      <c r="N106" s="1">
        <v>1.0</v>
      </c>
    </row>
    <row r="107">
      <c r="A107" s="1" t="s">
        <v>160</v>
      </c>
      <c r="B107" s="1">
        <v>0.006</v>
      </c>
      <c r="C107" s="1">
        <v>0.001</v>
      </c>
      <c r="D107" s="1">
        <v>0.012</v>
      </c>
      <c r="E107" s="1">
        <v>1.0</v>
      </c>
      <c r="F107" s="1">
        <v>0.002</v>
      </c>
      <c r="G107" s="1">
        <v>1.0</v>
      </c>
      <c r="H107" s="1">
        <v>0.0</v>
      </c>
      <c r="I107" s="1">
        <v>0.0</v>
      </c>
      <c r="J107" s="1">
        <v>0.0</v>
      </c>
      <c r="K107" s="1">
        <v>0.0</v>
      </c>
      <c r="L107" s="1">
        <f t="shared" si="1"/>
        <v>0.015</v>
      </c>
      <c r="M107" s="1">
        <v>0.023</v>
      </c>
      <c r="N107" s="1">
        <v>1.0</v>
      </c>
    </row>
    <row r="108">
      <c r="A108" s="1" t="s">
        <v>161</v>
      </c>
      <c r="B108" s="1">
        <v>11.76</v>
      </c>
      <c r="C108" s="1">
        <v>5.676</v>
      </c>
      <c r="D108" s="1">
        <v>1738.639</v>
      </c>
      <c r="E108" s="1">
        <v>1.0</v>
      </c>
      <c r="F108" s="1">
        <v>113.066</v>
      </c>
      <c r="G108" s="1">
        <v>1.0</v>
      </c>
      <c r="H108" s="1">
        <v>0.0</v>
      </c>
      <c r="I108" s="1">
        <v>0.0</v>
      </c>
      <c r="J108" s="1">
        <v>0.0</v>
      </c>
      <c r="K108" s="1">
        <v>0.0</v>
      </c>
      <c r="L108" s="1">
        <f t="shared" si="1"/>
        <v>1857.381</v>
      </c>
      <c r="M108" s="1">
        <v>1871.719</v>
      </c>
      <c r="N108" s="1">
        <v>1.0</v>
      </c>
    </row>
    <row r="109">
      <c r="A109" s="1" t="s">
        <v>162</v>
      </c>
      <c r="B109" s="1">
        <v>0.016</v>
      </c>
      <c r="C109" s="1">
        <v>0.005</v>
      </c>
      <c r="D109" s="1">
        <v>0.039</v>
      </c>
      <c r="E109" s="1">
        <v>1.0</v>
      </c>
      <c r="F109" s="1">
        <v>0.015</v>
      </c>
      <c r="G109" s="1">
        <v>1.0</v>
      </c>
      <c r="H109" s="1">
        <v>0.0</v>
      </c>
      <c r="I109" s="1">
        <v>0.0</v>
      </c>
      <c r="J109" s="1">
        <v>0.0</v>
      </c>
      <c r="K109" s="1">
        <v>0.0</v>
      </c>
      <c r="L109" s="1">
        <f t="shared" si="1"/>
        <v>0.059</v>
      </c>
      <c r="M109" s="1">
        <v>0.077</v>
      </c>
      <c r="N109" s="1">
        <v>1.0</v>
      </c>
    </row>
    <row r="110">
      <c r="A110" s="1" t="s">
        <v>163</v>
      </c>
      <c r="B110" s="1">
        <v>0.017</v>
      </c>
      <c r="C110" s="1">
        <v>0.016</v>
      </c>
      <c r="D110" s="1">
        <v>0.114</v>
      </c>
      <c r="E110" s="1">
        <v>1.0</v>
      </c>
      <c r="F110" s="1">
        <v>0.033</v>
      </c>
      <c r="G110" s="1">
        <v>1.0</v>
      </c>
      <c r="H110" s="1">
        <v>0.0</v>
      </c>
      <c r="I110" s="1">
        <v>0.0</v>
      </c>
      <c r="J110" s="1">
        <v>0.0</v>
      </c>
      <c r="K110" s="1">
        <v>0.0</v>
      </c>
      <c r="L110" s="1">
        <f t="shared" si="1"/>
        <v>0.163</v>
      </c>
      <c r="M110" s="1">
        <v>0.183</v>
      </c>
      <c r="N110" s="1">
        <v>1.0</v>
      </c>
    </row>
    <row r="111">
      <c r="A111" s="1" t="s">
        <v>164</v>
      </c>
      <c r="B111" s="1">
        <v>0.005</v>
      </c>
      <c r="C111" s="1">
        <v>0.002</v>
      </c>
      <c r="D111" s="1">
        <v>0.007</v>
      </c>
      <c r="E111" s="1">
        <v>1.0</v>
      </c>
      <c r="F111" s="1">
        <v>0.002</v>
      </c>
      <c r="G111" s="1">
        <v>1.0</v>
      </c>
      <c r="H111" s="1">
        <v>0.015</v>
      </c>
      <c r="I111" s="1">
        <v>1.0</v>
      </c>
      <c r="J111" s="1">
        <v>0.003</v>
      </c>
      <c r="K111" s="1">
        <v>1.0</v>
      </c>
      <c r="L111" s="1">
        <f t="shared" si="1"/>
        <v>0.029</v>
      </c>
      <c r="M111" s="1">
        <v>0.035</v>
      </c>
      <c r="N111" s="1">
        <v>1.0</v>
      </c>
    </row>
    <row r="112">
      <c r="A112" s="1" t="s">
        <v>165</v>
      </c>
      <c r="B112" s="1">
        <v>55.449</v>
      </c>
      <c r="C112" s="1">
        <v>9.616</v>
      </c>
      <c r="D112" s="1">
        <v>1413.638</v>
      </c>
      <c r="E112" s="1">
        <v>1.0</v>
      </c>
      <c r="F112" s="1">
        <v>248.331</v>
      </c>
      <c r="G112" s="1">
        <v>1.0</v>
      </c>
      <c r="H112" s="1">
        <v>0.0</v>
      </c>
      <c r="I112" s="1">
        <v>0.0</v>
      </c>
      <c r="J112" s="1">
        <v>0.0</v>
      </c>
      <c r="K112" s="1">
        <v>0.0</v>
      </c>
      <c r="L112" s="1">
        <f t="shared" si="1"/>
        <v>1671.585</v>
      </c>
      <c r="M112" s="1">
        <v>1731.99</v>
      </c>
      <c r="N112" s="1">
        <v>1.0</v>
      </c>
    </row>
    <row r="113">
      <c r="A113" s="1" t="s">
        <v>166</v>
      </c>
      <c r="B113" s="1">
        <v>7.23</v>
      </c>
      <c r="C113" s="1">
        <v>7.394</v>
      </c>
      <c r="D113" s="1">
        <v>76.528</v>
      </c>
      <c r="E113" s="1">
        <v>1.0</v>
      </c>
      <c r="F113" s="1">
        <v>36.589</v>
      </c>
      <c r="G113" s="1">
        <v>1.0</v>
      </c>
      <c r="H113" s="1">
        <v>0.0</v>
      </c>
      <c r="I113" s="1">
        <v>0.0</v>
      </c>
      <c r="J113" s="1">
        <v>0.0</v>
      </c>
      <c r="K113" s="1">
        <v>0.0</v>
      </c>
      <c r="L113" s="1">
        <f t="shared" si="1"/>
        <v>120.511</v>
      </c>
      <c r="M113" s="1">
        <v>129.664</v>
      </c>
      <c r="N113" s="1">
        <v>1.0</v>
      </c>
    </row>
    <row r="114">
      <c r="A114" s="1" t="s">
        <v>167</v>
      </c>
      <c r="B114" s="1">
        <v>8.211</v>
      </c>
      <c r="C114" s="1">
        <v>8.288</v>
      </c>
      <c r="D114" s="1">
        <v>96.408</v>
      </c>
      <c r="E114" s="1">
        <v>1.0</v>
      </c>
      <c r="F114" s="1">
        <v>41.865</v>
      </c>
      <c r="G114" s="1">
        <v>1.0</v>
      </c>
      <c r="H114" s="1">
        <v>211.676</v>
      </c>
      <c r="I114" s="1">
        <v>1.0</v>
      </c>
      <c r="J114" s="1">
        <v>55.8</v>
      </c>
      <c r="K114" s="1">
        <v>1.0</v>
      </c>
      <c r="L114" s="1">
        <f t="shared" si="1"/>
        <v>414.037</v>
      </c>
      <c r="M114" s="1">
        <v>433.18</v>
      </c>
      <c r="N114" s="1">
        <v>1.0</v>
      </c>
    </row>
    <row r="115">
      <c r="A115" s="1" t="s">
        <v>168</v>
      </c>
      <c r="B115" s="1">
        <v>0.004</v>
      </c>
      <c r="C115" s="1">
        <v>0.001</v>
      </c>
      <c r="D115" s="1">
        <v>0.001</v>
      </c>
      <c r="E115" s="1">
        <v>1.0</v>
      </c>
      <c r="F115" s="1">
        <v>0.0</v>
      </c>
      <c r="G115" s="1">
        <v>1.0</v>
      </c>
      <c r="H115" s="1">
        <v>0.0</v>
      </c>
      <c r="I115" s="1">
        <v>0.0</v>
      </c>
      <c r="J115" s="1">
        <v>0.0</v>
      </c>
      <c r="K115" s="1">
        <v>0.0</v>
      </c>
      <c r="L115" s="1">
        <f t="shared" si="1"/>
        <v>0.002</v>
      </c>
      <c r="M115" s="1">
        <v>0.006</v>
      </c>
      <c r="N115" s="1">
        <v>1.0</v>
      </c>
    </row>
    <row r="116">
      <c r="A116" s="1" t="s">
        <v>169</v>
      </c>
      <c r="B116" s="1">
        <v>0.017</v>
      </c>
      <c r="C116" s="1">
        <v>0.016</v>
      </c>
      <c r="D116" s="1">
        <v>0.113</v>
      </c>
      <c r="E116" s="1">
        <v>1.0</v>
      </c>
      <c r="F116" s="1">
        <v>0.033</v>
      </c>
      <c r="G116" s="1">
        <v>1.0</v>
      </c>
      <c r="H116" s="1">
        <v>0.0</v>
      </c>
      <c r="I116" s="1">
        <v>0.0</v>
      </c>
      <c r="J116" s="1">
        <v>0.0</v>
      </c>
      <c r="K116" s="1">
        <v>0.0</v>
      </c>
      <c r="L116" s="1">
        <f t="shared" si="1"/>
        <v>0.162</v>
      </c>
      <c r="M116" s="1">
        <v>0.182</v>
      </c>
      <c r="N116" s="1">
        <v>1.0</v>
      </c>
    </row>
    <row r="117">
      <c r="A117" s="1" t="s">
        <v>170</v>
      </c>
      <c r="B117" s="1">
        <v>0.022</v>
      </c>
      <c r="C117" s="1">
        <v>0.009</v>
      </c>
      <c r="D117" s="1">
        <v>0.214</v>
      </c>
      <c r="E117" s="1">
        <v>1.0</v>
      </c>
      <c r="F117" s="1">
        <v>0.068</v>
      </c>
      <c r="G117" s="1">
        <v>1.0</v>
      </c>
      <c r="H117" s="1">
        <v>0.0</v>
      </c>
      <c r="I117" s="1">
        <v>0.0</v>
      </c>
      <c r="J117" s="1">
        <v>0.0</v>
      </c>
      <c r="K117" s="1">
        <v>0.0</v>
      </c>
      <c r="L117" s="1">
        <f t="shared" si="1"/>
        <v>0.291</v>
      </c>
      <c r="M117" s="1">
        <v>0.316</v>
      </c>
      <c r="N117" s="1">
        <v>1.0</v>
      </c>
    </row>
    <row r="118">
      <c r="A118" s="1" t="s">
        <v>171</v>
      </c>
      <c r="B118" s="1">
        <v>304.874</v>
      </c>
      <c r="C118" s="1">
        <v>103.711</v>
      </c>
      <c r="D118" s="1">
        <v>2501.991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f t="shared" si="1"/>
        <v>2605.702</v>
      </c>
      <c r="M118" s="1">
        <v>3029.605</v>
      </c>
      <c r="N118" s="1">
        <v>0.0</v>
      </c>
    </row>
    <row r="119">
      <c r="A119" s="1" t="s">
        <v>172</v>
      </c>
      <c r="B119" s="1">
        <v>6.32</v>
      </c>
      <c r="C119" s="1">
        <v>2.066</v>
      </c>
      <c r="D119" s="1">
        <v>85.908</v>
      </c>
      <c r="E119" s="1">
        <v>1.0</v>
      </c>
      <c r="F119" s="1">
        <v>37.91</v>
      </c>
      <c r="G119" s="1">
        <v>1.0</v>
      </c>
      <c r="H119" s="1">
        <v>0.0</v>
      </c>
      <c r="I119" s="1">
        <v>0.0</v>
      </c>
      <c r="J119" s="1">
        <v>0.0</v>
      </c>
      <c r="K119" s="1">
        <v>0.0</v>
      </c>
      <c r="L119" s="1">
        <f t="shared" si="1"/>
        <v>125.884</v>
      </c>
      <c r="M119" s="1">
        <v>133.688</v>
      </c>
      <c r="N119" s="1">
        <v>1.0</v>
      </c>
    </row>
    <row r="120">
      <c r="A120" s="1" t="s">
        <v>173</v>
      </c>
      <c r="B120" s="1">
        <v>6.61</v>
      </c>
      <c r="C120" s="1">
        <v>1.49</v>
      </c>
      <c r="D120" s="1">
        <v>198.387</v>
      </c>
      <c r="E120" s="1">
        <v>1.0</v>
      </c>
      <c r="F120" s="1">
        <v>23.917</v>
      </c>
      <c r="G120" s="1">
        <v>1.0</v>
      </c>
      <c r="H120" s="1">
        <v>0.0</v>
      </c>
      <c r="I120" s="1">
        <v>0.0</v>
      </c>
      <c r="J120" s="1">
        <v>0.0</v>
      </c>
      <c r="K120" s="1">
        <v>0.0</v>
      </c>
      <c r="L120" s="1">
        <f t="shared" si="1"/>
        <v>223.794</v>
      </c>
      <c r="M120" s="1">
        <v>231.781</v>
      </c>
      <c r="N120" s="1">
        <v>1.0</v>
      </c>
    </row>
    <row r="121">
      <c r="A121" s="1" t="s">
        <v>174</v>
      </c>
      <c r="B121" s="1">
        <v>0.007</v>
      </c>
      <c r="C121" s="1">
        <v>0.002</v>
      </c>
      <c r="D121" s="1">
        <v>0.015</v>
      </c>
      <c r="E121" s="1">
        <v>1.0</v>
      </c>
      <c r="F121" s="1">
        <v>0.005</v>
      </c>
      <c r="G121" s="1">
        <v>1.0</v>
      </c>
      <c r="H121" s="1">
        <v>0.0</v>
      </c>
      <c r="I121" s="1">
        <v>0.0</v>
      </c>
      <c r="J121" s="1">
        <v>0.0</v>
      </c>
      <c r="K121" s="1">
        <v>0.0</v>
      </c>
      <c r="L121" s="1">
        <f t="shared" si="1"/>
        <v>0.022</v>
      </c>
      <c r="M121" s="1">
        <v>0.03</v>
      </c>
      <c r="N121" s="1">
        <v>1.0</v>
      </c>
    </row>
    <row r="122">
      <c r="A122" s="1" t="s">
        <v>175</v>
      </c>
      <c r="B122" s="1">
        <v>0.012</v>
      </c>
      <c r="C122" s="1">
        <v>0.004</v>
      </c>
      <c r="D122" s="1">
        <v>0.068</v>
      </c>
      <c r="E122" s="1">
        <v>1.0</v>
      </c>
      <c r="F122" s="1">
        <v>0.016</v>
      </c>
      <c r="G122" s="1">
        <v>1.0</v>
      </c>
      <c r="H122" s="1">
        <v>0.0</v>
      </c>
      <c r="I122" s="1">
        <v>0.0</v>
      </c>
      <c r="J122" s="1">
        <v>0.0</v>
      </c>
      <c r="K122" s="1">
        <v>0.0</v>
      </c>
      <c r="L122" s="1">
        <f t="shared" si="1"/>
        <v>0.088</v>
      </c>
      <c r="M122" s="1">
        <v>0.101</v>
      </c>
      <c r="N122" s="1">
        <v>1.0</v>
      </c>
    </row>
    <row r="123">
      <c r="A123" s="1" t="s">
        <v>176</v>
      </c>
      <c r="B123" s="1">
        <v>0.089</v>
      </c>
      <c r="C123" s="1">
        <v>0.019</v>
      </c>
      <c r="D123" s="1">
        <v>1.049</v>
      </c>
      <c r="E123" s="1">
        <v>1.0</v>
      </c>
      <c r="F123" s="1">
        <v>0.242</v>
      </c>
      <c r="G123" s="1">
        <v>1.0</v>
      </c>
      <c r="H123" s="1">
        <v>0.0</v>
      </c>
      <c r="I123" s="1">
        <v>0.0</v>
      </c>
      <c r="J123" s="1">
        <v>0.0</v>
      </c>
      <c r="K123" s="1">
        <v>0.0</v>
      </c>
      <c r="L123" s="1">
        <f t="shared" si="1"/>
        <v>1.31</v>
      </c>
      <c r="M123" s="1">
        <v>1.412</v>
      </c>
      <c r="N123" s="1">
        <v>1.0</v>
      </c>
    </row>
    <row r="124">
      <c r="A124" s="1" t="s">
        <v>177</v>
      </c>
      <c r="B124" s="1">
        <v>0.032</v>
      </c>
      <c r="C124" s="1">
        <v>0.01</v>
      </c>
      <c r="D124" s="1">
        <v>0.293</v>
      </c>
      <c r="E124" s="1">
        <v>1.0</v>
      </c>
      <c r="F124" s="1">
        <v>0.076</v>
      </c>
      <c r="G124" s="1">
        <v>1.0</v>
      </c>
      <c r="H124" s="1">
        <v>0.0</v>
      </c>
      <c r="I124" s="1">
        <v>0.0</v>
      </c>
      <c r="J124" s="1">
        <v>0.0</v>
      </c>
      <c r="K124" s="1">
        <v>0.0</v>
      </c>
      <c r="L124" s="1">
        <f t="shared" si="1"/>
        <v>0.379</v>
      </c>
      <c r="M124" s="1">
        <v>0.416</v>
      </c>
      <c r="N124" s="1">
        <v>1.0</v>
      </c>
    </row>
    <row r="125">
      <c r="A125" s="1" t="s">
        <v>178</v>
      </c>
      <c r="B125" s="1">
        <v>0.004</v>
      </c>
      <c r="C125" s="1">
        <v>0.001</v>
      </c>
      <c r="D125" s="1">
        <v>0.004</v>
      </c>
      <c r="E125" s="1">
        <v>1.0</v>
      </c>
      <c r="F125" s="1">
        <v>0.001</v>
      </c>
      <c r="G125" s="1">
        <v>1.0</v>
      </c>
      <c r="H125" s="1">
        <v>0.0</v>
      </c>
      <c r="I125" s="1">
        <v>0.0</v>
      </c>
      <c r="J125" s="1">
        <v>0.0</v>
      </c>
      <c r="K125" s="1">
        <v>0.0</v>
      </c>
      <c r="L125" s="1">
        <f t="shared" si="1"/>
        <v>0.006</v>
      </c>
      <c r="M125" s="1">
        <v>0.011</v>
      </c>
      <c r="N125" s="1">
        <v>1.0</v>
      </c>
    </row>
    <row r="126">
      <c r="A126" s="1" t="s">
        <v>179</v>
      </c>
      <c r="B126" s="1">
        <v>2.427</v>
      </c>
      <c r="C126" s="1">
        <v>0.552</v>
      </c>
      <c r="D126" s="1">
        <v>58.763</v>
      </c>
      <c r="E126" s="1">
        <v>1.0</v>
      </c>
      <c r="F126" s="1">
        <v>7.893</v>
      </c>
      <c r="G126" s="1">
        <v>1.0</v>
      </c>
      <c r="H126" s="1">
        <v>0.0</v>
      </c>
      <c r="I126" s="1">
        <v>0.0</v>
      </c>
      <c r="J126" s="1">
        <v>0.0</v>
      </c>
      <c r="K126" s="1">
        <v>0.0</v>
      </c>
      <c r="L126" s="1">
        <f t="shared" si="1"/>
        <v>67.208</v>
      </c>
      <c r="M126" s="1">
        <v>70.107</v>
      </c>
      <c r="N126" s="1">
        <v>1.0</v>
      </c>
    </row>
    <row r="127">
      <c r="A127" s="1" t="s">
        <v>180</v>
      </c>
      <c r="B127" s="1">
        <v>17.838</v>
      </c>
      <c r="C127" s="1">
        <v>3.603</v>
      </c>
      <c r="D127" s="1">
        <v>611.39</v>
      </c>
      <c r="E127" s="1">
        <v>1.0</v>
      </c>
      <c r="F127" s="1">
        <v>68.671</v>
      </c>
      <c r="G127" s="1">
        <v>1.0</v>
      </c>
      <c r="H127" s="1">
        <v>0.0</v>
      </c>
      <c r="I127" s="1">
        <v>0.0</v>
      </c>
      <c r="J127" s="1">
        <v>0.0</v>
      </c>
      <c r="K127" s="1">
        <v>0.0</v>
      </c>
      <c r="L127" s="1">
        <f t="shared" si="1"/>
        <v>683.664</v>
      </c>
      <c r="M127" s="1">
        <v>707.035</v>
      </c>
      <c r="N127" s="1">
        <v>1.0</v>
      </c>
    </row>
    <row r="128">
      <c r="A128" s="1" t="s">
        <v>181</v>
      </c>
      <c r="B128" s="1">
        <v>0.252</v>
      </c>
      <c r="C128" s="1">
        <v>0.047</v>
      </c>
      <c r="D128" s="1">
        <v>3.52</v>
      </c>
      <c r="E128" s="1">
        <v>1.0</v>
      </c>
      <c r="F128" s="1">
        <v>0.741</v>
      </c>
      <c r="G128" s="1">
        <v>1.0</v>
      </c>
      <c r="H128" s="1">
        <v>0.0</v>
      </c>
      <c r="I128" s="1">
        <v>0.0</v>
      </c>
      <c r="J128" s="1">
        <v>0.0</v>
      </c>
      <c r="K128" s="1">
        <v>0.0</v>
      </c>
      <c r="L128" s="1">
        <f t="shared" si="1"/>
        <v>4.308</v>
      </c>
      <c r="M128" s="1">
        <v>4.603</v>
      </c>
      <c r="N128" s="1">
        <v>1.0</v>
      </c>
    </row>
    <row r="129">
      <c r="A129" s="1" t="s">
        <v>182</v>
      </c>
      <c r="B129" s="1">
        <v>0.774</v>
      </c>
      <c r="C129" s="1">
        <v>0.175</v>
      </c>
      <c r="D129" s="1">
        <v>12.677</v>
      </c>
      <c r="E129" s="1">
        <v>1.0</v>
      </c>
      <c r="F129" s="1">
        <v>2.279</v>
      </c>
      <c r="G129" s="1">
        <v>1.0</v>
      </c>
      <c r="H129" s="1">
        <v>0.0</v>
      </c>
      <c r="I129" s="1">
        <v>0.0</v>
      </c>
      <c r="J129" s="1">
        <v>0.0</v>
      </c>
      <c r="K129" s="1">
        <v>0.0</v>
      </c>
      <c r="L129" s="1">
        <f t="shared" si="1"/>
        <v>15.131</v>
      </c>
      <c r="M129" s="1">
        <v>16.038</v>
      </c>
      <c r="N129" s="1">
        <v>1.0</v>
      </c>
    </row>
    <row r="130">
      <c r="A130" s="1" t="s">
        <v>183</v>
      </c>
      <c r="B130" s="1">
        <v>0.007</v>
      </c>
      <c r="C130" s="1">
        <v>0.004</v>
      </c>
      <c r="D130" s="1">
        <v>0.062</v>
      </c>
      <c r="E130" s="1">
        <v>1.0</v>
      </c>
      <c r="F130" s="1">
        <v>0.009</v>
      </c>
      <c r="G130" s="1">
        <v>1.0</v>
      </c>
      <c r="H130" s="1">
        <v>0.0</v>
      </c>
      <c r="I130" s="1">
        <v>0.0</v>
      </c>
      <c r="J130" s="1">
        <v>0.0</v>
      </c>
      <c r="K130" s="1">
        <v>0.0</v>
      </c>
      <c r="L130" s="1">
        <f t="shared" si="1"/>
        <v>0.075</v>
      </c>
      <c r="M130" s="1">
        <v>0.084</v>
      </c>
      <c r="N130" s="1">
        <v>1.0</v>
      </c>
    </row>
    <row r="131">
      <c r="A131" s="1" t="s">
        <v>184</v>
      </c>
      <c r="B131" s="1">
        <v>0.055</v>
      </c>
      <c r="C131" s="1">
        <v>0.034</v>
      </c>
      <c r="D131" s="1">
        <v>1.388</v>
      </c>
      <c r="E131" s="1">
        <v>1.0</v>
      </c>
      <c r="F131" s="1">
        <v>0.177</v>
      </c>
      <c r="G131" s="1">
        <v>1.0</v>
      </c>
      <c r="H131" s="1">
        <v>0.075</v>
      </c>
      <c r="I131" s="1">
        <v>0.0</v>
      </c>
      <c r="J131" s="1">
        <v>0.0</v>
      </c>
      <c r="K131" s="1">
        <v>0.0</v>
      </c>
      <c r="L131" s="1">
        <f t="shared" si="1"/>
        <v>1.674</v>
      </c>
      <c r="M131" s="1">
        <v>1.741</v>
      </c>
      <c r="N131" s="1">
        <v>0.0</v>
      </c>
    </row>
    <row r="132">
      <c r="A132" s="1" t="s">
        <v>185</v>
      </c>
      <c r="B132" s="1">
        <v>4.778</v>
      </c>
      <c r="C132" s="1">
        <v>3.283</v>
      </c>
      <c r="D132" s="1">
        <v>275.857</v>
      </c>
      <c r="E132" s="1">
        <v>1.0</v>
      </c>
      <c r="F132" s="1">
        <v>39.826</v>
      </c>
      <c r="G132" s="1">
        <v>1.0</v>
      </c>
      <c r="H132" s="1">
        <v>0.0</v>
      </c>
      <c r="I132" s="1">
        <v>0.0</v>
      </c>
      <c r="J132" s="1">
        <v>0.0</v>
      </c>
      <c r="K132" s="1">
        <v>0.0</v>
      </c>
      <c r="L132" s="1">
        <f t="shared" si="1"/>
        <v>318.966</v>
      </c>
      <c r="M132" s="1">
        <v>324.681</v>
      </c>
      <c r="N132" s="1">
        <v>1.0</v>
      </c>
    </row>
    <row r="133">
      <c r="A133" s="1" t="s">
        <v>186</v>
      </c>
      <c r="B133" s="1">
        <v>0.006</v>
      </c>
      <c r="C133" s="1">
        <v>0.003</v>
      </c>
      <c r="D133" s="1">
        <v>0.053</v>
      </c>
      <c r="E133" s="1">
        <v>1.0</v>
      </c>
      <c r="F133" s="1">
        <v>0.008</v>
      </c>
      <c r="G133" s="1">
        <v>1.0</v>
      </c>
      <c r="H133" s="1">
        <v>0.066</v>
      </c>
      <c r="I133" s="1">
        <v>0.0</v>
      </c>
      <c r="J133" s="1">
        <v>0.0</v>
      </c>
      <c r="K133" s="1">
        <v>0.0</v>
      </c>
      <c r="L133" s="1">
        <f t="shared" si="1"/>
        <v>0.13</v>
      </c>
      <c r="M133" s="1">
        <v>0.137</v>
      </c>
      <c r="N133" s="1">
        <v>0.0</v>
      </c>
    </row>
    <row r="134">
      <c r="A134" s="1" t="s">
        <v>187</v>
      </c>
      <c r="B134" s="1">
        <v>0.108</v>
      </c>
      <c r="C134" s="1">
        <v>0.058</v>
      </c>
      <c r="D134" s="1">
        <v>3.186</v>
      </c>
      <c r="E134" s="1">
        <v>1.0</v>
      </c>
      <c r="F134" s="1">
        <v>0.368</v>
      </c>
      <c r="G134" s="1">
        <v>1.0</v>
      </c>
      <c r="H134" s="1">
        <v>0.098</v>
      </c>
      <c r="I134" s="1">
        <v>0.0</v>
      </c>
      <c r="J134" s="1">
        <v>0.0</v>
      </c>
      <c r="K134" s="1">
        <v>0.0</v>
      </c>
      <c r="L134" s="1">
        <f t="shared" si="1"/>
        <v>3.71</v>
      </c>
      <c r="M134" s="1">
        <v>3.84</v>
      </c>
      <c r="N134" s="1">
        <v>0.0</v>
      </c>
    </row>
    <row r="135">
      <c r="A135" s="1" t="s">
        <v>188</v>
      </c>
      <c r="B135" s="1">
        <v>0.003</v>
      </c>
      <c r="C135" s="1">
        <v>0.001</v>
      </c>
      <c r="D135" s="1">
        <v>0.002</v>
      </c>
      <c r="E135" s="1">
        <v>1.0</v>
      </c>
      <c r="F135" s="1">
        <v>0.001</v>
      </c>
      <c r="G135" s="1">
        <v>1.0</v>
      </c>
      <c r="H135" s="1">
        <v>0.082</v>
      </c>
      <c r="I135" s="1">
        <v>0.0</v>
      </c>
      <c r="J135" s="1">
        <v>0.0</v>
      </c>
      <c r="K135" s="1">
        <v>0.0</v>
      </c>
      <c r="L135" s="1">
        <f t="shared" si="1"/>
        <v>0.086</v>
      </c>
      <c r="M135" s="1">
        <v>0.089</v>
      </c>
      <c r="N135" s="1">
        <v>0.0</v>
      </c>
    </row>
    <row r="136">
      <c r="A136" s="1" t="s">
        <v>189</v>
      </c>
      <c r="B136" s="1">
        <v>0.015</v>
      </c>
      <c r="C136" s="1">
        <v>0.006</v>
      </c>
      <c r="D136" s="1">
        <v>0.257</v>
      </c>
      <c r="E136" s="1">
        <v>1.0</v>
      </c>
      <c r="F136" s="1">
        <v>0.033</v>
      </c>
      <c r="G136" s="1">
        <v>1.0</v>
      </c>
      <c r="H136" s="1">
        <v>2500.102</v>
      </c>
      <c r="I136" s="1">
        <v>0.0</v>
      </c>
      <c r="J136" s="1">
        <v>0.0</v>
      </c>
      <c r="K136" s="1">
        <v>0.0</v>
      </c>
      <c r="L136" s="1">
        <f t="shared" si="1"/>
        <v>2500.398</v>
      </c>
      <c r="M136" s="1">
        <v>2500.415</v>
      </c>
      <c r="N136" s="1">
        <v>0.0</v>
      </c>
    </row>
    <row r="137">
      <c r="A137" s="1" t="s">
        <v>191</v>
      </c>
      <c r="B137" s="1">
        <v>0.035</v>
      </c>
      <c r="C137" s="1">
        <v>0.017</v>
      </c>
      <c r="D137" s="1">
        <v>0.711</v>
      </c>
      <c r="E137" s="1">
        <v>1.0</v>
      </c>
      <c r="F137" s="1">
        <v>0.088</v>
      </c>
      <c r="G137" s="1">
        <v>1.0</v>
      </c>
      <c r="H137" s="1">
        <v>0.0</v>
      </c>
      <c r="I137" s="1">
        <v>0.0</v>
      </c>
      <c r="J137" s="1">
        <v>0.0</v>
      </c>
      <c r="K137" s="1">
        <v>0.0</v>
      </c>
      <c r="L137" s="1">
        <f t="shared" si="1"/>
        <v>0.816</v>
      </c>
      <c r="M137" s="1">
        <v>0.855</v>
      </c>
      <c r="N137" s="1">
        <v>1.0</v>
      </c>
    </row>
    <row r="138">
      <c r="A138" s="1" t="s">
        <v>192</v>
      </c>
      <c r="B138" s="1">
        <v>0.003</v>
      </c>
      <c r="C138" s="1">
        <v>0.001</v>
      </c>
      <c r="D138" s="1">
        <v>0.002</v>
      </c>
      <c r="E138" s="1">
        <v>1.0</v>
      </c>
      <c r="F138" s="1">
        <v>0.001</v>
      </c>
      <c r="G138" s="1">
        <v>1.0</v>
      </c>
      <c r="H138" s="1">
        <v>0.007</v>
      </c>
      <c r="I138" s="1">
        <v>1.0</v>
      </c>
      <c r="J138" s="1">
        <v>0.001</v>
      </c>
      <c r="K138" s="1">
        <v>1.0</v>
      </c>
      <c r="L138" s="1">
        <f t="shared" si="1"/>
        <v>0.012</v>
      </c>
      <c r="M138" s="1">
        <v>0.015</v>
      </c>
      <c r="N138" s="1">
        <v>1.0</v>
      </c>
    </row>
    <row r="139">
      <c r="A139" s="1" t="s">
        <v>193</v>
      </c>
      <c r="B139" s="1">
        <v>0.012</v>
      </c>
      <c r="C139" s="1">
        <v>0.002</v>
      </c>
      <c r="D139" s="1">
        <v>0.027</v>
      </c>
      <c r="E139" s="1">
        <v>1.0</v>
      </c>
      <c r="F139" s="1">
        <v>0.004</v>
      </c>
      <c r="G139" s="1">
        <v>1.0</v>
      </c>
      <c r="H139" s="1">
        <v>0.0</v>
      </c>
      <c r="I139" s="1">
        <v>0.0</v>
      </c>
      <c r="J139" s="1">
        <v>0.0</v>
      </c>
      <c r="K139" s="1">
        <v>0.0</v>
      </c>
      <c r="L139" s="1">
        <f t="shared" si="1"/>
        <v>0.033</v>
      </c>
      <c r="M139" s="1">
        <v>0.046</v>
      </c>
      <c r="N139" s="1">
        <v>1.0</v>
      </c>
    </row>
    <row r="140">
      <c r="A140" s="1" t="s">
        <v>194</v>
      </c>
      <c r="B140" s="1">
        <v>0.16</v>
      </c>
      <c r="C140" s="1">
        <v>0.076</v>
      </c>
      <c r="D140" s="1">
        <v>4.989</v>
      </c>
      <c r="E140" s="1">
        <v>1.0</v>
      </c>
      <c r="F140" s="1">
        <v>0.571</v>
      </c>
      <c r="G140" s="1">
        <v>1.0</v>
      </c>
      <c r="H140" s="1">
        <v>0.0</v>
      </c>
      <c r="I140" s="1">
        <v>0.0</v>
      </c>
      <c r="J140" s="1">
        <v>0.0</v>
      </c>
      <c r="K140" s="1">
        <v>0.0</v>
      </c>
      <c r="L140" s="1">
        <f t="shared" si="1"/>
        <v>5.636</v>
      </c>
      <c r="M140" s="1">
        <v>5.821</v>
      </c>
      <c r="N140" s="1">
        <v>1.0</v>
      </c>
    </row>
    <row r="141">
      <c r="A141" s="1" t="s">
        <v>195</v>
      </c>
      <c r="B141" s="1">
        <v>0.044</v>
      </c>
      <c r="C141" s="1">
        <v>0.023</v>
      </c>
      <c r="D141" s="1">
        <v>0.948</v>
      </c>
      <c r="E141" s="1">
        <v>1.0</v>
      </c>
      <c r="F141" s="1">
        <v>0.117</v>
      </c>
      <c r="G141" s="1">
        <v>1.0</v>
      </c>
      <c r="H141" s="1">
        <v>0.068</v>
      </c>
      <c r="I141" s="1">
        <v>0.0</v>
      </c>
      <c r="J141" s="1">
        <v>0.0</v>
      </c>
      <c r="K141" s="1">
        <v>0.0</v>
      </c>
      <c r="L141" s="1">
        <f t="shared" si="1"/>
        <v>1.156</v>
      </c>
      <c r="M141" s="1">
        <v>1.208</v>
      </c>
      <c r="N141" s="1">
        <v>0.0</v>
      </c>
    </row>
    <row r="142">
      <c r="A142" s="1" t="s">
        <v>196</v>
      </c>
      <c r="B142" s="1">
        <v>3.363</v>
      </c>
      <c r="C142" s="1">
        <v>2.135</v>
      </c>
      <c r="D142" s="1">
        <v>178.548</v>
      </c>
      <c r="E142" s="1">
        <v>1.0</v>
      </c>
      <c r="F142" s="1">
        <v>27.0</v>
      </c>
      <c r="G142" s="1">
        <v>1.0</v>
      </c>
      <c r="H142" s="1">
        <v>0.0</v>
      </c>
      <c r="I142" s="1">
        <v>0.0</v>
      </c>
      <c r="J142" s="1">
        <v>0.0</v>
      </c>
      <c r="K142" s="1">
        <v>0.0</v>
      </c>
      <c r="L142" s="1">
        <f t="shared" si="1"/>
        <v>207.683</v>
      </c>
      <c r="M142" s="1">
        <v>211.638</v>
      </c>
      <c r="N142" s="1">
        <v>1.0</v>
      </c>
    </row>
    <row r="143">
      <c r="A143" s="1" t="s">
        <v>197</v>
      </c>
      <c r="B143" s="1">
        <v>0.006</v>
      </c>
      <c r="C143" s="1">
        <v>0.002</v>
      </c>
      <c r="D143" s="1">
        <v>0.038</v>
      </c>
      <c r="E143" s="1">
        <v>1.0</v>
      </c>
      <c r="F143" s="1">
        <v>0.006</v>
      </c>
      <c r="G143" s="1">
        <v>1.0</v>
      </c>
      <c r="H143" s="1">
        <v>2500.101</v>
      </c>
      <c r="I143" s="1">
        <v>0.0</v>
      </c>
      <c r="J143" s="1">
        <v>0.0</v>
      </c>
      <c r="K143" s="1">
        <v>0.0</v>
      </c>
      <c r="L143" s="1">
        <f t="shared" si="1"/>
        <v>2500.147</v>
      </c>
      <c r="M143" s="1">
        <v>2500.154</v>
      </c>
      <c r="N143" s="1">
        <v>0.0</v>
      </c>
    </row>
    <row r="144">
      <c r="A144" s="1" t="s">
        <v>198</v>
      </c>
      <c r="B144" s="1">
        <v>2.571</v>
      </c>
      <c r="C144" s="1">
        <v>1.637</v>
      </c>
      <c r="D144" s="1">
        <v>139.832</v>
      </c>
      <c r="E144" s="1">
        <v>1.0</v>
      </c>
      <c r="F144" s="1">
        <v>19.874</v>
      </c>
      <c r="G144" s="1">
        <v>1.0</v>
      </c>
      <c r="H144" s="1">
        <v>0.0</v>
      </c>
      <c r="I144" s="1">
        <v>0.0</v>
      </c>
      <c r="J144" s="1">
        <v>0.0</v>
      </c>
      <c r="K144" s="1">
        <v>0.0</v>
      </c>
      <c r="L144" s="1">
        <f t="shared" si="1"/>
        <v>161.343</v>
      </c>
      <c r="M144" s="1">
        <v>164.402</v>
      </c>
      <c r="N144" s="1">
        <v>1.0</v>
      </c>
    </row>
    <row r="145">
      <c r="A145" s="1" t="s">
        <v>199</v>
      </c>
      <c r="B145" s="1">
        <v>8.25</v>
      </c>
      <c r="C145" s="1">
        <v>5.543</v>
      </c>
      <c r="D145" s="1">
        <v>558.39</v>
      </c>
      <c r="E145" s="1">
        <v>1.0</v>
      </c>
      <c r="F145" s="1">
        <v>78.915</v>
      </c>
      <c r="G145" s="1">
        <v>1.0</v>
      </c>
      <c r="H145" s="1">
        <v>0.0</v>
      </c>
      <c r="I145" s="1">
        <v>0.0</v>
      </c>
      <c r="J145" s="1">
        <v>0.0</v>
      </c>
      <c r="K145" s="1">
        <v>0.0</v>
      </c>
      <c r="L145" s="1">
        <f t="shared" si="1"/>
        <v>642.848</v>
      </c>
      <c r="M145" s="1">
        <v>653.209</v>
      </c>
      <c r="N145" s="1">
        <v>1.0</v>
      </c>
    </row>
    <row r="146">
      <c r="A146" s="1" t="s">
        <v>200</v>
      </c>
      <c r="B146" s="1">
        <v>14.972</v>
      </c>
      <c r="C146" s="1">
        <v>9.843</v>
      </c>
      <c r="D146" s="1">
        <v>1077.605</v>
      </c>
      <c r="E146" s="1">
        <v>1.0</v>
      </c>
      <c r="F146" s="1">
        <v>145.112</v>
      </c>
      <c r="G146" s="1">
        <v>1.0</v>
      </c>
      <c r="H146" s="1">
        <v>0.0</v>
      </c>
      <c r="I146" s="1">
        <v>0.0</v>
      </c>
      <c r="J146" s="1">
        <v>0.0</v>
      </c>
      <c r="K146" s="1">
        <v>0.0</v>
      </c>
      <c r="L146" s="1">
        <f t="shared" si="1"/>
        <v>1232.56</v>
      </c>
      <c r="M146" s="1">
        <v>1250.785</v>
      </c>
      <c r="N146" s="1">
        <v>1.0</v>
      </c>
    </row>
    <row r="147">
      <c r="A147" s="1" t="s">
        <v>201</v>
      </c>
      <c r="B147" s="1">
        <v>0.007</v>
      </c>
      <c r="C147" s="1">
        <v>0.001</v>
      </c>
      <c r="D147" s="1">
        <v>0.003</v>
      </c>
      <c r="E147" s="1">
        <v>1.0</v>
      </c>
      <c r="F147" s="1">
        <v>0.001</v>
      </c>
      <c r="G147" s="1">
        <v>1.0</v>
      </c>
      <c r="H147" s="1">
        <v>0.0</v>
      </c>
      <c r="I147" s="1">
        <v>0.0</v>
      </c>
      <c r="J147" s="1">
        <v>0.0</v>
      </c>
      <c r="K147" s="1">
        <v>0.0</v>
      </c>
      <c r="L147" s="1">
        <f t="shared" si="1"/>
        <v>0.005</v>
      </c>
      <c r="M147" s="1">
        <v>0.013</v>
      </c>
      <c r="N147" s="1">
        <v>1.0</v>
      </c>
    </row>
    <row r="148">
      <c r="A148" s="1" t="s">
        <v>202</v>
      </c>
      <c r="B148" s="1">
        <v>247.983</v>
      </c>
      <c r="C148" s="1">
        <v>141.077</v>
      </c>
      <c r="D148" s="1">
        <v>242.943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f t="shared" si="1"/>
        <v>384.02</v>
      </c>
      <c r="M148" s="1">
        <v>639.494</v>
      </c>
      <c r="N148" s="1">
        <v>0.0</v>
      </c>
    </row>
    <row r="149">
      <c r="A149" s="1" t="s">
        <v>204</v>
      </c>
      <c r="B149" s="1">
        <v>171.246</v>
      </c>
      <c r="C149" s="1">
        <v>89.961</v>
      </c>
      <c r="D149" s="1">
        <v>2501.564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f t="shared" si="1"/>
        <v>2591.525</v>
      </c>
      <c r="M149" s="1">
        <v>2778.649</v>
      </c>
      <c r="N149" s="1">
        <v>0.0</v>
      </c>
    </row>
    <row r="150">
      <c r="A150" s="1" t="s">
        <v>205</v>
      </c>
      <c r="B150" s="1">
        <v>0.269</v>
      </c>
      <c r="C150" s="1">
        <v>0.151</v>
      </c>
      <c r="D150" s="1">
        <v>9.305</v>
      </c>
      <c r="E150" s="1">
        <v>1.0</v>
      </c>
      <c r="F150" s="1">
        <v>1.108</v>
      </c>
      <c r="G150" s="1">
        <v>1.0</v>
      </c>
      <c r="H150" s="1">
        <v>0.0</v>
      </c>
      <c r="I150" s="1">
        <v>0.0</v>
      </c>
      <c r="J150" s="1">
        <v>0.0</v>
      </c>
      <c r="K150" s="1">
        <v>0.0</v>
      </c>
      <c r="L150" s="1">
        <f t="shared" si="1"/>
        <v>10.564</v>
      </c>
      <c r="M150" s="1">
        <v>10.882</v>
      </c>
      <c r="N150" s="1">
        <v>1.0</v>
      </c>
    </row>
    <row r="151">
      <c r="A151" s="1" t="s">
        <v>206</v>
      </c>
      <c r="B151" s="1">
        <v>0.089</v>
      </c>
      <c r="C151" s="1">
        <v>0.042</v>
      </c>
      <c r="D151" s="1">
        <v>2.663</v>
      </c>
      <c r="E151" s="1">
        <v>1.0</v>
      </c>
      <c r="F151" s="1">
        <v>0.288</v>
      </c>
      <c r="G151" s="1">
        <v>1.0</v>
      </c>
      <c r="H151" s="1">
        <v>0.0</v>
      </c>
      <c r="I151" s="1">
        <v>0.0</v>
      </c>
      <c r="J151" s="1">
        <v>0.0</v>
      </c>
      <c r="K151" s="1">
        <v>0.0</v>
      </c>
      <c r="L151" s="1">
        <f t="shared" si="1"/>
        <v>2.993</v>
      </c>
      <c r="M151" s="1">
        <v>3.097</v>
      </c>
      <c r="N151" s="1">
        <v>1.0</v>
      </c>
    </row>
    <row r="152">
      <c r="A152" s="1" t="s">
        <v>207</v>
      </c>
      <c r="B152" s="1">
        <v>61.543</v>
      </c>
      <c r="C152" s="1">
        <v>41.148</v>
      </c>
      <c r="D152" s="1">
        <v>2500.674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f t="shared" si="1"/>
        <v>2541.822</v>
      </c>
      <c r="M152" s="1">
        <v>2611.006</v>
      </c>
      <c r="N152" s="1">
        <v>0.0</v>
      </c>
    </row>
    <row r="153">
      <c r="A153" s="1" t="s">
        <v>208</v>
      </c>
      <c r="B153" s="1">
        <v>424.325</v>
      </c>
      <c r="C153" s="1">
        <v>261.924</v>
      </c>
      <c r="D153" s="1">
        <v>325.738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f t="shared" si="1"/>
        <v>587.662</v>
      </c>
      <c r="M153" s="1">
        <v>1019.057</v>
      </c>
      <c r="N153" s="1">
        <v>0.0</v>
      </c>
    </row>
    <row r="154">
      <c r="A154" s="1" t="s">
        <v>209</v>
      </c>
      <c r="B154" s="1">
        <v>0.003</v>
      </c>
      <c r="C154" s="1">
        <v>0.001</v>
      </c>
      <c r="D154" s="1">
        <v>0.003</v>
      </c>
      <c r="E154" s="1">
        <v>1.0</v>
      </c>
      <c r="F154" s="1">
        <v>0.001</v>
      </c>
      <c r="G154" s="1">
        <v>1.0</v>
      </c>
      <c r="H154" s="1">
        <v>0.0</v>
      </c>
      <c r="I154" s="1">
        <v>0.0</v>
      </c>
      <c r="J154" s="1">
        <v>0.0</v>
      </c>
      <c r="K154" s="1">
        <v>0.0</v>
      </c>
      <c r="L154" s="1">
        <f t="shared" si="1"/>
        <v>0.005</v>
      </c>
      <c r="M154" s="1">
        <v>0.008</v>
      </c>
      <c r="N154" s="1">
        <v>1.0</v>
      </c>
    </row>
    <row r="155">
      <c r="A155" s="1" t="s">
        <v>210</v>
      </c>
      <c r="B155" s="1">
        <v>7.912</v>
      </c>
      <c r="C155" s="1">
        <v>4.937</v>
      </c>
      <c r="D155" s="1">
        <v>529.483</v>
      </c>
      <c r="E155" s="1">
        <v>1.0</v>
      </c>
      <c r="F155" s="1">
        <v>75.04</v>
      </c>
      <c r="G155" s="1">
        <v>1.0</v>
      </c>
      <c r="H155" s="1">
        <v>0.0</v>
      </c>
      <c r="I155" s="1">
        <v>0.0</v>
      </c>
      <c r="J155" s="1">
        <v>0.0</v>
      </c>
      <c r="K155" s="1">
        <v>0.0</v>
      </c>
      <c r="L155" s="1">
        <f t="shared" si="1"/>
        <v>609.46</v>
      </c>
      <c r="M155" s="1">
        <v>618.959</v>
      </c>
      <c r="N155" s="1">
        <v>1.0</v>
      </c>
    </row>
    <row r="156">
      <c r="A156" s="1" t="s">
        <v>211</v>
      </c>
      <c r="B156" s="1">
        <v>854.053</v>
      </c>
      <c r="C156" s="1">
        <v>459.983</v>
      </c>
      <c r="D156" s="1">
        <v>455.392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f t="shared" si="1"/>
        <v>915.375</v>
      </c>
      <c r="M156" s="1">
        <v>1774.58</v>
      </c>
      <c r="N156" s="1">
        <v>0.0</v>
      </c>
    </row>
    <row r="157">
      <c r="A157" s="1" t="s">
        <v>212</v>
      </c>
      <c r="B157" s="1">
        <v>27.69</v>
      </c>
      <c r="C157" s="1">
        <v>17.586</v>
      </c>
      <c r="D157" s="1">
        <v>2015.4</v>
      </c>
      <c r="E157" s="1">
        <v>1.0</v>
      </c>
      <c r="F157" s="1">
        <v>284.148</v>
      </c>
      <c r="G157" s="1">
        <v>1.0</v>
      </c>
      <c r="H157" s="1">
        <v>0.0</v>
      </c>
      <c r="I157" s="1">
        <v>0.0</v>
      </c>
      <c r="J157" s="1">
        <v>0.0</v>
      </c>
      <c r="K157" s="1">
        <v>0.0</v>
      </c>
      <c r="L157" s="1">
        <f t="shared" si="1"/>
        <v>2317.134</v>
      </c>
      <c r="M157" s="1">
        <v>2352.199</v>
      </c>
      <c r="N157" s="1">
        <v>1.0</v>
      </c>
    </row>
    <row r="158">
      <c r="A158" s="1" t="s">
        <v>213</v>
      </c>
      <c r="B158" s="1">
        <v>1.198</v>
      </c>
      <c r="C158" s="1">
        <v>0.735</v>
      </c>
      <c r="D158" s="1">
        <v>61.694</v>
      </c>
      <c r="E158" s="1">
        <v>1.0</v>
      </c>
      <c r="F158" s="1">
        <v>7.997</v>
      </c>
      <c r="G158" s="1">
        <v>1.0</v>
      </c>
      <c r="H158" s="1">
        <v>0.0</v>
      </c>
      <c r="I158" s="1">
        <v>0.0</v>
      </c>
      <c r="J158" s="1">
        <v>0.0</v>
      </c>
      <c r="K158" s="1">
        <v>0.0</v>
      </c>
      <c r="L158" s="1">
        <f t="shared" si="1"/>
        <v>70.426</v>
      </c>
      <c r="M158" s="1">
        <v>71.879</v>
      </c>
      <c r="N158" s="1">
        <v>1.0</v>
      </c>
    </row>
    <row r="159">
      <c r="A159" s="1" t="s">
        <v>214</v>
      </c>
      <c r="B159" s="1">
        <v>0.005</v>
      </c>
      <c r="C159" s="1">
        <v>0.001</v>
      </c>
      <c r="D159" s="1">
        <v>0.006</v>
      </c>
      <c r="E159" s="1">
        <v>1.0</v>
      </c>
      <c r="F159" s="1">
        <v>0.003</v>
      </c>
      <c r="G159" s="1">
        <v>1.0</v>
      </c>
      <c r="H159" s="1">
        <v>0.0</v>
      </c>
      <c r="I159" s="1">
        <v>0.0</v>
      </c>
      <c r="J159" s="1">
        <v>0.0</v>
      </c>
      <c r="K159" s="1">
        <v>0.0</v>
      </c>
      <c r="L159" s="1">
        <f t="shared" si="1"/>
        <v>0.01</v>
      </c>
      <c r="M159" s="1">
        <v>0.016</v>
      </c>
      <c r="N159" s="1">
        <v>1.0</v>
      </c>
    </row>
    <row r="160">
      <c r="A160" s="1" t="s">
        <v>215</v>
      </c>
      <c r="B160" s="1">
        <v>725.185</v>
      </c>
      <c r="C160" s="1">
        <v>42.229</v>
      </c>
      <c r="D160" s="1">
        <v>2500.576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f t="shared" si="1"/>
        <v>2542.805</v>
      </c>
      <c r="M160" s="1">
        <v>3453.919</v>
      </c>
      <c r="N160" s="1">
        <v>0.0</v>
      </c>
    </row>
    <row r="161">
      <c r="A161" s="1" t="s">
        <v>216</v>
      </c>
      <c r="B161" s="1">
        <v>211.05</v>
      </c>
      <c r="C161" s="1">
        <v>11.035</v>
      </c>
      <c r="D161" s="1">
        <v>2500.22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f t="shared" si="1"/>
        <v>2511.255</v>
      </c>
      <c r="M161" s="1">
        <v>2860.55</v>
      </c>
      <c r="N161" s="1">
        <v>0.0</v>
      </c>
    </row>
    <row r="162">
      <c r="A162" s="1" t="s">
        <v>217</v>
      </c>
      <c r="B162" s="1">
        <v>4.878</v>
      </c>
      <c r="C162" s="1">
        <v>0.052</v>
      </c>
      <c r="D162" s="1">
        <v>25.025</v>
      </c>
      <c r="E162" s="1">
        <v>1.0</v>
      </c>
      <c r="F162" s="1">
        <v>11.694</v>
      </c>
      <c r="G162" s="1">
        <v>1.0</v>
      </c>
      <c r="H162" s="1">
        <v>334.115</v>
      </c>
      <c r="I162" s="1">
        <v>1.0</v>
      </c>
      <c r="J162" s="1">
        <v>36.592</v>
      </c>
      <c r="K162" s="1">
        <v>1.0</v>
      </c>
      <c r="L162" s="1">
        <f t="shared" si="1"/>
        <v>407.478</v>
      </c>
      <c r="M162" s="1">
        <v>415.685</v>
      </c>
      <c r="N162" s="1">
        <v>1.0</v>
      </c>
    </row>
    <row r="163">
      <c r="A163" s="1" t="s">
        <v>218</v>
      </c>
      <c r="B163" s="1">
        <v>65.162</v>
      </c>
      <c r="C163" s="1">
        <v>1.488</v>
      </c>
      <c r="D163" s="1">
        <v>692.689</v>
      </c>
      <c r="E163" s="1">
        <v>1.0</v>
      </c>
      <c r="F163" s="1">
        <v>243.99</v>
      </c>
      <c r="G163" s="1">
        <v>1.0</v>
      </c>
      <c r="H163" s="1">
        <v>2502.929</v>
      </c>
      <c r="I163" s="1">
        <v>0.0</v>
      </c>
      <c r="J163" s="1">
        <v>0.0</v>
      </c>
      <c r="K163" s="1">
        <v>0.0</v>
      </c>
      <c r="L163" s="1">
        <f t="shared" si="1"/>
        <v>3441.096</v>
      </c>
      <c r="M163" s="1">
        <v>3576.937</v>
      </c>
      <c r="N163" s="1">
        <v>0.0</v>
      </c>
    </row>
    <row r="164">
      <c r="A164" s="1" t="s">
        <v>219</v>
      </c>
      <c r="B164" s="1">
        <v>0.022</v>
      </c>
      <c r="C164" s="1">
        <v>0.001</v>
      </c>
      <c r="D164" s="1">
        <v>0.016</v>
      </c>
      <c r="E164" s="1">
        <v>1.0</v>
      </c>
      <c r="F164" s="1">
        <v>0.007</v>
      </c>
      <c r="G164" s="1">
        <v>1.0</v>
      </c>
      <c r="H164" s="1">
        <v>0.172</v>
      </c>
      <c r="I164" s="1">
        <v>1.0</v>
      </c>
      <c r="J164" s="1">
        <v>0.004</v>
      </c>
      <c r="K164" s="1">
        <v>1.0</v>
      </c>
      <c r="L164" s="1">
        <f t="shared" si="1"/>
        <v>0.2</v>
      </c>
      <c r="M164" s="1">
        <v>0.223</v>
      </c>
      <c r="N164" s="1">
        <v>1.0</v>
      </c>
    </row>
    <row r="165">
      <c r="A165" s="1" t="s">
        <v>220</v>
      </c>
      <c r="B165" s="1">
        <v>0.022</v>
      </c>
      <c r="C165" s="1">
        <v>0.001</v>
      </c>
      <c r="D165" s="1">
        <v>0.031</v>
      </c>
      <c r="E165" s="1">
        <v>1.0</v>
      </c>
      <c r="F165" s="1">
        <v>0.012</v>
      </c>
      <c r="G165" s="1">
        <v>1.0</v>
      </c>
      <c r="H165" s="1">
        <v>0.322</v>
      </c>
      <c r="I165" s="1">
        <v>1.0</v>
      </c>
      <c r="J165" s="1">
        <v>0.004</v>
      </c>
      <c r="K165" s="1">
        <v>1.0</v>
      </c>
      <c r="L165" s="1">
        <f t="shared" si="1"/>
        <v>0.37</v>
      </c>
      <c r="M165" s="1">
        <v>0.394</v>
      </c>
      <c r="N165" s="1">
        <v>1.0</v>
      </c>
    </row>
    <row r="166">
      <c r="A166" s="1" t="s">
        <v>221</v>
      </c>
      <c r="B166" s="1">
        <v>298.898</v>
      </c>
      <c r="C166" s="1">
        <v>72.114</v>
      </c>
      <c r="D166" s="1">
        <v>2500.669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f t="shared" si="1"/>
        <v>2572.783</v>
      </c>
      <c r="M166" s="1">
        <v>3060.239</v>
      </c>
      <c r="N166" s="1">
        <v>0.0</v>
      </c>
    </row>
    <row r="167">
      <c r="A167" s="1" t="s">
        <v>222</v>
      </c>
      <c r="B167" s="1">
        <v>0.003</v>
      </c>
      <c r="C167" s="1">
        <v>0.001</v>
      </c>
      <c r="D167" s="1">
        <v>0.001</v>
      </c>
      <c r="E167" s="1">
        <v>1.0</v>
      </c>
      <c r="F167" s="1">
        <v>0.0</v>
      </c>
      <c r="G167" s="1">
        <v>1.0</v>
      </c>
      <c r="H167" s="1">
        <v>0.0</v>
      </c>
      <c r="I167" s="1">
        <v>0.0</v>
      </c>
      <c r="J167" s="1">
        <v>0.0</v>
      </c>
      <c r="K167" s="1">
        <v>0.0</v>
      </c>
      <c r="L167" s="1">
        <f t="shared" si="1"/>
        <v>0.002</v>
      </c>
      <c r="M167" s="1">
        <v>0.005</v>
      </c>
      <c r="N167" s="1">
        <v>1.0</v>
      </c>
    </row>
    <row r="168">
      <c r="A168" s="1" t="s">
        <v>223</v>
      </c>
      <c r="B168" s="1">
        <v>0.498</v>
      </c>
      <c r="C168" s="1">
        <v>0.023</v>
      </c>
      <c r="D168" s="1">
        <v>3.005</v>
      </c>
      <c r="E168" s="1">
        <v>1.0</v>
      </c>
      <c r="F168" s="1">
        <v>1.159</v>
      </c>
      <c r="G168" s="1">
        <v>1.0</v>
      </c>
      <c r="H168" s="1">
        <v>0.0</v>
      </c>
      <c r="I168" s="1">
        <v>0.0</v>
      </c>
      <c r="J168" s="1">
        <v>0.0</v>
      </c>
      <c r="K168" s="1">
        <v>0.0</v>
      </c>
      <c r="L168" s="1">
        <f t="shared" si="1"/>
        <v>4.187</v>
      </c>
      <c r="M168" s="1">
        <v>4.752</v>
      </c>
      <c r="N168" s="1">
        <v>1.0</v>
      </c>
    </row>
    <row r="169">
      <c r="A169" s="1" t="s">
        <v>224</v>
      </c>
      <c r="B169" s="1">
        <v>0.023</v>
      </c>
      <c r="C169" s="1">
        <v>0.002</v>
      </c>
      <c r="D169" s="1">
        <v>0.02</v>
      </c>
      <c r="E169" s="1">
        <v>1.0</v>
      </c>
      <c r="F169" s="1">
        <v>0.008</v>
      </c>
      <c r="G169" s="1">
        <v>1.0</v>
      </c>
      <c r="H169" s="1">
        <v>1.458</v>
      </c>
      <c r="I169" s="1">
        <v>1.0</v>
      </c>
      <c r="J169" s="1">
        <v>0.02</v>
      </c>
      <c r="K169" s="1">
        <v>1.0</v>
      </c>
      <c r="L169" s="1">
        <f t="shared" si="1"/>
        <v>1.508</v>
      </c>
      <c r="M169" s="1">
        <v>1.536</v>
      </c>
      <c r="N169" s="1">
        <v>1.0</v>
      </c>
    </row>
    <row r="170">
      <c r="A170" s="1" t="s">
        <v>225</v>
      </c>
      <c r="B170" s="1">
        <v>0.013</v>
      </c>
      <c r="C170" s="1">
        <v>0.003</v>
      </c>
      <c r="D170" s="1">
        <v>0.046</v>
      </c>
      <c r="E170" s="1">
        <v>1.0</v>
      </c>
      <c r="F170" s="1">
        <v>0.018</v>
      </c>
      <c r="G170" s="1">
        <v>1.0</v>
      </c>
      <c r="H170" s="1">
        <v>2.97</v>
      </c>
      <c r="I170" s="1">
        <v>1.0</v>
      </c>
      <c r="J170" s="1">
        <v>0.026</v>
      </c>
      <c r="K170" s="1">
        <v>1.0</v>
      </c>
      <c r="L170" s="1">
        <f t="shared" si="1"/>
        <v>3.063</v>
      </c>
      <c r="M170" s="1">
        <v>3.084</v>
      </c>
      <c r="N170" s="1">
        <v>1.0</v>
      </c>
    </row>
    <row r="171">
      <c r="A171" s="1" t="s">
        <v>226</v>
      </c>
      <c r="B171" s="1">
        <v>1.846</v>
      </c>
      <c r="C171" s="1">
        <v>0.24</v>
      </c>
      <c r="D171" s="1">
        <v>23.591</v>
      </c>
      <c r="E171" s="1">
        <v>1.0</v>
      </c>
      <c r="F171" s="1">
        <v>8.695</v>
      </c>
      <c r="G171" s="1">
        <v>1.0</v>
      </c>
      <c r="H171" s="1">
        <v>210.892</v>
      </c>
      <c r="I171" s="1">
        <v>1.0</v>
      </c>
      <c r="J171" s="1">
        <v>10.017</v>
      </c>
      <c r="K171" s="1">
        <v>1.0</v>
      </c>
      <c r="L171" s="1">
        <f t="shared" si="1"/>
        <v>253.435</v>
      </c>
      <c r="M171" s="1">
        <v>256.931</v>
      </c>
      <c r="N171" s="1">
        <v>1.0</v>
      </c>
    </row>
    <row r="172">
      <c r="A172" s="1" t="s">
        <v>227</v>
      </c>
      <c r="B172" s="1">
        <v>5.589</v>
      </c>
      <c r="C172" s="1">
        <v>0.88</v>
      </c>
      <c r="D172" s="1">
        <v>88.075</v>
      </c>
      <c r="E172" s="1">
        <v>1.0</v>
      </c>
      <c r="F172" s="1">
        <v>30.651</v>
      </c>
      <c r="G172" s="1">
        <v>1.0</v>
      </c>
      <c r="H172" s="1">
        <v>718.878</v>
      </c>
      <c r="I172" s="1">
        <v>1.0</v>
      </c>
      <c r="J172" s="1">
        <v>44.992</v>
      </c>
      <c r="K172" s="1">
        <v>1.0</v>
      </c>
      <c r="L172" s="1">
        <f t="shared" si="1"/>
        <v>883.476</v>
      </c>
      <c r="M172" s="1">
        <v>895.556</v>
      </c>
      <c r="N172" s="1">
        <v>1.0</v>
      </c>
    </row>
    <row r="173">
      <c r="A173" s="1" t="s">
        <v>228</v>
      </c>
      <c r="B173" s="1">
        <v>0.02</v>
      </c>
      <c r="C173" s="1">
        <v>0.004</v>
      </c>
      <c r="D173" s="1">
        <v>0.118</v>
      </c>
      <c r="E173" s="1">
        <v>1.0</v>
      </c>
      <c r="F173" s="1">
        <v>0.034</v>
      </c>
      <c r="G173" s="1">
        <v>1.0</v>
      </c>
      <c r="H173" s="1">
        <v>0.0</v>
      </c>
      <c r="I173" s="1">
        <v>0.0</v>
      </c>
      <c r="J173" s="1">
        <v>0.0</v>
      </c>
      <c r="K173" s="1">
        <v>0.0</v>
      </c>
      <c r="L173" s="1">
        <f t="shared" si="1"/>
        <v>0.156</v>
      </c>
      <c r="M173" s="1">
        <v>0.177</v>
      </c>
      <c r="N173" s="1">
        <v>1.0</v>
      </c>
    </row>
    <row r="174">
      <c r="A174" s="1" t="s">
        <v>229</v>
      </c>
      <c r="B174" s="1">
        <v>0.082</v>
      </c>
      <c r="C174" s="1">
        <v>0.005</v>
      </c>
      <c r="D174" s="1">
        <v>0.412</v>
      </c>
      <c r="E174" s="1">
        <v>1.0</v>
      </c>
      <c r="F174" s="1">
        <v>0.168</v>
      </c>
      <c r="G174" s="1">
        <v>1.0</v>
      </c>
      <c r="H174" s="1">
        <v>5.021</v>
      </c>
      <c r="I174" s="1">
        <v>1.0</v>
      </c>
      <c r="J174" s="1">
        <v>0.07</v>
      </c>
      <c r="K174" s="1">
        <v>1.0</v>
      </c>
      <c r="L174" s="1">
        <f t="shared" si="1"/>
        <v>5.676</v>
      </c>
      <c r="M174" s="1">
        <v>5.776</v>
      </c>
      <c r="N174" s="1">
        <v>1.0</v>
      </c>
    </row>
    <row r="175">
      <c r="A175" s="1" t="s">
        <v>230</v>
      </c>
      <c r="B175" s="1">
        <v>0.052</v>
      </c>
      <c r="C175" s="1">
        <v>0.003</v>
      </c>
      <c r="D175" s="1">
        <v>0.171</v>
      </c>
      <c r="E175" s="1">
        <v>1.0</v>
      </c>
      <c r="F175" s="1">
        <v>0.069</v>
      </c>
      <c r="G175" s="1">
        <v>1.0</v>
      </c>
      <c r="H175" s="1">
        <v>1.88</v>
      </c>
      <c r="I175" s="1">
        <v>1.0</v>
      </c>
      <c r="J175" s="1">
        <v>0.024</v>
      </c>
      <c r="K175" s="1">
        <v>1.0</v>
      </c>
      <c r="L175" s="1">
        <f t="shared" si="1"/>
        <v>2.147</v>
      </c>
      <c r="M175" s="1">
        <v>2.207</v>
      </c>
      <c r="N175" s="1">
        <v>1.0</v>
      </c>
    </row>
    <row r="176">
      <c r="A176" s="1" t="s">
        <v>231</v>
      </c>
      <c r="B176" s="1">
        <v>0.505</v>
      </c>
      <c r="C176" s="1">
        <v>0.214</v>
      </c>
      <c r="D176" s="1">
        <v>5.38</v>
      </c>
      <c r="E176" s="1">
        <v>1.0</v>
      </c>
      <c r="F176" s="1">
        <v>1.628</v>
      </c>
      <c r="G176" s="1">
        <v>1.0</v>
      </c>
      <c r="H176" s="1">
        <v>131.592</v>
      </c>
      <c r="I176" s="1">
        <v>1.0</v>
      </c>
      <c r="J176" s="1">
        <v>2.58</v>
      </c>
      <c r="K176" s="1">
        <v>1.0</v>
      </c>
      <c r="L176" s="1">
        <f t="shared" si="1"/>
        <v>141.394</v>
      </c>
      <c r="M176" s="1">
        <v>142.348</v>
      </c>
      <c r="N176" s="1">
        <v>1.0</v>
      </c>
    </row>
    <row r="177">
      <c r="A177" s="1" t="s">
        <v>232</v>
      </c>
      <c r="B177" s="1">
        <v>0.191</v>
      </c>
      <c r="C177" s="1">
        <v>0.064</v>
      </c>
      <c r="D177" s="1">
        <v>1.636</v>
      </c>
      <c r="E177" s="1">
        <v>1.0</v>
      </c>
      <c r="F177" s="1">
        <v>0.552</v>
      </c>
      <c r="G177" s="1">
        <v>1.0</v>
      </c>
      <c r="H177" s="1">
        <v>61.4</v>
      </c>
      <c r="I177" s="1">
        <v>1.0</v>
      </c>
      <c r="J177" s="1">
        <v>0.659</v>
      </c>
      <c r="K177" s="1">
        <v>1.0</v>
      </c>
      <c r="L177" s="1">
        <f t="shared" si="1"/>
        <v>64.311</v>
      </c>
      <c r="M177" s="1">
        <v>64.634</v>
      </c>
      <c r="N177" s="1">
        <v>1.0</v>
      </c>
    </row>
    <row r="178">
      <c r="A178" s="1" t="s">
        <v>233</v>
      </c>
      <c r="B178" s="1">
        <v>47.345</v>
      </c>
      <c r="C178" s="1">
        <v>9.926</v>
      </c>
      <c r="D178" s="1">
        <v>969.584</v>
      </c>
      <c r="E178" s="1">
        <v>1.0</v>
      </c>
      <c r="F178" s="1">
        <v>334.974</v>
      </c>
      <c r="G178" s="1">
        <v>1.0</v>
      </c>
      <c r="H178" s="1">
        <v>2502.783</v>
      </c>
      <c r="I178" s="1">
        <v>0.0</v>
      </c>
      <c r="J178" s="1">
        <v>0.0</v>
      </c>
      <c r="K178" s="1">
        <v>0.0</v>
      </c>
      <c r="L178" s="1">
        <f t="shared" si="1"/>
        <v>3817.267</v>
      </c>
      <c r="M178" s="1">
        <v>3927.683</v>
      </c>
      <c r="N178" s="1">
        <v>0.0</v>
      </c>
    </row>
    <row r="179">
      <c r="A179" s="1" t="s">
        <v>234</v>
      </c>
      <c r="B179" s="1">
        <v>16.272</v>
      </c>
      <c r="C179" s="1">
        <v>3.213</v>
      </c>
      <c r="D179" s="1">
        <v>313.635</v>
      </c>
      <c r="E179" s="1">
        <v>1.0</v>
      </c>
      <c r="F179" s="1">
        <v>106.234</v>
      </c>
      <c r="G179" s="1">
        <v>1.0</v>
      </c>
      <c r="H179" s="1">
        <v>2270.399</v>
      </c>
      <c r="I179" s="1">
        <v>1.0</v>
      </c>
      <c r="J179" s="1">
        <v>191.668</v>
      </c>
      <c r="K179" s="1">
        <v>1.0</v>
      </c>
      <c r="L179" s="1">
        <f t="shared" si="1"/>
        <v>2885.149</v>
      </c>
      <c r="M179" s="1">
        <v>2928.915</v>
      </c>
      <c r="N179" s="1">
        <v>1.0</v>
      </c>
    </row>
    <row r="180">
      <c r="A180" s="1" t="s">
        <v>235</v>
      </c>
      <c r="B180" s="1">
        <v>0.004</v>
      </c>
      <c r="C180" s="1">
        <v>0.001</v>
      </c>
      <c r="D180" s="1">
        <v>0.002</v>
      </c>
      <c r="E180" s="1">
        <v>1.0</v>
      </c>
      <c r="F180" s="1">
        <v>0.0</v>
      </c>
      <c r="G180" s="1">
        <v>1.0</v>
      </c>
      <c r="H180" s="1">
        <v>0.0</v>
      </c>
      <c r="I180" s="1">
        <v>0.0</v>
      </c>
      <c r="J180" s="1">
        <v>0.0</v>
      </c>
      <c r="K180" s="1">
        <v>0.0</v>
      </c>
      <c r="L180" s="1">
        <f t="shared" si="1"/>
        <v>0.003</v>
      </c>
      <c r="M180" s="1">
        <v>0.007</v>
      </c>
      <c r="N180" s="1">
        <v>1.0</v>
      </c>
    </row>
    <row r="181">
      <c r="A181" s="1" t="s">
        <v>236</v>
      </c>
      <c r="B181" s="1">
        <v>0.005</v>
      </c>
      <c r="C181" s="1">
        <v>0.001</v>
      </c>
      <c r="D181" s="1">
        <v>0.001</v>
      </c>
      <c r="E181" s="1">
        <v>1.0</v>
      </c>
      <c r="F181" s="1">
        <v>0.0</v>
      </c>
      <c r="G181" s="1">
        <v>1.0</v>
      </c>
      <c r="H181" s="1">
        <v>0.001</v>
      </c>
      <c r="I181" s="1">
        <v>1.0</v>
      </c>
      <c r="J181" s="1">
        <v>0.0</v>
      </c>
      <c r="K181" s="1">
        <v>1.0</v>
      </c>
      <c r="L181" s="1">
        <f t="shared" si="1"/>
        <v>0.003</v>
      </c>
      <c r="M181" s="1">
        <v>0.01</v>
      </c>
      <c r="N181" s="1">
        <v>1.0</v>
      </c>
    </row>
    <row r="182">
      <c r="A182" s="1" t="s">
        <v>237</v>
      </c>
      <c r="B182" s="1">
        <v>0.004</v>
      </c>
      <c r="C182" s="1">
        <v>0.001</v>
      </c>
      <c r="D182" s="1">
        <v>0.001</v>
      </c>
      <c r="E182" s="1">
        <v>1.0</v>
      </c>
      <c r="F182" s="1">
        <v>0.0</v>
      </c>
      <c r="G182" s="1">
        <v>1.0</v>
      </c>
      <c r="H182" s="1">
        <v>0.001</v>
      </c>
      <c r="I182" s="1">
        <v>1.0</v>
      </c>
      <c r="J182" s="1">
        <v>0.0</v>
      </c>
      <c r="K182" s="1">
        <v>1.0</v>
      </c>
      <c r="L182" s="1">
        <f t="shared" si="1"/>
        <v>0.003</v>
      </c>
      <c r="M182" s="1">
        <v>0.009</v>
      </c>
      <c r="N182" s="1">
        <v>1.0</v>
      </c>
    </row>
    <row r="183">
      <c r="A183" s="1" t="s">
        <v>238</v>
      </c>
      <c r="B183" s="1">
        <v>0.017</v>
      </c>
      <c r="C183" s="1">
        <v>0.013</v>
      </c>
      <c r="D183" s="1">
        <v>0.047</v>
      </c>
      <c r="E183" s="1">
        <v>1.0</v>
      </c>
      <c r="F183" s="1">
        <v>0.013</v>
      </c>
      <c r="G183" s="1">
        <v>1.0</v>
      </c>
      <c r="H183" s="1">
        <v>1.874</v>
      </c>
      <c r="I183" s="1">
        <v>1.0</v>
      </c>
      <c r="J183" s="1">
        <v>0.024</v>
      </c>
      <c r="K183" s="1">
        <v>1.0</v>
      </c>
      <c r="L183" s="1">
        <f t="shared" si="1"/>
        <v>1.971</v>
      </c>
      <c r="M183" s="1">
        <v>2.0</v>
      </c>
      <c r="N183" s="1">
        <v>1.0</v>
      </c>
    </row>
    <row r="184">
      <c r="A184" s="1" t="s">
        <v>239</v>
      </c>
      <c r="B184" s="1">
        <v>0.008</v>
      </c>
      <c r="C184" s="1">
        <v>0.003</v>
      </c>
      <c r="D184" s="1">
        <v>0.02</v>
      </c>
      <c r="E184" s="1">
        <v>1.0</v>
      </c>
      <c r="F184" s="1">
        <v>0.006</v>
      </c>
      <c r="G184" s="1">
        <v>1.0</v>
      </c>
      <c r="H184" s="1">
        <v>0.169</v>
      </c>
      <c r="I184" s="1">
        <v>1.0</v>
      </c>
      <c r="J184" s="1">
        <v>0.017</v>
      </c>
      <c r="K184" s="1">
        <v>1.0</v>
      </c>
      <c r="L184" s="1">
        <f t="shared" si="1"/>
        <v>0.215</v>
      </c>
      <c r="M184" s="1">
        <v>0.229</v>
      </c>
      <c r="N184" s="1">
        <v>1.0</v>
      </c>
    </row>
    <row r="185">
      <c r="A185" s="1" t="s">
        <v>240</v>
      </c>
      <c r="B185" s="1">
        <v>0.017</v>
      </c>
      <c r="C185" s="1">
        <v>0.002</v>
      </c>
      <c r="D185" s="1">
        <v>0.005</v>
      </c>
      <c r="E185" s="1">
        <v>1.0</v>
      </c>
      <c r="F185" s="1">
        <v>0.002</v>
      </c>
      <c r="G185" s="1">
        <v>1.0</v>
      </c>
      <c r="H185" s="1">
        <v>0.303</v>
      </c>
      <c r="I185" s="1">
        <v>1.0</v>
      </c>
      <c r="J185" s="1">
        <v>0.007</v>
      </c>
      <c r="K185" s="1">
        <v>1.0</v>
      </c>
      <c r="L185" s="1">
        <f t="shared" si="1"/>
        <v>0.319</v>
      </c>
      <c r="M185" s="1">
        <v>0.337</v>
      </c>
      <c r="N185" s="1">
        <v>1.0</v>
      </c>
    </row>
    <row r="186">
      <c r="A186" s="1" t="s">
        <v>241</v>
      </c>
      <c r="B186" s="1">
        <v>0.007</v>
      </c>
      <c r="C186" s="1">
        <v>0.001</v>
      </c>
      <c r="D186" s="1">
        <v>0.003</v>
      </c>
      <c r="E186" s="1">
        <v>1.0</v>
      </c>
      <c r="F186" s="1">
        <v>0.001</v>
      </c>
      <c r="G186" s="1">
        <v>1.0</v>
      </c>
      <c r="H186" s="1">
        <v>0.093</v>
      </c>
      <c r="I186" s="1">
        <v>1.0</v>
      </c>
      <c r="J186" s="1">
        <v>0.004</v>
      </c>
      <c r="K186" s="1">
        <v>1.0</v>
      </c>
      <c r="L186" s="1">
        <f t="shared" si="1"/>
        <v>0.102</v>
      </c>
      <c r="M186" s="1">
        <v>0.11</v>
      </c>
      <c r="N186" s="1">
        <v>1.0</v>
      </c>
    </row>
    <row r="187">
      <c r="A187" s="1" t="s">
        <v>242</v>
      </c>
      <c r="B187" s="1">
        <v>5.603</v>
      </c>
      <c r="C187" s="1">
        <v>0.134</v>
      </c>
      <c r="D187" s="1">
        <v>59.254</v>
      </c>
      <c r="E187" s="1">
        <v>1.0</v>
      </c>
      <c r="F187" s="1">
        <v>23.794</v>
      </c>
      <c r="G187" s="1">
        <v>1.0</v>
      </c>
      <c r="H187" s="1">
        <v>522.207</v>
      </c>
      <c r="I187" s="1">
        <v>1.0</v>
      </c>
      <c r="J187" s="1">
        <v>20.39</v>
      </c>
      <c r="K187" s="1">
        <v>1.0</v>
      </c>
      <c r="L187" s="1">
        <f t="shared" si="1"/>
        <v>625.779</v>
      </c>
      <c r="M187" s="1">
        <v>634.464</v>
      </c>
      <c r="N187" s="1">
        <v>1.0</v>
      </c>
    </row>
    <row r="188">
      <c r="A188" s="1" t="s">
        <v>243</v>
      </c>
      <c r="B188" s="1">
        <v>3.016</v>
      </c>
      <c r="C188" s="1">
        <v>0.051</v>
      </c>
      <c r="D188" s="1">
        <v>21.211</v>
      </c>
      <c r="E188" s="1">
        <v>1.0</v>
      </c>
      <c r="F188" s="1">
        <v>9.239</v>
      </c>
      <c r="G188" s="1">
        <v>1.0</v>
      </c>
      <c r="H188" s="1">
        <v>191.908</v>
      </c>
      <c r="I188" s="1">
        <v>1.0</v>
      </c>
      <c r="J188" s="1">
        <v>4.661</v>
      </c>
      <c r="K188" s="1">
        <v>1.0</v>
      </c>
      <c r="L188" s="1">
        <f t="shared" si="1"/>
        <v>227.07</v>
      </c>
      <c r="M188" s="1">
        <v>230.995</v>
      </c>
      <c r="N188" s="1">
        <v>1.0</v>
      </c>
    </row>
    <row r="189">
      <c r="A189" s="1" t="s">
        <v>244</v>
      </c>
      <c r="B189" s="1">
        <v>4.487</v>
      </c>
      <c r="C189" s="1">
        <v>0.483</v>
      </c>
      <c r="D189" s="1">
        <v>69.631</v>
      </c>
      <c r="E189" s="1">
        <v>1.0</v>
      </c>
      <c r="F189" s="1">
        <v>17.866</v>
      </c>
      <c r="G189" s="1">
        <v>1.0</v>
      </c>
      <c r="H189" s="1">
        <v>0.0</v>
      </c>
      <c r="I189" s="1">
        <v>0.0</v>
      </c>
      <c r="J189" s="1">
        <v>0.0</v>
      </c>
      <c r="K189" s="1">
        <v>0.0</v>
      </c>
      <c r="L189" s="1">
        <f t="shared" si="1"/>
        <v>87.98</v>
      </c>
      <c r="M189" s="1">
        <v>93.503</v>
      </c>
      <c r="N189" s="1">
        <v>1.0</v>
      </c>
    </row>
    <row r="190">
      <c r="A190" s="1" t="s">
        <v>245</v>
      </c>
      <c r="B190" s="1">
        <v>4.422</v>
      </c>
      <c r="C190" s="1">
        <v>0.464</v>
      </c>
      <c r="D190" s="1">
        <v>63.378</v>
      </c>
      <c r="E190" s="1">
        <v>1.0</v>
      </c>
      <c r="F190" s="1">
        <v>17.297</v>
      </c>
      <c r="G190" s="1">
        <v>1.0</v>
      </c>
      <c r="H190" s="1">
        <v>0.0</v>
      </c>
      <c r="I190" s="1">
        <v>0.0</v>
      </c>
      <c r="J190" s="1">
        <v>0.0</v>
      </c>
      <c r="K190" s="1">
        <v>0.0</v>
      </c>
      <c r="L190" s="1">
        <f t="shared" si="1"/>
        <v>81.139</v>
      </c>
      <c r="M190" s="1">
        <v>86.592</v>
      </c>
      <c r="N190" s="1">
        <v>1.0</v>
      </c>
    </row>
    <row r="191">
      <c r="A191" s="1" t="s">
        <v>246</v>
      </c>
      <c r="B191" s="1">
        <v>1.248</v>
      </c>
      <c r="C191" s="1">
        <v>0.638</v>
      </c>
      <c r="D191" s="1">
        <v>17.74</v>
      </c>
      <c r="E191" s="1">
        <v>1.0</v>
      </c>
      <c r="F191" s="1">
        <v>4.903</v>
      </c>
      <c r="G191" s="1">
        <v>1.0</v>
      </c>
      <c r="H191" s="1">
        <v>257.943</v>
      </c>
      <c r="I191" s="1">
        <v>1.0</v>
      </c>
      <c r="J191" s="1">
        <v>9.49</v>
      </c>
      <c r="K191" s="1">
        <v>1.0</v>
      </c>
      <c r="L191" s="1">
        <f t="shared" si="1"/>
        <v>290.714</v>
      </c>
      <c r="M191" s="1">
        <v>293.482</v>
      </c>
      <c r="N191" s="1">
        <v>1.0</v>
      </c>
    </row>
    <row r="192">
      <c r="A192" s="1" t="s">
        <v>247</v>
      </c>
      <c r="B192" s="1">
        <v>2.909</v>
      </c>
      <c r="C192" s="1">
        <v>1.721</v>
      </c>
      <c r="D192" s="1">
        <v>50.874</v>
      </c>
      <c r="E192" s="1">
        <v>1.0</v>
      </c>
      <c r="F192" s="1">
        <v>13.04</v>
      </c>
      <c r="G192" s="1">
        <v>1.0</v>
      </c>
      <c r="H192" s="1">
        <v>441.211</v>
      </c>
      <c r="I192" s="1">
        <v>1.0</v>
      </c>
      <c r="J192" s="1">
        <v>27.64</v>
      </c>
      <c r="K192" s="1">
        <v>1.0</v>
      </c>
      <c r="L192" s="1">
        <f t="shared" si="1"/>
        <v>534.486</v>
      </c>
      <c r="M192" s="1">
        <v>541.727</v>
      </c>
      <c r="N192" s="1">
        <v>1.0</v>
      </c>
    </row>
    <row r="193">
      <c r="A193" s="1" t="s">
        <v>248</v>
      </c>
      <c r="B193" s="1">
        <v>0.004</v>
      </c>
      <c r="C193" s="1">
        <v>0.001</v>
      </c>
      <c r="D193" s="1">
        <v>0.002</v>
      </c>
      <c r="E193" s="1">
        <v>1.0</v>
      </c>
      <c r="F193" s="1">
        <v>0.001</v>
      </c>
      <c r="G193" s="1">
        <v>1.0</v>
      </c>
      <c r="H193" s="1">
        <v>0.036</v>
      </c>
      <c r="I193" s="1">
        <v>1.0</v>
      </c>
      <c r="J193" s="1">
        <v>0.003</v>
      </c>
      <c r="K193" s="1">
        <v>1.0</v>
      </c>
      <c r="L193" s="1">
        <f t="shared" si="1"/>
        <v>0.043</v>
      </c>
      <c r="M193" s="1">
        <v>0.046</v>
      </c>
      <c r="N193" s="1">
        <v>1.0</v>
      </c>
    </row>
    <row r="194">
      <c r="A194" s="1" t="s">
        <v>249</v>
      </c>
      <c r="B194" s="1">
        <v>0.003</v>
      </c>
      <c r="C194" s="1">
        <v>0.001</v>
      </c>
      <c r="D194" s="1">
        <v>0.001</v>
      </c>
      <c r="E194" s="1">
        <v>1.0</v>
      </c>
      <c r="F194" s="1">
        <v>0.0</v>
      </c>
      <c r="G194" s="1">
        <v>1.0</v>
      </c>
      <c r="H194" s="1">
        <v>0.011</v>
      </c>
      <c r="I194" s="1">
        <v>1.0</v>
      </c>
      <c r="J194" s="1">
        <v>0.001</v>
      </c>
      <c r="K194" s="1">
        <v>1.0</v>
      </c>
      <c r="L194" s="1">
        <f t="shared" si="1"/>
        <v>0.014</v>
      </c>
      <c r="M194" s="1">
        <v>0.017</v>
      </c>
      <c r="N194" s="1">
        <v>1.0</v>
      </c>
    </row>
    <row r="195">
      <c r="A195" s="1" t="s">
        <v>250</v>
      </c>
      <c r="B195" s="1">
        <v>0.07</v>
      </c>
      <c r="C195" s="1">
        <v>0.023</v>
      </c>
      <c r="D195" s="1">
        <v>0.528</v>
      </c>
      <c r="E195" s="1">
        <v>1.0</v>
      </c>
      <c r="F195" s="1">
        <v>0.185</v>
      </c>
      <c r="G195" s="1">
        <v>1.0</v>
      </c>
      <c r="H195" s="1">
        <v>25.7</v>
      </c>
      <c r="I195" s="1">
        <v>1.0</v>
      </c>
      <c r="J195" s="1">
        <v>0.182</v>
      </c>
      <c r="K195" s="1">
        <v>1.0</v>
      </c>
      <c r="L195" s="1">
        <f t="shared" si="1"/>
        <v>26.618</v>
      </c>
      <c r="M195" s="1">
        <v>26.734</v>
      </c>
      <c r="N195" s="1">
        <v>1.0</v>
      </c>
    </row>
    <row r="196">
      <c r="A196" s="1" t="s">
        <v>251</v>
      </c>
      <c r="B196" s="1">
        <v>0.031</v>
      </c>
      <c r="C196" s="1">
        <v>0.009</v>
      </c>
      <c r="D196" s="1">
        <v>0.185</v>
      </c>
      <c r="E196" s="1">
        <v>1.0</v>
      </c>
      <c r="F196" s="1">
        <v>0.068</v>
      </c>
      <c r="G196" s="1">
        <v>1.0</v>
      </c>
      <c r="H196" s="1">
        <v>8.271</v>
      </c>
      <c r="I196" s="1">
        <v>1.0</v>
      </c>
      <c r="J196" s="1">
        <v>0.058</v>
      </c>
      <c r="K196" s="1">
        <v>1.0</v>
      </c>
      <c r="L196" s="1">
        <f t="shared" si="1"/>
        <v>8.591</v>
      </c>
      <c r="M196" s="1">
        <v>8.644</v>
      </c>
      <c r="N196" s="1">
        <v>1.0</v>
      </c>
    </row>
    <row r="197">
      <c r="A197" s="1" t="s">
        <v>252</v>
      </c>
      <c r="B197" s="1">
        <v>0.008</v>
      </c>
      <c r="C197" s="1">
        <v>0.003</v>
      </c>
      <c r="D197" s="1">
        <v>0.028</v>
      </c>
      <c r="E197" s="1">
        <v>1.0</v>
      </c>
      <c r="F197" s="1">
        <v>0.007</v>
      </c>
      <c r="G197" s="1">
        <v>1.0</v>
      </c>
      <c r="H197" s="1">
        <v>0.0</v>
      </c>
      <c r="I197" s="1">
        <v>0.0</v>
      </c>
      <c r="J197" s="1">
        <v>0.0</v>
      </c>
      <c r="K197" s="1">
        <v>0.0</v>
      </c>
      <c r="L197" s="1">
        <f t="shared" si="1"/>
        <v>0.038</v>
      </c>
      <c r="M197" s="1">
        <v>0.046</v>
      </c>
      <c r="N197" s="1">
        <v>1.0</v>
      </c>
    </row>
    <row r="198">
      <c r="A198" s="1" t="s">
        <v>253</v>
      </c>
      <c r="B198" s="1">
        <v>0.011</v>
      </c>
      <c r="C198" s="1">
        <v>0.003</v>
      </c>
      <c r="D198" s="1">
        <v>0.01</v>
      </c>
      <c r="E198" s="1">
        <v>1.0</v>
      </c>
      <c r="F198" s="1">
        <v>0.002</v>
      </c>
      <c r="G198" s="1">
        <v>1.0</v>
      </c>
      <c r="H198" s="1">
        <v>0.0</v>
      </c>
      <c r="I198" s="1">
        <v>0.0</v>
      </c>
      <c r="J198" s="1">
        <v>0.0</v>
      </c>
      <c r="K198" s="1">
        <v>0.0</v>
      </c>
      <c r="L198" s="1">
        <f t="shared" si="1"/>
        <v>0.015</v>
      </c>
      <c r="M198" s="1">
        <v>0.026</v>
      </c>
      <c r="N198" s="1">
        <v>1.0</v>
      </c>
    </row>
    <row r="199">
      <c r="A199" s="1" t="s">
        <v>254</v>
      </c>
      <c r="B199" s="1">
        <v>966.082</v>
      </c>
      <c r="C199" s="1">
        <v>233.152</v>
      </c>
      <c r="D199" s="1">
        <v>2502.984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f t="shared" si="1"/>
        <v>2736.136</v>
      </c>
      <c r="M199" s="1">
        <v>3867.266</v>
      </c>
      <c r="N199" s="1">
        <v>0.0</v>
      </c>
    </row>
    <row r="200">
      <c r="A200" s="1" t="s">
        <v>255</v>
      </c>
      <c r="B200" s="1">
        <v>62.942</v>
      </c>
      <c r="C200" s="1">
        <v>2.874</v>
      </c>
      <c r="D200" s="1">
        <v>1177.387</v>
      </c>
      <c r="E200" s="1">
        <v>1.0</v>
      </c>
      <c r="F200" s="1">
        <v>436.207</v>
      </c>
      <c r="G200" s="1">
        <v>1.0</v>
      </c>
      <c r="H200" s="1">
        <v>2502.755</v>
      </c>
      <c r="I200" s="1">
        <v>0.0</v>
      </c>
      <c r="J200" s="1">
        <v>0.0</v>
      </c>
      <c r="K200" s="1">
        <v>0.0</v>
      </c>
      <c r="L200" s="1">
        <f t="shared" si="1"/>
        <v>4119.223</v>
      </c>
      <c r="M200" s="1">
        <v>4234.535</v>
      </c>
      <c r="N200" s="1">
        <v>0.0</v>
      </c>
    </row>
    <row r="201">
      <c r="A201" s="1" t="s">
        <v>256</v>
      </c>
      <c r="B201" s="1">
        <v>21.587</v>
      </c>
      <c r="C201" s="1">
        <v>0.814</v>
      </c>
      <c r="D201" s="1">
        <v>331.257</v>
      </c>
      <c r="E201" s="1">
        <v>1.0</v>
      </c>
      <c r="F201" s="1">
        <v>125.593</v>
      </c>
      <c r="G201" s="1">
        <v>1.0</v>
      </c>
      <c r="H201" s="1">
        <v>2337.534</v>
      </c>
      <c r="I201" s="1">
        <v>1.0</v>
      </c>
      <c r="J201" s="1">
        <v>165.562</v>
      </c>
      <c r="K201" s="1">
        <v>1.0</v>
      </c>
      <c r="L201" s="1">
        <f t="shared" si="1"/>
        <v>2960.76</v>
      </c>
      <c r="M201" s="1">
        <v>3002.452</v>
      </c>
      <c r="N201" s="1">
        <v>1.0</v>
      </c>
    </row>
    <row r="202">
      <c r="A202" s="1" t="s">
        <v>257</v>
      </c>
      <c r="B202" s="1">
        <v>16.932</v>
      </c>
      <c r="C202" s="1">
        <v>0.178</v>
      </c>
      <c r="D202" s="1">
        <v>88.942</v>
      </c>
      <c r="E202" s="1">
        <v>1.0</v>
      </c>
      <c r="F202" s="1">
        <v>36.973</v>
      </c>
      <c r="G202" s="1">
        <v>1.0</v>
      </c>
      <c r="H202" s="1">
        <v>0.0</v>
      </c>
      <c r="I202" s="1">
        <v>0.0</v>
      </c>
      <c r="J202" s="1">
        <v>0.0</v>
      </c>
      <c r="K202" s="1">
        <v>0.0</v>
      </c>
      <c r="L202" s="1">
        <f t="shared" si="1"/>
        <v>126.093</v>
      </c>
      <c r="M202" s="1">
        <v>145.092</v>
      </c>
      <c r="N202" s="1">
        <v>1.0</v>
      </c>
    </row>
    <row r="203">
      <c r="A203" s="1" t="s">
        <v>258</v>
      </c>
      <c r="B203" s="1">
        <v>0.031</v>
      </c>
      <c r="C203" s="1">
        <v>0.006</v>
      </c>
      <c r="D203" s="1">
        <v>0.208</v>
      </c>
      <c r="E203" s="1">
        <v>1.0</v>
      </c>
      <c r="F203" s="1">
        <v>0.061</v>
      </c>
      <c r="G203" s="1">
        <v>1.0</v>
      </c>
      <c r="H203" s="1">
        <v>0.0</v>
      </c>
      <c r="I203" s="1">
        <v>0.0</v>
      </c>
      <c r="J203" s="1">
        <v>0.0</v>
      </c>
      <c r="K203" s="1">
        <v>0.0</v>
      </c>
      <c r="L203" s="1">
        <f t="shared" si="1"/>
        <v>0.275</v>
      </c>
      <c r="M203" s="1">
        <v>0.31</v>
      </c>
      <c r="N203" s="1">
        <v>1.0</v>
      </c>
    </row>
    <row r="204">
      <c r="A204" s="1" t="s">
        <v>259</v>
      </c>
      <c r="B204" s="1">
        <v>4.659</v>
      </c>
      <c r="C204" s="1">
        <v>0.528</v>
      </c>
      <c r="D204" s="1">
        <v>89.843</v>
      </c>
      <c r="E204" s="1">
        <v>1.0</v>
      </c>
      <c r="F204" s="1">
        <v>19.355</v>
      </c>
      <c r="G204" s="1">
        <v>1.0</v>
      </c>
      <c r="H204" s="1">
        <v>0.0</v>
      </c>
      <c r="I204" s="1">
        <v>0.0</v>
      </c>
      <c r="J204" s="1">
        <v>0.0</v>
      </c>
      <c r="K204" s="1">
        <v>0.0</v>
      </c>
      <c r="L204" s="1">
        <f t="shared" si="1"/>
        <v>109.726</v>
      </c>
      <c r="M204" s="1">
        <v>115.46</v>
      </c>
      <c r="N204" s="1">
        <v>1.0</v>
      </c>
    </row>
    <row r="205">
      <c r="A205" s="1" t="s">
        <v>260</v>
      </c>
      <c r="B205" s="1">
        <v>4.563</v>
      </c>
      <c r="C205" s="1">
        <v>0.515</v>
      </c>
      <c r="D205" s="1">
        <v>80.883</v>
      </c>
      <c r="E205" s="1">
        <v>1.0</v>
      </c>
      <c r="F205" s="1">
        <v>18.82</v>
      </c>
      <c r="G205" s="1">
        <v>1.0</v>
      </c>
      <c r="H205" s="1">
        <v>0.0</v>
      </c>
      <c r="I205" s="1">
        <v>0.0</v>
      </c>
      <c r="J205" s="1">
        <v>0.0</v>
      </c>
      <c r="K205" s="1">
        <v>0.0</v>
      </c>
      <c r="L205" s="1">
        <f t="shared" si="1"/>
        <v>100.218</v>
      </c>
      <c r="M205" s="1">
        <v>105.849</v>
      </c>
      <c r="N205" s="1">
        <v>1.0</v>
      </c>
    </row>
    <row r="206">
      <c r="A206" s="1" t="s">
        <v>261</v>
      </c>
      <c r="B206" s="1">
        <v>0.151</v>
      </c>
      <c r="C206" s="1">
        <v>0.001</v>
      </c>
      <c r="D206" s="1">
        <v>0.22</v>
      </c>
      <c r="E206" s="1">
        <v>1.0</v>
      </c>
      <c r="F206" s="1">
        <v>0.088</v>
      </c>
      <c r="G206" s="1">
        <v>1.0</v>
      </c>
      <c r="H206" s="1">
        <v>2.438</v>
      </c>
      <c r="I206" s="1">
        <v>1.0</v>
      </c>
      <c r="J206" s="1">
        <v>0.022</v>
      </c>
      <c r="K206" s="1">
        <v>1.0</v>
      </c>
      <c r="L206" s="1">
        <f t="shared" si="1"/>
        <v>2.769</v>
      </c>
      <c r="M206" s="1">
        <v>2.929</v>
      </c>
      <c r="N206" s="1">
        <v>1.0</v>
      </c>
    </row>
    <row r="207">
      <c r="A207" s="1" t="s">
        <v>262</v>
      </c>
      <c r="B207" s="1">
        <v>0.087</v>
      </c>
      <c r="C207" s="1">
        <v>0.001</v>
      </c>
      <c r="D207" s="1">
        <v>0.108</v>
      </c>
      <c r="E207" s="1">
        <v>1.0</v>
      </c>
      <c r="F207" s="1">
        <v>0.05</v>
      </c>
      <c r="G207" s="1">
        <v>1.0</v>
      </c>
      <c r="H207" s="1">
        <v>1.187</v>
      </c>
      <c r="I207" s="1">
        <v>1.0</v>
      </c>
      <c r="J207" s="1">
        <v>0.01</v>
      </c>
      <c r="K207" s="1">
        <v>1.0</v>
      </c>
      <c r="L207" s="1">
        <f t="shared" si="1"/>
        <v>1.356</v>
      </c>
      <c r="M207" s="1">
        <v>1.449</v>
      </c>
      <c r="N207" s="1">
        <v>1.0</v>
      </c>
    </row>
    <row r="208">
      <c r="A208" s="1" t="s">
        <v>263</v>
      </c>
      <c r="B208" s="1">
        <v>3.712</v>
      </c>
      <c r="C208" s="1">
        <v>0.307</v>
      </c>
      <c r="D208" s="1">
        <v>36.233</v>
      </c>
      <c r="E208" s="1">
        <v>1.0</v>
      </c>
      <c r="F208" s="1">
        <v>12.315</v>
      </c>
      <c r="G208" s="1">
        <v>1.0</v>
      </c>
      <c r="H208" s="1">
        <v>278.123</v>
      </c>
      <c r="I208" s="1">
        <v>1.0</v>
      </c>
      <c r="J208" s="1">
        <v>35.806</v>
      </c>
      <c r="K208" s="1">
        <v>1.0</v>
      </c>
      <c r="L208" s="1">
        <f t="shared" si="1"/>
        <v>362.784</v>
      </c>
      <c r="M208" s="1">
        <v>370.674</v>
      </c>
      <c r="N208" s="1">
        <v>1.0</v>
      </c>
    </row>
    <row r="209">
      <c r="A209" s="1" t="s">
        <v>264</v>
      </c>
      <c r="B209" s="1">
        <v>0.278</v>
      </c>
      <c r="C209" s="1">
        <v>0.015</v>
      </c>
      <c r="D209" s="1">
        <v>1.511</v>
      </c>
      <c r="E209" s="1">
        <v>1.0</v>
      </c>
      <c r="F209" s="1">
        <v>0.659</v>
      </c>
      <c r="G209" s="1">
        <v>1.0</v>
      </c>
      <c r="H209" s="1">
        <v>14.948</v>
      </c>
      <c r="I209" s="1">
        <v>1.0</v>
      </c>
      <c r="J209" s="1">
        <v>1.269</v>
      </c>
      <c r="K209" s="1">
        <v>1.0</v>
      </c>
      <c r="L209" s="1">
        <f t="shared" si="1"/>
        <v>18.402</v>
      </c>
      <c r="M209" s="1">
        <v>18.837</v>
      </c>
      <c r="N209" s="1">
        <v>1.0</v>
      </c>
    </row>
    <row r="210">
      <c r="A210" s="1" t="s">
        <v>265</v>
      </c>
      <c r="B210" s="1">
        <v>0.003</v>
      </c>
      <c r="C210" s="1">
        <v>0.001</v>
      </c>
      <c r="D210" s="1">
        <v>0.001</v>
      </c>
      <c r="E210" s="1">
        <v>1.0</v>
      </c>
      <c r="F210" s="1">
        <v>0.0</v>
      </c>
      <c r="G210" s="1">
        <v>1.0</v>
      </c>
      <c r="H210" s="1">
        <v>0.0</v>
      </c>
      <c r="I210" s="1">
        <v>0.0</v>
      </c>
      <c r="J210" s="1">
        <v>0.0</v>
      </c>
      <c r="K210" s="1">
        <v>0.0</v>
      </c>
      <c r="L210" s="1">
        <f t="shared" si="1"/>
        <v>0.002</v>
      </c>
      <c r="M210" s="1">
        <v>0.005</v>
      </c>
      <c r="N210" s="1">
        <v>1.0</v>
      </c>
    </row>
    <row r="211">
      <c r="A211" s="1" t="s">
        <v>266</v>
      </c>
      <c r="B211" s="1">
        <v>4.744</v>
      </c>
      <c r="C211" s="1">
        <v>0.549</v>
      </c>
      <c r="D211" s="1">
        <v>99.454</v>
      </c>
      <c r="E211" s="1">
        <v>1.0</v>
      </c>
      <c r="F211" s="1">
        <v>20.474</v>
      </c>
      <c r="G211" s="1">
        <v>1.0</v>
      </c>
      <c r="H211" s="1">
        <v>0.0</v>
      </c>
      <c r="I211" s="1">
        <v>0.0</v>
      </c>
      <c r="J211" s="1">
        <v>0.0</v>
      </c>
      <c r="K211" s="1">
        <v>0.0</v>
      </c>
      <c r="L211" s="1">
        <f t="shared" si="1"/>
        <v>120.477</v>
      </c>
      <c r="M211" s="1">
        <v>126.484</v>
      </c>
      <c r="N211" s="1">
        <v>1.0</v>
      </c>
    </row>
    <row r="212">
      <c r="A212" s="1" t="s">
        <v>267</v>
      </c>
      <c r="B212" s="1">
        <v>0.02</v>
      </c>
      <c r="C212" s="1">
        <v>0.004</v>
      </c>
      <c r="D212" s="1">
        <v>0.082</v>
      </c>
      <c r="E212" s="1">
        <v>1.0</v>
      </c>
      <c r="F212" s="1">
        <v>0.032</v>
      </c>
      <c r="G212" s="1">
        <v>1.0</v>
      </c>
      <c r="H212" s="1">
        <v>3.358</v>
      </c>
      <c r="I212" s="1">
        <v>1.0</v>
      </c>
      <c r="J212" s="1">
        <v>0.033</v>
      </c>
      <c r="K212" s="1">
        <v>1.0</v>
      </c>
      <c r="L212" s="1">
        <f t="shared" si="1"/>
        <v>3.509</v>
      </c>
      <c r="M212" s="1">
        <v>3.536</v>
      </c>
      <c r="N212" s="1">
        <v>1.0</v>
      </c>
    </row>
    <row r="213">
      <c r="A213" s="1" t="s">
        <v>268</v>
      </c>
      <c r="B213" s="1">
        <v>0.24</v>
      </c>
      <c r="C213" s="1">
        <v>0.059</v>
      </c>
      <c r="D213" s="1">
        <v>1.992</v>
      </c>
      <c r="E213" s="1">
        <v>1.0</v>
      </c>
      <c r="F213" s="1">
        <v>0.674</v>
      </c>
      <c r="G213" s="1">
        <v>1.0</v>
      </c>
      <c r="H213" s="1">
        <v>23.484</v>
      </c>
      <c r="I213" s="1">
        <v>1.0</v>
      </c>
      <c r="J213" s="1">
        <v>0.769</v>
      </c>
      <c r="K213" s="1">
        <v>1.0</v>
      </c>
      <c r="L213" s="1">
        <f t="shared" si="1"/>
        <v>26.978</v>
      </c>
      <c r="M213" s="1">
        <v>27.364</v>
      </c>
      <c r="N213" s="1">
        <v>1.0</v>
      </c>
    </row>
    <row r="214">
      <c r="A214" s="1" t="s">
        <v>269</v>
      </c>
      <c r="B214" s="1">
        <v>0.512</v>
      </c>
      <c r="C214" s="1">
        <v>0.005</v>
      </c>
      <c r="D214" s="1">
        <v>1.539</v>
      </c>
      <c r="E214" s="1">
        <v>1.0</v>
      </c>
      <c r="F214" s="1">
        <v>0.699</v>
      </c>
      <c r="G214" s="1">
        <v>1.0</v>
      </c>
      <c r="H214" s="1">
        <v>14.95</v>
      </c>
      <c r="I214" s="1">
        <v>1.0</v>
      </c>
      <c r="J214" s="1">
        <v>0.139</v>
      </c>
      <c r="K214" s="1">
        <v>1.0</v>
      </c>
      <c r="L214" s="1">
        <f t="shared" si="1"/>
        <v>17.332</v>
      </c>
      <c r="M214" s="1">
        <v>17.898</v>
      </c>
      <c r="N214" s="1">
        <v>1.0</v>
      </c>
    </row>
    <row r="215">
      <c r="A215" s="1" t="s">
        <v>270</v>
      </c>
      <c r="B215" s="1">
        <v>0.851</v>
      </c>
      <c r="C215" s="1">
        <v>0.01</v>
      </c>
      <c r="D215" s="1">
        <v>3.782</v>
      </c>
      <c r="E215" s="1">
        <v>1.0</v>
      </c>
      <c r="F215" s="1">
        <v>1.502</v>
      </c>
      <c r="G215" s="1">
        <v>1.0</v>
      </c>
      <c r="H215" s="1">
        <v>43.589</v>
      </c>
      <c r="I215" s="1">
        <v>1.0</v>
      </c>
      <c r="J215" s="1">
        <v>0.418</v>
      </c>
      <c r="K215" s="1">
        <v>1.0</v>
      </c>
      <c r="L215" s="1">
        <f t="shared" si="1"/>
        <v>49.301</v>
      </c>
      <c r="M215" s="1">
        <v>50.281</v>
      </c>
      <c r="N215" s="1">
        <v>1.0</v>
      </c>
    </row>
    <row r="216">
      <c r="A216" s="1" t="s">
        <v>271</v>
      </c>
      <c r="B216" s="1">
        <v>0.671</v>
      </c>
      <c r="C216" s="1">
        <v>0.33</v>
      </c>
      <c r="D216" s="1">
        <v>10.169</v>
      </c>
      <c r="E216" s="1">
        <v>1.0</v>
      </c>
      <c r="F216" s="1">
        <v>2.57</v>
      </c>
      <c r="G216" s="1">
        <v>1.0</v>
      </c>
      <c r="H216" s="1">
        <v>0.0</v>
      </c>
      <c r="I216" s="1">
        <v>0.0</v>
      </c>
      <c r="J216" s="1">
        <v>0.0</v>
      </c>
      <c r="K216" s="1">
        <v>0.0</v>
      </c>
      <c r="L216" s="1">
        <f t="shared" si="1"/>
        <v>13.069</v>
      </c>
      <c r="M216" s="1">
        <v>13.882</v>
      </c>
      <c r="N216" s="1">
        <v>1.0</v>
      </c>
    </row>
    <row r="217">
      <c r="A217" s="1" t="s">
        <v>272</v>
      </c>
      <c r="B217" s="1">
        <v>4.356</v>
      </c>
      <c r="C217" s="1">
        <v>0.4</v>
      </c>
      <c r="D217" s="1">
        <v>48.402</v>
      </c>
      <c r="E217" s="1">
        <v>1.0</v>
      </c>
      <c r="F217" s="1">
        <v>15.17</v>
      </c>
      <c r="G217" s="1">
        <v>1.0</v>
      </c>
      <c r="H217" s="1">
        <v>0.0</v>
      </c>
      <c r="I217" s="1">
        <v>0.0</v>
      </c>
      <c r="J217" s="1">
        <v>0.0</v>
      </c>
      <c r="K217" s="1">
        <v>0.0</v>
      </c>
      <c r="L217" s="1">
        <f t="shared" si="1"/>
        <v>63.972</v>
      </c>
      <c r="M217" s="1">
        <v>69.267</v>
      </c>
      <c r="N217" s="1">
        <v>1.0</v>
      </c>
    </row>
    <row r="218">
      <c r="A218" s="1" t="s">
        <v>273</v>
      </c>
      <c r="B218" s="1">
        <v>4.328</v>
      </c>
      <c r="C218" s="1">
        <v>0.432</v>
      </c>
      <c r="D218" s="1">
        <v>55.838</v>
      </c>
      <c r="E218" s="1">
        <v>1.0</v>
      </c>
      <c r="F218" s="1">
        <v>16.286</v>
      </c>
      <c r="G218" s="1">
        <v>1.0</v>
      </c>
      <c r="H218" s="1">
        <v>0.0</v>
      </c>
      <c r="I218" s="1">
        <v>0.0</v>
      </c>
      <c r="J218" s="1">
        <v>0.0</v>
      </c>
      <c r="K218" s="1">
        <v>0.0</v>
      </c>
      <c r="L218" s="1">
        <f t="shared" si="1"/>
        <v>72.556</v>
      </c>
      <c r="M218" s="1">
        <v>77.873</v>
      </c>
      <c r="N218" s="1">
        <v>1.0</v>
      </c>
    </row>
    <row r="219">
      <c r="A219" s="1" t="s">
        <v>274</v>
      </c>
      <c r="B219" s="1">
        <v>0.018</v>
      </c>
      <c r="C219" s="1">
        <v>0.004</v>
      </c>
      <c r="D219" s="1">
        <v>0.016</v>
      </c>
      <c r="E219" s="1">
        <v>1.0</v>
      </c>
      <c r="F219" s="1">
        <v>0.006</v>
      </c>
      <c r="G219" s="1">
        <v>1.0</v>
      </c>
      <c r="H219" s="1">
        <v>0.144</v>
      </c>
      <c r="I219" s="1">
        <v>1.0</v>
      </c>
      <c r="J219" s="1">
        <v>0.001</v>
      </c>
      <c r="K219" s="1">
        <v>1.0</v>
      </c>
      <c r="L219" s="1">
        <f t="shared" si="1"/>
        <v>0.171</v>
      </c>
      <c r="M219" s="1">
        <v>0.192</v>
      </c>
      <c r="N219" s="1">
        <v>1.0</v>
      </c>
    </row>
    <row r="220">
      <c r="A220" s="1" t="s">
        <v>275</v>
      </c>
      <c r="B220" s="1">
        <v>0.005</v>
      </c>
      <c r="C220" s="1">
        <v>0.002</v>
      </c>
      <c r="D220" s="1">
        <v>0.007</v>
      </c>
      <c r="E220" s="1">
        <v>1.0</v>
      </c>
      <c r="F220" s="1">
        <v>0.002</v>
      </c>
      <c r="G220" s="1">
        <v>1.0</v>
      </c>
      <c r="H220" s="1">
        <v>0.072</v>
      </c>
      <c r="I220" s="1">
        <v>1.0</v>
      </c>
      <c r="J220" s="1">
        <v>0.003</v>
      </c>
      <c r="K220" s="1">
        <v>1.0</v>
      </c>
      <c r="L220" s="1">
        <f t="shared" si="1"/>
        <v>0.086</v>
      </c>
      <c r="M220" s="1">
        <v>0.092</v>
      </c>
      <c r="N220" s="1">
        <v>1.0</v>
      </c>
    </row>
    <row r="221">
      <c r="A221" s="1" t="s">
        <v>276</v>
      </c>
      <c r="B221" s="1">
        <v>0.255</v>
      </c>
      <c r="C221" s="1">
        <v>0.019</v>
      </c>
      <c r="D221" s="1">
        <v>1.939</v>
      </c>
      <c r="E221" s="1">
        <v>1.0</v>
      </c>
      <c r="F221" s="1">
        <v>0.781</v>
      </c>
      <c r="G221" s="1">
        <v>1.0</v>
      </c>
      <c r="H221" s="1">
        <v>23.955</v>
      </c>
      <c r="I221" s="1">
        <v>1.0</v>
      </c>
      <c r="J221" s="1">
        <v>0.368</v>
      </c>
      <c r="K221" s="1">
        <v>1.0</v>
      </c>
      <c r="L221" s="1">
        <f t="shared" si="1"/>
        <v>27.062</v>
      </c>
      <c r="M221" s="1">
        <v>27.411</v>
      </c>
      <c r="N221" s="1">
        <v>1.0</v>
      </c>
    </row>
    <row r="222">
      <c r="A222" s="1" t="s">
        <v>277</v>
      </c>
      <c r="B222" s="1">
        <v>0.573</v>
      </c>
      <c r="C222" s="1">
        <v>0.058</v>
      </c>
      <c r="D222" s="1">
        <v>5.77</v>
      </c>
      <c r="E222" s="1">
        <v>1.0</v>
      </c>
      <c r="F222" s="1">
        <v>2.256</v>
      </c>
      <c r="G222" s="1">
        <v>1.0</v>
      </c>
      <c r="H222" s="1">
        <v>68.48</v>
      </c>
      <c r="I222" s="1">
        <v>1.0</v>
      </c>
      <c r="J222" s="1">
        <v>1.342</v>
      </c>
      <c r="K222" s="1">
        <v>1.0</v>
      </c>
      <c r="L222" s="1">
        <f t="shared" si="1"/>
        <v>77.906</v>
      </c>
      <c r="M222" s="1">
        <v>78.79</v>
      </c>
      <c r="N222" s="1">
        <v>1.0</v>
      </c>
    </row>
    <row r="223">
      <c r="A223" s="1" t="s">
        <v>278</v>
      </c>
      <c r="B223" s="1">
        <v>135.573</v>
      </c>
      <c r="C223" s="1">
        <v>29.043</v>
      </c>
      <c r="D223" s="1">
        <v>2500.419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f t="shared" si="1"/>
        <v>2529.462</v>
      </c>
      <c r="M223" s="1">
        <v>2830.22</v>
      </c>
      <c r="N223" s="1">
        <v>0.0</v>
      </c>
    </row>
    <row r="224">
      <c r="A224" s="1" t="s">
        <v>279</v>
      </c>
      <c r="B224" s="1">
        <v>366.606</v>
      </c>
      <c r="C224" s="1">
        <v>86.874</v>
      </c>
      <c r="D224" s="1">
        <v>2500.756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f t="shared" si="1"/>
        <v>2587.63</v>
      </c>
      <c r="M224" s="1">
        <v>3139.216</v>
      </c>
      <c r="N224" s="1">
        <v>0.0</v>
      </c>
    </row>
    <row r="225">
      <c r="G225" s="5">
        <f>SUM(G2:G224)</f>
        <v>206</v>
      </c>
      <c r="L225" s="1">
        <f t="shared" si="1"/>
        <v>0</v>
      </c>
      <c r="N225" s="5">
        <f>SUM(N2:N224)</f>
        <v>191</v>
      </c>
    </row>
    <row r="226">
      <c r="G226" s="5" t="str">
        <f>G225/R19</f>
        <v>#DIV/0!</v>
      </c>
      <c r="L226" s="1">
        <f t="shared" si="1"/>
        <v>0</v>
      </c>
      <c r="N226" s="5" t="str">
        <f>N225/R19</f>
        <v>#DIV/0!</v>
      </c>
    </row>
    <row r="227">
      <c r="G227" s="5" t="str">
        <f>G225/R21</f>
        <v>#DIV/0!</v>
      </c>
      <c r="L227" s="1">
        <f t="shared" si="1"/>
        <v>0</v>
      </c>
      <c r="N227" s="5" t="str">
        <f>N225/R21</f>
        <v>#DIV/0!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1"/>
      <c r="B1" s="1" t="s">
        <v>291</v>
      </c>
      <c r="C1" s="1" t="s">
        <v>293</v>
      </c>
      <c r="D1" s="1" t="s">
        <v>44</v>
      </c>
    </row>
    <row r="2">
      <c r="A2" s="1" t="s">
        <v>49</v>
      </c>
      <c r="B2" s="1">
        <v>0.004</v>
      </c>
      <c r="C2" s="1">
        <v>0.012</v>
      </c>
      <c r="D2" s="1">
        <v>1.0</v>
      </c>
    </row>
    <row r="3">
      <c r="A3" s="1" t="s">
        <v>50</v>
      </c>
      <c r="B3" s="1">
        <v>0.006</v>
      </c>
      <c r="C3" s="1">
        <v>0.021</v>
      </c>
      <c r="D3" s="1">
        <v>1.0</v>
      </c>
    </row>
    <row r="4">
      <c r="A4" s="1" t="s">
        <v>51</v>
      </c>
      <c r="B4" s="1">
        <v>0.892</v>
      </c>
      <c r="C4" s="1">
        <v>15.103</v>
      </c>
      <c r="D4" s="1">
        <v>1.0</v>
      </c>
    </row>
    <row r="5">
      <c r="A5" s="1" t="s">
        <v>54</v>
      </c>
      <c r="B5" s="1">
        <v>0.1</v>
      </c>
      <c r="C5" s="1">
        <v>20.988999999999997</v>
      </c>
      <c r="D5" s="1">
        <v>1.0</v>
      </c>
    </row>
    <row r="6">
      <c r="A6" s="1" t="s">
        <v>55</v>
      </c>
      <c r="B6" s="1">
        <v>0.008</v>
      </c>
      <c r="C6" s="32">
        <v>0.018000000000000002</v>
      </c>
      <c r="D6" s="1">
        <v>1.0</v>
      </c>
    </row>
    <row r="7">
      <c r="A7" s="32" t="s">
        <v>59</v>
      </c>
      <c r="B7" s="32">
        <v>0.01</v>
      </c>
      <c r="C7" s="1">
        <v>0.137</v>
      </c>
      <c r="D7" s="1">
        <v>1.0</v>
      </c>
    </row>
    <row r="8">
      <c r="A8" s="32" t="s">
        <v>60</v>
      </c>
      <c r="B8" s="32">
        <v>13.785</v>
      </c>
      <c r="C8" s="1">
        <v>0.45799999999999996</v>
      </c>
      <c r="D8" s="1">
        <v>1.0</v>
      </c>
    </row>
    <row r="9">
      <c r="A9" s="1" t="s">
        <v>63</v>
      </c>
      <c r="B9" s="1">
        <v>0.97</v>
      </c>
      <c r="C9" s="1">
        <v>64.333</v>
      </c>
      <c r="D9" s="1">
        <v>1.0</v>
      </c>
    </row>
    <row r="10">
      <c r="A10" s="1" t="s">
        <v>64</v>
      </c>
      <c r="B10" s="1">
        <v>0.008</v>
      </c>
      <c r="C10" s="1">
        <v>0.017</v>
      </c>
      <c r="D10" s="1">
        <v>1.0</v>
      </c>
    </row>
    <row r="11">
      <c r="A11" s="1" t="s">
        <v>65</v>
      </c>
      <c r="B11" s="1">
        <v>0.004</v>
      </c>
      <c r="C11" s="1">
        <v>0.004</v>
      </c>
      <c r="D11" s="1">
        <v>1.0</v>
      </c>
    </row>
    <row r="12">
      <c r="A12" s="1" t="s">
        <v>66</v>
      </c>
      <c r="B12" s="1">
        <v>0.004</v>
      </c>
      <c r="C12" s="1">
        <v>0.004</v>
      </c>
      <c r="D12" s="1">
        <v>1.0</v>
      </c>
    </row>
    <row r="13">
      <c r="A13" s="1" t="s">
        <v>67</v>
      </c>
      <c r="B13" s="1">
        <v>0.004</v>
      </c>
      <c r="C13" s="1">
        <v>0.003</v>
      </c>
      <c r="D13" s="1">
        <v>1.0</v>
      </c>
    </row>
    <row r="14">
      <c r="A14" s="1" t="s">
        <v>68</v>
      </c>
      <c r="B14" s="1">
        <v>0.004</v>
      </c>
      <c r="C14" s="1">
        <v>0.005</v>
      </c>
      <c r="D14" s="1">
        <v>1.0</v>
      </c>
    </row>
    <row r="15">
      <c r="A15" s="1" t="s">
        <v>69</v>
      </c>
      <c r="B15" s="1">
        <v>0.004</v>
      </c>
      <c r="C15" s="1">
        <v>0.002</v>
      </c>
      <c r="D15" s="1">
        <v>1.0</v>
      </c>
    </row>
    <row r="16">
      <c r="A16" s="1" t="s">
        <v>71</v>
      </c>
      <c r="B16" s="1">
        <v>0.004</v>
      </c>
      <c r="C16" s="1">
        <v>0.004</v>
      </c>
      <c r="D16" s="1">
        <v>1.0</v>
      </c>
    </row>
    <row r="17">
      <c r="A17" s="1" t="s">
        <v>72</v>
      </c>
      <c r="B17" s="1">
        <v>0.004</v>
      </c>
      <c r="C17" s="1">
        <v>0.004</v>
      </c>
      <c r="D17" s="1">
        <v>1.0</v>
      </c>
    </row>
    <row r="18">
      <c r="A18" s="1" t="s">
        <v>73</v>
      </c>
      <c r="B18" s="1">
        <v>0.004</v>
      </c>
      <c r="C18" s="1">
        <v>0.004</v>
      </c>
      <c r="D18" s="1">
        <v>1.0</v>
      </c>
    </row>
    <row r="19">
      <c r="A19" s="1" t="s">
        <v>74</v>
      </c>
      <c r="B19" s="1">
        <v>0.005</v>
      </c>
      <c r="C19" s="1">
        <v>0.005</v>
      </c>
      <c r="D19" s="1">
        <v>1.0</v>
      </c>
    </row>
    <row r="20">
      <c r="A20" s="1" t="s">
        <v>75</v>
      </c>
      <c r="B20" s="1">
        <v>0.005</v>
      </c>
      <c r="C20" s="1">
        <v>0.003</v>
      </c>
      <c r="D20" s="1">
        <v>1.0</v>
      </c>
    </row>
    <row r="21">
      <c r="A21" s="1" t="s">
        <v>76</v>
      </c>
      <c r="B21" s="1">
        <v>0.004</v>
      </c>
      <c r="C21" s="1">
        <v>0.003</v>
      </c>
      <c r="D21" s="1">
        <v>1.0</v>
      </c>
    </row>
    <row r="22">
      <c r="A22" s="1" t="s">
        <v>77</v>
      </c>
      <c r="B22" s="1">
        <v>0.004</v>
      </c>
      <c r="C22" s="1">
        <v>0.004</v>
      </c>
      <c r="D22" s="1">
        <v>1.0</v>
      </c>
    </row>
    <row r="23">
      <c r="A23" s="1" t="s">
        <v>78</v>
      </c>
      <c r="B23" s="1">
        <v>0.004</v>
      </c>
      <c r="C23" s="1">
        <v>0.006</v>
      </c>
      <c r="D23" s="1">
        <v>1.0</v>
      </c>
    </row>
    <row r="24">
      <c r="A24" s="1" t="s">
        <v>79</v>
      </c>
      <c r="B24" s="1">
        <v>0.004</v>
      </c>
      <c r="C24" s="1">
        <v>0.004</v>
      </c>
      <c r="D24" s="1">
        <v>1.0</v>
      </c>
    </row>
    <row r="25">
      <c r="A25" s="1" t="s">
        <v>80</v>
      </c>
      <c r="B25" s="1">
        <v>0.03</v>
      </c>
      <c r="C25" s="1">
        <v>0.258</v>
      </c>
      <c r="D25" s="1">
        <v>1.0</v>
      </c>
    </row>
    <row r="26">
      <c r="A26" s="1" t="s">
        <v>81</v>
      </c>
      <c r="B26" s="1">
        <v>0.03</v>
      </c>
      <c r="C26" s="1">
        <v>0.31</v>
      </c>
      <c r="D26" s="1">
        <v>1.0</v>
      </c>
    </row>
    <row r="27">
      <c r="A27" s="1" t="s">
        <v>82</v>
      </c>
      <c r="B27" s="1">
        <v>0.012</v>
      </c>
      <c r="C27" s="1">
        <v>0.101</v>
      </c>
      <c r="D27" s="1">
        <v>1.0</v>
      </c>
    </row>
    <row r="28">
      <c r="A28" s="1" t="s">
        <v>83</v>
      </c>
      <c r="B28" s="1">
        <v>0.035</v>
      </c>
      <c r="C28" s="1">
        <v>0.362</v>
      </c>
      <c r="D28" s="1">
        <v>1.0</v>
      </c>
    </row>
    <row r="29">
      <c r="A29" s="1" t="s">
        <v>84</v>
      </c>
      <c r="B29" s="1">
        <v>0.043</v>
      </c>
      <c r="C29" s="1">
        <v>0.414</v>
      </c>
      <c r="D29" s="1">
        <v>1.0</v>
      </c>
    </row>
    <row r="30">
      <c r="A30" s="1" t="s">
        <v>85</v>
      </c>
      <c r="B30" s="1">
        <v>0.016</v>
      </c>
      <c r="C30" s="1">
        <v>0.152</v>
      </c>
      <c r="D30" s="1">
        <v>1.0</v>
      </c>
    </row>
    <row r="31">
      <c r="A31" s="1" t="s">
        <v>86</v>
      </c>
      <c r="B31" s="1">
        <v>0.021</v>
      </c>
      <c r="C31" s="1">
        <v>0.206</v>
      </c>
      <c r="D31" s="1">
        <v>1.0</v>
      </c>
    </row>
    <row r="32">
      <c r="A32" s="1" t="s">
        <v>87</v>
      </c>
      <c r="B32" s="1">
        <v>0.035</v>
      </c>
      <c r="C32" s="1">
        <v>3.677</v>
      </c>
      <c r="D32" s="1">
        <v>1.0</v>
      </c>
    </row>
    <row r="33">
      <c r="A33" s="1" t="s">
        <v>89</v>
      </c>
      <c r="B33" s="1">
        <v>0.004</v>
      </c>
      <c r="C33" s="1">
        <v>0.028999999999999998</v>
      </c>
      <c r="D33" s="1">
        <v>1.0</v>
      </c>
    </row>
    <row r="34">
      <c r="A34" s="1" t="s">
        <v>90</v>
      </c>
      <c r="B34" s="1">
        <v>0.004</v>
      </c>
      <c r="C34" s="1">
        <v>0.003</v>
      </c>
      <c r="D34" s="1">
        <v>1.0</v>
      </c>
    </row>
    <row r="35">
      <c r="A35" s="1" t="s">
        <v>91</v>
      </c>
      <c r="B35" s="1">
        <v>0.089</v>
      </c>
      <c r="C35" s="1">
        <v>13.475</v>
      </c>
      <c r="D35" s="1">
        <v>1.0</v>
      </c>
    </row>
    <row r="36">
      <c r="A36" s="1" t="s">
        <v>92</v>
      </c>
      <c r="B36" s="1">
        <v>0.243</v>
      </c>
      <c r="C36" s="1">
        <v>35.096</v>
      </c>
      <c r="D36" s="1">
        <v>1.0</v>
      </c>
    </row>
    <row r="37">
      <c r="A37" s="1" t="s">
        <v>93</v>
      </c>
      <c r="B37" s="1">
        <v>0.008</v>
      </c>
      <c r="C37" s="1">
        <v>0.02</v>
      </c>
      <c r="D37" s="1">
        <v>1.0</v>
      </c>
    </row>
    <row r="38">
      <c r="A38" s="1" t="s">
        <v>94</v>
      </c>
      <c r="B38" s="1">
        <v>4.736</v>
      </c>
      <c r="C38" s="1">
        <v>586.859</v>
      </c>
      <c r="D38" s="1">
        <v>1.0</v>
      </c>
    </row>
    <row r="39">
      <c r="A39" s="1" t="s">
        <v>96</v>
      </c>
      <c r="B39" s="1">
        <v>0.018</v>
      </c>
      <c r="C39" s="1">
        <v>1.376</v>
      </c>
      <c r="D39" s="1">
        <v>1.0</v>
      </c>
    </row>
    <row r="40">
      <c r="A40" s="1" t="s">
        <v>97</v>
      </c>
      <c r="B40" s="1">
        <v>0.028</v>
      </c>
      <c r="C40" s="1">
        <v>0.015</v>
      </c>
      <c r="D40" s="1">
        <v>1.0</v>
      </c>
    </row>
    <row r="41">
      <c r="A41" s="1" t="s">
        <v>98</v>
      </c>
      <c r="B41" s="1">
        <v>0.034</v>
      </c>
      <c r="C41" s="1">
        <v>0.592</v>
      </c>
      <c r="D41" s="1">
        <v>1.0</v>
      </c>
    </row>
    <row r="42">
      <c r="A42" s="1" t="s">
        <v>99</v>
      </c>
      <c r="B42" s="1">
        <v>0.029</v>
      </c>
      <c r="C42" s="1">
        <v>0.14400000000000002</v>
      </c>
      <c r="D42" s="1">
        <v>1.0</v>
      </c>
    </row>
    <row r="43">
      <c r="A43" s="1" t="s">
        <v>100</v>
      </c>
      <c r="B43" s="1">
        <v>0.061</v>
      </c>
      <c r="C43" s="1">
        <v>21.958</v>
      </c>
      <c r="D43" s="1">
        <v>1.0</v>
      </c>
    </row>
    <row r="44">
      <c r="A44" s="1" t="s">
        <v>101</v>
      </c>
      <c r="B44" s="1">
        <v>0.025</v>
      </c>
      <c r="C44" s="1">
        <v>0.097</v>
      </c>
      <c r="D44" s="1">
        <v>1.0</v>
      </c>
    </row>
    <row r="45">
      <c r="A45" s="1" t="s">
        <v>102</v>
      </c>
      <c r="B45" s="1">
        <v>0.034</v>
      </c>
      <c r="C45" s="1">
        <v>0.034</v>
      </c>
      <c r="D45" s="1">
        <v>1.0</v>
      </c>
    </row>
    <row r="46">
      <c r="A46" s="1" t="s">
        <v>103</v>
      </c>
      <c r="B46" s="1">
        <v>0.048</v>
      </c>
      <c r="C46" s="1">
        <v>7.849</v>
      </c>
      <c r="D46" s="1">
        <v>1.0</v>
      </c>
    </row>
    <row r="47">
      <c r="A47" s="1" t="s">
        <v>104</v>
      </c>
      <c r="B47" s="1">
        <v>0.21</v>
      </c>
      <c r="C47" s="1">
        <v>0.523</v>
      </c>
      <c r="D47" s="1">
        <v>1.0</v>
      </c>
    </row>
    <row r="48">
      <c r="A48" s="1" t="s">
        <v>105</v>
      </c>
      <c r="B48" s="1">
        <v>0.254</v>
      </c>
      <c r="C48" s="1">
        <v>58.463</v>
      </c>
      <c r="D48" s="1">
        <v>1.0</v>
      </c>
    </row>
    <row r="49">
      <c r="A49" s="1" t="s">
        <v>106</v>
      </c>
      <c r="B49" s="1">
        <v>0.029</v>
      </c>
      <c r="C49" s="1">
        <v>0.2</v>
      </c>
      <c r="D49" s="1">
        <v>1.0</v>
      </c>
    </row>
    <row r="50">
      <c r="A50" s="1" t="s">
        <v>107</v>
      </c>
      <c r="B50" s="1">
        <v>0.035</v>
      </c>
      <c r="C50" s="1">
        <v>1.7770000000000001</v>
      </c>
      <c r="D50" s="1">
        <v>1.0</v>
      </c>
    </row>
    <row r="51">
      <c r="A51" s="1" t="s">
        <v>108</v>
      </c>
      <c r="B51" s="1">
        <v>0.027</v>
      </c>
      <c r="C51" s="1">
        <v>0.008</v>
      </c>
      <c r="D51" s="1">
        <v>1.0</v>
      </c>
    </row>
    <row r="52">
      <c r="A52" s="1" t="s">
        <v>109</v>
      </c>
      <c r="B52" s="1">
        <v>0.03</v>
      </c>
      <c r="C52" s="1">
        <v>0.28400000000000003</v>
      </c>
      <c r="D52" s="1">
        <v>1.0</v>
      </c>
    </row>
    <row r="53">
      <c r="A53" s="1" t="s">
        <v>110</v>
      </c>
      <c r="B53" s="1">
        <v>0.043</v>
      </c>
      <c r="C53" s="1">
        <v>4.154</v>
      </c>
      <c r="D53" s="1">
        <v>1.0</v>
      </c>
    </row>
    <row r="54">
      <c r="A54" s="1" t="s">
        <v>111</v>
      </c>
      <c r="B54" s="1">
        <v>0.028</v>
      </c>
      <c r="C54" s="1">
        <v>0.231</v>
      </c>
      <c r="D54" s="1">
        <v>1.0</v>
      </c>
    </row>
    <row r="55">
      <c r="A55" s="1" t="s">
        <v>112</v>
      </c>
      <c r="B55" s="1">
        <v>0.025</v>
      </c>
      <c r="C55" s="1">
        <v>0.031</v>
      </c>
      <c r="D55" s="1">
        <v>1.0</v>
      </c>
    </row>
    <row r="56">
      <c r="A56" s="1" t="s">
        <v>115</v>
      </c>
      <c r="B56" s="1">
        <v>23.917</v>
      </c>
      <c r="C56" s="1">
        <v>2379.357</v>
      </c>
      <c r="D56" s="1">
        <v>1.0</v>
      </c>
    </row>
    <row r="57">
      <c r="A57" s="1" t="s">
        <v>116</v>
      </c>
      <c r="B57" s="1">
        <v>0.064</v>
      </c>
      <c r="C57" s="1">
        <v>4.5200000000000005</v>
      </c>
      <c r="D57" s="1">
        <v>1.0</v>
      </c>
    </row>
    <row r="58">
      <c r="A58" s="1" t="s">
        <v>117</v>
      </c>
      <c r="B58" s="1">
        <v>1.656</v>
      </c>
      <c r="C58" s="1">
        <v>134.653</v>
      </c>
      <c r="D58" s="1">
        <v>1.0</v>
      </c>
    </row>
    <row r="59">
      <c r="A59" s="1" t="s">
        <v>118</v>
      </c>
      <c r="B59" s="1">
        <v>0.009</v>
      </c>
      <c r="C59" s="1">
        <v>0.17900000000000002</v>
      </c>
      <c r="D59" s="1">
        <v>1.0</v>
      </c>
    </row>
    <row r="60">
      <c r="A60" s="1" t="s">
        <v>119</v>
      </c>
      <c r="B60" s="1">
        <v>0.015</v>
      </c>
      <c r="C60" s="1">
        <v>0.30100000000000005</v>
      </c>
      <c r="D60" s="1">
        <v>1.0</v>
      </c>
    </row>
    <row r="61">
      <c r="A61" s="1" t="s">
        <v>120</v>
      </c>
      <c r="B61" s="1">
        <v>0.012</v>
      </c>
      <c r="C61" s="1">
        <v>0.18000000000000002</v>
      </c>
      <c r="D61" s="1">
        <v>1.0</v>
      </c>
    </row>
    <row r="62">
      <c r="A62" s="1" t="s">
        <v>121</v>
      </c>
      <c r="B62" s="1">
        <v>0.539</v>
      </c>
      <c r="C62" s="1">
        <v>20.639000000000003</v>
      </c>
      <c r="D62" s="1">
        <v>1.0</v>
      </c>
    </row>
    <row r="63">
      <c r="A63" s="1" t="s">
        <v>122</v>
      </c>
      <c r="B63" s="1">
        <v>0.28</v>
      </c>
      <c r="C63" s="1">
        <v>11.895000000000001</v>
      </c>
      <c r="D63" s="1">
        <v>1.0</v>
      </c>
    </row>
    <row r="64">
      <c r="A64" s="1" t="s">
        <v>123</v>
      </c>
      <c r="B64" s="1">
        <v>1.017</v>
      </c>
      <c r="C64" s="1">
        <v>55.015</v>
      </c>
      <c r="D64" s="1">
        <v>1.0</v>
      </c>
    </row>
    <row r="65">
      <c r="A65" s="1" t="s">
        <v>124</v>
      </c>
      <c r="B65" s="1">
        <v>1.002</v>
      </c>
      <c r="C65" s="1">
        <v>61.988</v>
      </c>
      <c r="D65" s="1">
        <v>1.0</v>
      </c>
    </row>
    <row r="66">
      <c r="A66" s="1" t="s">
        <v>125</v>
      </c>
      <c r="B66" s="1">
        <v>0.267</v>
      </c>
      <c r="C66" s="1">
        <v>20.651</v>
      </c>
      <c r="D66" s="1">
        <v>1.0</v>
      </c>
    </row>
    <row r="67">
      <c r="A67" s="1" t="s">
        <v>126</v>
      </c>
      <c r="B67" s="1">
        <v>1.552</v>
      </c>
      <c r="C67" s="1">
        <v>156.59699999999998</v>
      </c>
      <c r="D67" s="1">
        <v>1.0</v>
      </c>
    </row>
    <row r="68">
      <c r="A68" s="1" t="s">
        <v>127</v>
      </c>
      <c r="B68" s="1">
        <v>0.666</v>
      </c>
      <c r="C68" s="1">
        <v>40.336</v>
      </c>
      <c r="D68" s="1">
        <v>1.0</v>
      </c>
    </row>
    <row r="69">
      <c r="A69" s="1" t="s">
        <v>128</v>
      </c>
      <c r="B69" s="1">
        <v>0.013</v>
      </c>
      <c r="C69" s="1">
        <v>0.326</v>
      </c>
      <c r="D69" s="1">
        <v>1.0</v>
      </c>
    </row>
    <row r="70">
      <c r="A70" s="1" t="s">
        <v>129</v>
      </c>
      <c r="B70" s="1">
        <v>0.008</v>
      </c>
      <c r="C70" s="1">
        <v>0.132</v>
      </c>
      <c r="D70" s="1">
        <v>1.0</v>
      </c>
    </row>
    <row r="71">
      <c r="A71" s="1" t="s">
        <v>130</v>
      </c>
      <c r="B71" s="1">
        <v>0.006</v>
      </c>
      <c r="C71" s="1">
        <v>0.004</v>
      </c>
      <c r="D71" s="1">
        <v>1.0</v>
      </c>
    </row>
    <row r="72">
      <c r="A72" s="1" t="s">
        <v>131</v>
      </c>
      <c r="B72" s="1">
        <v>0.008</v>
      </c>
      <c r="C72" s="1">
        <v>0.003</v>
      </c>
      <c r="D72" s="1">
        <v>1.0</v>
      </c>
    </row>
    <row r="73">
      <c r="A73" s="1" t="s">
        <v>132</v>
      </c>
      <c r="B73" s="1">
        <v>0.04</v>
      </c>
      <c r="C73" s="1">
        <v>1.666</v>
      </c>
      <c r="D73" s="1">
        <v>1.0</v>
      </c>
    </row>
    <row r="74">
      <c r="A74" s="1" t="s">
        <v>133</v>
      </c>
      <c r="B74" s="1">
        <v>0.031</v>
      </c>
      <c r="C74" s="1">
        <v>0.711</v>
      </c>
      <c r="D74" s="1">
        <v>1.0</v>
      </c>
    </row>
    <row r="75">
      <c r="A75" s="1" t="s">
        <v>134</v>
      </c>
      <c r="B75" s="1">
        <v>1.783</v>
      </c>
      <c r="C75" s="1">
        <v>96.976</v>
      </c>
      <c r="D75" s="1">
        <v>1.0</v>
      </c>
    </row>
    <row r="76">
      <c r="A76" s="1" t="s">
        <v>135</v>
      </c>
      <c r="B76" s="1">
        <v>3.807</v>
      </c>
      <c r="C76" s="1">
        <v>211.337</v>
      </c>
      <c r="D76" s="1">
        <v>1.0</v>
      </c>
    </row>
    <row r="77">
      <c r="A77" s="1" t="s">
        <v>138</v>
      </c>
      <c r="B77" s="1">
        <v>0.003</v>
      </c>
      <c r="C77" s="1">
        <v>0.006</v>
      </c>
      <c r="D77" s="1">
        <v>1.0</v>
      </c>
    </row>
    <row r="78">
      <c r="A78" s="1" t="s">
        <v>139</v>
      </c>
      <c r="B78" s="1">
        <v>0.003</v>
      </c>
      <c r="C78" s="1">
        <v>0.012</v>
      </c>
      <c r="D78" s="1">
        <v>1.0</v>
      </c>
    </row>
    <row r="79">
      <c r="A79" s="1" t="s">
        <v>140</v>
      </c>
      <c r="B79" s="1">
        <v>8.522</v>
      </c>
      <c r="C79" s="1">
        <v>466.717</v>
      </c>
      <c r="D79" s="1">
        <v>1.0</v>
      </c>
    </row>
    <row r="80">
      <c r="A80" s="1" t="s">
        <v>141</v>
      </c>
      <c r="B80" s="1">
        <v>17.572</v>
      </c>
      <c r="C80" s="1">
        <v>1016.732</v>
      </c>
      <c r="D80" s="1">
        <v>1.0</v>
      </c>
    </row>
    <row r="81">
      <c r="A81" s="1" t="s">
        <v>142</v>
      </c>
      <c r="B81" s="1">
        <v>0.082</v>
      </c>
      <c r="C81" s="1">
        <v>3.773</v>
      </c>
      <c r="D81" s="1">
        <v>1.0</v>
      </c>
    </row>
    <row r="82">
      <c r="A82" s="1" t="s">
        <v>143</v>
      </c>
      <c r="B82" s="1">
        <v>0.179</v>
      </c>
      <c r="C82" s="1">
        <v>8.747</v>
      </c>
      <c r="D82" s="1">
        <v>1.0</v>
      </c>
    </row>
    <row r="83">
      <c r="A83" s="1" t="s">
        <v>144</v>
      </c>
      <c r="B83" s="1">
        <v>0.003</v>
      </c>
      <c r="C83" s="1">
        <v>0.004</v>
      </c>
      <c r="D83" s="1">
        <v>1.0</v>
      </c>
    </row>
    <row r="84">
      <c r="A84" s="1" t="s">
        <v>145</v>
      </c>
      <c r="B84" s="1">
        <v>0.005</v>
      </c>
      <c r="C84" s="1">
        <v>0.062</v>
      </c>
      <c r="D84" s="1">
        <v>1.0</v>
      </c>
    </row>
    <row r="85">
      <c r="A85" s="1" t="s">
        <v>146</v>
      </c>
      <c r="B85" s="1">
        <v>0.004</v>
      </c>
      <c r="C85" s="1">
        <v>0.026</v>
      </c>
      <c r="D85" s="1">
        <v>1.0</v>
      </c>
    </row>
    <row r="86">
      <c r="A86" s="1" t="s">
        <v>148</v>
      </c>
      <c r="B86" s="1">
        <v>37.376</v>
      </c>
      <c r="C86" s="1">
        <v>2220.369</v>
      </c>
      <c r="D86" s="1">
        <v>1.0</v>
      </c>
    </row>
    <row r="87">
      <c r="A87" s="1" t="s">
        <v>149</v>
      </c>
      <c r="B87" s="1">
        <v>0.821</v>
      </c>
      <c r="C87" s="1">
        <v>45.19</v>
      </c>
      <c r="D87" s="1">
        <v>1.0</v>
      </c>
    </row>
    <row r="88">
      <c r="A88" s="1" t="s">
        <v>150</v>
      </c>
      <c r="B88" s="1">
        <v>0.368</v>
      </c>
      <c r="C88" s="1">
        <v>20.011000000000003</v>
      </c>
      <c r="D88" s="1">
        <v>1.0</v>
      </c>
    </row>
    <row r="89">
      <c r="A89" s="1" t="s">
        <v>151</v>
      </c>
      <c r="B89" s="1">
        <v>0.508</v>
      </c>
      <c r="C89" s="1">
        <v>4.834</v>
      </c>
      <c r="D89" s="1">
        <v>1.0</v>
      </c>
    </row>
    <row r="90">
      <c r="A90" s="1" t="s">
        <v>152</v>
      </c>
      <c r="B90" s="1">
        <v>174.202</v>
      </c>
      <c r="C90" s="1">
        <v>1644.0149999999999</v>
      </c>
      <c r="D90" s="1">
        <v>1.0</v>
      </c>
    </row>
    <row r="91">
      <c r="A91" s="1" t="s">
        <v>153</v>
      </c>
      <c r="B91" s="1">
        <v>0.007</v>
      </c>
      <c r="C91" s="1">
        <v>0.024</v>
      </c>
      <c r="D91" s="1">
        <v>1.0</v>
      </c>
    </row>
    <row r="92">
      <c r="A92" s="1" t="s">
        <v>155</v>
      </c>
      <c r="B92" s="1">
        <v>0.008</v>
      </c>
      <c r="C92" s="1">
        <v>0.006</v>
      </c>
      <c r="D92" s="1">
        <v>1.0</v>
      </c>
    </row>
    <row r="93">
      <c r="A93" s="1" t="s">
        <v>156</v>
      </c>
      <c r="B93" s="1">
        <v>0.103</v>
      </c>
      <c r="C93" s="1">
        <v>0.823</v>
      </c>
      <c r="D93" s="1">
        <v>1.0</v>
      </c>
    </row>
    <row r="94">
      <c r="A94" s="1" t="s">
        <v>157</v>
      </c>
      <c r="B94" s="1">
        <v>0.248</v>
      </c>
      <c r="C94" s="1">
        <v>2.091</v>
      </c>
      <c r="D94" s="1">
        <v>1.0</v>
      </c>
    </row>
    <row r="95">
      <c r="A95" s="1" t="s">
        <v>158</v>
      </c>
      <c r="B95" s="1">
        <v>0.044</v>
      </c>
      <c r="C95" s="1">
        <v>0.304</v>
      </c>
      <c r="D95" s="1">
        <v>1.0</v>
      </c>
    </row>
    <row r="96">
      <c r="A96" s="1" t="s">
        <v>159</v>
      </c>
      <c r="B96" s="1">
        <v>11.752</v>
      </c>
      <c r="C96" s="1">
        <v>1854.532</v>
      </c>
      <c r="D96" s="1">
        <v>1.0</v>
      </c>
    </row>
    <row r="97">
      <c r="A97" s="1" t="s">
        <v>160</v>
      </c>
      <c r="B97" s="1">
        <v>0.006</v>
      </c>
      <c r="C97" s="1">
        <v>0.015000000000000001</v>
      </c>
      <c r="D97" s="1">
        <v>1.0</v>
      </c>
    </row>
    <row r="98">
      <c r="A98" s="1" t="s">
        <v>161</v>
      </c>
      <c r="B98" s="1">
        <v>11.76</v>
      </c>
      <c r="C98" s="1">
        <v>1857.3809999999999</v>
      </c>
      <c r="D98" s="1">
        <v>1.0</v>
      </c>
    </row>
    <row r="99">
      <c r="A99" s="1" t="s">
        <v>162</v>
      </c>
      <c r="B99" s="1">
        <v>0.016</v>
      </c>
      <c r="C99" s="1">
        <v>0.059</v>
      </c>
      <c r="D99" s="1">
        <v>1.0</v>
      </c>
    </row>
    <row r="100">
      <c r="A100" s="1" t="s">
        <v>163</v>
      </c>
      <c r="B100" s="1">
        <v>0.017</v>
      </c>
      <c r="C100" s="1">
        <v>0.163</v>
      </c>
      <c r="D100" s="1">
        <v>1.0</v>
      </c>
    </row>
    <row r="101">
      <c r="A101" s="1" t="s">
        <v>164</v>
      </c>
      <c r="B101" s="1">
        <v>0.005</v>
      </c>
      <c r="C101" s="1">
        <v>0.029</v>
      </c>
      <c r="D101" s="1">
        <v>1.0</v>
      </c>
    </row>
    <row r="102">
      <c r="A102" s="1" t="s">
        <v>165</v>
      </c>
      <c r="B102" s="1">
        <v>55.449</v>
      </c>
      <c r="C102" s="1">
        <v>1671.5849999999998</v>
      </c>
      <c r="D102" s="1">
        <v>1.0</v>
      </c>
    </row>
    <row r="103">
      <c r="A103" s="1" t="s">
        <v>166</v>
      </c>
      <c r="B103" s="1">
        <v>7.23</v>
      </c>
      <c r="C103" s="1">
        <v>120.51100000000001</v>
      </c>
      <c r="D103" s="1">
        <v>1.0</v>
      </c>
    </row>
    <row r="104">
      <c r="A104" s="1" t="s">
        <v>167</v>
      </c>
      <c r="B104" s="1">
        <v>8.211</v>
      </c>
      <c r="C104" s="1">
        <v>414.037</v>
      </c>
      <c r="D104" s="1">
        <v>1.0</v>
      </c>
    </row>
    <row r="105">
      <c r="A105" s="1" t="s">
        <v>168</v>
      </c>
      <c r="B105" s="1">
        <v>0.004</v>
      </c>
      <c r="C105" s="1">
        <v>0.002</v>
      </c>
      <c r="D105" s="1">
        <v>1.0</v>
      </c>
    </row>
    <row r="106">
      <c r="A106" s="1" t="s">
        <v>169</v>
      </c>
      <c r="B106" s="1">
        <v>0.017</v>
      </c>
      <c r="C106" s="1">
        <v>0.162</v>
      </c>
      <c r="D106" s="1">
        <v>1.0</v>
      </c>
    </row>
    <row r="107">
      <c r="A107" s="1" t="s">
        <v>170</v>
      </c>
      <c r="B107" s="1">
        <v>0.022</v>
      </c>
      <c r="C107" s="1">
        <v>0.29100000000000004</v>
      </c>
      <c r="D107" s="1">
        <v>1.0</v>
      </c>
    </row>
    <row r="108">
      <c r="A108" s="1" t="s">
        <v>172</v>
      </c>
      <c r="B108" s="1">
        <v>6.32</v>
      </c>
      <c r="C108" s="1">
        <v>125.884</v>
      </c>
      <c r="D108" s="1">
        <v>1.0</v>
      </c>
    </row>
    <row r="109">
      <c r="A109" s="1" t="s">
        <v>173</v>
      </c>
      <c r="B109" s="1">
        <v>6.61</v>
      </c>
      <c r="C109" s="1">
        <v>223.794</v>
      </c>
      <c r="D109" s="1">
        <v>1.0</v>
      </c>
    </row>
    <row r="110">
      <c r="A110" s="1" t="s">
        <v>174</v>
      </c>
      <c r="B110" s="1">
        <v>0.007</v>
      </c>
      <c r="C110" s="1">
        <v>0.022000000000000002</v>
      </c>
      <c r="D110" s="1">
        <v>1.0</v>
      </c>
    </row>
    <row r="111">
      <c r="A111" s="1" t="s">
        <v>175</v>
      </c>
      <c r="B111" s="1">
        <v>0.012</v>
      </c>
      <c r="C111" s="1">
        <v>0.08800000000000001</v>
      </c>
      <c r="D111" s="1">
        <v>1.0</v>
      </c>
    </row>
    <row r="112">
      <c r="A112" s="1" t="s">
        <v>176</v>
      </c>
      <c r="B112" s="1">
        <v>0.089</v>
      </c>
      <c r="C112" s="1">
        <v>1.3099999999999998</v>
      </c>
      <c r="D112" s="1">
        <v>1.0</v>
      </c>
    </row>
    <row r="113">
      <c r="A113" s="1" t="s">
        <v>177</v>
      </c>
      <c r="B113" s="1">
        <v>0.032</v>
      </c>
      <c r="C113" s="1">
        <v>0.379</v>
      </c>
      <c r="D113" s="1">
        <v>1.0</v>
      </c>
    </row>
    <row r="114">
      <c r="A114" s="1" t="s">
        <v>178</v>
      </c>
      <c r="B114" s="1">
        <v>0.004</v>
      </c>
      <c r="C114" s="1">
        <v>0.006</v>
      </c>
      <c r="D114" s="1">
        <v>1.0</v>
      </c>
    </row>
    <row r="115">
      <c r="A115" s="1" t="s">
        <v>179</v>
      </c>
      <c r="B115" s="1">
        <v>2.427</v>
      </c>
      <c r="C115" s="1">
        <v>67.208</v>
      </c>
      <c r="D115" s="1">
        <v>1.0</v>
      </c>
    </row>
    <row r="116">
      <c r="A116" s="1" t="s">
        <v>180</v>
      </c>
      <c r="B116" s="1">
        <v>17.838</v>
      </c>
      <c r="C116" s="1">
        <v>683.664</v>
      </c>
      <c r="D116" s="1">
        <v>1.0</v>
      </c>
    </row>
    <row r="117">
      <c r="A117" s="1" t="s">
        <v>181</v>
      </c>
      <c r="B117" s="1">
        <v>0.252</v>
      </c>
      <c r="C117" s="1">
        <v>4.308</v>
      </c>
      <c r="D117" s="1">
        <v>1.0</v>
      </c>
    </row>
    <row r="118">
      <c r="A118" s="1" t="s">
        <v>182</v>
      </c>
      <c r="B118" s="1">
        <v>0.774</v>
      </c>
      <c r="C118" s="1">
        <v>15.131</v>
      </c>
      <c r="D118" s="1">
        <v>1.0</v>
      </c>
    </row>
    <row r="119">
      <c r="A119" s="1" t="s">
        <v>183</v>
      </c>
      <c r="B119" s="1">
        <v>0.007</v>
      </c>
      <c r="C119" s="1">
        <v>0.075</v>
      </c>
      <c r="D119" s="1">
        <v>1.0</v>
      </c>
    </row>
    <row r="120">
      <c r="A120" s="1" t="s">
        <v>185</v>
      </c>
      <c r="B120" s="1">
        <v>4.778</v>
      </c>
      <c r="C120" s="1">
        <v>318.96600000000007</v>
      </c>
      <c r="D120" s="1">
        <v>1.0</v>
      </c>
    </row>
    <row r="121">
      <c r="A121" s="1" t="s">
        <v>191</v>
      </c>
      <c r="B121" s="1">
        <v>0.035</v>
      </c>
      <c r="C121" s="1">
        <v>0.816</v>
      </c>
      <c r="D121" s="1">
        <v>1.0</v>
      </c>
    </row>
    <row r="122">
      <c r="A122" s="1" t="s">
        <v>192</v>
      </c>
      <c r="B122" s="1">
        <v>0.003</v>
      </c>
      <c r="C122" s="1">
        <v>0.012</v>
      </c>
      <c r="D122" s="1">
        <v>1.0</v>
      </c>
    </row>
    <row r="123">
      <c r="A123" s="1" t="s">
        <v>193</v>
      </c>
      <c r="B123" s="1">
        <v>0.012</v>
      </c>
      <c r="C123" s="1">
        <v>0.033</v>
      </c>
      <c r="D123" s="1">
        <v>1.0</v>
      </c>
    </row>
    <row r="124">
      <c r="A124" s="1" t="s">
        <v>194</v>
      </c>
      <c r="B124" s="1">
        <v>0.16</v>
      </c>
      <c r="C124" s="1">
        <v>5.635999999999999</v>
      </c>
      <c r="D124" s="1">
        <v>1.0</v>
      </c>
    </row>
    <row r="125">
      <c r="A125" s="1" t="s">
        <v>196</v>
      </c>
      <c r="B125" s="1">
        <v>3.363</v>
      </c>
      <c r="C125" s="1">
        <v>207.683</v>
      </c>
      <c r="D125" s="1">
        <v>1.0</v>
      </c>
    </row>
    <row r="126">
      <c r="A126" s="1" t="s">
        <v>198</v>
      </c>
      <c r="B126" s="1">
        <v>2.571</v>
      </c>
      <c r="C126" s="1">
        <v>161.343</v>
      </c>
      <c r="D126" s="1">
        <v>1.0</v>
      </c>
    </row>
    <row r="127">
      <c r="A127" s="1" t="s">
        <v>199</v>
      </c>
      <c r="B127" s="1">
        <v>8.25</v>
      </c>
      <c r="C127" s="1">
        <v>642.848</v>
      </c>
      <c r="D127" s="1">
        <v>1.0</v>
      </c>
    </row>
    <row r="128">
      <c r="A128" s="1" t="s">
        <v>200</v>
      </c>
      <c r="B128" s="1">
        <v>14.972</v>
      </c>
      <c r="C128" s="1">
        <v>1232.5600000000002</v>
      </c>
      <c r="D128" s="1">
        <v>1.0</v>
      </c>
    </row>
    <row r="129">
      <c r="A129" s="1" t="s">
        <v>201</v>
      </c>
      <c r="B129" s="1">
        <v>0.007</v>
      </c>
      <c r="C129" s="1">
        <v>0.005</v>
      </c>
      <c r="D129" s="1">
        <v>1.0</v>
      </c>
    </row>
    <row r="130">
      <c r="A130" s="1" t="s">
        <v>205</v>
      </c>
      <c r="B130" s="1">
        <v>0.269</v>
      </c>
      <c r="C130" s="1">
        <v>10.564</v>
      </c>
      <c r="D130" s="1">
        <v>1.0</v>
      </c>
    </row>
    <row r="131">
      <c r="A131" s="1" t="s">
        <v>206</v>
      </c>
      <c r="B131" s="1">
        <v>0.089</v>
      </c>
      <c r="C131" s="1">
        <v>2.9929999999999994</v>
      </c>
      <c r="D131" s="1">
        <v>1.0</v>
      </c>
    </row>
    <row r="132">
      <c r="A132" s="1" t="s">
        <v>209</v>
      </c>
      <c r="B132" s="1">
        <v>0.003</v>
      </c>
      <c r="C132" s="1">
        <v>0.005</v>
      </c>
      <c r="D132" s="1">
        <v>1.0</v>
      </c>
    </row>
    <row r="133">
      <c r="A133" s="1" t="s">
        <v>210</v>
      </c>
      <c r="B133" s="1">
        <v>7.912</v>
      </c>
      <c r="C133" s="1">
        <v>609.4599999999999</v>
      </c>
      <c r="D133" s="1">
        <v>1.0</v>
      </c>
    </row>
    <row r="134">
      <c r="A134" s="1" t="s">
        <v>212</v>
      </c>
      <c r="B134" s="1">
        <v>27.69</v>
      </c>
      <c r="C134" s="1">
        <v>2317.134</v>
      </c>
      <c r="D134" s="1">
        <v>1.0</v>
      </c>
    </row>
    <row r="135">
      <c r="A135" s="1" t="s">
        <v>213</v>
      </c>
      <c r="B135" s="1">
        <v>1.198</v>
      </c>
      <c r="C135" s="1">
        <v>70.426</v>
      </c>
      <c r="D135" s="1">
        <v>1.0</v>
      </c>
    </row>
    <row r="136">
      <c r="A136" s="1" t="s">
        <v>214</v>
      </c>
      <c r="B136" s="1">
        <v>0.005</v>
      </c>
      <c r="C136" s="1">
        <v>0.01</v>
      </c>
      <c r="D136" s="1">
        <v>1.0</v>
      </c>
    </row>
    <row r="137">
      <c r="A137" s="1" t="s">
        <v>217</v>
      </c>
      <c r="B137" s="1">
        <v>4.878</v>
      </c>
      <c r="C137" s="1">
        <v>407.478</v>
      </c>
      <c r="D137" s="1">
        <v>1.0</v>
      </c>
    </row>
    <row r="138">
      <c r="A138" s="1" t="s">
        <v>219</v>
      </c>
      <c r="B138" s="1">
        <v>0.022</v>
      </c>
      <c r="C138" s="1">
        <v>0.19999999999999998</v>
      </c>
      <c r="D138" s="1">
        <v>1.0</v>
      </c>
    </row>
    <row r="139">
      <c r="A139" s="1" t="s">
        <v>220</v>
      </c>
      <c r="B139" s="1">
        <v>0.022</v>
      </c>
      <c r="C139" s="1">
        <v>0.37</v>
      </c>
      <c r="D139" s="1">
        <v>1.0</v>
      </c>
    </row>
    <row r="140">
      <c r="A140" s="1" t="s">
        <v>222</v>
      </c>
      <c r="B140" s="1">
        <v>0.003</v>
      </c>
      <c r="C140" s="1">
        <v>0.002</v>
      </c>
      <c r="D140" s="1">
        <v>1.0</v>
      </c>
    </row>
    <row r="141">
      <c r="A141" s="1" t="s">
        <v>223</v>
      </c>
      <c r="B141" s="1">
        <v>0.498</v>
      </c>
      <c r="C141" s="1">
        <v>4.187</v>
      </c>
      <c r="D141" s="1">
        <v>1.0</v>
      </c>
    </row>
    <row r="142">
      <c r="A142" s="1" t="s">
        <v>224</v>
      </c>
      <c r="B142" s="1">
        <v>0.023</v>
      </c>
      <c r="C142" s="1">
        <v>1.508</v>
      </c>
      <c r="D142" s="1">
        <v>1.0</v>
      </c>
    </row>
    <row r="143">
      <c r="A143" s="1" t="s">
        <v>225</v>
      </c>
      <c r="B143" s="1">
        <v>0.013</v>
      </c>
      <c r="C143" s="1">
        <v>3.063</v>
      </c>
      <c r="D143" s="1">
        <v>1.0</v>
      </c>
    </row>
    <row r="144">
      <c r="A144" s="1" t="s">
        <v>226</v>
      </c>
      <c r="B144" s="1">
        <v>1.846</v>
      </c>
      <c r="C144" s="1">
        <v>253.435</v>
      </c>
      <c r="D144" s="1">
        <v>1.0</v>
      </c>
    </row>
    <row r="145">
      <c r="A145" s="1" t="s">
        <v>227</v>
      </c>
      <c r="B145" s="1">
        <v>5.589</v>
      </c>
      <c r="C145" s="1">
        <v>883.476</v>
      </c>
      <c r="D145" s="1">
        <v>1.0</v>
      </c>
    </row>
    <row r="146">
      <c r="A146" s="1" t="s">
        <v>228</v>
      </c>
      <c r="B146" s="1">
        <v>0.02</v>
      </c>
      <c r="C146" s="1">
        <v>0.156</v>
      </c>
      <c r="D146" s="1">
        <v>1.0</v>
      </c>
    </row>
    <row r="147">
      <c r="A147" s="1" t="s">
        <v>229</v>
      </c>
      <c r="B147" s="1">
        <v>0.082</v>
      </c>
      <c r="C147" s="1">
        <v>5.676</v>
      </c>
      <c r="D147" s="1">
        <v>1.0</v>
      </c>
    </row>
    <row r="148">
      <c r="A148" s="1" t="s">
        <v>230</v>
      </c>
      <c r="B148" s="1">
        <v>0.052</v>
      </c>
      <c r="C148" s="1">
        <v>2.147</v>
      </c>
      <c r="D148" s="1">
        <v>1.0</v>
      </c>
    </row>
    <row r="149">
      <c r="A149" s="1" t="s">
        <v>231</v>
      </c>
      <c r="B149" s="1">
        <v>0.505</v>
      </c>
      <c r="C149" s="1">
        <v>141.39400000000003</v>
      </c>
      <c r="D149" s="1">
        <v>1.0</v>
      </c>
    </row>
    <row r="150">
      <c r="A150" s="1" t="s">
        <v>232</v>
      </c>
      <c r="B150" s="1">
        <v>0.191</v>
      </c>
      <c r="C150" s="1">
        <v>64.311</v>
      </c>
      <c r="D150" s="1">
        <v>1.0</v>
      </c>
    </row>
    <row r="151">
      <c r="A151" s="1" t="s">
        <v>234</v>
      </c>
      <c r="B151" s="1">
        <v>16.272</v>
      </c>
      <c r="C151" s="1">
        <v>2885.149</v>
      </c>
      <c r="D151" s="1">
        <v>1.0</v>
      </c>
    </row>
    <row r="152">
      <c r="A152" s="1" t="s">
        <v>235</v>
      </c>
      <c r="B152" s="1">
        <v>0.004</v>
      </c>
      <c r="C152" s="1">
        <v>0.003</v>
      </c>
      <c r="D152" s="1">
        <v>1.0</v>
      </c>
    </row>
    <row r="153">
      <c r="A153" s="1" t="s">
        <v>236</v>
      </c>
      <c r="B153" s="1">
        <v>0.005</v>
      </c>
      <c r="C153" s="1">
        <v>0.003</v>
      </c>
      <c r="D153" s="1">
        <v>1.0</v>
      </c>
    </row>
    <row r="154">
      <c r="A154" s="1" t="s">
        <v>237</v>
      </c>
      <c r="B154" s="1">
        <v>0.004</v>
      </c>
      <c r="C154" s="1">
        <v>0.003</v>
      </c>
      <c r="D154" s="1">
        <v>1.0</v>
      </c>
    </row>
    <row r="155">
      <c r="A155" s="1" t="s">
        <v>238</v>
      </c>
      <c r="B155" s="1">
        <v>0.017</v>
      </c>
      <c r="C155" s="1">
        <v>1.971</v>
      </c>
      <c r="D155" s="1">
        <v>1.0</v>
      </c>
    </row>
    <row r="156">
      <c r="A156" s="1" t="s">
        <v>239</v>
      </c>
      <c r="B156" s="1">
        <v>0.008</v>
      </c>
      <c r="C156" s="1">
        <v>0.21500000000000002</v>
      </c>
      <c r="D156" s="1">
        <v>1.0</v>
      </c>
    </row>
    <row r="157">
      <c r="A157" s="1" t="s">
        <v>240</v>
      </c>
      <c r="B157" s="1">
        <v>0.017</v>
      </c>
      <c r="C157" s="1">
        <v>0.319</v>
      </c>
      <c r="D157" s="1">
        <v>1.0</v>
      </c>
    </row>
    <row r="158">
      <c r="A158" s="1" t="s">
        <v>241</v>
      </c>
      <c r="B158" s="1">
        <v>0.007</v>
      </c>
      <c r="C158" s="1">
        <v>0.10200000000000001</v>
      </c>
      <c r="D158" s="1">
        <v>1.0</v>
      </c>
    </row>
    <row r="159">
      <c r="A159" s="1" t="s">
        <v>242</v>
      </c>
      <c r="B159" s="1">
        <v>5.603</v>
      </c>
      <c r="C159" s="1">
        <v>625.779</v>
      </c>
      <c r="D159" s="1">
        <v>1.0</v>
      </c>
    </row>
    <row r="160">
      <c r="A160" s="1" t="s">
        <v>243</v>
      </c>
      <c r="B160" s="1">
        <v>3.016</v>
      </c>
      <c r="C160" s="1">
        <v>227.07</v>
      </c>
      <c r="D160" s="1">
        <v>1.0</v>
      </c>
    </row>
    <row r="161">
      <c r="A161" s="1" t="s">
        <v>244</v>
      </c>
      <c r="B161" s="1">
        <v>4.487</v>
      </c>
      <c r="C161" s="1">
        <v>87.98</v>
      </c>
      <c r="D161" s="1">
        <v>1.0</v>
      </c>
    </row>
    <row r="162">
      <c r="A162" s="1" t="s">
        <v>245</v>
      </c>
      <c r="B162" s="1">
        <v>4.422</v>
      </c>
      <c r="C162" s="1">
        <v>81.139</v>
      </c>
      <c r="D162" s="1">
        <v>1.0</v>
      </c>
    </row>
    <row r="163">
      <c r="A163" s="1" t="s">
        <v>246</v>
      </c>
      <c r="B163" s="1">
        <v>1.248</v>
      </c>
      <c r="C163" s="1">
        <v>290.714</v>
      </c>
      <c r="D163" s="1">
        <v>1.0</v>
      </c>
    </row>
    <row r="164">
      <c r="A164" s="1" t="s">
        <v>247</v>
      </c>
      <c r="B164" s="1">
        <v>2.909</v>
      </c>
      <c r="C164" s="1">
        <v>534.486</v>
      </c>
      <c r="D164" s="1">
        <v>1.0</v>
      </c>
    </row>
    <row r="165">
      <c r="A165" s="1" t="s">
        <v>248</v>
      </c>
      <c r="B165" s="1">
        <v>0.004</v>
      </c>
      <c r="C165" s="1">
        <v>0.043</v>
      </c>
      <c r="D165" s="1">
        <v>1.0</v>
      </c>
    </row>
    <row r="166">
      <c r="A166" s="1" t="s">
        <v>249</v>
      </c>
      <c r="B166" s="1">
        <v>0.003</v>
      </c>
      <c r="C166" s="1">
        <v>0.013999999999999999</v>
      </c>
      <c r="D166" s="1">
        <v>1.0</v>
      </c>
    </row>
    <row r="167">
      <c r="A167" s="1" t="s">
        <v>250</v>
      </c>
      <c r="B167" s="1">
        <v>0.07</v>
      </c>
      <c r="C167" s="1">
        <v>26.618</v>
      </c>
      <c r="D167" s="1">
        <v>1.0</v>
      </c>
    </row>
    <row r="168">
      <c r="A168" s="1" t="s">
        <v>251</v>
      </c>
      <c r="B168" s="1">
        <v>0.031</v>
      </c>
      <c r="C168" s="1">
        <v>8.591000000000001</v>
      </c>
      <c r="D168" s="1">
        <v>1.0</v>
      </c>
    </row>
    <row r="169">
      <c r="A169" s="1" t="s">
        <v>252</v>
      </c>
      <c r="B169" s="1">
        <v>0.008</v>
      </c>
      <c r="C169" s="1">
        <v>0.038</v>
      </c>
      <c r="D169" s="1">
        <v>1.0</v>
      </c>
    </row>
    <row r="170">
      <c r="A170" s="1" t="s">
        <v>253</v>
      </c>
      <c r="B170" s="1">
        <v>0.011</v>
      </c>
      <c r="C170" s="1">
        <v>0.015000000000000001</v>
      </c>
      <c r="D170" s="1">
        <v>1.0</v>
      </c>
    </row>
    <row r="171">
      <c r="A171" s="1" t="s">
        <v>256</v>
      </c>
      <c r="B171" s="1">
        <v>21.587</v>
      </c>
      <c r="C171" s="1">
        <v>2960.76</v>
      </c>
      <c r="D171" s="1">
        <v>1.0</v>
      </c>
    </row>
    <row r="172">
      <c r="A172" s="1" t="s">
        <v>257</v>
      </c>
      <c r="B172" s="1">
        <v>16.932</v>
      </c>
      <c r="C172" s="1">
        <v>126.09299999999999</v>
      </c>
      <c r="D172" s="1">
        <v>1.0</v>
      </c>
    </row>
    <row r="173">
      <c r="A173" s="1" t="s">
        <v>258</v>
      </c>
      <c r="B173" s="1">
        <v>0.031</v>
      </c>
      <c r="C173" s="1">
        <v>0.275</v>
      </c>
      <c r="D173" s="1">
        <v>1.0</v>
      </c>
    </row>
    <row r="174">
      <c r="A174" s="1" t="s">
        <v>259</v>
      </c>
      <c r="B174" s="1">
        <v>4.659</v>
      </c>
      <c r="C174" s="1">
        <v>109.72600000000001</v>
      </c>
      <c r="D174" s="1">
        <v>1.0</v>
      </c>
    </row>
    <row r="175">
      <c r="A175" s="1" t="s">
        <v>260</v>
      </c>
      <c r="B175" s="1">
        <v>4.563</v>
      </c>
      <c r="C175" s="1">
        <v>100.21799999999999</v>
      </c>
      <c r="D175" s="1">
        <v>1.0</v>
      </c>
    </row>
    <row r="176">
      <c r="A176" s="1" t="s">
        <v>261</v>
      </c>
      <c r="B176" s="1">
        <v>0.151</v>
      </c>
      <c r="C176" s="1">
        <v>2.769</v>
      </c>
      <c r="D176" s="1">
        <v>1.0</v>
      </c>
    </row>
    <row r="177">
      <c r="A177" s="1" t="s">
        <v>262</v>
      </c>
      <c r="B177" s="1">
        <v>0.087</v>
      </c>
      <c r="C177" s="1">
        <v>1.356</v>
      </c>
      <c r="D177" s="1">
        <v>1.0</v>
      </c>
    </row>
    <row r="178">
      <c r="A178" s="1" t="s">
        <v>263</v>
      </c>
      <c r="B178" s="1">
        <v>3.712</v>
      </c>
      <c r="C178" s="1">
        <v>362.784</v>
      </c>
      <c r="D178" s="1">
        <v>1.0</v>
      </c>
    </row>
    <row r="179">
      <c r="A179" s="1" t="s">
        <v>264</v>
      </c>
      <c r="B179" s="1">
        <v>0.278</v>
      </c>
      <c r="C179" s="1">
        <v>18.401999999999997</v>
      </c>
      <c r="D179" s="1">
        <v>1.0</v>
      </c>
    </row>
    <row r="180">
      <c r="A180" s="1" t="s">
        <v>265</v>
      </c>
      <c r="B180" s="1">
        <v>0.003</v>
      </c>
      <c r="C180" s="1">
        <v>0.002</v>
      </c>
      <c r="D180" s="1">
        <v>1.0</v>
      </c>
    </row>
    <row r="181">
      <c r="A181" s="1" t="s">
        <v>266</v>
      </c>
      <c r="B181" s="1">
        <v>4.744</v>
      </c>
      <c r="C181" s="1">
        <v>120.477</v>
      </c>
      <c r="D181" s="1">
        <v>1.0</v>
      </c>
    </row>
    <row r="182">
      <c r="A182" s="1" t="s">
        <v>267</v>
      </c>
      <c r="B182" s="1">
        <v>0.02</v>
      </c>
      <c r="C182" s="1">
        <v>3.509</v>
      </c>
      <c r="D182" s="1">
        <v>1.0</v>
      </c>
    </row>
    <row r="183">
      <c r="A183" s="1" t="s">
        <v>268</v>
      </c>
      <c r="B183" s="1">
        <v>0.24</v>
      </c>
      <c r="C183" s="1">
        <v>26.978</v>
      </c>
      <c r="D183" s="1">
        <v>1.0</v>
      </c>
    </row>
    <row r="184">
      <c r="A184" s="1" t="s">
        <v>269</v>
      </c>
      <c r="B184" s="1">
        <v>0.512</v>
      </c>
      <c r="C184" s="1">
        <v>17.331999999999997</v>
      </c>
      <c r="D184" s="1">
        <v>1.0</v>
      </c>
    </row>
    <row r="185">
      <c r="A185" s="1" t="s">
        <v>270</v>
      </c>
      <c r="B185" s="1">
        <v>0.851</v>
      </c>
      <c r="C185" s="1">
        <v>49.300999999999995</v>
      </c>
      <c r="D185" s="1">
        <v>1.0</v>
      </c>
    </row>
    <row r="186">
      <c r="A186" s="1" t="s">
        <v>271</v>
      </c>
      <c r="B186" s="1">
        <v>0.671</v>
      </c>
      <c r="C186" s="1">
        <v>13.069</v>
      </c>
      <c r="D186" s="1">
        <v>1.0</v>
      </c>
    </row>
    <row r="187">
      <c r="A187" s="1" t="s">
        <v>272</v>
      </c>
      <c r="B187" s="1">
        <v>4.356</v>
      </c>
      <c r="C187" s="1">
        <v>63.972</v>
      </c>
      <c r="D187" s="1">
        <v>1.0</v>
      </c>
    </row>
    <row r="188">
      <c r="A188" s="1" t="s">
        <v>273</v>
      </c>
      <c r="B188" s="1">
        <v>4.328</v>
      </c>
      <c r="C188" s="1">
        <v>72.55600000000001</v>
      </c>
      <c r="D188" s="1">
        <v>1.0</v>
      </c>
    </row>
    <row r="189">
      <c r="A189" s="1" t="s">
        <v>274</v>
      </c>
      <c r="B189" s="1">
        <v>0.018</v>
      </c>
      <c r="C189" s="1">
        <v>0.17099999999999999</v>
      </c>
      <c r="D189" s="1">
        <v>1.0</v>
      </c>
    </row>
    <row r="190">
      <c r="A190" s="1" t="s">
        <v>275</v>
      </c>
      <c r="B190" s="1">
        <v>0.005</v>
      </c>
      <c r="C190" s="1">
        <v>0.086</v>
      </c>
      <c r="D190" s="1">
        <v>1.0</v>
      </c>
    </row>
    <row r="191">
      <c r="A191" s="1" t="s">
        <v>276</v>
      </c>
      <c r="B191" s="1">
        <v>0.255</v>
      </c>
      <c r="C191" s="1">
        <v>27.061999999999998</v>
      </c>
      <c r="D191" s="1">
        <v>1.0</v>
      </c>
    </row>
    <row r="192">
      <c r="A192" s="1" t="s">
        <v>277</v>
      </c>
      <c r="B192" s="1">
        <v>0.573</v>
      </c>
      <c r="C192" s="1">
        <v>77.906</v>
      </c>
      <c r="D192" s="1">
        <v>1.0</v>
      </c>
    </row>
    <row r="193">
      <c r="C193" s="1">
        <v>0.0</v>
      </c>
      <c r="D193" s="5">
        <f>SUM(D2:D192)</f>
        <v>191</v>
      </c>
    </row>
    <row r="194">
      <c r="C194" s="1">
        <v>0.0</v>
      </c>
      <c r="D194" s="5" t="str">
        <f>D193/H15</f>
        <v>#DIV/0!</v>
      </c>
    </row>
    <row r="195">
      <c r="C195" s="1">
        <v>0.0</v>
      </c>
      <c r="D195" s="5" t="str">
        <f>D193/H17</f>
        <v>#DIV/0!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1"/>
      <c r="B1" s="1" t="s">
        <v>291</v>
      </c>
      <c r="C1" s="1" t="s">
        <v>292</v>
      </c>
    </row>
    <row r="2">
      <c r="A2" s="1" t="s">
        <v>49</v>
      </c>
      <c r="B2" s="1">
        <v>0.004</v>
      </c>
      <c r="C2" s="1">
        <v>0.002</v>
      </c>
    </row>
    <row r="3">
      <c r="A3" s="1" t="s">
        <v>50</v>
      </c>
      <c r="B3" s="1">
        <v>0.006</v>
      </c>
      <c r="C3" s="1">
        <v>0.004</v>
      </c>
    </row>
    <row r="4">
      <c r="A4" s="1" t="s">
        <v>51</v>
      </c>
      <c r="B4" s="1">
        <v>0.892</v>
      </c>
      <c r="C4" s="1">
        <v>0.843</v>
      </c>
    </row>
    <row r="5">
      <c r="A5" s="1" t="s">
        <v>52</v>
      </c>
      <c r="B5" s="1">
        <v>0.028</v>
      </c>
      <c r="C5" s="1">
        <v>0.02</v>
      </c>
    </row>
    <row r="6">
      <c r="A6" s="1" t="s">
        <v>54</v>
      </c>
      <c r="B6" s="1">
        <v>0.1</v>
      </c>
      <c r="C6" s="1">
        <v>0.068</v>
      </c>
    </row>
    <row r="7">
      <c r="A7" s="1" t="s">
        <v>55</v>
      </c>
      <c r="B7" s="1">
        <v>0.008</v>
      </c>
      <c r="C7" s="1">
        <v>0.001</v>
      </c>
    </row>
    <row r="8">
      <c r="A8" s="32" t="s">
        <v>56</v>
      </c>
      <c r="B8" s="32">
        <v>32.318</v>
      </c>
      <c r="C8" s="32">
        <v>30.934</v>
      </c>
    </row>
    <row r="9">
      <c r="A9" s="32" t="s">
        <v>58</v>
      </c>
      <c r="B9" s="32">
        <v>166.018</v>
      </c>
      <c r="C9" s="32">
        <v>126.406</v>
      </c>
    </row>
    <row r="10">
      <c r="A10" s="32" t="s">
        <v>59</v>
      </c>
      <c r="B10" s="32">
        <v>0.01</v>
      </c>
      <c r="C10" s="32">
        <v>0.002</v>
      </c>
    </row>
    <row r="11">
      <c r="A11" s="32" t="s">
        <v>60</v>
      </c>
      <c r="B11" s="32">
        <v>13.785</v>
      </c>
      <c r="C11" s="32">
        <v>0.006</v>
      </c>
    </row>
    <row r="12">
      <c r="A12" s="1" t="s">
        <v>61</v>
      </c>
      <c r="B12" s="1">
        <v>1000.149</v>
      </c>
      <c r="C12" s="1">
        <v>0.0</v>
      </c>
    </row>
    <row r="13">
      <c r="A13" s="1" t="s">
        <v>63</v>
      </c>
      <c r="B13" s="1">
        <v>0.97</v>
      </c>
      <c r="C13" s="1">
        <v>0.825</v>
      </c>
    </row>
    <row r="14">
      <c r="A14" s="1" t="s">
        <v>64</v>
      </c>
      <c r="B14" s="1">
        <v>0.008</v>
      </c>
      <c r="C14" s="1">
        <v>0.001</v>
      </c>
    </row>
    <row r="15">
      <c r="A15" s="1" t="s">
        <v>65</v>
      </c>
      <c r="B15" s="1">
        <v>0.004</v>
      </c>
      <c r="C15" s="1">
        <v>0.001</v>
      </c>
    </row>
    <row r="16">
      <c r="A16" s="1" t="s">
        <v>66</v>
      </c>
      <c r="B16" s="1">
        <v>0.004</v>
      </c>
      <c r="C16" s="1">
        <v>0.001</v>
      </c>
    </row>
    <row r="17">
      <c r="A17" s="1" t="s">
        <v>67</v>
      </c>
      <c r="B17" s="1">
        <v>0.004</v>
      </c>
      <c r="C17" s="1">
        <v>0.001</v>
      </c>
    </row>
    <row r="18">
      <c r="A18" s="1" t="s">
        <v>68</v>
      </c>
      <c r="B18" s="1">
        <v>0.004</v>
      </c>
      <c r="C18" s="1">
        <v>0.001</v>
      </c>
    </row>
    <row r="19">
      <c r="A19" s="1" t="s">
        <v>69</v>
      </c>
      <c r="B19" s="1">
        <v>0.004</v>
      </c>
      <c r="C19" s="1">
        <v>0.001</v>
      </c>
    </row>
    <row r="20">
      <c r="A20" s="1" t="s">
        <v>71</v>
      </c>
      <c r="B20" s="1">
        <v>0.004</v>
      </c>
      <c r="C20" s="1">
        <v>0.001</v>
      </c>
    </row>
    <row r="21">
      <c r="A21" s="1" t="s">
        <v>72</v>
      </c>
      <c r="B21" s="1">
        <v>0.004</v>
      </c>
      <c r="C21" s="1">
        <v>0.001</v>
      </c>
    </row>
    <row r="22">
      <c r="A22" s="1" t="s">
        <v>73</v>
      </c>
      <c r="B22" s="1">
        <v>0.004</v>
      </c>
      <c r="C22" s="1">
        <v>0.001</v>
      </c>
    </row>
    <row r="23">
      <c r="A23" s="1" t="s">
        <v>74</v>
      </c>
      <c r="B23" s="1">
        <v>0.005</v>
      </c>
      <c r="C23" s="1">
        <v>0.002</v>
      </c>
    </row>
    <row r="24">
      <c r="A24" s="1" t="s">
        <v>75</v>
      </c>
      <c r="B24" s="1">
        <v>0.005</v>
      </c>
      <c r="C24" s="1">
        <v>0.001</v>
      </c>
    </row>
    <row r="25">
      <c r="A25" s="1" t="s">
        <v>76</v>
      </c>
      <c r="B25" s="1">
        <v>0.004</v>
      </c>
      <c r="C25" s="1">
        <v>0.001</v>
      </c>
    </row>
    <row r="26">
      <c r="A26" s="1" t="s">
        <v>77</v>
      </c>
      <c r="B26" s="1">
        <v>0.004</v>
      </c>
      <c r="C26" s="1">
        <v>0.001</v>
      </c>
    </row>
    <row r="27">
      <c r="A27" s="1" t="s">
        <v>78</v>
      </c>
      <c r="B27" s="1">
        <v>0.004</v>
      </c>
      <c r="C27" s="1">
        <v>0.001</v>
      </c>
    </row>
    <row r="28">
      <c r="A28" s="1" t="s">
        <v>79</v>
      </c>
      <c r="B28" s="1">
        <v>0.004</v>
      </c>
      <c r="C28" s="1">
        <v>0.001</v>
      </c>
    </row>
    <row r="29">
      <c r="A29" s="1" t="s">
        <v>80</v>
      </c>
      <c r="B29" s="1">
        <v>0.03</v>
      </c>
      <c r="C29" s="1">
        <v>0.001</v>
      </c>
    </row>
    <row r="30">
      <c r="A30" s="1" t="s">
        <v>81</v>
      </c>
      <c r="B30" s="1">
        <v>0.03</v>
      </c>
      <c r="C30" s="1">
        <v>0.001</v>
      </c>
    </row>
    <row r="31">
      <c r="A31" s="1" t="s">
        <v>82</v>
      </c>
      <c r="B31" s="1">
        <v>0.012</v>
      </c>
      <c r="C31" s="1">
        <v>0.001</v>
      </c>
    </row>
    <row r="32">
      <c r="A32" s="1" t="s">
        <v>83</v>
      </c>
      <c r="B32" s="1">
        <v>0.035</v>
      </c>
      <c r="C32" s="1">
        <v>0.001</v>
      </c>
    </row>
    <row r="33">
      <c r="A33" s="1" t="s">
        <v>84</v>
      </c>
      <c r="B33" s="1">
        <v>0.043</v>
      </c>
      <c r="C33" s="1">
        <v>0.001</v>
      </c>
    </row>
    <row r="34">
      <c r="A34" s="1" t="s">
        <v>85</v>
      </c>
      <c r="B34" s="1">
        <v>0.016</v>
      </c>
      <c r="C34" s="1">
        <v>0.001</v>
      </c>
    </row>
    <row r="35">
      <c r="A35" s="1" t="s">
        <v>86</v>
      </c>
      <c r="B35" s="1">
        <v>0.021</v>
      </c>
      <c r="C35" s="1">
        <v>0.001</v>
      </c>
    </row>
    <row r="36">
      <c r="A36" s="1" t="s">
        <v>87</v>
      </c>
      <c r="B36" s="1">
        <v>0.035</v>
      </c>
      <c r="C36" s="1">
        <v>0.024</v>
      </c>
    </row>
    <row r="37">
      <c r="A37" s="1" t="s">
        <v>88</v>
      </c>
      <c r="B37" s="1">
        <v>9.054</v>
      </c>
      <c r="C37" s="1">
        <v>6.569</v>
      </c>
    </row>
    <row r="38">
      <c r="A38" s="1" t="s">
        <v>89</v>
      </c>
      <c r="B38" s="1">
        <v>0.004</v>
      </c>
      <c r="C38" s="1">
        <v>0.001</v>
      </c>
    </row>
    <row r="39">
      <c r="A39" s="1" t="s">
        <v>90</v>
      </c>
      <c r="B39" s="1">
        <v>0.004</v>
      </c>
      <c r="C39" s="1">
        <v>0.001</v>
      </c>
    </row>
    <row r="40">
      <c r="A40" s="1" t="s">
        <v>91</v>
      </c>
      <c r="B40" s="1">
        <v>0.089</v>
      </c>
      <c r="C40" s="1">
        <v>0.046</v>
      </c>
    </row>
    <row r="41">
      <c r="A41" s="1" t="s">
        <v>92</v>
      </c>
      <c r="B41" s="1">
        <v>0.243</v>
      </c>
      <c r="C41" s="1">
        <v>0.113</v>
      </c>
    </row>
    <row r="42">
      <c r="A42" s="1" t="s">
        <v>93</v>
      </c>
      <c r="B42" s="1">
        <v>0.008</v>
      </c>
      <c r="C42" s="1">
        <v>0.001</v>
      </c>
    </row>
    <row r="43">
      <c r="A43" s="1" t="s">
        <v>94</v>
      </c>
      <c r="B43" s="1">
        <v>4.736</v>
      </c>
      <c r="C43" s="1">
        <v>0.65</v>
      </c>
    </row>
    <row r="44">
      <c r="A44" s="1" t="s">
        <v>96</v>
      </c>
      <c r="B44" s="1">
        <v>0.018</v>
      </c>
      <c r="C44" s="1">
        <v>0.004</v>
      </c>
    </row>
    <row r="45">
      <c r="A45" s="1" t="s">
        <v>97</v>
      </c>
      <c r="B45" s="1">
        <v>0.028</v>
      </c>
      <c r="C45" s="1">
        <v>0.001</v>
      </c>
    </row>
    <row r="46">
      <c r="A46" s="1" t="s">
        <v>98</v>
      </c>
      <c r="B46" s="1">
        <v>0.034</v>
      </c>
      <c r="C46" s="1">
        <v>0.002</v>
      </c>
    </row>
    <row r="47">
      <c r="A47" s="1" t="s">
        <v>99</v>
      </c>
      <c r="B47" s="1">
        <v>0.029</v>
      </c>
      <c r="C47" s="1">
        <v>0.002</v>
      </c>
    </row>
    <row r="48">
      <c r="A48" s="1" t="s">
        <v>100</v>
      </c>
      <c r="B48" s="1">
        <v>0.061</v>
      </c>
      <c r="C48" s="1">
        <v>0.002</v>
      </c>
    </row>
    <row r="49">
      <c r="A49" s="1" t="s">
        <v>101</v>
      </c>
      <c r="B49" s="1">
        <v>0.025</v>
      </c>
      <c r="C49" s="1">
        <v>0.001</v>
      </c>
    </row>
    <row r="50">
      <c r="A50" s="1" t="s">
        <v>102</v>
      </c>
      <c r="B50" s="1">
        <v>0.034</v>
      </c>
      <c r="C50" s="1">
        <v>0.001</v>
      </c>
    </row>
    <row r="51">
      <c r="A51" s="1" t="s">
        <v>103</v>
      </c>
      <c r="B51" s="1">
        <v>0.048</v>
      </c>
      <c r="C51" s="1">
        <v>0.002</v>
      </c>
    </row>
    <row r="52">
      <c r="A52" s="1" t="s">
        <v>104</v>
      </c>
      <c r="B52" s="1">
        <v>0.21</v>
      </c>
      <c r="C52" s="1">
        <v>0.004</v>
      </c>
    </row>
    <row r="53">
      <c r="A53" s="1" t="s">
        <v>105</v>
      </c>
      <c r="B53" s="1">
        <v>0.254</v>
      </c>
      <c r="C53" s="1">
        <v>0.006</v>
      </c>
    </row>
    <row r="54">
      <c r="A54" s="1" t="s">
        <v>106</v>
      </c>
      <c r="B54" s="1">
        <v>0.029</v>
      </c>
      <c r="C54" s="1">
        <v>0.002</v>
      </c>
    </row>
    <row r="55">
      <c r="A55" s="1" t="s">
        <v>107</v>
      </c>
      <c r="B55" s="1">
        <v>0.035</v>
      </c>
      <c r="C55" s="1">
        <v>0.002</v>
      </c>
    </row>
    <row r="56">
      <c r="A56" s="1" t="s">
        <v>108</v>
      </c>
      <c r="B56" s="1">
        <v>0.027</v>
      </c>
      <c r="C56" s="1">
        <v>0.001</v>
      </c>
    </row>
    <row r="57">
      <c r="A57" s="1" t="s">
        <v>109</v>
      </c>
      <c r="B57" s="1">
        <v>0.03</v>
      </c>
      <c r="C57" s="1">
        <v>0.002</v>
      </c>
    </row>
    <row r="58">
      <c r="A58" s="1" t="s">
        <v>110</v>
      </c>
      <c r="B58" s="1">
        <v>0.043</v>
      </c>
      <c r="C58" s="1">
        <v>0.002</v>
      </c>
    </row>
    <row r="59">
      <c r="A59" s="1" t="s">
        <v>111</v>
      </c>
      <c r="B59" s="1">
        <v>0.028</v>
      </c>
      <c r="C59" s="1">
        <v>0.002</v>
      </c>
    </row>
    <row r="60">
      <c r="A60" s="1" t="s">
        <v>112</v>
      </c>
      <c r="B60" s="1">
        <v>0.025</v>
      </c>
      <c r="C60" s="1">
        <v>0.001</v>
      </c>
    </row>
    <row r="61">
      <c r="A61" s="1" t="s">
        <v>113</v>
      </c>
      <c r="B61" s="1">
        <v>751.524</v>
      </c>
      <c r="C61" s="1">
        <v>41.378</v>
      </c>
    </row>
    <row r="62">
      <c r="A62" s="1" t="s">
        <v>115</v>
      </c>
      <c r="B62" s="1">
        <v>23.917</v>
      </c>
      <c r="C62" s="1">
        <v>2.575</v>
      </c>
    </row>
    <row r="63">
      <c r="A63" s="1" t="s">
        <v>116</v>
      </c>
      <c r="B63" s="1">
        <v>0.064</v>
      </c>
      <c r="C63" s="1">
        <v>0.016</v>
      </c>
    </row>
    <row r="64">
      <c r="A64" s="1" t="s">
        <v>117</v>
      </c>
      <c r="B64" s="1">
        <v>1.656</v>
      </c>
      <c r="C64" s="1">
        <v>0.292</v>
      </c>
    </row>
    <row r="65">
      <c r="A65" s="1" t="s">
        <v>118</v>
      </c>
      <c r="B65" s="1">
        <v>0.009</v>
      </c>
      <c r="C65" s="1">
        <v>0.003</v>
      </c>
    </row>
    <row r="66">
      <c r="A66" s="1" t="s">
        <v>119</v>
      </c>
      <c r="B66" s="1">
        <v>0.015</v>
      </c>
      <c r="C66" s="1">
        <v>0.003</v>
      </c>
    </row>
    <row r="67">
      <c r="A67" s="1" t="s">
        <v>120</v>
      </c>
      <c r="B67" s="1">
        <v>0.012</v>
      </c>
      <c r="C67" s="1">
        <v>0.003</v>
      </c>
    </row>
    <row r="68">
      <c r="A68" s="1" t="s">
        <v>121</v>
      </c>
      <c r="B68" s="1">
        <v>0.539</v>
      </c>
      <c r="C68" s="1">
        <v>0.228</v>
      </c>
    </row>
    <row r="69">
      <c r="A69" s="1" t="s">
        <v>122</v>
      </c>
      <c r="B69" s="1">
        <v>0.28</v>
      </c>
      <c r="C69" s="1">
        <v>0.146</v>
      </c>
    </row>
    <row r="70">
      <c r="A70" s="1" t="s">
        <v>123</v>
      </c>
      <c r="B70" s="1">
        <v>1.017</v>
      </c>
      <c r="C70" s="1">
        <v>0.564</v>
      </c>
    </row>
    <row r="71">
      <c r="A71" s="1" t="s">
        <v>124</v>
      </c>
      <c r="B71" s="1">
        <v>1.002</v>
      </c>
      <c r="C71" s="1">
        <v>0.518</v>
      </c>
    </row>
    <row r="72">
      <c r="A72" s="1" t="s">
        <v>125</v>
      </c>
      <c r="B72" s="1">
        <v>0.267</v>
      </c>
      <c r="C72" s="1">
        <v>0.174</v>
      </c>
    </row>
    <row r="73">
      <c r="A73" s="1" t="s">
        <v>126</v>
      </c>
      <c r="B73" s="1">
        <v>1.552</v>
      </c>
      <c r="C73" s="1">
        <v>0.822</v>
      </c>
    </row>
    <row r="74">
      <c r="A74" s="1" t="s">
        <v>127</v>
      </c>
      <c r="B74" s="1">
        <v>0.666</v>
      </c>
      <c r="C74" s="1">
        <v>0.394</v>
      </c>
    </row>
    <row r="75">
      <c r="A75" s="1" t="s">
        <v>128</v>
      </c>
      <c r="B75" s="1">
        <v>0.013</v>
      </c>
      <c r="C75" s="1">
        <v>0.008</v>
      </c>
    </row>
    <row r="76">
      <c r="A76" s="1" t="s">
        <v>129</v>
      </c>
      <c r="B76" s="1">
        <v>0.008</v>
      </c>
      <c r="C76" s="1">
        <v>0.004</v>
      </c>
    </row>
    <row r="77">
      <c r="A77" s="1" t="s">
        <v>130</v>
      </c>
      <c r="B77" s="1">
        <v>0.006</v>
      </c>
      <c r="C77" s="1">
        <v>0.001</v>
      </c>
    </row>
    <row r="78">
      <c r="A78" s="1" t="s">
        <v>131</v>
      </c>
      <c r="B78" s="1">
        <v>0.008</v>
      </c>
      <c r="C78" s="1">
        <v>0.001</v>
      </c>
    </row>
    <row r="79">
      <c r="A79" s="1" t="s">
        <v>132</v>
      </c>
      <c r="B79" s="1">
        <v>0.04</v>
      </c>
      <c r="C79" s="1">
        <v>0.027</v>
      </c>
    </row>
    <row r="80">
      <c r="A80" s="1" t="s">
        <v>133</v>
      </c>
      <c r="B80" s="1">
        <v>0.031</v>
      </c>
      <c r="C80" s="1">
        <v>0.013</v>
      </c>
    </row>
    <row r="81">
      <c r="A81" s="1" t="s">
        <v>134</v>
      </c>
      <c r="B81" s="1">
        <v>1.783</v>
      </c>
      <c r="C81" s="1">
        <v>1.486</v>
      </c>
    </row>
    <row r="82">
      <c r="A82" s="1" t="s">
        <v>135</v>
      </c>
      <c r="B82" s="1">
        <v>3.807</v>
      </c>
      <c r="C82" s="1">
        <v>3.159</v>
      </c>
    </row>
    <row r="83">
      <c r="A83" s="1" t="s">
        <v>136</v>
      </c>
      <c r="B83" s="1">
        <v>474.241</v>
      </c>
      <c r="C83" s="1">
        <v>329.259</v>
      </c>
    </row>
    <row r="84">
      <c r="A84" s="1" t="s">
        <v>137</v>
      </c>
      <c r="B84" s="1">
        <v>620.56</v>
      </c>
      <c r="C84" s="1">
        <v>377.026</v>
      </c>
    </row>
    <row r="85">
      <c r="A85" s="1" t="s">
        <v>138</v>
      </c>
      <c r="B85" s="1">
        <v>0.003</v>
      </c>
      <c r="C85" s="1">
        <v>0.001</v>
      </c>
    </row>
    <row r="86">
      <c r="A86" s="1" t="s">
        <v>139</v>
      </c>
      <c r="B86" s="1">
        <v>0.003</v>
      </c>
      <c r="C86" s="1">
        <v>0.001</v>
      </c>
    </row>
    <row r="87">
      <c r="A87" s="1" t="s">
        <v>140</v>
      </c>
      <c r="B87" s="1">
        <v>8.522</v>
      </c>
      <c r="C87" s="1">
        <v>6.486</v>
      </c>
    </row>
    <row r="88">
      <c r="A88" s="1" t="s">
        <v>141</v>
      </c>
      <c r="B88" s="1">
        <v>17.572</v>
      </c>
      <c r="C88" s="1">
        <v>13.091</v>
      </c>
    </row>
    <row r="89">
      <c r="A89" s="1" t="s">
        <v>142</v>
      </c>
      <c r="B89" s="1">
        <v>0.082</v>
      </c>
      <c r="C89" s="1">
        <v>0.056</v>
      </c>
    </row>
    <row r="90">
      <c r="A90" s="1" t="s">
        <v>143</v>
      </c>
      <c r="B90" s="1">
        <v>0.179</v>
      </c>
      <c r="C90" s="1">
        <v>0.125</v>
      </c>
    </row>
    <row r="91">
      <c r="A91" s="1" t="s">
        <v>144</v>
      </c>
      <c r="B91" s="1">
        <v>0.003</v>
      </c>
      <c r="C91" s="1">
        <v>0.001</v>
      </c>
    </row>
    <row r="92">
      <c r="A92" s="1" t="s">
        <v>145</v>
      </c>
      <c r="B92" s="1">
        <v>0.005</v>
      </c>
      <c r="C92" s="1">
        <v>0.002</v>
      </c>
    </row>
    <row r="93">
      <c r="A93" s="1" t="s">
        <v>146</v>
      </c>
      <c r="B93" s="1">
        <v>0.004</v>
      </c>
      <c r="C93" s="1">
        <v>0.002</v>
      </c>
    </row>
    <row r="94">
      <c r="A94" s="1" t="s">
        <v>147</v>
      </c>
      <c r="B94" s="1">
        <v>79.314</v>
      </c>
      <c r="C94" s="1">
        <v>54.119</v>
      </c>
    </row>
    <row r="95">
      <c r="A95" s="1" t="s">
        <v>148</v>
      </c>
      <c r="B95" s="1">
        <v>37.376</v>
      </c>
      <c r="C95" s="1">
        <v>26.846</v>
      </c>
    </row>
    <row r="96">
      <c r="A96" s="1" t="s">
        <v>149</v>
      </c>
      <c r="B96" s="1">
        <v>0.821</v>
      </c>
      <c r="C96" s="1">
        <v>0.687</v>
      </c>
    </row>
    <row r="97">
      <c r="A97" s="1" t="s">
        <v>150</v>
      </c>
      <c r="B97" s="1">
        <v>0.368</v>
      </c>
      <c r="C97" s="1">
        <v>0.294</v>
      </c>
    </row>
    <row r="98">
      <c r="A98" s="1" t="s">
        <v>151</v>
      </c>
      <c r="B98" s="1">
        <v>0.508</v>
      </c>
      <c r="C98" s="1">
        <v>0.489</v>
      </c>
    </row>
    <row r="99">
      <c r="A99" s="1" t="s">
        <v>152</v>
      </c>
      <c r="B99" s="1">
        <v>174.202</v>
      </c>
      <c r="C99" s="1">
        <v>135.596</v>
      </c>
    </row>
    <row r="100">
      <c r="A100" s="1" t="s">
        <v>153</v>
      </c>
      <c r="B100" s="1">
        <v>0.007</v>
      </c>
      <c r="C100" s="1">
        <v>0.003</v>
      </c>
    </row>
    <row r="101">
      <c r="A101" s="1" t="s">
        <v>154</v>
      </c>
      <c r="B101" s="1">
        <v>1000.035</v>
      </c>
      <c r="C101" s="1">
        <v>0.0</v>
      </c>
    </row>
    <row r="102">
      <c r="A102" s="1" t="s">
        <v>155</v>
      </c>
      <c r="B102" s="1">
        <v>0.008</v>
      </c>
      <c r="C102" s="1">
        <v>0.001</v>
      </c>
    </row>
    <row r="103">
      <c r="A103" s="1" t="s">
        <v>156</v>
      </c>
      <c r="B103" s="1">
        <v>0.103</v>
      </c>
      <c r="C103" s="1">
        <v>0.083</v>
      </c>
    </row>
    <row r="104">
      <c r="A104" s="1" t="s">
        <v>157</v>
      </c>
      <c r="B104" s="1">
        <v>0.248</v>
      </c>
      <c r="C104" s="1">
        <v>0.235</v>
      </c>
    </row>
    <row r="105">
      <c r="A105" s="1" t="s">
        <v>158</v>
      </c>
      <c r="B105" s="1">
        <v>0.044</v>
      </c>
      <c r="C105" s="1">
        <v>0.035</v>
      </c>
    </row>
    <row r="106">
      <c r="A106" s="1" t="s">
        <v>159</v>
      </c>
      <c r="B106" s="1">
        <v>11.752</v>
      </c>
      <c r="C106" s="1">
        <v>5.649</v>
      </c>
    </row>
    <row r="107">
      <c r="A107" s="1" t="s">
        <v>160</v>
      </c>
      <c r="B107" s="1">
        <v>0.006</v>
      </c>
      <c r="C107" s="1">
        <v>0.001</v>
      </c>
    </row>
    <row r="108">
      <c r="A108" s="1" t="s">
        <v>161</v>
      </c>
      <c r="B108" s="1">
        <v>11.76</v>
      </c>
      <c r="C108" s="1">
        <v>5.676</v>
      </c>
    </row>
    <row r="109">
      <c r="A109" s="1" t="s">
        <v>162</v>
      </c>
      <c r="B109" s="1">
        <v>0.016</v>
      </c>
      <c r="C109" s="1">
        <v>0.005</v>
      </c>
    </row>
    <row r="110">
      <c r="A110" s="1" t="s">
        <v>163</v>
      </c>
      <c r="B110" s="1">
        <v>0.017</v>
      </c>
      <c r="C110" s="1">
        <v>0.016</v>
      </c>
    </row>
    <row r="111">
      <c r="A111" s="1" t="s">
        <v>164</v>
      </c>
      <c r="B111" s="1">
        <v>0.005</v>
      </c>
      <c r="C111" s="1">
        <v>0.002</v>
      </c>
    </row>
    <row r="112">
      <c r="A112" s="1" t="s">
        <v>165</v>
      </c>
      <c r="B112" s="1">
        <v>55.449</v>
      </c>
      <c r="C112" s="1">
        <v>9.616</v>
      </c>
    </row>
    <row r="113">
      <c r="A113" s="1" t="s">
        <v>166</v>
      </c>
      <c r="B113" s="1">
        <v>7.23</v>
      </c>
      <c r="C113" s="1">
        <v>7.394</v>
      </c>
    </row>
    <row r="114">
      <c r="A114" s="1" t="s">
        <v>167</v>
      </c>
      <c r="B114" s="1">
        <v>8.211</v>
      </c>
      <c r="C114" s="1">
        <v>8.288</v>
      </c>
    </row>
    <row r="115">
      <c r="A115" s="1" t="s">
        <v>168</v>
      </c>
      <c r="B115" s="1">
        <v>0.004</v>
      </c>
      <c r="C115" s="1">
        <v>0.001</v>
      </c>
    </row>
    <row r="116">
      <c r="A116" s="1" t="s">
        <v>169</v>
      </c>
      <c r="B116" s="1">
        <v>0.017</v>
      </c>
      <c r="C116" s="1">
        <v>0.016</v>
      </c>
    </row>
    <row r="117">
      <c r="A117" s="1" t="s">
        <v>170</v>
      </c>
      <c r="B117" s="1">
        <v>0.022</v>
      </c>
      <c r="C117" s="1">
        <v>0.009</v>
      </c>
    </row>
    <row r="118">
      <c r="A118" s="1" t="s">
        <v>171</v>
      </c>
      <c r="B118" s="1">
        <v>304.874</v>
      </c>
      <c r="C118" s="1">
        <v>103.711</v>
      </c>
    </row>
    <row r="119">
      <c r="A119" s="1" t="s">
        <v>172</v>
      </c>
      <c r="B119" s="1">
        <v>6.32</v>
      </c>
      <c r="C119" s="1">
        <v>2.066</v>
      </c>
    </row>
    <row r="120">
      <c r="A120" s="1" t="s">
        <v>173</v>
      </c>
      <c r="B120" s="1">
        <v>6.61</v>
      </c>
      <c r="C120" s="1">
        <v>1.49</v>
      </c>
    </row>
    <row r="121">
      <c r="A121" s="1" t="s">
        <v>174</v>
      </c>
      <c r="B121" s="1">
        <v>0.007</v>
      </c>
      <c r="C121" s="1">
        <v>0.002</v>
      </c>
    </row>
    <row r="122">
      <c r="A122" s="1" t="s">
        <v>175</v>
      </c>
      <c r="B122" s="1">
        <v>0.012</v>
      </c>
      <c r="C122" s="1">
        <v>0.004</v>
      </c>
    </row>
    <row r="123">
      <c r="A123" s="1" t="s">
        <v>176</v>
      </c>
      <c r="B123" s="1">
        <v>0.089</v>
      </c>
      <c r="C123" s="1">
        <v>0.019</v>
      </c>
    </row>
    <row r="124">
      <c r="A124" s="1" t="s">
        <v>177</v>
      </c>
      <c r="B124" s="1">
        <v>0.032</v>
      </c>
      <c r="C124" s="1">
        <v>0.01</v>
      </c>
    </row>
    <row r="125">
      <c r="A125" s="1" t="s">
        <v>178</v>
      </c>
      <c r="B125" s="1">
        <v>0.004</v>
      </c>
      <c r="C125" s="1">
        <v>0.001</v>
      </c>
    </row>
    <row r="126">
      <c r="A126" s="1" t="s">
        <v>179</v>
      </c>
      <c r="B126" s="1">
        <v>2.427</v>
      </c>
      <c r="C126" s="1">
        <v>0.552</v>
      </c>
    </row>
    <row r="127">
      <c r="A127" s="1" t="s">
        <v>180</v>
      </c>
      <c r="B127" s="1">
        <v>17.838</v>
      </c>
      <c r="C127" s="1">
        <v>3.603</v>
      </c>
    </row>
    <row r="128">
      <c r="A128" s="1" t="s">
        <v>181</v>
      </c>
      <c r="B128" s="1">
        <v>0.252</v>
      </c>
      <c r="C128" s="1">
        <v>0.047</v>
      </c>
    </row>
    <row r="129">
      <c r="A129" s="1" t="s">
        <v>182</v>
      </c>
      <c r="B129" s="1">
        <v>0.774</v>
      </c>
      <c r="C129" s="1">
        <v>0.175</v>
      </c>
    </row>
    <row r="130">
      <c r="A130" s="1" t="s">
        <v>183</v>
      </c>
      <c r="B130" s="1">
        <v>0.007</v>
      </c>
      <c r="C130" s="1">
        <v>0.004</v>
      </c>
    </row>
    <row r="131">
      <c r="A131" s="1" t="s">
        <v>184</v>
      </c>
      <c r="B131" s="1">
        <v>0.055</v>
      </c>
      <c r="C131" s="1">
        <v>0.034</v>
      </c>
    </row>
    <row r="132">
      <c r="A132" s="1" t="s">
        <v>185</v>
      </c>
      <c r="B132" s="1">
        <v>4.778</v>
      </c>
      <c r="C132" s="1">
        <v>3.283</v>
      </c>
    </row>
    <row r="133">
      <c r="A133" s="1" t="s">
        <v>186</v>
      </c>
      <c r="B133" s="1">
        <v>0.006</v>
      </c>
      <c r="C133" s="1">
        <v>0.003</v>
      </c>
    </row>
    <row r="134">
      <c r="A134" s="1" t="s">
        <v>187</v>
      </c>
      <c r="B134" s="1">
        <v>0.108</v>
      </c>
      <c r="C134" s="1">
        <v>0.058</v>
      </c>
    </row>
    <row r="135">
      <c r="A135" s="1" t="s">
        <v>188</v>
      </c>
      <c r="B135" s="1">
        <v>0.003</v>
      </c>
      <c r="C135" s="1">
        <v>0.001</v>
      </c>
    </row>
    <row r="136">
      <c r="A136" s="1" t="s">
        <v>189</v>
      </c>
      <c r="B136" s="1">
        <v>0.015</v>
      </c>
      <c r="C136" s="1">
        <v>0.006</v>
      </c>
    </row>
    <row r="137">
      <c r="A137" s="1" t="s">
        <v>191</v>
      </c>
      <c r="B137" s="1">
        <v>0.035</v>
      </c>
      <c r="C137" s="1">
        <v>0.017</v>
      </c>
    </row>
    <row r="138">
      <c r="A138" s="1" t="s">
        <v>192</v>
      </c>
      <c r="B138" s="1">
        <v>0.003</v>
      </c>
      <c r="C138" s="1">
        <v>0.001</v>
      </c>
    </row>
    <row r="139">
      <c r="A139" s="1" t="s">
        <v>193</v>
      </c>
      <c r="B139" s="1">
        <v>0.012</v>
      </c>
      <c r="C139" s="1">
        <v>0.002</v>
      </c>
    </row>
    <row r="140">
      <c r="A140" s="1" t="s">
        <v>194</v>
      </c>
      <c r="B140" s="1">
        <v>0.16</v>
      </c>
      <c r="C140" s="1">
        <v>0.076</v>
      </c>
    </row>
    <row r="141">
      <c r="A141" s="1" t="s">
        <v>195</v>
      </c>
      <c r="B141" s="1">
        <v>0.044</v>
      </c>
      <c r="C141" s="1">
        <v>0.023</v>
      </c>
    </row>
    <row r="142">
      <c r="A142" s="1" t="s">
        <v>196</v>
      </c>
      <c r="B142" s="1">
        <v>3.363</v>
      </c>
      <c r="C142" s="1">
        <v>2.135</v>
      </c>
    </row>
    <row r="143">
      <c r="A143" s="1" t="s">
        <v>197</v>
      </c>
      <c r="B143" s="1">
        <v>0.006</v>
      </c>
      <c r="C143" s="1">
        <v>0.002</v>
      </c>
    </row>
    <row r="144">
      <c r="A144" s="1" t="s">
        <v>198</v>
      </c>
      <c r="B144" s="1">
        <v>2.571</v>
      </c>
      <c r="C144" s="1">
        <v>1.637</v>
      </c>
    </row>
    <row r="145">
      <c r="A145" s="1" t="s">
        <v>199</v>
      </c>
      <c r="B145" s="1">
        <v>8.25</v>
      </c>
      <c r="C145" s="1">
        <v>5.543</v>
      </c>
    </row>
    <row r="146">
      <c r="A146" s="1" t="s">
        <v>200</v>
      </c>
      <c r="B146" s="1">
        <v>14.972</v>
      </c>
      <c r="C146" s="1">
        <v>9.843</v>
      </c>
    </row>
    <row r="147">
      <c r="A147" s="1" t="s">
        <v>201</v>
      </c>
      <c r="B147" s="1">
        <v>0.007</v>
      </c>
      <c r="C147" s="1">
        <v>0.001</v>
      </c>
    </row>
    <row r="148">
      <c r="A148" s="1" t="s">
        <v>202</v>
      </c>
      <c r="B148" s="1">
        <v>247.983</v>
      </c>
      <c r="C148" s="1">
        <v>141.077</v>
      </c>
    </row>
    <row r="149">
      <c r="A149" s="1" t="s">
        <v>204</v>
      </c>
      <c r="B149" s="1">
        <v>171.246</v>
      </c>
      <c r="C149" s="1">
        <v>89.961</v>
      </c>
    </row>
    <row r="150">
      <c r="A150" s="1" t="s">
        <v>205</v>
      </c>
      <c r="B150" s="1">
        <v>0.269</v>
      </c>
      <c r="C150" s="1">
        <v>0.151</v>
      </c>
    </row>
    <row r="151">
      <c r="A151" s="1" t="s">
        <v>206</v>
      </c>
      <c r="B151" s="1">
        <v>0.089</v>
      </c>
      <c r="C151" s="1">
        <v>0.042</v>
      </c>
    </row>
    <row r="152">
      <c r="A152" s="1" t="s">
        <v>207</v>
      </c>
      <c r="B152" s="1">
        <v>61.543</v>
      </c>
      <c r="C152" s="1">
        <v>41.148</v>
      </c>
    </row>
    <row r="153">
      <c r="A153" s="1" t="s">
        <v>208</v>
      </c>
      <c r="B153" s="1">
        <v>424.325</v>
      </c>
      <c r="C153" s="1">
        <v>261.924</v>
      </c>
    </row>
    <row r="154">
      <c r="A154" s="1" t="s">
        <v>209</v>
      </c>
      <c r="B154" s="1">
        <v>0.003</v>
      </c>
      <c r="C154" s="1">
        <v>0.001</v>
      </c>
    </row>
    <row r="155">
      <c r="A155" s="1" t="s">
        <v>210</v>
      </c>
      <c r="B155" s="1">
        <v>7.912</v>
      </c>
      <c r="C155" s="1">
        <v>4.937</v>
      </c>
    </row>
    <row r="156">
      <c r="A156" s="1" t="s">
        <v>211</v>
      </c>
      <c r="B156" s="1">
        <v>854.053</v>
      </c>
      <c r="C156" s="1">
        <v>459.983</v>
      </c>
    </row>
    <row r="157">
      <c r="A157" s="1" t="s">
        <v>212</v>
      </c>
      <c r="B157" s="1">
        <v>27.69</v>
      </c>
      <c r="C157" s="1">
        <v>17.586</v>
      </c>
    </row>
    <row r="158">
      <c r="A158" s="1" t="s">
        <v>213</v>
      </c>
      <c r="B158" s="1">
        <v>1.198</v>
      </c>
      <c r="C158" s="1">
        <v>0.735</v>
      </c>
    </row>
    <row r="159">
      <c r="A159" s="1" t="s">
        <v>214</v>
      </c>
      <c r="B159" s="1">
        <v>0.005</v>
      </c>
      <c r="C159" s="1">
        <v>0.001</v>
      </c>
    </row>
    <row r="160">
      <c r="A160" s="1" t="s">
        <v>215</v>
      </c>
      <c r="B160" s="1">
        <v>725.185</v>
      </c>
      <c r="C160" s="1">
        <v>42.229</v>
      </c>
    </row>
    <row r="161">
      <c r="A161" s="1" t="s">
        <v>216</v>
      </c>
      <c r="B161" s="1">
        <v>211.05</v>
      </c>
      <c r="C161" s="1">
        <v>11.035</v>
      </c>
    </row>
    <row r="162">
      <c r="A162" s="1" t="s">
        <v>217</v>
      </c>
      <c r="B162" s="1">
        <v>4.878</v>
      </c>
      <c r="C162" s="1">
        <v>0.052</v>
      </c>
    </row>
    <row r="163">
      <c r="A163" s="1" t="s">
        <v>218</v>
      </c>
      <c r="B163" s="1">
        <v>65.162</v>
      </c>
      <c r="C163" s="1">
        <v>1.488</v>
      </c>
    </row>
    <row r="164">
      <c r="A164" s="1" t="s">
        <v>219</v>
      </c>
      <c r="B164" s="1">
        <v>0.022</v>
      </c>
      <c r="C164" s="1">
        <v>0.001</v>
      </c>
    </row>
    <row r="165">
      <c r="A165" s="1" t="s">
        <v>220</v>
      </c>
      <c r="B165" s="1">
        <v>0.022</v>
      </c>
      <c r="C165" s="1">
        <v>0.001</v>
      </c>
    </row>
    <row r="166">
      <c r="A166" s="1" t="s">
        <v>221</v>
      </c>
      <c r="B166" s="1">
        <v>298.898</v>
      </c>
      <c r="C166" s="1">
        <v>72.114</v>
      </c>
    </row>
    <row r="167">
      <c r="A167" s="1" t="s">
        <v>222</v>
      </c>
      <c r="B167" s="1">
        <v>0.003</v>
      </c>
      <c r="C167" s="1">
        <v>0.001</v>
      </c>
    </row>
    <row r="168">
      <c r="A168" s="1" t="s">
        <v>223</v>
      </c>
      <c r="B168" s="1">
        <v>0.498</v>
      </c>
      <c r="C168" s="1">
        <v>0.023</v>
      </c>
    </row>
    <row r="169">
      <c r="A169" s="1" t="s">
        <v>224</v>
      </c>
      <c r="B169" s="1">
        <v>0.023</v>
      </c>
      <c r="C169" s="1">
        <v>0.002</v>
      </c>
    </row>
    <row r="170">
      <c r="A170" s="1" t="s">
        <v>225</v>
      </c>
      <c r="B170" s="1">
        <v>0.013</v>
      </c>
      <c r="C170" s="1">
        <v>0.003</v>
      </c>
    </row>
    <row r="171">
      <c r="A171" s="1" t="s">
        <v>226</v>
      </c>
      <c r="B171" s="1">
        <v>1.846</v>
      </c>
      <c r="C171" s="1">
        <v>0.24</v>
      </c>
    </row>
    <row r="172">
      <c r="A172" s="1" t="s">
        <v>227</v>
      </c>
      <c r="B172" s="1">
        <v>5.589</v>
      </c>
      <c r="C172" s="1">
        <v>0.88</v>
      </c>
    </row>
    <row r="173">
      <c r="A173" s="1" t="s">
        <v>228</v>
      </c>
      <c r="B173" s="1">
        <v>0.02</v>
      </c>
      <c r="C173" s="1">
        <v>0.004</v>
      </c>
    </row>
    <row r="174">
      <c r="A174" s="1" t="s">
        <v>229</v>
      </c>
      <c r="B174" s="1">
        <v>0.082</v>
      </c>
      <c r="C174" s="1">
        <v>0.005</v>
      </c>
    </row>
    <row r="175">
      <c r="A175" s="1" t="s">
        <v>230</v>
      </c>
      <c r="B175" s="1">
        <v>0.052</v>
      </c>
      <c r="C175" s="1">
        <v>0.003</v>
      </c>
    </row>
    <row r="176">
      <c r="A176" s="1" t="s">
        <v>231</v>
      </c>
      <c r="B176" s="1">
        <v>0.505</v>
      </c>
      <c r="C176" s="1">
        <v>0.214</v>
      </c>
    </row>
    <row r="177">
      <c r="A177" s="1" t="s">
        <v>232</v>
      </c>
      <c r="B177" s="1">
        <v>0.191</v>
      </c>
      <c r="C177" s="1">
        <v>0.064</v>
      </c>
    </row>
    <row r="178">
      <c r="A178" s="1" t="s">
        <v>233</v>
      </c>
      <c r="B178" s="1">
        <v>47.345</v>
      </c>
      <c r="C178" s="1">
        <v>9.926</v>
      </c>
    </row>
    <row r="179">
      <c r="A179" s="1" t="s">
        <v>234</v>
      </c>
      <c r="B179" s="1">
        <v>16.272</v>
      </c>
      <c r="C179" s="1">
        <v>3.213</v>
      </c>
    </row>
    <row r="180">
      <c r="A180" s="1" t="s">
        <v>235</v>
      </c>
      <c r="B180" s="1">
        <v>0.004</v>
      </c>
      <c r="C180" s="1">
        <v>0.001</v>
      </c>
    </row>
    <row r="181">
      <c r="A181" s="1" t="s">
        <v>236</v>
      </c>
      <c r="B181" s="1">
        <v>0.005</v>
      </c>
      <c r="C181" s="1">
        <v>0.001</v>
      </c>
    </row>
    <row r="182">
      <c r="A182" s="1" t="s">
        <v>237</v>
      </c>
      <c r="B182" s="1">
        <v>0.004</v>
      </c>
      <c r="C182" s="1">
        <v>0.001</v>
      </c>
    </row>
    <row r="183">
      <c r="A183" s="1" t="s">
        <v>238</v>
      </c>
      <c r="B183" s="1">
        <v>0.017</v>
      </c>
      <c r="C183" s="1">
        <v>0.013</v>
      </c>
    </row>
    <row r="184">
      <c r="A184" s="1" t="s">
        <v>239</v>
      </c>
      <c r="B184" s="1">
        <v>0.008</v>
      </c>
      <c r="C184" s="1">
        <v>0.003</v>
      </c>
    </row>
    <row r="185">
      <c r="A185" s="1" t="s">
        <v>240</v>
      </c>
      <c r="B185" s="1">
        <v>0.017</v>
      </c>
      <c r="C185" s="1">
        <v>0.002</v>
      </c>
    </row>
    <row r="186">
      <c r="A186" s="1" t="s">
        <v>241</v>
      </c>
      <c r="B186" s="1">
        <v>0.007</v>
      </c>
      <c r="C186" s="1">
        <v>0.001</v>
      </c>
    </row>
    <row r="187">
      <c r="A187" s="1" t="s">
        <v>242</v>
      </c>
      <c r="B187" s="1">
        <v>5.603</v>
      </c>
      <c r="C187" s="1">
        <v>0.134</v>
      </c>
    </row>
    <row r="188">
      <c r="A188" s="1" t="s">
        <v>243</v>
      </c>
      <c r="B188" s="1">
        <v>3.016</v>
      </c>
      <c r="C188" s="1">
        <v>0.051</v>
      </c>
    </row>
    <row r="189">
      <c r="A189" s="1" t="s">
        <v>244</v>
      </c>
      <c r="B189" s="1">
        <v>4.487</v>
      </c>
      <c r="C189" s="1">
        <v>0.483</v>
      </c>
    </row>
    <row r="190">
      <c r="A190" s="1" t="s">
        <v>245</v>
      </c>
      <c r="B190" s="1">
        <v>4.422</v>
      </c>
      <c r="C190" s="1">
        <v>0.464</v>
      </c>
    </row>
    <row r="191">
      <c r="A191" s="1" t="s">
        <v>246</v>
      </c>
      <c r="B191" s="1">
        <v>1.248</v>
      </c>
      <c r="C191" s="1">
        <v>0.638</v>
      </c>
    </row>
    <row r="192">
      <c r="A192" s="1" t="s">
        <v>247</v>
      </c>
      <c r="B192" s="1">
        <v>2.909</v>
      </c>
      <c r="C192" s="1">
        <v>1.721</v>
      </c>
    </row>
    <row r="193">
      <c r="A193" s="1" t="s">
        <v>248</v>
      </c>
      <c r="B193" s="1">
        <v>0.004</v>
      </c>
      <c r="C193" s="1">
        <v>0.001</v>
      </c>
    </row>
    <row r="194">
      <c r="A194" s="1" t="s">
        <v>249</v>
      </c>
      <c r="B194" s="1">
        <v>0.003</v>
      </c>
      <c r="C194" s="1">
        <v>0.001</v>
      </c>
    </row>
    <row r="195">
      <c r="A195" s="1" t="s">
        <v>250</v>
      </c>
      <c r="B195" s="1">
        <v>0.07</v>
      </c>
      <c r="C195" s="1">
        <v>0.023</v>
      </c>
    </row>
    <row r="196">
      <c r="A196" s="1" t="s">
        <v>251</v>
      </c>
      <c r="B196" s="1">
        <v>0.031</v>
      </c>
      <c r="C196" s="1">
        <v>0.009</v>
      </c>
    </row>
    <row r="197">
      <c r="A197" s="1" t="s">
        <v>252</v>
      </c>
      <c r="B197" s="1">
        <v>0.008</v>
      </c>
      <c r="C197" s="1">
        <v>0.003</v>
      </c>
    </row>
    <row r="198">
      <c r="A198" s="1" t="s">
        <v>253</v>
      </c>
      <c r="B198" s="1">
        <v>0.011</v>
      </c>
      <c r="C198" s="1">
        <v>0.003</v>
      </c>
    </row>
    <row r="199">
      <c r="A199" s="1" t="s">
        <v>254</v>
      </c>
      <c r="B199" s="1">
        <v>966.082</v>
      </c>
      <c r="C199" s="1">
        <v>233.152</v>
      </c>
    </row>
    <row r="200">
      <c r="A200" s="1" t="s">
        <v>255</v>
      </c>
      <c r="B200" s="1">
        <v>62.942</v>
      </c>
      <c r="C200" s="1">
        <v>2.874</v>
      </c>
    </row>
    <row r="201">
      <c r="A201" s="1" t="s">
        <v>256</v>
      </c>
      <c r="B201" s="1">
        <v>21.587</v>
      </c>
      <c r="C201" s="1">
        <v>0.814</v>
      </c>
    </row>
    <row r="202">
      <c r="A202" s="1" t="s">
        <v>257</v>
      </c>
      <c r="B202" s="1">
        <v>16.932</v>
      </c>
      <c r="C202" s="1">
        <v>0.178</v>
      </c>
    </row>
    <row r="203">
      <c r="A203" s="1" t="s">
        <v>258</v>
      </c>
      <c r="B203" s="1">
        <v>0.031</v>
      </c>
      <c r="C203" s="1">
        <v>0.006</v>
      </c>
    </row>
    <row r="204">
      <c r="A204" s="1" t="s">
        <v>259</v>
      </c>
      <c r="B204" s="1">
        <v>4.659</v>
      </c>
      <c r="C204" s="1">
        <v>0.528</v>
      </c>
    </row>
    <row r="205">
      <c r="A205" s="1" t="s">
        <v>260</v>
      </c>
      <c r="B205" s="1">
        <v>4.563</v>
      </c>
      <c r="C205" s="1">
        <v>0.515</v>
      </c>
    </row>
    <row r="206">
      <c r="A206" s="1" t="s">
        <v>261</v>
      </c>
      <c r="B206" s="1">
        <v>0.151</v>
      </c>
      <c r="C206" s="1">
        <v>0.001</v>
      </c>
    </row>
    <row r="207">
      <c r="A207" s="1" t="s">
        <v>262</v>
      </c>
      <c r="B207" s="1">
        <v>0.087</v>
      </c>
      <c r="C207" s="1">
        <v>0.001</v>
      </c>
    </row>
    <row r="208">
      <c r="A208" s="1" t="s">
        <v>263</v>
      </c>
      <c r="B208" s="1">
        <v>3.712</v>
      </c>
      <c r="C208" s="1">
        <v>0.307</v>
      </c>
    </row>
    <row r="209">
      <c r="A209" s="1" t="s">
        <v>264</v>
      </c>
      <c r="B209" s="1">
        <v>0.278</v>
      </c>
      <c r="C209" s="1">
        <v>0.015</v>
      </c>
    </row>
    <row r="210">
      <c r="A210" s="1" t="s">
        <v>265</v>
      </c>
      <c r="B210" s="1">
        <v>0.003</v>
      </c>
      <c r="C210" s="1">
        <v>0.001</v>
      </c>
    </row>
    <row r="211">
      <c r="A211" s="1" t="s">
        <v>266</v>
      </c>
      <c r="B211" s="1">
        <v>4.744</v>
      </c>
      <c r="C211" s="1">
        <v>0.549</v>
      </c>
    </row>
    <row r="212">
      <c r="A212" s="1" t="s">
        <v>267</v>
      </c>
      <c r="B212" s="1">
        <v>0.02</v>
      </c>
      <c r="C212" s="1">
        <v>0.004</v>
      </c>
    </row>
    <row r="213">
      <c r="A213" s="1" t="s">
        <v>268</v>
      </c>
      <c r="B213" s="1">
        <v>0.24</v>
      </c>
      <c r="C213" s="1">
        <v>0.059</v>
      </c>
    </row>
    <row r="214">
      <c r="A214" s="1" t="s">
        <v>269</v>
      </c>
      <c r="B214" s="1">
        <v>0.512</v>
      </c>
      <c r="C214" s="1">
        <v>0.005</v>
      </c>
    </row>
    <row r="215">
      <c r="A215" s="1" t="s">
        <v>270</v>
      </c>
      <c r="B215" s="1">
        <v>0.851</v>
      </c>
      <c r="C215" s="1">
        <v>0.01</v>
      </c>
    </row>
    <row r="216">
      <c r="A216" s="1" t="s">
        <v>271</v>
      </c>
      <c r="B216" s="1">
        <v>0.671</v>
      </c>
      <c r="C216" s="1">
        <v>0.33</v>
      </c>
    </row>
    <row r="217">
      <c r="A217" s="1" t="s">
        <v>272</v>
      </c>
      <c r="B217" s="1">
        <v>4.356</v>
      </c>
      <c r="C217" s="1">
        <v>0.4</v>
      </c>
    </row>
    <row r="218">
      <c r="A218" s="1" t="s">
        <v>273</v>
      </c>
      <c r="B218" s="1">
        <v>4.328</v>
      </c>
      <c r="C218" s="1">
        <v>0.432</v>
      </c>
    </row>
    <row r="219">
      <c r="A219" s="1" t="s">
        <v>274</v>
      </c>
      <c r="B219" s="1">
        <v>0.018</v>
      </c>
      <c r="C219" s="1">
        <v>0.004</v>
      </c>
    </row>
    <row r="220">
      <c r="A220" s="1" t="s">
        <v>275</v>
      </c>
      <c r="B220" s="1">
        <v>0.005</v>
      </c>
      <c r="C220" s="1">
        <v>0.002</v>
      </c>
    </row>
    <row r="221">
      <c r="A221" s="1" t="s">
        <v>276</v>
      </c>
      <c r="B221" s="1">
        <v>0.255</v>
      </c>
      <c r="C221" s="1">
        <v>0.019</v>
      </c>
    </row>
    <row r="222">
      <c r="A222" s="1" t="s">
        <v>277</v>
      </c>
      <c r="B222" s="1">
        <v>0.573</v>
      </c>
      <c r="C222" s="1">
        <v>0.058</v>
      </c>
    </row>
    <row r="223">
      <c r="A223" s="1" t="s">
        <v>278</v>
      </c>
      <c r="B223" s="1">
        <v>135.573</v>
      </c>
      <c r="C223" s="1">
        <v>29.043</v>
      </c>
    </row>
    <row r="224">
      <c r="A224" s="1" t="s">
        <v>279</v>
      </c>
      <c r="B224" s="1">
        <v>366.606</v>
      </c>
      <c r="C224" s="1">
        <v>86.874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11" max="12" width="7.38"/>
  </cols>
  <sheetData>
    <row r="1">
      <c r="A1" s="1"/>
      <c r="B1" s="1" t="s">
        <v>291</v>
      </c>
      <c r="C1" s="1" t="s">
        <v>292</v>
      </c>
      <c r="D1" s="1" t="s">
        <v>40</v>
      </c>
      <c r="E1" s="1" t="s">
        <v>41</v>
      </c>
      <c r="F1" s="1" t="s">
        <v>297</v>
      </c>
      <c r="G1" s="1" t="s">
        <v>40</v>
      </c>
      <c r="H1" s="1" t="s">
        <v>41</v>
      </c>
    </row>
    <row r="2">
      <c r="A2" s="1" t="s">
        <v>49</v>
      </c>
      <c r="B2" s="1">
        <v>0.004</v>
      </c>
      <c r="C2" s="1">
        <v>0.002</v>
      </c>
      <c r="D2" s="1">
        <v>0.008</v>
      </c>
      <c r="E2" s="1">
        <v>0.002</v>
      </c>
      <c r="F2" s="5">
        <f t="shared" ref="F2:F207" si="1">SUM(C2:E2)</f>
        <v>0.012</v>
      </c>
      <c r="G2" s="1">
        <v>1.0</v>
      </c>
      <c r="H2" s="1">
        <v>1.0</v>
      </c>
      <c r="I2" s="5" t="b">
        <f t="shared" ref="I2:I210" si="2">AND(G2,H2)</f>
        <v>1</v>
      </c>
    </row>
    <row r="3">
      <c r="A3" s="1" t="s">
        <v>50</v>
      </c>
      <c r="B3" s="1">
        <v>0.006</v>
      </c>
      <c r="C3" s="1">
        <v>0.004</v>
      </c>
      <c r="D3" s="1">
        <v>0.014</v>
      </c>
      <c r="E3" s="1">
        <v>0.003</v>
      </c>
      <c r="F3" s="5">
        <f t="shared" si="1"/>
        <v>0.021</v>
      </c>
      <c r="G3" s="1">
        <v>1.0</v>
      </c>
      <c r="H3" s="1">
        <v>1.0</v>
      </c>
      <c r="I3" s="5" t="b">
        <f t="shared" si="2"/>
        <v>1</v>
      </c>
    </row>
    <row r="4">
      <c r="A4" s="1" t="s">
        <v>51</v>
      </c>
      <c r="B4" s="1">
        <v>0.892</v>
      </c>
      <c r="C4" s="1">
        <v>0.843</v>
      </c>
      <c r="D4" s="1">
        <v>12.85</v>
      </c>
      <c r="E4" s="1">
        <v>1.41</v>
      </c>
      <c r="F4" s="5">
        <f t="shared" si="1"/>
        <v>15.103</v>
      </c>
      <c r="G4" s="1">
        <v>1.0</v>
      </c>
      <c r="H4" s="1">
        <v>1.0</v>
      </c>
      <c r="I4" s="5" t="b">
        <f t="shared" si="2"/>
        <v>1</v>
      </c>
    </row>
    <row r="5">
      <c r="A5" s="1" t="s">
        <v>52</v>
      </c>
      <c r="B5" s="1">
        <v>0.028</v>
      </c>
      <c r="C5" s="1">
        <v>0.02</v>
      </c>
      <c r="D5" s="1">
        <v>0.165</v>
      </c>
      <c r="E5" s="1">
        <v>0.04</v>
      </c>
      <c r="F5" s="5">
        <f t="shared" si="1"/>
        <v>0.225</v>
      </c>
      <c r="G5" s="1">
        <v>1.0</v>
      </c>
      <c r="H5" s="1">
        <v>1.0</v>
      </c>
      <c r="I5" s="5" t="b">
        <f t="shared" si="2"/>
        <v>1</v>
      </c>
    </row>
    <row r="6">
      <c r="A6" s="1" t="s">
        <v>54</v>
      </c>
      <c r="B6" s="1">
        <v>0.1</v>
      </c>
      <c r="C6" s="1">
        <v>0.068</v>
      </c>
      <c r="D6" s="1">
        <v>0.425</v>
      </c>
      <c r="E6" s="1">
        <v>0.237</v>
      </c>
      <c r="F6" s="5">
        <f t="shared" si="1"/>
        <v>0.73</v>
      </c>
      <c r="G6" s="1">
        <v>1.0</v>
      </c>
      <c r="H6" s="1">
        <v>1.0</v>
      </c>
      <c r="I6" s="5" t="b">
        <f t="shared" si="2"/>
        <v>1</v>
      </c>
    </row>
    <row r="7">
      <c r="A7" s="1" t="s">
        <v>55</v>
      </c>
      <c r="B7" s="1">
        <v>0.008</v>
      </c>
      <c r="C7" s="1">
        <v>0.001</v>
      </c>
      <c r="D7" s="1">
        <v>0.003</v>
      </c>
      <c r="E7" s="1">
        <v>0.001</v>
      </c>
      <c r="F7" s="5">
        <f t="shared" si="1"/>
        <v>0.005</v>
      </c>
      <c r="G7" s="1">
        <v>1.0</v>
      </c>
      <c r="H7" s="1">
        <v>1.0</v>
      </c>
      <c r="I7" s="5" t="b">
        <f t="shared" si="2"/>
        <v>1</v>
      </c>
    </row>
    <row r="8">
      <c r="A8" s="32" t="s">
        <v>56</v>
      </c>
      <c r="B8" s="32">
        <v>32.318</v>
      </c>
      <c r="C8" s="32">
        <v>30.934</v>
      </c>
      <c r="D8" s="32">
        <v>536.758</v>
      </c>
      <c r="E8" s="32">
        <v>144.503</v>
      </c>
      <c r="F8" s="5">
        <f t="shared" si="1"/>
        <v>712.195</v>
      </c>
      <c r="G8" s="1">
        <v>1.0</v>
      </c>
      <c r="H8" s="1">
        <v>1.0</v>
      </c>
      <c r="I8" s="5" t="b">
        <f t="shared" si="2"/>
        <v>1</v>
      </c>
      <c r="J8" s="32"/>
      <c r="L8" s="32"/>
    </row>
    <row r="9">
      <c r="A9" s="32" t="s">
        <v>58</v>
      </c>
      <c r="B9" s="32">
        <v>166.018</v>
      </c>
      <c r="C9" s="32">
        <v>126.406</v>
      </c>
      <c r="D9" s="32">
        <v>2276.355</v>
      </c>
      <c r="E9" s="32">
        <v>529.636</v>
      </c>
      <c r="F9" s="5">
        <f t="shared" si="1"/>
        <v>2932.397</v>
      </c>
      <c r="G9" s="1">
        <v>1.0</v>
      </c>
      <c r="H9" s="1">
        <v>1.0</v>
      </c>
      <c r="I9" s="5" t="b">
        <f t="shared" si="2"/>
        <v>1</v>
      </c>
      <c r="J9" s="32"/>
      <c r="L9" s="32"/>
    </row>
    <row r="10">
      <c r="A10" s="32" t="s">
        <v>59</v>
      </c>
      <c r="B10" s="32">
        <v>0.01</v>
      </c>
      <c r="C10" s="32">
        <v>0.002</v>
      </c>
      <c r="D10" s="32">
        <v>0.015</v>
      </c>
      <c r="E10" s="32">
        <v>0.004</v>
      </c>
      <c r="F10" s="5">
        <f t="shared" si="1"/>
        <v>0.021</v>
      </c>
      <c r="G10" s="1">
        <v>1.0</v>
      </c>
      <c r="H10" s="1">
        <v>1.0</v>
      </c>
      <c r="I10" s="5" t="b">
        <f t="shared" si="2"/>
        <v>1</v>
      </c>
      <c r="J10" s="32"/>
      <c r="L10" s="32"/>
    </row>
    <row r="11">
      <c r="A11" s="32" t="s">
        <v>60</v>
      </c>
      <c r="B11" s="32">
        <v>13.785</v>
      </c>
      <c r="C11" s="32">
        <v>0.006</v>
      </c>
      <c r="D11" s="32">
        <v>0.086</v>
      </c>
      <c r="E11" s="32">
        <v>0.016</v>
      </c>
      <c r="F11" s="5">
        <f t="shared" si="1"/>
        <v>0.108</v>
      </c>
      <c r="G11" s="1">
        <v>1.0</v>
      </c>
      <c r="H11" s="1">
        <v>1.0</v>
      </c>
      <c r="I11" s="5" t="b">
        <f t="shared" si="2"/>
        <v>1</v>
      </c>
      <c r="J11" s="32"/>
      <c r="L11" s="32"/>
    </row>
    <row r="12">
      <c r="A12" s="1" t="s">
        <v>63</v>
      </c>
      <c r="B12" s="1">
        <v>0.97</v>
      </c>
      <c r="C12" s="1">
        <v>0.825</v>
      </c>
      <c r="D12" s="1">
        <v>15.494</v>
      </c>
      <c r="E12" s="1">
        <v>3.682</v>
      </c>
      <c r="F12" s="5">
        <f t="shared" si="1"/>
        <v>20.001</v>
      </c>
      <c r="G12" s="1">
        <v>1.0</v>
      </c>
      <c r="H12" s="1">
        <v>1.0</v>
      </c>
      <c r="I12" s="5" t="b">
        <f t="shared" si="2"/>
        <v>1</v>
      </c>
    </row>
    <row r="13">
      <c r="A13" s="1" t="s">
        <v>64</v>
      </c>
      <c r="B13" s="1">
        <v>0.008</v>
      </c>
      <c r="C13" s="1">
        <v>0.001</v>
      </c>
      <c r="D13" s="1">
        <v>0.002</v>
      </c>
      <c r="E13" s="1">
        <v>0.001</v>
      </c>
      <c r="F13" s="5">
        <f t="shared" si="1"/>
        <v>0.004</v>
      </c>
      <c r="G13" s="1">
        <v>1.0</v>
      </c>
      <c r="H13" s="1">
        <v>1.0</v>
      </c>
      <c r="I13" s="5" t="b">
        <f t="shared" si="2"/>
        <v>1</v>
      </c>
    </row>
    <row r="14">
      <c r="A14" s="1" t="s">
        <v>65</v>
      </c>
      <c r="B14" s="1">
        <v>0.004</v>
      </c>
      <c r="C14" s="1">
        <v>0.001</v>
      </c>
      <c r="D14" s="1">
        <v>0.002</v>
      </c>
      <c r="E14" s="1">
        <v>0.001</v>
      </c>
      <c r="F14" s="5">
        <f t="shared" si="1"/>
        <v>0.004</v>
      </c>
      <c r="G14" s="1">
        <v>1.0</v>
      </c>
      <c r="H14" s="1">
        <v>1.0</v>
      </c>
      <c r="I14" s="5" t="b">
        <f t="shared" si="2"/>
        <v>1</v>
      </c>
    </row>
    <row r="15">
      <c r="A15" s="1" t="s">
        <v>66</v>
      </c>
      <c r="B15" s="1">
        <v>0.004</v>
      </c>
      <c r="C15" s="1">
        <v>0.001</v>
      </c>
      <c r="D15" s="1">
        <v>0.002</v>
      </c>
      <c r="E15" s="1">
        <v>0.001</v>
      </c>
      <c r="F15" s="5">
        <f t="shared" si="1"/>
        <v>0.004</v>
      </c>
      <c r="G15" s="1">
        <v>1.0</v>
      </c>
      <c r="H15" s="1">
        <v>1.0</v>
      </c>
      <c r="I15" s="5" t="b">
        <f t="shared" si="2"/>
        <v>1</v>
      </c>
    </row>
    <row r="16">
      <c r="A16" s="1" t="s">
        <v>67</v>
      </c>
      <c r="B16" s="1">
        <v>0.004</v>
      </c>
      <c r="C16" s="1">
        <v>0.001</v>
      </c>
      <c r="D16" s="1">
        <v>0.001</v>
      </c>
      <c r="E16" s="1">
        <v>0.001</v>
      </c>
      <c r="F16" s="5">
        <f t="shared" si="1"/>
        <v>0.003</v>
      </c>
      <c r="G16" s="1">
        <v>1.0</v>
      </c>
      <c r="H16" s="1">
        <v>1.0</v>
      </c>
      <c r="I16" s="5" t="b">
        <f t="shared" si="2"/>
        <v>1</v>
      </c>
    </row>
    <row r="17">
      <c r="A17" s="1" t="s">
        <v>68</v>
      </c>
      <c r="B17" s="1">
        <v>0.004</v>
      </c>
      <c r="C17" s="1">
        <v>0.001</v>
      </c>
      <c r="D17" s="1">
        <v>0.003</v>
      </c>
      <c r="E17" s="1">
        <v>0.001</v>
      </c>
      <c r="F17" s="5">
        <f t="shared" si="1"/>
        <v>0.005</v>
      </c>
      <c r="G17" s="1">
        <v>1.0</v>
      </c>
      <c r="H17" s="1">
        <v>1.0</v>
      </c>
      <c r="I17" s="5" t="b">
        <f t="shared" si="2"/>
        <v>1</v>
      </c>
    </row>
    <row r="18">
      <c r="A18" s="1" t="s">
        <v>69</v>
      </c>
      <c r="B18" s="1">
        <v>0.004</v>
      </c>
      <c r="C18" s="1">
        <v>0.001</v>
      </c>
      <c r="D18" s="1">
        <v>0.001</v>
      </c>
      <c r="E18" s="1">
        <v>0.0</v>
      </c>
      <c r="F18" s="5">
        <f t="shared" si="1"/>
        <v>0.002</v>
      </c>
      <c r="G18" s="1">
        <v>1.0</v>
      </c>
      <c r="H18" s="1">
        <v>1.0</v>
      </c>
      <c r="I18" s="5" t="b">
        <f t="shared" si="2"/>
        <v>1</v>
      </c>
    </row>
    <row r="19">
      <c r="A19" s="1" t="s">
        <v>71</v>
      </c>
      <c r="B19" s="1">
        <v>0.004</v>
      </c>
      <c r="C19" s="1">
        <v>0.001</v>
      </c>
      <c r="D19" s="1">
        <v>0.001</v>
      </c>
      <c r="E19" s="1">
        <v>0.0</v>
      </c>
      <c r="F19" s="5">
        <f t="shared" si="1"/>
        <v>0.002</v>
      </c>
      <c r="G19" s="1">
        <v>1.0</v>
      </c>
      <c r="H19" s="1">
        <v>1.0</v>
      </c>
      <c r="I19" s="5" t="b">
        <f t="shared" si="2"/>
        <v>1</v>
      </c>
    </row>
    <row r="20">
      <c r="A20" s="1" t="s">
        <v>72</v>
      </c>
      <c r="B20" s="1">
        <v>0.004</v>
      </c>
      <c r="C20" s="1">
        <v>0.001</v>
      </c>
      <c r="D20" s="1">
        <v>0.002</v>
      </c>
      <c r="E20" s="1">
        <v>0.001</v>
      </c>
      <c r="F20" s="5">
        <f t="shared" si="1"/>
        <v>0.004</v>
      </c>
      <c r="G20" s="1">
        <v>1.0</v>
      </c>
      <c r="H20" s="1">
        <v>1.0</v>
      </c>
      <c r="I20" s="5" t="b">
        <f t="shared" si="2"/>
        <v>1</v>
      </c>
    </row>
    <row r="21">
      <c r="A21" s="1" t="s">
        <v>73</v>
      </c>
      <c r="B21" s="1">
        <v>0.004</v>
      </c>
      <c r="C21" s="1">
        <v>0.001</v>
      </c>
      <c r="D21" s="1">
        <v>0.002</v>
      </c>
      <c r="E21" s="1">
        <v>0.001</v>
      </c>
      <c r="F21" s="5">
        <f t="shared" si="1"/>
        <v>0.004</v>
      </c>
      <c r="G21" s="1">
        <v>1.0</v>
      </c>
      <c r="H21" s="1">
        <v>1.0</v>
      </c>
      <c r="I21" s="5" t="b">
        <f t="shared" si="2"/>
        <v>1</v>
      </c>
    </row>
    <row r="22">
      <c r="A22" s="1" t="s">
        <v>74</v>
      </c>
      <c r="B22" s="1">
        <v>0.005</v>
      </c>
      <c r="C22" s="1">
        <v>0.002</v>
      </c>
      <c r="D22" s="1">
        <v>0.002</v>
      </c>
      <c r="E22" s="1">
        <v>0.001</v>
      </c>
      <c r="F22" s="5">
        <f t="shared" si="1"/>
        <v>0.005</v>
      </c>
      <c r="G22" s="1">
        <v>1.0</v>
      </c>
      <c r="H22" s="1">
        <v>1.0</v>
      </c>
      <c r="I22" s="5" t="b">
        <f t="shared" si="2"/>
        <v>1</v>
      </c>
    </row>
    <row r="23">
      <c r="A23" s="1" t="s">
        <v>75</v>
      </c>
      <c r="B23" s="1">
        <v>0.005</v>
      </c>
      <c r="C23" s="1">
        <v>0.001</v>
      </c>
      <c r="D23" s="1">
        <v>0.001</v>
      </c>
      <c r="E23" s="1">
        <v>0.001</v>
      </c>
      <c r="F23" s="5">
        <f t="shared" si="1"/>
        <v>0.003</v>
      </c>
      <c r="G23" s="1">
        <v>1.0</v>
      </c>
      <c r="H23" s="1">
        <v>1.0</v>
      </c>
      <c r="I23" s="5" t="b">
        <f t="shared" si="2"/>
        <v>1</v>
      </c>
    </row>
    <row r="24">
      <c r="A24" s="1" t="s">
        <v>76</v>
      </c>
      <c r="B24" s="1">
        <v>0.004</v>
      </c>
      <c r="C24" s="1">
        <v>0.001</v>
      </c>
      <c r="D24" s="1">
        <v>0.001</v>
      </c>
      <c r="E24" s="1">
        <v>0.001</v>
      </c>
      <c r="F24" s="5">
        <f t="shared" si="1"/>
        <v>0.003</v>
      </c>
      <c r="G24" s="1">
        <v>1.0</v>
      </c>
      <c r="H24" s="1">
        <v>1.0</v>
      </c>
      <c r="I24" s="5" t="b">
        <f t="shared" si="2"/>
        <v>1</v>
      </c>
    </row>
    <row r="25">
      <c r="A25" s="1" t="s">
        <v>77</v>
      </c>
      <c r="B25" s="1">
        <v>0.004</v>
      </c>
      <c r="C25" s="1">
        <v>0.001</v>
      </c>
      <c r="D25" s="1">
        <v>0.002</v>
      </c>
      <c r="E25" s="1">
        <v>0.001</v>
      </c>
      <c r="F25" s="5">
        <f t="shared" si="1"/>
        <v>0.004</v>
      </c>
      <c r="G25" s="1">
        <v>1.0</v>
      </c>
      <c r="H25" s="1">
        <v>1.0</v>
      </c>
      <c r="I25" s="5" t="b">
        <f t="shared" si="2"/>
        <v>1</v>
      </c>
    </row>
    <row r="26">
      <c r="A26" s="1" t="s">
        <v>78</v>
      </c>
      <c r="B26" s="1">
        <v>0.004</v>
      </c>
      <c r="C26" s="1">
        <v>0.001</v>
      </c>
      <c r="D26" s="1">
        <v>0.003</v>
      </c>
      <c r="E26" s="1">
        <v>0.002</v>
      </c>
      <c r="F26" s="5">
        <f t="shared" si="1"/>
        <v>0.006</v>
      </c>
      <c r="G26" s="1">
        <v>1.0</v>
      </c>
      <c r="H26" s="1">
        <v>1.0</v>
      </c>
      <c r="I26" s="5" t="b">
        <f t="shared" si="2"/>
        <v>1</v>
      </c>
    </row>
    <row r="27">
      <c r="A27" s="1" t="s">
        <v>79</v>
      </c>
      <c r="B27" s="1">
        <v>0.004</v>
      </c>
      <c r="C27" s="1">
        <v>0.001</v>
      </c>
      <c r="D27" s="1">
        <v>0.002</v>
      </c>
      <c r="E27" s="1">
        <v>0.001</v>
      </c>
      <c r="F27" s="5">
        <f t="shared" si="1"/>
        <v>0.004</v>
      </c>
      <c r="G27" s="1">
        <v>1.0</v>
      </c>
      <c r="H27" s="1">
        <v>1.0</v>
      </c>
      <c r="I27" s="5" t="b">
        <f t="shared" si="2"/>
        <v>1</v>
      </c>
    </row>
    <row r="28">
      <c r="A28" s="1" t="s">
        <v>80</v>
      </c>
      <c r="B28" s="1">
        <v>0.03</v>
      </c>
      <c r="C28" s="1">
        <v>0.001</v>
      </c>
      <c r="D28" s="1">
        <v>0.192</v>
      </c>
      <c r="E28" s="1">
        <v>0.065</v>
      </c>
      <c r="F28" s="5">
        <f t="shared" si="1"/>
        <v>0.258</v>
      </c>
      <c r="G28" s="1">
        <v>1.0</v>
      </c>
      <c r="H28" s="1">
        <v>1.0</v>
      </c>
      <c r="I28" s="5" t="b">
        <f t="shared" si="2"/>
        <v>1</v>
      </c>
    </row>
    <row r="29">
      <c r="A29" s="1" t="s">
        <v>81</v>
      </c>
      <c r="B29" s="1">
        <v>0.03</v>
      </c>
      <c r="C29" s="1">
        <v>0.001</v>
      </c>
      <c r="D29" s="1">
        <v>0.23</v>
      </c>
      <c r="E29" s="1">
        <v>0.079</v>
      </c>
      <c r="F29" s="5">
        <f t="shared" si="1"/>
        <v>0.31</v>
      </c>
      <c r="G29" s="1">
        <v>1.0</v>
      </c>
      <c r="H29" s="1">
        <v>1.0</v>
      </c>
      <c r="I29" s="5" t="b">
        <f t="shared" si="2"/>
        <v>1</v>
      </c>
    </row>
    <row r="30">
      <c r="A30" s="1" t="s">
        <v>82</v>
      </c>
      <c r="B30" s="1">
        <v>0.012</v>
      </c>
      <c r="C30" s="1">
        <v>0.001</v>
      </c>
      <c r="D30" s="1">
        <v>0.077</v>
      </c>
      <c r="E30" s="1">
        <v>0.023</v>
      </c>
      <c r="F30" s="5">
        <f t="shared" si="1"/>
        <v>0.101</v>
      </c>
      <c r="G30" s="1">
        <v>1.0</v>
      </c>
      <c r="H30" s="1">
        <v>1.0</v>
      </c>
      <c r="I30" s="5" t="b">
        <f t="shared" si="2"/>
        <v>1</v>
      </c>
    </row>
    <row r="31">
      <c r="A31" s="1" t="s">
        <v>83</v>
      </c>
      <c r="B31" s="1">
        <v>0.035</v>
      </c>
      <c r="C31" s="1">
        <v>0.001</v>
      </c>
      <c r="D31" s="1">
        <v>0.27</v>
      </c>
      <c r="E31" s="1">
        <v>0.091</v>
      </c>
      <c r="F31" s="5">
        <f t="shared" si="1"/>
        <v>0.362</v>
      </c>
      <c r="G31" s="1">
        <v>1.0</v>
      </c>
      <c r="H31" s="1">
        <v>1.0</v>
      </c>
      <c r="I31" s="5" t="b">
        <f t="shared" si="2"/>
        <v>1</v>
      </c>
    </row>
    <row r="32">
      <c r="A32" s="1" t="s">
        <v>84</v>
      </c>
      <c r="B32" s="1">
        <v>0.043</v>
      </c>
      <c r="C32" s="1">
        <v>0.001</v>
      </c>
      <c r="D32" s="1">
        <v>0.307</v>
      </c>
      <c r="E32" s="1">
        <v>0.106</v>
      </c>
      <c r="F32" s="5">
        <f t="shared" si="1"/>
        <v>0.414</v>
      </c>
      <c r="G32" s="1">
        <v>1.0</v>
      </c>
      <c r="H32" s="1">
        <v>1.0</v>
      </c>
      <c r="I32" s="5" t="b">
        <f t="shared" si="2"/>
        <v>1</v>
      </c>
    </row>
    <row r="33">
      <c r="A33" s="1" t="s">
        <v>85</v>
      </c>
      <c r="B33" s="1">
        <v>0.016</v>
      </c>
      <c r="C33" s="1">
        <v>0.001</v>
      </c>
      <c r="D33" s="1">
        <v>0.115</v>
      </c>
      <c r="E33" s="1">
        <v>0.036</v>
      </c>
      <c r="F33" s="5">
        <f t="shared" si="1"/>
        <v>0.152</v>
      </c>
      <c r="G33" s="1">
        <v>1.0</v>
      </c>
      <c r="H33" s="1">
        <v>1.0</v>
      </c>
      <c r="I33" s="5" t="b">
        <f t="shared" si="2"/>
        <v>1</v>
      </c>
    </row>
    <row r="34">
      <c r="A34" s="1" t="s">
        <v>86</v>
      </c>
      <c r="B34" s="1">
        <v>0.021</v>
      </c>
      <c r="C34" s="1">
        <v>0.001</v>
      </c>
      <c r="D34" s="1">
        <v>0.154</v>
      </c>
      <c r="E34" s="1">
        <v>0.051</v>
      </c>
      <c r="F34" s="5">
        <f t="shared" si="1"/>
        <v>0.206</v>
      </c>
      <c r="G34" s="1">
        <v>1.0</v>
      </c>
      <c r="H34" s="1">
        <v>1.0</v>
      </c>
      <c r="I34" s="5" t="b">
        <f t="shared" si="2"/>
        <v>1</v>
      </c>
    </row>
    <row r="35">
      <c r="A35" s="1" t="s">
        <v>87</v>
      </c>
      <c r="B35" s="1">
        <v>0.035</v>
      </c>
      <c r="C35" s="1">
        <v>0.024</v>
      </c>
      <c r="D35" s="1">
        <v>0.339</v>
      </c>
      <c r="E35" s="1">
        <v>0.089</v>
      </c>
      <c r="F35" s="5">
        <f t="shared" si="1"/>
        <v>0.452</v>
      </c>
      <c r="G35" s="1">
        <v>1.0</v>
      </c>
      <c r="H35" s="1">
        <v>1.0</v>
      </c>
      <c r="I35" s="5" t="b">
        <f t="shared" si="2"/>
        <v>1</v>
      </c>
    </row>
    <row r="36">
      <c r="A36" s="1" t="s">
        <v>88</v>
      </c>
      <c r="B36" s="1">
        <v>9.054</v>
      </c>
      <c r="C36" s="1">
        <v>6.569</v>
      </c>
      <c r="D36" s="1">
        <v>184.845</v>
      </c>
      <c r="E36" s="1">
        <v>53.775</v>
      </c>
      <c r="F36" s="5">
        <f t="shared" si="1"/>
        <v>245.189</v>
      </c>
      <c r="G36" s="1">
        <v>1.0</v>
      </c>
      <c r="H36" s="1">
        <v>1.0</v>
      </c>
      <c r="I36" s="5" t="b">
        <f t="shared" si="2"/>
        <v>1</v>
      </c>
    </row>
    <row r="37">
      <c r="A37" s="1" t="s">
        <v>89</v>
      </c>
      <c r="B37" s="1">
        <v>0.004</v>
      </c>
      <c r="C37" s="1">
        <v>0.001</v>
      </c>
      <c r="D37" s="1">
        <v>0.005</v>
      </c>
      <c r="E37" s="1">
        <v>0.001</v>
      </c>
      <c r="F37" s="5">
        <f t="shared" si="1"/>
        <v>0.007</v>
      </c>
      <c r="G37" s="1">
        <v>1.0</v>
      </c>
      <c r="H37" s="1">
        <v>1.0</v>
      </c>
      <c r="I37" s="5" t="b">
        <f t="shared" si="2"/>
        <v>1</v>
      </c>
    </row>
    <row r="38">
      <c r="A38" s="1" t="s">
        <v>90</v>
      </c>
      <c r="B38" s="1">
        <v>0.004</v>
      </c>
      <c r="C38" s="1">
        <v>0.001</v>
      </c>
      <c r="D38" s="1">
        <v>0.001</v>
      </c>
      <c r="E38" s="1">
        <v>0.0</v>
      </c>
      <c r="F38" s="5">
        <f t="shared" si="1"/>
        <v>0.002</v>
      </c>
      <c r="G38" s="1">
        <v>1.0</v>
      </c>
      <c r="H38" s="1">
        <v>1.0</v>
      </c>
      <c r="I38" s="5" t="b">
        <f t="shared" si="2"/>
        <v>1</v>
      </c>
    </row>
    <row r="39">
      <c r="A39" s="1" t="s">
        <v>91</v>
      </c>
      <c r="B39" s="1">
        <v>0.089</v>
      </c>
      <c r="C39" s="1">
        <v>0.046</v>
      </c>
      <c r="D39" s="1">
        <v>0.604</v>
      </c>
      <c r="E39" s="1">
        <v>0.238</v>
      </c>
      <c r="F39" s="5">
        <f t="shared" si="1"/>
        <v>0.888</v>
      </c>
      <c r="G39" s="1">
        <v>1.0</v>
      </c>
      <c r="H39" s="1">
        <v>1.0</v>
      </c>
      <c r="I39" s="5" t="b">
        <f t="shared" si="2"/>
        <v>1</v>
      </c>
    </row>
    <row r="40">
      <c r="A40" s="1" t="s">
        <v>92</v>
      </c>
      <c r="B40" s="1">
        <v>0.243</v>
      </c>
      <c r="C40" s="1">
        <v>0.113</v>
      </c>
      <c r="D40" s="1">
        <v>1.96</v>
      </c>
      <c r="E40" s="1">
        <v>0.753</v>
      </c>
      <c r="F40" s="5">
        <f t="shared" si="1"/>
        <v>2.826</v>
      </c>
      <c r="G40" s="1">
        <v>1.0</v>
      </c>
      <c r="H40" s="1">
        <v>1.0</v>
      </c>
      <c r="I40" s="5" t="b">
        <f t="shared" si="2"/>
        <v>1</v>
      </c>
    </row>
    <row r="41">
      <c r="A41" s="1" t="s">
        <v>93</v>
      </c>
      <c r="B41" s="1">
        <v>0.008</v>
      </c>
      <c r="C41" s="1">
        <v>0.001</v>
      </c>
      <c r="D41" s="1">
        <v>0.002</v>
      </c>
      <c r="E41" s="1">
        <v>0.001</v>
      </c>
      <c r="F41" s="5">
        <f t="shared" si="1"/>
        <v>0.004</v>
      </c>
      <c r="G41" s="1">
        <v>1.0</v>
      </c>
      <c r="H41" s="1">
        <v>1.0</v>
      </c>
      <c r="I41" s="5" t="b">
        <f t="shared" si="2"/>
        <v>1</v>
      </c>
    </row>
    <row r="42">
      <c r="A42" s="1" t="s">
        <v>94</v>
      </c>
      <c r="B42" s="1">
        <v>4.736</v>
      </c>
      <c r="C42" s="1">
        <v>0.65</v>
      </c>
      <c r="D42" s="1">
        <v>12.262</v>
      </c>
      <c r="E42" s="1">
        <v>3.683</v>
      </c>
      <c r="F42" s="5">
        <f t="shared" si="1"/>
        <v>16.595</v>
      </c>
      <c r="G42" s="1">
        <v>1.0</v>
      </c>
      <c r="H42" s="1">
        <v>1.0</v>
      </c>
      <c r="I42" s="5" t="b">
        <f t="shared" si="2"/>
        <v>1</v>
      </c>
    </row>
    <row r="43">
      <c r="A43" s="1" t="s">
        <v>96</v>
      </c>
      <c r="B43" s="1">
        <v>0.018</v>
      </c>
      <c r="C43" s="1">
        <v>0.004</v>
      </c>
      <c r="D43" s="1">
        <v>0.03</v>
      </c>
      <c r="E43" s="1">
        <v>0.012</v>
      </c>
      <c r="F43" s="5">
        <f t="shared" si="1"/>
        <v>0.046</v>
      </c>
      <c r="G43" s="1">
        <v>1.0</v>
      </c>
      <c r="H43" s="1">
        <v>1.0</v>
      </c>
      <c r="I43" s="5" t="b">
        <f t="shared" si="2"/>
        <v>1</v>
      </c>
    </row>
    <row r="44">
      <c r="A44" s="1" t="s">
        <v>97</v>
      </c>
      <c r="B44" s="1">
        <v>0.028</v>
      </c>
      <c r="C44" s="1">
        <v>0.001</v>
      </c>
      <c r="D44" s="1">
        <v>0.005</v>
      </c>
      <c r="E44" s="1">
        <v>0.001</v>
      </c>
      <c r="F44" s="5">
        <f t="shared" si="1"/>
        <v>0.007</v>
      </c>
      <c r="G44" s="1">
        <v>1.0</v>
      </c>
      <c r="H44" s="1">
        <v>1.0</v>
      </c>
      <c r="I44" s="5" t="b">
        <f t="shared" si="2"/>
        <v>1</v>
      </c>
    </row>
    <row r="45">
      <c r="A45" s="1" t="s">
        <v>98</v>
      </c>
      <c r="B45" s="1">
        <v>0.034</v>
      </c>
      <c r="C45" s="1">
        <v>0.002</v>
      </c>
      <c r="D45" s="1">
        <v>0.065</v>
      </c>
      <c r="E45" s="1">
        <v>0.011</v>
      </c>
      <c r="F45" s="5">
        <f t="shared" si="1"/>
        <v>0.078</v>
      </c>
      <c r="G45" s="1">
        <v>1.0</v>
      </c>
      <c r="H45" s="1">
        <v>1.0</v>
      </c>
      <c r="I45" s="5" t="b">
        <f t="shared" si="2"/>
        <v>1</v>
      </c>
    </row>
    <row r="46">
      <c r="A46" s="1" t="s">
        <v>99</v>
      </c>
      <c r="B46" s="1">
        <v>0.029</v>
      </c>
      <c r="C46" s="1">
        <v>0.002</v>
      </c>
      <c r="D46" s="1">
        <v>0.029</v>
      </c>
      <c r="E46" s="1">
        <v>0.004</v>
      </c>
      <c r="F46" s="5">
        <f t="shared" si="1"/>
        <v>0.035</v>
      </c>
      <c r="G46" s="1">
        <v>1.0</v>
      </c>
      <c r="H46" s="1">
        <v>1.0</v>
      </c>
      <c r="I46" s="5" t="b">
        <f t="shared" si="2"/>
        <v>1</v>
      </c>
    </row>
    <row r="47">
      <c r="A47" s="1" t="s">
        <v>100</v>
      </c>
      <c r="B47" s="1">
        <v>0.061</v>
      </c>
      <c r="C47" s="1">
        <v>0.002</v>
      </c>
      <c r="D47" s="1">
        <v>0.492</v>
      </c>
      <c r="E47" s="1">
        <v>0.079</v>
      </c>
      <c r="F47" s="5">
        <f t="shared" si="1"/>
        <v>0.573</v>
      </c>
      <c r="G47" s="1">
        <v>1.0</v>
      </c>
      <c r="H47" s="1">
        <v>1.0</v>
      </c>
      <c r="I47" s="5" t="b">
        <f t="shared" si="2"/>
        <v>1</v>
      </c>
    </row>
    <row r="48">
      <c r="A48" s="1" t="s">
        <v>101</v>
      </c>
      <c r="B48" s="1">
        <v>0.025</v>
      </c>
      <c r="C48" s="1">
        <v>0.001</v>
      </c>
      <c r="D48" s="1">
        <v>0.016</v>
      </c>
      <c r="E48" s="1">
        <v>0.003</v>
      </c>
      <c r="F48" s="5">
        <f t="shared" si="1"/>
        <v>0.02</v>
      </c>
      <c r="G48" s="1">
        <v>1.0</v>
      </c>
      <c r="H48" s="1">
        <v>1.0</v>
      </c>
      <c r="I48" s="5" t="b">
        <f t="shared" si="2"/>
        <v>1</v>
      </c>
    </row>
    <row r="49">
      <c r="A49" s="1" t="s">
        <v>102</v>
      </c>
      <c r="B49" s="1">
        <v>0.034</v>
      </c>
      <c r="C49" s="1">
        <v>0.001</v>
      </c>
      <c r="D49" s="1">
        <v>0.01</v>
      </c>
      <c r="E49" s="1">
        <v>0.002</v>
      </c>
      <c r="F49" s="5">
        <f t="shared" si="1"/>
        <v>0.013</v>
      </c>
      <c r="G49" s="1">
        <v>1.0</v>
      </c>
      <c r="H49" s="1">
        <v>1.0</v>
      </c>
      <c r="I49" s="5" t="b">
        <f t="shared" si="2"/>
        <v>1</v>
      </c>
    </row>
    <row r="50">
      <c r="A50" s="1" t="s">
        <v>103</v>
      </c>
      <c r="B50" s="1">
        <v>0.048</v>
      </c>
      <c r="C50" s="1">
        <v>0.002</v>
      </c>
      <c r="D50" s="1">
        <v>0.339</v>
      </c>
      <c r="E50" s="1">
        <v>0.054</v>
      </c>
      <c r="F50" s="5">
        <f t="shared" si="1"/>
        <v>0.395</v>
      </c>
      <c r="G50" s="1">
        <v>1.0</v>
      </c>
      <c r="H50" s="1">
        <v>1.0</v>
      </c>
      <c r="I50" s="5" t="b">
        <f t="shared" si="2"/>
        <v>1</v>
      </c>
    </row>
    <row r="51">
      <c r="A51" s="1" t="s">
        <v>104</v>
      </c>
      <c r="B51" s="1">
        <v>0.21</v>
      </c>
      <c r="C51" s="1">
        <v>0.004</v>
      </c>
      <c r="D51" s="1">
        <v>0.08</v>
      </c>
      <c r="E51" s="1">
        <v>0.009</v>
      </c>
      <c r="F51" s="5">
        <f t="shared" si="1"/>
        <v>0.093</v>
      </c>
      <c r="G51" s="1">
        <v>1.0</v>
      </c>
      <c r="H51" s="1">
        <v>1.0</v>
      </c>
      <c r="I51" s="5" t="b">
        <f t="shared" si="2"/>
        <v>1</v>
      </c>
    </row>
    <row r="52">
      <c r="A52" s="1" t="s">
        <v>105</v>
      </c>
      <c r="B52" s="1">
        <v>0.254</v>
      </c>
      <c r="C52" s="1">
        <v>0.006</v>
      </c>
      <c r="D52" s="1">
        <v>0.738</v>
      </c>
      <c r="E52" s="1">
        <v>0.124</v>
      </c>
      <c r="F52" s="5">
        <f t="shared" si="1"/>
        <v>0.868</v>
      </c>
      <c r="G52" s="1">
        <v>1.0</v>
      </c>
      <c r="H52" s="1">
        <v>1.0</v>
      </c>
      <c r="I52" s="5" t="b">
        <f t="shared" si="2"/>
        <v>1</v>
      </c>
    </row>
    <row r="53">
      <c r="A53" s="1" t="s">
        <v>106</v>
      </c>
      <c r="B53" s="1">
        <v>0.029</v>
      </c>
      <c r="C53" s="1">
        <v>0.002</v>
      </c>
      <c r="D53" s="1">
        <v>0.038</v>
      </c>
      <c r="E53" s="1">
        <v>0.005</v>
      </c>
      <c r="F53" s="5">
        <f t="shared" si="1"/>
        <v>0.045</v>
      </c>
      <c r="G53" s="1">
        <v>1.0</v>
      </c>
      <c r="H53" s="1">
        <v>1.0</v>
      </c>
      <c r="I53" s="5" t="b">
        <f t="shared" si="2"/>
        <v>1</v>
      </c>
    </row>
    <row r="54">
      <c r="A54" s="1" t="s">
        <v>107</v>
      </c>
      <c r="B54" s="1">
        <v>0.035</v>
      </c>
      <c r="C54" s="1">
        <v>0.002</v>
      </c>
      <c r="D54" s="1">
        <v>0.125</v>
      </c>
      <c r="E54" s="1">
        <v>0.022</v>
      </c>
      <c r="F54" s="5">
        <f t="shared" si="1"/>
        <v>0.149</v>
      </c>
      <c r="G54" s="1">
        <v>1.0</v>
      </c>
      <c r="H54" s="1">
        <v>1.0</v>
      </c>
      <c r="I54" s="5" t="b">
        <f t="shared" si="2"/>
        <v>1</v>
      </c>
    </row>
    <row r="55">
      <c r="A55" s="1" t="s">
        <v>108</v>
      </c>
      <c r="B55" s="1">
        <v>0.027</v>
      </c>
      <c r="C55" s="1">
        <v>0.001</v>
      </c>
      <c r="D55" s="1">
        <v>0.002</v>
      </c>
      <c r="E55" s="1">
        <v>0.001</v>
      </c>
      <c r="F55" s="5">
        <f t="shared" si="1"/>
        <v>0.004</v>
      </c>
      <c r="G55" s="1">
        <v>1.0</v>
      </c>
      <c r="H55" s="1">
        <v>1.0</v>
      </c>
      <c r="I55" s="5" t="b">
        <f t="shared" si="2"/>
        <v>1</v>
      </c>
    </row>
    <row r="56">
      <c r="A56" s="1" t="s">
        <v>109</v>
      </c>
      <c r="B56" s="1">
        <v>0.03</v>
      </c>
      <c r="C56" s="1">
        <v>0.002</v>
      </c>
      <c r="D56" s="1">
        <v>0.056</v>
      </c>
      <c r="E56" s="1">
        <v>0.006</v>
      </c>
      <c r="F56" s="5">
        <f t="shared" si="1"/>
        <v>0.064</v>
      </c>
      <c r="G56" s="1">
        <v>1.0</v>
      </c>
      <c r="H56" s="1">
        <v>1.0</v>
      </c>
      <c r="I56" s="5" t="b">
        <f t="shared" si="2"/>
        <v>1</v>
      </c>
    </row>
    <row r="57">
      <c r="A57" s="1" t="s">
        <v>110</v>
      </c>
      <c r="B57" s="1">
        <v>0.043</v>
      </c>
      <c r="C57" s="1">
        <v>0.002</v>
      </c>
      <c r="D57" s="1">
        <v>0.208</v>
      </c>
      <c r="E57" s="1">
        <v>0.035</v>
      </c>
      <c r="F57" s="5">
        <f t="shared" si="1"/>
        <v>0.245</v>
      </c>
      <c r="G57" s="1">
        <v>1.0</v>
      </c>
      <c r="H57" s="1">
        <v>1.0</v>
      </c>
      <c r="I57" s="5" t="b">
        <f t="shared" si="2"/>
        <v>1</v>
      </c>
    </row>
    <row r="58">
      <c r="A58" s="1" t="s">
        <v>111</v>
      </c>
      <c r="B58" s="1">
        <v>0.028</v>
      </c>
      <c r="C58" s="1">
        <v>0.002</v>
      </c>
      <c r="D58" s="1">
        <v>0.031</v>
      </c>
      <c r="E58" s="1">
        <v>0.006</v>
      </c>
      <c r="F58" s="5">
        <f t="shared" si="1"/>
        <v>0.039</v>
      </c>
      <c r="G58" s="1">
        <v>1.0</v>
      </c>
      <c r="H58" s="1">
        <v>1.0</v>
      </c>
      <c r="I58" s="5" t="b">
        <f t="shared" si="2"/>
        <v>1</v>
      </c>
    </row>
    <row r="59">
      <c r="A59" s="1" t="s">
        <v>112</v>
      </c>
      <c r="B59" s="1">
        <v>0.025</v>
      </c>
      <c r="C59" s="1">
        <v>0.001</v>
      </c>
      <c r="D59" s="1">
        <v>0.009</v>
      </c>
      <c r="E59" s="1">
        <v>0.002</v>
      </c>
      <c r="F59" s="5">
        <f t="shared" si="1"/>
        <v>0.012</v>
      </c>
      <c r="G59" s="1">
        <v>1.0</v>
      </c>
      <c r="H59" s="1">
        <v>1.0</v>
      </c>
      <c r="I59" s="5" t="b">
        <f t="shared" si="2"/>
        <v>1</v>
      </c>
    </row>
    <row r="60">
      <c r="A60" s="1" t="s">
        <v>115</v>
      </c>
      <c r="B60" s="1">
        <v>23.917</v>
      </c>
      <c r="C60" s="1">
        <v>2.575</v>
      </c>
      <c r="D60" s="1">
        <v>2028.996</v>
      </c>
      <c r="E60" s="1">
        <v>347.786</v>
      </c>
      <c r="F60" s="5">
        <f t="shared" si="1"/>
        <v>2379.357</v>
      </c>
      <c r="G60" s="1">
        <v>1.0</v>
      </c>
      <c r="H60" s="1">
        <v>1.0</v>
      </c>
      <c r="I60" s="5" t="b">
        <f t="shared" si="2"/>
        <v>1</v>
      </c>
    </row>
    <row r="61">
      <c r="A61" s="1" t="s">
        <v>116</v>
      </c>
      <c r="B61" s="1">
        <v>0.064</v>
      </c>
      <c r="C61" s="1">
        <v>0.016</v>
      </c>
      <c r="D61" s="1">
        <v>4.198</v>
      </c>
      <c r="E61" s="1">
        <v>0.306</v>
      </c>
      <c r="F61" s="5">
        <f t="shared" si="1"/>
        <v>4.52</v>
      </c>
      <c r="G61" s="1">
        <v>1.0</v>
      </c>
      <c r="H61" s="1">
        <v>1.0</v>
      </c>
      <c r="I61" s="5" t="b">
        <f t="shared" si="2"/>
        <v>1</v>
      </c>
    </row>
    <row r="62">
      <c r="A62" s="1" t="s">
        <v>117</v>
      </c>
      <c r="B62" s="1">
        <v>1.656</v>
      </c>
      <c r="C62" s="1">
        <v>0.292</v>
      </c>
      <c r="D62" s="1">
        <v>123.348</v>
      </c>
      <c r="E62" s="1">
        <v>11.013</v>
      </c>
      <c r="F62" s="5">
        <f t="shared" si="1"/>
        <v>134.653</v>
      </c>
      <c r="G62" s="1">
        <v>1.0</v>
      </c>
      <c r="H62" s="1">
        <v>1.0</v>
      </c>
      <c r="I62" s="5" t="b">
        <f t="shared" si="2"/>
        <v>1</v>
      </c>
    </row>
    <row r="63">
      <c r="A63" s="1" t="s">
        <v>118</v>
      </c>
      <c r="B63" s="1">
        <v>0.009</v>
      </c>
      <c r="C63" s="1">
        <v>0.003</v>
      </c>
      <c r="D63" s="1">
        <v>0.164</v>
      </c>
      <c r="E63" s="1">
        <v>0.012</v>
      </c>
      <c r="F63" s="5">
        <f t="shared" si="1"/>
        <v>0.179</v>
      </c>
      <c r="G63" s="1">
        <v>1.0</v>
      </c>
      <c r="H63" s="1">
        <v>1.0</v>
      </c>
      <c r="I63" s="5" t="b">
        <f t="shared" si="2"/>
        <v>1</v>
      </c>
    </row>
    <row r="64">
      <c r="A64" s="1" t="s">
        <v>119</v>
      </c>
      <c r="B64" s="1">
        <v>0.015</v>
      </c>
      <c r="C64" s="1">
        <v>0.003</v>
      </c>
      <c r="D64" s="1">
        <v>0.2</v>
      </c>
      <c r="E64" s="1">
        <v>0.017</v>
      </c>
      <c r="F64" s="5">
        <f t="shared" si="1"/>
        <v>0.22</v>
      </c>
      <c r="G64" s="1">
        <v>1.0</v>
      </c>
      <c r="H64" s="1">
        <v>1.0</v>
      </c>
      <c r="I64" s="5" t="b">
        <f t="shared" si="2"/>
        <v>1</v>
      </c>
    </row>
    <row r="65">
      <c r="A65" s="1" t="s">
        <v>120</v>
      </c>
      <c r="B65" s="1">
        <v>0.012</v>
      </c>
      <c r="C65" s="1">
        <v>0.003</v>
      </c>
      <c r="D65" s="1">
        <v>0.167</v>
      </c>
      <c r="E65" s="1">
        <v>0.01</v>
      </c>
      <c r="F65" s="5">
        <f t="shared" si="1"/>
        <v>0.18</v>
      </c>
      <c r="G65" s="1">
        <v>1.0</v>
      </c>
      <c r="H65" s="1">
        <v>1.0</v>
      </c>
      <c r="I65" s="5" t="b">
        <f t="shared" si="2"/>
        <v>1</v>
      </c>
    </row>
    <row r="66">
      <c r="A66" s="1" t="s">
        <v>121</v>
      </c>
      <c r="B66" s="1">
        <v>0.539</v>
      </c>
      <c r="C66" s="1">
        <v>0.228</v>
      </c>
      <c r="D66" s="1">
        <v>18.864</v>
      </c>
      <c r="E66" s="1">
        <v>1.547</v>
      </c>
      <c r="F66" s="5">
        <f t="shared" si="1"/>
        <v>20.639</v>
      </c>
      <c r="G66" s="1">
        <v>1.0</v>
      </c>
      <c r="H66" s="1">
        <v>1.0</v>
      </c>
      <c r="I66" s="5" t="b">
        <f t="shared" si="2"/>
        <v>1</v>
      </c>
    </row>
    <row r="67">
      <c r="A67" s="1" t="s">
        <v>122</v>
      </c>
      <c r="B67" s="1">
        <v>0.28</v>
      </c>
      <c r="C67" s="1">
        <v>0.146</v>
      </c>
      <c r="D67" s="1">
        <v>11.087</v>
      </c>
      <c r="E67" s="1">
        <v>0.662</v>
      </c>
      <c r="F67" s="5">
        <f t="shared" si="1"/>
        <v>11.895</v>
      </c>
      <c r="G67" s="1">
        <v>1.0</v>
      </c>
      <c r="H67" s="1">
        <v>1.0</v>
      </c>
      <c r="I67" s="5" t="b">
        <f t="shared" si="2"/>
        <v>1</v>
      </c>
    </row>
    <row r="68">
      <c r="A68" s="1" t="s">
        <v>123</v>
      </c>
      <c r="B68" s="1">
        <v>1.017</v>
      </c>
      <c r="C68" s="1">
        <v>0.564</v>
      </c>
      <c r="D68" s="1">
        <v>51.016</v>
      </c>
      <c r="E68" s="1">
        <v>3.435</v>
      </c>
      <c r="F68" s="5">
        <f t="shared" si="1"/>
        <v>55.015</v>
      </c>
      <c r="G68" s="1">
        <v>1.0</v>
      </c>
      <c r="H68" s="1">
        <v>1.0</v>
      </c>
      <c r="I68" s="5" t="b">
        <f t="shared" si="2"/>
        <v>1</v>
      </c>
    </row>
    <row r="69">
      <c r="A69" s="1" t="s">
        <v>124</v>
      </c>
      <c r="B69" s="1">
        <v>1.002</v>
      </c>
      <c r="C69" s="1">
        <v>0.518</v>
      </c>
      <c r="D69" s="1">
        <v>40.631</v>
      </c>
      <c r="E69" s="1">
        <v>3.266</v>
      </c>
      <c r="F69" s="5">
        <f t="shared" si="1"/>
        <v>44.415</v>
      </c>
      <c r="G69" s="1">
        <v>1.0</v>
      </c>
      <c r="H69" s="1">
        <v>1.0</v>
      </c>
      <c r="I69" s="5" t="b">
        <f t="shared" si="2"/>
        <v>1</v>
      </c>
    </row>
    <row r="70">
      <c r="A70" s="1" t="s">
        <v>125</v>
      </c>
      <c r="B70" s="1">
        <v>0.267</v>
      </c>
      <c r="C70" s="1">
        <v>0.174</v>
      </c>
      <c r="D70" s="1">
        <v>14.122</v>
      </c>
      <c r="E70" s="1">
        <v>0.634</v>
      </c>
      <c r="F70" s="5">
        <f t="shared" si="1"/>
        <v>14.93</v>
      </c>
      <c r="G70" s="1">
        <v>1.0</v>
      </c>
      <c r="H70" s="1">
        <v>1.0</v>
      </c>
      <c r="I70" s="5" t="b">
        <f t="shared" si="2"/>
        <v>1</v>
      </c>
    </row>
    <row r="71">
      <c r="A71" s="1" t="s">
        <v>126</v>
      </c>
      <c r="B71" s="1">
        <v>1.552</v>
      </c>
      <c r="C71" s="1">
        <v>0.822</v>
      </c>
      <c r="D71" s="1">
        <v>87.036</v>
      </c>
      <c r="E71" s="1">
        <v>4.447</v>
      </c>
      <c r="F71" s="5">
        <f t="shared" si="1"/>
        <v>92.305</v>
      </c>
      <c r="G71" s="1">
        <v>1.0</v>
      </c>
      <c r="H71" s="1">
        <v>1.0</v>
      </c>
      <c r="I71" s="5" t="b">
        <f t="shared" si="2"/>
        <v>1</v>
      </c>
    </row>
    <row r="72">
      <c r="A72" s="1" t="s">
        <v>127</v>
      </c>
      <c r="B72" s="1">
        <v>0.666</v>
      </c>
      <c r="C72" s="1">
        <v>0.394</v>
      </c>
      <c r="D72" s="1">
        <v>37.944</v>
      </c>
      <c r="E72" s="1">
        <v>1.998</v>
      </c>
      <c r="F72" s="5">
        <f t="shared" si="1"/>
        <v>40.336</v>
      </c>
      <c r="G72" s="1">
        <v>1.0</v>
      </c>
      <c r="H72" s="1">
        <v>1.0</v>
      </c>
      <c r="I72" s="5" t="b">
        <f t="shared" si="2"/>
        <v>1</v>
      </c>
    </row>
    <row r="73">
      <c r="A73" s="1" t="s">
        <v>128</v>
      </c>
      <c r="B73" s="1">
        <v>0.013</v>
      </c>
      <c r="C73" s="1">
        <v>0.008</v>
      </c>
      <c r="D73" s="1">
        <v>0.053</v>
      </c>
      <c r="E73" s="1">
        <v>0.021</v>
      </c>
      <c r="F73" s="5">
        <f t="shared" si="1"/>
        <v>0.082</v>
      </c>
      <c r="G73" s="1">
        <v>1.0</v>
      </c>
      <c r="H73" s="1">
        <v>1.0</v>
      </c>
      <c r="I73" s="5" t="b">
        <f t="shared" si="2"/>
        <v>1</v>
      </c>
    </row>
    <row r="74">
      <c r="A74" s="1" t="s">
        <v>129</v>
      </c>
      <c r="B74" s="1">
        <v>0.008</v>
      </c>
      <c r="C74" s="1">
        <v>0.004</v>
      </c>
      <c r="D74" s="1">
        <v>0.023</v>
      </c>
      <c r="E74" s="1">
        <v>0.01</v>
      </c>
      <c r="F74" s="5">
        <f t="shared" si="1"/>
        <v>0.037</v>
      </c>
      <c r="G74" s="1">
        <v>1.0</v>
      </c>
      <c r="H74" s="1">
        <v>1.0</v>
      </c>
      <c r="I74" s="5" t="b">
        <f t="shared" si="2"/>
        <v>1</v>
      </c>
    </row>
    <row r="75">
      <c r="A75" s="1" t="s">
        <v>130</v>
      </c>
      <c r="B75" s="1">
        <v>0.006</v>
      </c>
      <c r="C75" s="1">
        <v>0.001</v>
      </c>
      <c r="D75" s="1">
        <v>0.001</v>
      </c>
      <c r="E75" s="1">
        <v>0.001</v>
      </c>
      <c r="F75" s="5">
        <f t="shared" si="1"/>
        <v>0.003</v>
      </c>
      <c r="G75" s="1">
        <v>1.0</v>
      </c>
      <c r="H75" s="1">
        <v>1.0</v>
      </c>
      <c r="I75" s="5" t="b">
        <f t="shared" si="2"/>
        <v>1</v>
      </c>
    </row>
    <row r="76">
      <c r="A76" s="1" t="s">
        <v>131</v>
      </c>
      <c r="B76" s="1">
        <v>0.008</v>
      </c>
      <c r="C76" s="1">
        <v>0.001</v>
      </c>
      <c r="D76" s="1">
        <v>0.001</v>
      </c>
      <c r="E76" s="1">
        <v>0.0</v>
      </c>
      <c r="F76" s="5">
        <f t="shared" si="1"/>
        <v>0.002</v>
      </c>
      <c r="G76" s="1">
        <v>1.0</v>
      </c>
      <c r="H76" s="1">
        <v>1.0</v>
      </c>
      <c r="I76" s="5" t="b">
        <f t="shared" si="2"/>
        <v>1</v>
      </c>
    </row>
    <row r="77">
      <c r="A77" s="1" t="s">
        <v>132</v>
      </c>
      <c r="B77" s="1">
        <v>0.04</v>
      </c>
      <c r="C77" s="1">
        <v>0.027</v>
      </c>
      <c r="D77" s="1">
        <v>0.228</v>
      </c>
      <c r="E77" s="1">
        <v>0.103</v>
      </c>
      <c r="F77" s="5">
        <f t="shared" si="1"/>
        <v>0.358</v>
      </c>
      <c r="G77" s="1">
        <v>1.0</v>
      </c>
      <c r="H77" s="1">
        <v>1.0</v>
      </c>
      <c r="I77" s="5" t="b">
        <f t="shared" si="2"/>
        <v>1</v>
      </c>
    </row>
    <row r="78">
      <c r="A78" s="1" t="s">
        <v>133</v>
      </c>
      <c r="B78" s="1">
        <v>0.031</v>
      </c>
      <c r="C78" s="1">
        <v>0.013</v>
      </c>
      <c r="D78" s="1">
        <v>0.111</v>
      </c>
      <c r="E78" s="1">
        <v>0.047</v>
      </c>
      <c r="F78" s="5">
        <f t="shared" si="1"/>
        <v>0.171</v>
      </c>
      <c r="G78" s="1">
        <v>1.0</v>
      </c>
      <c r="H78" s="1">
        <v>1.0</v>
      </c>
      <c r="I78" s="5" t="b">
        <f t="shared" si="2"/>
        <v>1</v>
      </c>
    </row>
    <row r="79">
      <c r="A79" s="1" t="s">
        <v>134</v>
      </c>
      <c r="B79" s="1">
        <v>1.783</v>
      </c>
      <c r="C79" s="1">
        <v>1.486</v>
      </c>
      <c r="D79" s="1">
        <v>16.423</v>
      </c>
      <c r="E79" s="1">
        <v>5.814</v>
      </c>
      <c r="F79" s="5">
        <f t="shared" si="1"/>
        <v>23.723</v>
      </c>
      <c r="G79" s="1">
        <v>1.0</v>
      </c>
      <c r="H79" s="1">
        <v>1.0</v>
      </c>
      <c r="I79" s="5" t="b">
        <f t="shared" si="2"/>
        <v>1</v>
      </c>
    </row>
    <row r="80">
      <c r="A80" s="1" t="s">
        <v>135</v>
      </c>
      <c r="B80" s="1">
        <v>3.807</v>
      </c>
      <c r="C80" s="1">
        <v>3.159</v>
      </c>
      <c r="D80" s="1">
        <v>33.041</v>
      </c>
      <c r="E80" s="1">
        <v>12.763</v>
      </c>
      <c r="F80" s="5">
        <f t="shared" si="1"/>
        <v>48.963</v>
      </c>
      <c r="G80" s="1">
        <v>1.0</v>
      </c>
      <c r="H80" s="1">
        <v>1.0</v>
      </c>
      <c r="I80" s="5" t="b">
        <f t="shared" si="2"/>
        <v>1</v>
      </c>
    </row>
    <row r="81">
      <c r="A81" s="1" t="s">
        <v>138</v>
      </c>
      <c r="B81" s="1">
        <v>0.003</v>
      </c>
      <c r="C81" s="1">
        <v>0.001</v>
      </c>
      <c r="D81" s="1">
        <v>0.001</v>
      </c>
      <c r="E81" s="1">
        <v>0.001</v>
      </c>
      <c r="F81" s="5">
        <f t="shared" si="1"/>
        <v>0.003</v>
      </c>
      <c r="G81" s="1">
        <v>1.0</v>
      </c>
      <c r="H81" s="1">
        <v>1.0</v>
      </c>
      <c r="I81" s="5" t="b">
        <f t="shared" si="2"/>
        <v>1</v>
      </c>
    </row>
    <row r="82">
      <c r="A82" s="1" t="s">
        <v>139</v>
      </c>
      <c r="B82" s="1">
        <v>0.003</v>
      </c>
      <c r="C82" s="1">
        <v>0.001</v>
      </c>
      <c r="D82" s="1">
        <v>0.003</v>
      </c>
      <c r="E82" s="1">
        <v>0.001</v>
      </c>
      <c r="F82" s="5">
        <f t="shared" si="1"/>
        <v>0.005</v>
      </c>
      <c r="G82" s="1">
        <v>1.0</v>
      </c>
      <c r="H82" s="1">
        <v>1.0</v>
      </c>
      <c r="I82" s="5" t="b">
        <f t="shared" si="2"/>
        <v>1</v>
      </c>
    </row>
    <row r="83">
      <c r="A83" s="1" t="s">
        <v>140</v>
      </c>
      <c r="B83" s="1">
        <v>8.522</v>
      </c>
      <c r="C83" s="1">
        <v>6.486</v>
      </c>
      <c r="D83" s="1">
        <v>72.998</v>
      </c>
      <c r="E83" s="1">
        <v>28.43</v>
      </c>
      <c r="F83" s="5">
        <f t="shared" si="1"/>
        <v>107.914</v>
      </c>
      <c r="G83" s="1">
        <v>1.0</v>
      </c>
      <c r="H83" s="1">
        <v>1.0</v>
      </c>
      <c r="I83" s="5" t="b">
        <f t="shared" si="2"/>
        <v>1</v>
      </c>
    </row>
    <row r="84">
      <c r="A84" s="1" t="s">
        <v>141</v>
      </c>
      <c r="B84" s="1">
        <v>17.572</v>
      </c>
      <c r="C84" s="1">
        <v>13.091</v>
      </c>
      <c r="D84" s="1">
        <v>154.706</v>
      </c>
      <c r="E84" s="1">
        <v>66.276</v>
      </c>
      <c r="F84" s="5">
        <f t="shared" si="1"/>
        <v>234.073</v>
      </c>
      <c r="G84" s="1">
        <v>1.0</v>
      </c>
      <c r="H84" s="1">
        <v>1.0</v>
      </c>
      <c r="I84" s="5" t="b">
        <f t="shared" si="2"/>
        <v>1</v>
      </c>
    </row>
    <row r="85">
      <c r="A85" s="1" t="s">
        <v>142</v>
      </c>
      <c r="B85" s="1">
        <v>0.082</v>
      </c>
      <c r="C85" s="1">
        <v>0.056</v>
      </c>
      <c r="D85" s="1">
        <v>0.516</v>
      </c>
      <c r="E85" s="1">
        <v>0.234</v>
      </c>
      <c r="F85" s="5">
        <f t="shared" si="1"/>
        <v>0.806</v>
      </c>
      <c r="G85" s="1">
        <v>1.0</v>
      </c>
      <c r="H85" s="1">
        <v>1.0</v>
      </c>
      <c r="I85" s="5" t="b">
        <f t="shared" si="2"/>
        <v>1</v>
      </c>
    </row>
    <row r="86">
      <c r="A86" s="1" t="s">
        <v>143</v>
      </c>
      <c r="B86" s="1">
        <v>0.179</v>
      </c>
      <c r="C86" s="1">
        <v>0.125</v>
      </c>
      <c r="D86" s="1">
        <v>1.284</v>
      </c>
      <c r="E86" s="1">
        <v>0.5</v>
      </c>
      <c r="F86" s="5">
        <f t="shared" si="1"/>
        <v>1.909</v>
      </c>
      <c r="G86" s="1">
        <v>1.0</v>
      </c>
      <c r="H86" s="1">
        <v>1.0</v>
      </c>
      <c r="I86" s="5" t="b">
        <f t="shared" si="2"/>
        <v>1</v>
      </c>
    </row>
    <row r="87">
      <c r="A87" s="1" t="s">
        <v>144</v>
      </c>
      <c r="B87" s="1">
        <v>0.003</v>
      </c>
      <c r="C87" s="1">
        <v>0.001</v>
      </c>
      <c r="D87" s="1">
        <v>0.001</v>
      </c>
      <c r="E87" s="1">
        <v>0.001</v>
      </c>
      <c r="F87" s="5">
        <f t="shared" si="1"/>
        <v>0.003</v>
      </c>
      <c r="G87" s="1">
        <v>1.0</v>
      </c>
      <c r="H87" s="1">
        <v>1.0</v>
      </c>
      <c r="I87" s="5" t="b">
        <f t="shared" si="2"/>
        <v>1</v>
      </c>
    </row>
    <row r="88">
      <c r="A88" s="1" t="s">
        <v>145</v>
      </c>
      <c r="B88" s="1">
        <v>0.005</v>
      </c>
      <c r="C88" s="1">
        <v>0.002</v>
      </c>
      <c r="D88" s="1">
        <v>0.012</v>
      </c>
      <c r="E88" s="1">
        <v>0.005</v>
      </c>
      <c r="F88" s="5">
        <f t="shared" si="1"/>
        <v>0.019</v>
      </c>
      <c r="G88" s="1">
        <v>1.0</v>
      </c>
      <c r="H88" s="1">
        <v>1.0</v>
      </c>
      <c r="I88" s="5" t="b">
        <f t="shared" si="2"/>
        <v>1</v>
      </c>
    </row>
    <row r="89">
      <c r="A89" s="1" t="s">
        <v>146</v>
      </c>
      <c r="B89" s="1">
        <v>0.004</v>
      </c>
      <c r="C89" s="1">
        <v>0.002</v>
      </c>
      <c r="D89" s="1">
        <v>0.005</v>
      </c>
      <c r="E89" s="1">
        <v>0.002</v>
      </c>
      <c r="F89" s="5">
        <f t="shared" si="1"/>
        <v>0.009</v>
      </c>
      <c r="G89" s="1">
        <v>1.0</v>
      </c>
      <c r="H89" s="1">
        <v>1.0</v>
      </c>
      <c r="I89" s="5" t="b">
        <f t="shared" si="2"/>
        <v>1</v>
      </c>
    </row>
    <row r="90">
      <c r="A90" s="1" t="s">
        <v>147</v>
      </c>
      <c r="B90" s="1">
        <v>79.314</v>
      </c>
      <c r="C90" s="1">
        <v>54.119</v>
      </c>
      <c r="D90" s="1">
        <v>709.03</v>
      </c>
      <c r="E90" s="1">
        <v>281.646</v>
      </c>
      <c r="F90" s="5">
        <f t="shared" si="1"/>
        <v>1044.795</v>
      </c>
      <c r="G90" s="1">
        <v>1.0</v>
      </c>
      <c r="H90" s="1">
        <v>1.0</v>
      </c>
      <c r="I90" s="5" t="b">
        <f t="shared" si="2"/>
        <v>1</v>
      </c>
    </row>
    <row r="91">
      <c r="A91" s="1" t="s">
        <v>148</v>
      </c>
      <c r="B91" s="1">
        <v>37.376</v>
      </c>
      <c r="C91" s="1">
        <v>26.846</v>
      </c>
      <c r="D91" s="1">
        <v>335.996</v>
      </c>
      <c r="E91" s="1">
        <v>130.425</v>
      </c>
      <c r="F91" s="5">
        <f t="shared" si="1"/>
        <v>493.267</v>
      </c>
      <c r="G91" s="1">
        <v>1.0</v>
      </c>
      <c r="H91" s="1">
        <v>1.0</v>
      </c>
      <c r="I91" s="5" t="b">
        <f t="shared" si="2"/>
        <v>1</v>
      </c>
    </row>
    <row r="92">
      <c r="A92" s="1" t="s">
        <v>149</v>
      </c>
      <c r="B92" s="1">
        <v>0.821</v>
      </c>
      <c r="C92" s="1">
        <v>0.687</v>
      </c>
      <c r="D92" s="1">
        <v>7.095</v>
      </c>
      <c r="E92" s="1">
        <v>2.609</v>
      </c>
      <c r="F92" s="5">
        <f t="shared" si="1"/>
        <v>10.391</v>
      </c>
      <c r="G92" s="1">
        <v>1.0</v>
      </c>
      <c r="H92" s="1">
        <v>1.0</v>
      </c>
      <c r="I92" s="5" t="b">
        <f t="shared" si="2"/>
        <v>1</v>
      </c>
    </row>
    <row r="93">
      <c r="A93" s="1" t="s">
        <v>150</v>
      </c>
      <c r="B93" s="1">
        <v>0.368</v>
      </c>
      <c r="C93" s="1">
        <v>0.294</v>
      </c>
      <c r="D93" s="1">
        <v>3.078</v>
      </c>
      <c r="E93" s="1">
        <v>1.152</v>
      </c>
      <c r="F93" s="5">
        <f t="shared" si="1"/>
        <v>4.524</v>
      </c>
      <c r="G93" s="1">
        <v>1.0</v>
      </c>
      <c r="H93" s="1">
        <v>1.0</v>
      </c>
      <c r="I93" s="5" t="b">
        <f t="shared" si="2"/>
        <v>1</v>
      </c>
    </row>
    <row r="94">
      <c r="A94" s="1" t="s">
        <v>151</v>
      </c>
      <c r="B94" s="1">
        <v>0.508</v>
      </c>
      <c r="C94" s="1">
        <v>0.489</v>
      </c>
      <c r="D94" s="1">
        <v>3.045</v>
      </c>
      <c r="E94" s="1">
        <v>1.3</v>
      </c>
      <c r="F94" s="5">
        <f t="shared" si="1"/>
        <v>4.834</v>
      </c>
      <c r="G94" s="1">
        <v>1.0</v>
      </c>
      <c r="H94" s="1">
        <v>1.0</v>
      </c>
      <c r="I94" s="5" t="b">
        <f t="shared" si="2"/>
        <v>1</v>
      </c>
    </row>
    <row r="95">
      <c r="A95" s="1" t="s">
        <v>152</v>
      </c>
      <c r="B95" s="1">
        <v>174.202</v>
      </c>
      <c r="C95" s="1">
        <v>135.596</v>
      </c>
      <c r="D95" s="1">
        <v>1030.26</v>
      </c>
      <c r="E95" s="1">
        <v>478.159</v>
      </c>
      <c r="F95" s="5">
        <f t="shared" si="1"/>
        <v>1644.015</v>
      </c>
      <c r="G95" s="1">
        <v>1.0</v>
      </c>
      <c r="H95" s="1">
        <v>1.0</v>
      </c>
      <c r="I95" s="5" t="b">
        <f t="shared" si="2"/>
        <v>1</v>
      </c>
    </row>
    <row r="96">
      <c r="A96" s="1" t="s">
        <v>153</v>
      </c>
      <c r="B96" s="1">
        <v>0.007</v>
      </c>
      <c r="C96" s="1">
        <v>0.003</v>
      </c>
      <c r="D96" s="1">
        <v>0.014</v>
      </c>
      <c r="E96" s="1">
        <v>0.007</v>
      </c>
      <c r="F96" s="5">
        <f t="shared" si="1"/>
        <v>0.024</v>
      </c>
      <c r="G96" s="1">
        <v>1.0</v>
      </c>
      <c r="H96" s="1">
        <v>1.0</v>
      </c>
      <c r="I96" s="5" t="b">
        <f t="shared" si="2"/>
        <v>1</v>
      </c>
    </row>
    <row r="97">
      <c r="A97" s="1" t="s">
        <v>155</v>
      </c>
      <c r="B97" s="1">
        <v>0.008</v>
      </c>
      <c r="C97" s="1">
        <v>0.001</v>
      </c>
      <c r="D97" s="1">
        <v>0.003</v>
      </c>
      <c r="E97" s="1">
        <v>0.002</v>
      </c>
      <c r="F97" s="5">
        <f t="shared" si="1"/>
        <v>0.006</v>
      </c>
      <c r="G97" s="1">
        <v>1.0</v>
      </c>
      <c r="H97" s="1">
        <v>1.0</v>
      </c>
      <c r="I97" s="5" t="b">
        <f t="shared" si="2"/>
        <v>1</v>
      </c>
    </row>
    <row r="98">
      <c r="A98" s="1" t="s">
        <v>156</v>
      </c>
      <c r="B98" s="1">
        <v>0.103</v>
      </c>
      <c r="C98" s="1">
        <v>0.083</v>
      </c>
      <c r="D98" s="1">
        <v>0.51</v>
      </c>
      <c r="E98" s="1">
        <v>0.23</v>
      </c>
      <c r="F98" s="5">
        <f t="shared" si="1"/>
        <v>0.823</v>
      </c>
      <c r="G98" s="1">
        <v>1.0</v>
      </c>
      <c r="H98" s="1">
        <v>1.0</v>
      </c>
      <c r="I98" s="5" t="b">
        <f t="shared" si="2"/>
        <v>1</v>
      </c>
    </row>
    <row r="99">
      <c r="A99" s="1" t="s">
        <v>157</v>
      </c>
      <c r="B99" s="1">
        <v>0.248</v>
      </c>
      <c r="C99" s="1">
        <v>0.235</v>
      </c>
      <c r="D99" s="1">
        <v>1.223</v>
      </c>
      <c r="E99" s="1">
        <v>0.633</v>
      </c>
      <c r="F99" s="5">
        <f t="shared" si="1"/>
        <v>2.091</v>
      </c>
      <c r="G99" s="1">
        <v>1.0</v>
      </c>
      <c r="H99" s="1">
        <v>1.0</v>
      </c>
      <c r="I99" s="5" t="b">
        <f t="shared" si="2"/>
        <v>1</v>
      </c>
    </row>
    <row r="100">
      <c r="A100" s="1" t="s">
        <v>158</v>
      </c>
      <c r="B100" s="1">
        <v>0.044</v>
      </c>
      <c r="C100" s="1">
        <v>0.035</v>
      </c>
      <c r="D100" s="1">
        <v>0.176</v>
      </c>
      <c r="E100" s="1">
        <v>0.093</v>
      </c>
      <c r="F100" s="5">
        <f t="shared" si="1"/>
        <v>0.304</v>
      </c>
      <c r="G100" s="1">
        <v>1.0</v>
      </c>
      <c r="H100" s="1">
        <v>1.0</v>
      </c>
      <c r="I100" s="5" t="b">
        <f t="shared" si="2"/>
        <v>1</v>
      </c>
    </row>
    <row r="101">
      <c r="A101" s="1" t="s">
        <v>159</v>
      </c>
      <c r="B101" s="1">
        <v>11.752</v>
      </c>
      <c r="C101" s="1">
        <v>5.649</v>
      </c>
      <c r="D101" s="1">
        <v>1735.746</v>
      </c>
      <c r="E101" s="1">
        <v>113.137</v>
      </c>
      <c r="F101" s="5">
        <f t="shared" si="1"/>
        <v>1854.532</v>
      </c>
      <c r="G101" s="1">
        <v>1.0</v>
      </c>
      <c r="H101" s="1">
        <v>1.0</v>
      </c>
      <c r="I101" s="5" t="b">
        <f t="shared" si="2"/>
        <v>1</v>
      </c>
    </row>
    <row r="102">
      <c r="A102" s="1" t="s">
        <v>160</v>
      </c>
      <c r="B102" s="1">
        <v>0.006</v>
      </c>
      <c r="C102" s="1">
        <v>0.001</v>
      </c>
      <c r="D102" s="1">
        <v>0.012</v>
      </c>
      <c r="E102" s="1">
        <v>0.002</v>
      </c>
      <c r="F102" s="5">
        <f t="shared" si="1"/>
        <v>0.015</v>
      </c>
      <c r="G102" s="1">
        <v>1.0</v>
      </c>
      <c r="H102" s="1">
        <v>1.0</v>
      </c>
      <c r="I102" s="5" t="b">
        <f t="shared" si="2"/>
        <v>1</v>
      </c>
    </row>
    <row r="103">
      <c r="A103" s="1" t="s">
        <v>161</v>
      </c>
      <c r="B103" s="1">
        <v>11.76</v>
      </c>
      <c r="C103" s="1">
        <v>5.676</v>
      </c>
      <c r="D103" s="1">
        <v>1738.639</v>
      </c>
      <c r="E103" s="1">
        <v>113.066</v>
      </c>
      <c r="F103" s="5">
        <f t="shared" si="1"/>
        <v>1857.381</v>
      </c>
      <c r="G103" s="1">
        <v>1.0</v>
      </c>
      <c r="H103" s="1">
        <v>1.0</v>
      </c>
      <c r="I103" s="5" t="b">
        <f t="shared" si="2"/>
        <v>1</v>
      </c>
    </row>
    <row r="104">
      <c r="A104" s="1" t="s">
        <v>162</v>
      </c>
      <c r="B104" s="1">
        <v>0.016</v>
      </c>
      <c r="C104" s="1">
        <v>0.005</v>
      </c>
      <c r="D104" s="1">
        <v>0.039</v>
      </c>
      <c r="E104" s="1">
        <v>0.015</v>
      </c>
      <c r="F104" s="5">
        <f t="shared" si="1"/>
        <v>0.059</v>
      </c>
      <c r="G104" s="1">
        <v>1.0</v>
      </c>
      <c r="H104" s="1">
        <v>1.0</v>
      </c>
      <c r="I104" s="5" t="b">
        <f t="shared" si="2"/>
        <v>1</v>
      </c>
    </row>
    <row r="105">
      <c r="A105" s="1" t="s">
        <v>163</v>
      </c>
      <c r="B105" s="1">
        <v>0.017</v>
      </c>
      <c r="C105" s="1">
        <v>0.016</v>
      </c>
      <c r="D105" s="1">
        <v>0.114</v>
      </c>
      <c r="E105" s="1">
        <v>0.033</v>
      </c>
      <c r="F105" s="5">
        <f t="shared" si="1"/>
        <v>0.163</v>
      </c>
      <c r="G105" s="1">
        <v>1.0</v>
      </c>
      <c r="H105" s="1">
        <v>1.0</v>
      </c>
      <c r="I105" s="5" t="b">
        <f t="shared" si="2"/>
        <v>1</v>
      </c>
    </row>
    <row r="106">
      <c r="A106" s="1" t="s">
        <v>164</v>
      </c>
      <c r="B106" s="1">
        <v>0.005</v>
      </c>
      <c r="C106" s="1">
        <v>0.002</v>
      </c>
      <c r="D106" s="1">
        <v>0.007</v>
      </c>
      <c r="E106" s="1">
        <v>0.002</v>
      </c>
      <c r="F106" s="5">
        <f t="shared" si="1"/>
        <v>0.011</v>
      </c>
      <c r="G106" s="1">
        <v>1.0</v>
      </c>
      <c r="H106" s="1">
        <v>1.0</v>
      </c>
      <c r="I106" s="5" t="b">
        <f t="shared" si="2"/>
        <v>1</v>
      </c>
    </row>
    <row r="107">
      <c r="A107" s="1" t="s">
        <v>165</v>
      </c>
      <c r="B107" s="1">
        <v>55.449</v>
      </c>
      <c r="C107" s="1">
        <v>9.616</v>
      </c>
      <c r="D107" s="1">
        <v>1413.638</v>
      </c>
      <c r="E107" s="1">
        <v>248.331</v>
      </c>
      <c r="F107" s="5">
        <f t="shared" si="1"/>
        <v>1671.585</v>
      </c>
      <c r="G107" s="1">
        <v>1.0</v>
      </c>
      <c r="H107" s="1">
        <v>1.0</v>
      </c>
      <c r="I107" s="5" t="b">
        <f t="shared" si="2"/>
        <v>1</v>
      </c>
    </row>
    <row r="108">
      <c r="A108" s="1" t="s">
        <v>166</v>
      </c>
      <c r="B108" s="1">
        <v>7.23</v>
      </c>
      <c r="C108" s="1">
        <v>7.394</v>
      </c>
      <c r="D108" s="1">
        <v>76.528</v>
      </c>
      <c r="E108" s="1">
        <v>36.589</v>
      </c>
      <c r="F108" s="5">
        <f t="shared" si="1"/>
        <v>120.511</v>
      </c>
      <c r="G108" s="1">
        <v>1.0</v>
      </c>
      <c r="H108" s="1">
        <v>1.0</v>
      </c>
      <c r="I108" s="5" t="b">
        <f t="shared" si="2"/>
        <v>1</v>
      </c>
    </row>
    <row r="109">
      <c r="A109" s="1" t="s">
        <v>167</v>
      </c>
      <c r="B109" s="1">
        <v>8.211</v>
      </c>
      <c r="C109" s="1">
        <v>8.288</v>
      </c>
      <c r="D109" s="1">
        <v>96.408</v>
      </c>
      <c r="E109" s="1">
        <v>41.865</v>
      </c>
      <c r="F109" s="5">
        <f t="shared" si="1"/>
        <v>146.561</v>
      </c>
      <c r="G109" s="1">
        <v>1.0</v>
      </c>
      <c r="H109" s="1">
        <v>1.0</v>
      </c>
      <c r="I109" s="5" t="b">
        <f t="shared" si="2"/>
        <v>1</v>
      </c>
    </row>
    <row r="110">
      <c r="A110" s="1" t="s">
        <v>168</v>
      </c>
      <c r="B110" s="1">
        <v>0.004</v>
      </c>
      <c r="C110" s="1">
        <v>0.001</v>
      </c>
      <c r="D110" s="1">
        <v>0.001</v>
      </c>
      <c r="E110" s="1">
        <v>0.0</v>
      </c>
      <c r="F110" s="5">
        <f t="shared" si="1"/>
        <v>0.002</v>
      </c>
      <c r="G110" s="1">
        <v>1.0</v>
      </c>
      <c r="H110" s="1">
        <v>1.0</v>
      </c>
      <c r="I110" s="5" t="b">
        <f t="shared" si="2"/>
        <v>1</v>
      </c>
    </row>
    <row r="111">
      <c r="A111" s="1" t="s">
        <v>169</v>
      </c>
      <c r="B111" s="1">
        <v>0.017</v>
      </c>
      <c r="C111" s="1">
        <v>0.016</v>
      </c>
      <c r="D111" s="1">
        <v>0.113</v>
      </c>
      <c r="E111" s="1">
        <v>0.033</v>
      </c>
      <c r="F111" s="5">
        <f t="shared" si="1"/>
        <v>0.162</v>
      </c>
      <c r="G111" s="1">
        <v>1.0</v>
      </c>
      <c r="H111" s="1">
        <v>1.0</v>
      </c>
      <c r="I111" s="5" t="b">
        <f t="shared" si="2"/>
        <v>1</v>
      </c>
    </row>
    <row r="112">
      <c r="A112" s="1" t="s">
        <v>170</v>
      </c>
      <c r="B112" s="1">
        <v>0.022</v>
      </c>
      <c r="C112" s="1">
        <v>0.009</v>
      </c>
      <c r="D112" s="1">
        <v>0.214</v>
      </c>
      <c r="E112" s="1">
        <v>0.068</v>
      </c>
      <c r="F112" s="5">
        <f t="shared" si="1"/>
        <v>0.291</v>
      </c>
      <c r="G112" s="1">
        <v>1.0</v>
      </c>
      <c r="H112" s="1">
        <v>1.0</v>
      </c>
      <c r="I112" s="5" t="b">
        <f t="shared" si="2"/>
        <v>1</v>
      </c>
    </row>
    <row r="113">
      <c r="A113" s="1" t="s">
        <v>172</v>
      </c>
      <c r="B113" s="1">
        <v>6.32</v>
      </c>
      <c r="C113" s="1">
        <v>2.066</v>
      </c>
      <c r="D113" s="1">
        <v>85.908</v>
      </c>
      <c r="E113" s="1">
        <v>37.91</v>
      </c>
      <c r="F113" s="5">
        <f t="shared" si="1"/>
        <v>125.884</v>
      </c>
      <c r="G113" s="1">
        <v>1.0</v>
      </c>
      <c r="H113" s="1">
        <v>1.0</v>
      </c>
      <c r="I113" s="5" t="b">
        <f t="shared" si="2"/>
        <v>1</v>
      </c>
    </row>
    <row r="114">
      <c r="A114" s="1" t="s">
        <v>173</v>
      </c>
      <c r="B114" s="1">
        <v>6.61</v>
      </c>
      <c r="C114" s="1">
        <v>1.49</v>
      </c>
      <c r="D114" s="1">
        <v>198.387</v>
      </c>
      <c r="E114" s="1">
        <v>23.917</v>
      </c>
      <c r="F114" s="5">
        <f t="shared" si="1"/>
        <v>223.794</v>
      </c>
      <c r="G114" s="1">
        <v>1.0</v>
      </c>
      <c r="H114" s="1">
        <v>1.0</v>
      </c>
      <c r="I114" s="5" t="b">
        <f t="shared" si="2"/>
        <v>1</v>
      </c>
    </row>
    <row r="115">
      <c r="A115" s="1" t="s">
        <v>174</v>
      </c>
      <c r="B115" s="1">
        <v>0.007</v>
      </c>
      <c r="C115" s="1">
        <v>0.002</v>
      </c>
      <c r="D115" s="1">
        <v>0.015</v>
      </c>
      <c r="E115" s="1">
        <v>0.005</v>
      </c>
      <c r="F115" s="5">
        <f t="shared" si="1"/>
        <v>0.022</v>
      </c>
      <c r="G115" s="1">
        <v>1.0</v>
      </c>
      <c r="H115" s="1">
        <v>1.0</v>
      </c>
      <c r="I115" s="5" t="b">
        <f t="shared" si="2"/>
        <v>1</v>
      </c>
    </row>
    <row r="116">
      <c r="A116" s="1" t="s">
        <v>175</v>
      </c>
      <c r="B116" s="1">
        <v>0.012</v>
      </c>
      <c r="C116" s="1">
        <v>0.004</v>
      </c>
      <c r="D116" s="1">
        <v>0.068</v>
      </c>
      <c r="E116" s="1">
        <v>0.016</v>
      </c>
      <c r="F116" s="5">
        <f t="shared" si="1"/>
        <v>0.088</v>
      </c>
      <c r="G116" s="1">
        <v>1.0</v>
      </c>
      <c r="H116" s="1">
        <v>1.0</v>
      </c>
      <c r="I116" s="5" t="b">
        <f t="shared" si="2"/>
        <v>1</v>
      </c>
    </row>
    <row r="117">
      <c r="A117" s="1" t="s">
        <v>176</v>
      </c>
      <c r="B117" s="1">
        <v>0.089</v>
      </c>
      <c r="C117" s="1">
        <v>0.019</v>
      </c>
      <c r="D117" s="1">
        <v>1.049</v>
      </c>
      <c r="E117" s="1">
        <v>0.242</v>
      </c>
      <c r="F117" s="5">
        <f t="shared" si="1"/>
        <v>1.31</v>
      </c>
      <c r="G117" s="1">
        <v>1.0</v>
      </c>
      <c r="H117" s="1">
        <v>1.0</v>
      </c>
      <c r="I117" s="5" t="b">
        <f t="shared" si="2"/>
        <v>1</v>
      </c>
    </row>
    <row r="118">
      <c r="A118" s="1" t="s">
        <v>177</v>
      </c>
      <c r="B118" s="1">
        <v>0.032</v>
      </c>
      <c r="C118" s="1">
        <v>0.01</v>
      </c>
      <c r="D118" s="1">
        <v>0.293</v>
      </c>
      <c r="E118" s="1">
        <v>0.076</v>
      </c>
      <c r="F118" s="5">
        <f t="shared" si="1"/>
        <v>0.379</v>
      </c>
      <c r="G118" s="1">
        <v>1.0</v>
      </c>
      <c r="H118" s="1">
        <v>1.0</v>
      </c>
      <c r="I118" s="5" t="b">
        <f t="shared" si="2"/>
        <v>1</v>
      </c>
    </row>
    <row r="119">
      <c r="A119" s="1" t="s">
        <v>178</v>
      </c>
      <c r="B119" s="1">
        <v>0.004</v>
      </c>
      <c r="C119" s="1">
        <v>0.001</v>
      </c>
      <c r="D119" s="1">
        <v>0.004</v>
      </c>
      <c r="E119" s="1">
        <v>0.001</v>
      </c>
      <c r="F119" s="5">
        <f t="shared" si="1"/>
        <v>0.006</v>
      </c>
      <c r="G119" s="1">
        <v>1.0</v>
      </c>
      <c r="H119" s="1">
        <v>1.0</v>
      </c>
      <c r="I119" s="5" t="b">
        <f t="shared" si="2"/>
        <v>1</v>
      </c>
    </row>
    <row r="120">
      <c r="A120" s="1" t="s">
        <v>179</v>
      </c>
      <c r="B120" s="1">
        <v>2.427</v>
      </c>
      <c r="C120" s="1">
        <v>0.552</v>
      </c>
      <c r="D120" s="1">
        <v>58.763</v>
      </c>
      <c r="E120" s="1">
        <v>7.893</v>
      </c>
      <c r="F120" s="5">
        <f t="shared" si="1"/>
        <v>67.208</v>
      </c>
      <c r="G120" s="1">
        <v>1.0</v>
      </c>
      <c r="H120" s="1">
        <v>1.0</v>
      </c>
      <c r="I120" s="5" t="b">
        <f t="shared" si="2"/>
        <v>1</v>
      </c>
    </row>
    <row r="121">
      <c r="A121" s="1" t="s">
        <v>180</v>
      </c>
      <c r="B121" s="1">
        <v>17.838</v>
      </c>
      <c r="C121" s="1">
        <v>3.603</v>
      </c>
      <c r="D121" s="1">
        <v>611.39</v>
      </c>
      <c r="E121" s="1">
        <v>68.671</v>
      </c>
      <c r="F121" s="5">
        <f t="shared" si="1"/>
        <v>683.664</v>
      </c>
      <c r="G121" s="1">
        <v>1.0</v>
      </c>
      <c r="H121" s="1">
        <v>1.0</v>
      </c>
      <c r="I121" s="5" t="b">
        <f t="shared" si="2"/>
        <v>1</v>
      </c>
    </row>
    <row r="122">
      <c r="A122" s="1" t="s">
        <v>181</v>
      </c>
      <c r="B122" s="1">
        <v>0.252</v>
      </c>
      <c r="C122" s="1">
        <v>0.047</v>
      </c>
      <c r="D122" s="1">
        <v>3.52</v>
      </c>
      <c r="E122" s="1">
        <v>0.741</v>
      </c>
      <c r="F122" s="5">
        <f t="shared" si="1"/>
        <v>4.308</v>
      </c>
      <c r="G122" s="1">
        <v>1.0</v>
      </c>
      <c r="H122" s="1">
        <v>1.0</v>
      </c>
      <c r="I122" s="5" t="b">
        <f t="shared" si="2"/>
        <v>1</v>
      </c>
    </row>
    <row r="123">
      <c r="A123" s="1" t="s">
        <v>182</v>
      </c>
      <c r="B123" s="1">
        <v>0.774</v>
      </c>
      <c r="C123" s="1">
        <v>0.175</v>
      </c>
      <c r="D123" s="1">
        <v>12.677</v>
      </c>
      <c r="E123" s="1">
        <v>2.279</v>
      </c>
      <c r="F123" s="5">
        <f t="shared" si="1"/>
        <v>15.131</v>
      </c>
      <c r="G123" s="1">
        <v>1.0</v>
      </c>
      <c r="H123" s="1">
        <v>1.0</v>
      </c>
      <c r="I123" s="5" t="b">
        <f t="shared" si="2"/>
        <v>1</v>
      </c>
    </row>
    <row r="124">
      <c r="A124" s="1" t="s">
        <v>183</v>
      </c>
      <c r="B124" s="1">
        <v>0.007</v>
      </c>
      <c r="C124" s="1">
        <v>0.004</v>
      </c>
      <c r="D124" s="1">
        <v>0.062</v>
      </c>
      <c r="E124" s="1">
        <v>0.009</v>
      </c>
      <c r="F124" s="5">
        <f t="shared" si="1"/>
        <v>0.075</v>
      </c>
      <c r="G124" s="1">
        <v>1.0</v>
      </c>
      <c r="H124" s="1">
        <v>1.0</v>
      </c>
      <c r="I124" s="5" t="b">
        <f t="shared" si="2"/>
        <v>1</v>
      </c>
    </row>
    <row r="125">
      <c r="A125" s="1" t="s">
        <v>184</v>
      </c>
      <c r="B125" s="1">
        <v>0.055</v>
      </c>
      <c r="C125" s="1">
        <v>0.034</v>
      </c>
      <c r="D125" s="1">
        <v>1.388</v>
      </c>
      <c r="E125" s="1">
        <v>0.177</v>
      </c>
      <c r="F125" s="5">
        <f t="shared" si="1"/>
        <v>1.599</v>
      </c>
      <c r="G125" s="1">
        <v>1.0</v>
      </c>
      <c r="H125" s="1">
        <v>1.0</v>
      </c>
      <c r="I125" s="5" t="b">
        <f t="shared" si="2"/>
        <v>1</v>
      </c>
    </row>
    <row r="126">
      <c r="A126" s="1" t="s">
        <v>185</v>
      </c>
      <c r="B126" s="1">
        <v>4.778</v>
      </c>
      <c r="C126" s="1">
        <v>3.283</v>
      </c>
      <c r="D126" s="1">
        <v>275.857</v>
      </c>
      <c r="E126" s="1">
        <v>39.826</v>
      </c>
      <c r="F126" s="5">
        <f t="shared" si="1"/>
        <v>318.966</v>
      </c>
      <c r="G126" s="1">
        <v>1.0</v>
      </c>
      <c r="H126" s="1">
        <v>1.0</v>
      </c>
      <c r="I126" s="5" t="b">
        <f t="shared" si="2"/>
        <v>1</v>
      </c>
    </row>
    <row r="127">
      <c r="A127" s="1" t="s">
        <v>186</v>
      </c>
      <c r="B127" s="1">
        <v>0.006</v>
      </c>
      <c r="C127" s="1">
        <v>0.003</v>
      </c>
      <c r="D127" s="1">
        <v>0.053</v>
      </c>
      <c r="E127" s="1">
        <v>0.008</v>
      </c>
      <c r="F127" s="5">
        <f t="shared" si="1"/>
        <v>0.064</v>
      </c>
      <c r="G127" s="1">
        <v>1.0</v>
      </c>
      <c r="H127" s="1">
        <v>1.0</v>
      </c>
      <c r="I127" s="5" t="b">
        <f t="shared" si="2"/>
        <v>1</v>
      </c>
    </row>
    <row r="128">
      <c r="A128" s="1" t="s">
        <v>187</v>
      </c>
      <c r="B128" s="1">
        <v>0.108</v>
      </c>
      <c r="C128" s="1">
        <v>0.058</v>
      </c>
      <c r="D128" s="1">
        <v>3.186</v>
      </c>
      <c r="E128" s="1">
        <v>0.368</v>
      </c>
      <c r="F128" s="5">
        <f t="shared" si="1"/>
        <v>3.612</v>
      </c>
      <c r="G128" s="1">
        <v>1.0</v>
      </c>
      <c r="H128" s="1">
        <v>1.0</v>
      </c>
      <c r="I128" s="5" t="b">
        <f t="shared" si="2"/>
        <v>1</v>
      </c>
    </row>
    <row r="129">
      <c r="A129" s="1" t="s">
        <v>188</v>
      </c>
      <c r="B129" s="1">
        <v>0.003</v>
      </c>
      <c r="C129" s="1">
        <v>0.001</v>
      </c>
      <c r="D129" s="1">
        <v>0.002</v>
      </c>
      <c r="E129" s="1">
        <v>0.001</v>
      </c>
      <c r="F129" s="5">
        <f t="shared" si="1"/>
        <v>0.004</v>
      </c>
      <c r="G129" s="1">
        <v>1.0</v>
      </c>
      <c r="H129" s="1">
        <v>1.0</v>
      </c>
      <c r="I129" s="5" t="b">
        <f t="shared" si="2"/>
        <v>1</v>
      </c>
    </row>
    <row r="130">
      <c r="A130" s="1" t="s">
        <v>189</v>
      </c>
      <c r="B130" s="1">
        <v>0.015</v>
      </c>
      <c r="C130" s="1">
        <v>0.006</v>
      </c>
      <c r="D130" s="1">
        <v>0.257</v>
      </c>
      <c r="E130" s="1">
        <v>0.033</v>
      </c>
      <c r="F130" s="5">
        <f t="shared" si="1"/>
        <v>0.296</v>
      </c>
      <c r="G130" s="1">
        <v>1.0</v>
      </c>
      <c r="H130" s="1">
        <v>1.0</v>
      </c>
      <c r="I130" s="5" t="b">
        <f t="shared" si="2"/>
        <v>1</v>
      </c>
    </row>
    <row r="131">
      <c r="A131" s="1" t="s">
        <v>191</v>
      </c>
      <c r="B131" s="1">
        <v>0.035</v>
      </c>
      <c r="C131" s="1">
        <v>0.017</v>
      </c>
      <c r="D131" s="1">
        <v>0.711</v>
      </c>
      <c r="E131" s="1">
        <v>0.088</v>
      </c>
      <c r="F131" s="5">
        <f t="shared" si="1"/>
        <v>0.816</v>
      </c>
      <c r="G131" s="1">
        <v>1.0</v>
      </c>
      <c r="H131" s="1">
        <v>1.0</v>
      </c>
      <c r="I131" s="5" t="b">
        <f t="shared" si="2"/>
        <v>1</v>
      </c>
    </row>
    <row r="132">
      <c r="A132" s="1" t="s">
        <v>192</v>
      </c>
      <c r="B132" s="1">
        <v>0.003</v>
      </c>
      <c r="C132" s="1">
        <v>0.001</v>
      </c>
      <c r="D132" s="1">
        <v>0.002</v>
      </c>
      <c r="E132" s="1">
        <v>0.001</v>
      </c>
      <c r="F132" s="5">
        <f t="shared" si="1"/>
        <v>0.004</v>
      </c>
      <c r="G132" s="1">
        <v>1.0</v>
      </c>
      <c r="H132" s="1">
        <v>1.0</v>
      </c>
      <c r="I132" s="5" t="b">
        <f t="shared" si="2"/>
        <v>1</v>
      </c>
    </row>
    <row r="133">
      <c r="A133" s="1" t="s">
        <v>193</v>
      </c>
      <c r="B133" s="1">
        <v>0.012</v>
      </c>
      <c r="C133" s="1">
        <v>0.002</v>
      </c>
      <c r="D133" s="1">
        <v>0.027</v>
      </c>
      <c r="E133" s="1">
        <v>0.004</v>
      </c>
      <c r="F133" s="5">
        <f t="shared" si="1"/>
        <v>0.033</v>
      </c>
      <c r="G133" s="1">
        <v>1.0</v>
      </c>
      <c r="H133" s="1">
        <v>1.0</v>
      </c>
      <c r="I133" s="5" t="b">
        <f t="shared" si="2"/>
        <v>1</v>
      </c>
    </row>
    <row r="134">
      <c r="A134" s="1" t="s">
        <v>194</v>
      </c>
      <c r="B134" s="1">
        <v>0.16</v>
      </c>
      <c r="C134" s="1">
        <v>0.076</v>
      </c>
      <c r="D134" s="1">
        <v>4.989</v>
      </c>
      <c r="E134" s="1">
        <v>0.571</v>
      </c>
      <c r="F134" s="5">
        <f t="shared" si="1"/>
        <v>5.636</v>
      </c>
      <c r="G134" s="1">
        <v>1.0</v>
      </c>
      <c r="H134" s="1">
        <v>1.0</v>
      </c>
      <c r="I134" s="5" t="b">
        <f t="shared" si="2"/>
        <v>1</v>
      </c>
    </row>
    <row r="135">
      <c r="A135" s="1" t="s">
        <v>195</v>
      </c>
      <c r="B135" s="1">
        <v>0.044</v>
      </c>
      <c r="C135" s="1">
        <v>0.023</v>
      </c>
      <c r="D135" s="1">
        <v>0.948</v>
      </c>
      <c r="E135" s="1">
        <v>0.117</v>
      </c>
      <c r="F135" s="5">
        <f t="shared" si="1"/>
        <v>1.088</v>
      </c>
      <c r="G135" s="1">
        <v>1.0</v>
      </c>
      <c r="H135" s="1">
        <v>1.0</v>
      </c>
      <c r="I135" s="5" t="b">
        <f t="shared" si="2"/>
        <v>1</v>
      </c>
    </row>
    <row r="136">
      <c r="A136" s="1" t="s">
        <v>196</v>
      </c>
      <c r="B136" s="1">
        <v>3.363</v>
      </c>
      <c r="C136" s="1">
        <v>2.135</v>
      </c>
      <c r="D136" s="1">
        <v>178.548</v>
      </c>
      <c r="E136" s="1">
        <v>27.0</v>
      </c>
      <c r="F136" s="5">
        <f t="shared" si="1"/>
        <v>207.683</v>
      </c>
      <c r="G136" s="1">
        <v>1.0</v>
      </c>
      <c r="H136" s="1">
        <v>1.0</v>
      </c>
      <c r="I136" s="5" t="b">
        <f t="shared" si="2"/>
        <v>1</v>
      </c>
    </row>
    <row r="137">
      <c r="A137" s="1" t="s">
        <v>197</v>
      </c>
      <c r="B137" s="1">
        <v>0.006</v>
      </c>
      <c r="C137" s="1">
        <v>0.002</v>
      </c>
      <c r="D137" s="1">
        <v>0.038</v>
      </c>
      <c r="E137" s="1">
        <v>0.006</v>
      </c>
      <c r="F137" s="5">
        <f t="shared" si="1"/>
        <v>0.046</v>
      </c>
      <c r="G137" s="1">
        <v>1.0</v>
      </c>
      <c r="H137" s="1">
        <v>1.0</v>
      </c>
      <c r="I137" s="5" t="b">
        <f t="shared" si="2"/>
        <v>1</v>
      </c>
    </row>
    <row r="138">
      <c r="A138" s="1" t="s">
        <v>198</v>
      </c>
      <c r="B138" s="1">
        <v>2.571</v>
      </c>
      <c r="C138" s="1">
        <v>1.637</v>
      </c>
      <c r="D138" s="1">
        <v>139.832</v>
      </c>
      <c r="E138" s="1">
        <v>19.874</v>
      </c>
      <c r="F138" s="5">
        <f t="shared" si="1"/>
        <v>161.343</v>
      </c>
      <c r="G138" s="1">
        <v>1.0</v>
      </c>
      <c r="H138" s="1">
        <v>1.0</v>
      </c>
      <c r="I138" s="5" t="b">
        <f t="shared" si="2"/>
        <v>1</v>
      </c>
    </row>
    <row r="139">
      <c r="A139" s="1" t="s">
        <v>199</v>
      </c>
      <c r="B139" s="1">
        <v>8.25</v>
      </c>
      <c r="C139" s="1">
        <v>5.543</v>
      </c>
      <c r="D139" s="1">
        <v>558.39</v>
      </c>
      <c r="E139" s="1">
        <v>78.915</v>
      </c>
      <c r="F139" s="5">
        <f t="shared" si="1"/>
        <v>642.848</v>
      </c>
      <c r="G139" s="1">
        <v>1.0</v>
      </c>
      <c r="H139" s="1">
        <v>1.0</v>
      </c>
      <c r="I139" s="5" t="b">
        <f t="shared" si="2"/>
        <v>1</v>
      </c>
    </row>
    <row r="140">
      <c r="A140" s="1" t="s">
        <v>200</v>
      </c>
      <c r="B140" s="1">
        <v>14.972</v>
      </c>
      <c r="C140" s="1">
        <v>9.843</v>
      </c>
      <c r="D140" s="1">
        <v>1077.605</v>
      </c>
      <c r="E140" s="1">
        <v>145.112</v>
      </c>
      <c r="F140" s="5">
        <f t="shared" si="1"/>
        <v>1232.56</v>
      </c>
      <c r="G140" s="1">
        <v>1.0</v>
      </c>
      <c r="H140" s="1">
        <v>1.0</v>
      </c>
      <c r="I140" s="5" t="b">
        <f t="shared" si="2"/>
        <v>1</v>
      </c>
    </row>
    <row r="141">
      <c r="A141" s="1" t="s">
        <v>201</v>
      </c>
      <c r="B141" s="1">
        <v>0.007</v>
      </c>
      <c r="C141" s="1">
        <v>0.001</v>
      </c>
      <c r="D141" s="1">
        <v>0.003</v>
      </c>
      <c r="E141" s="1">
        <v>0.001</v>
      </c>
      <c r="F141" s="5">
        <f t="shared" si="1"/>
        <v>0.005</v>
      </c>
      <c r="G141" s="1">
        <v>1.0</v>
      </c>
      <c r="H141" s="1">
        <v>1.0</v>
      </c>
      <c r="I141" s="5" t="b">
        <f t="shared" si="2"/>
        <v>1</v>
      </c>
    </row>
    <row r="142">
      <c r="A142" s="1" t="s">
        <v>205</v>
      </c>
      <c r="B142" s="1">
        <v>0.269</v>
      </c>
      <c r="C142" s="1">
        <v>0.151</v>
      </c>
      <c r="D142" s="1">
        <v>9.305</v>
      </c>
      <c r="E142" s="1">
        <v>1.108</v>
      </c>
      <c r="F142" s="5">
        <f t="shared" si="1"/>
        <v>10.564</v>
      </c>
      <c r="G142" s="1">
        <v>1.0</v>
      </c>
      <c r="H142" s="1">
        <v>1.0</v>
      </c>
      <c r="I142" s="5" t="b">
        <f t="shared" si="2"/>
        <v>1</v>
      </c>
    </row>
    <row r="143">
      <c r="A143" s="1" t="s">
        <v>206</v>
      </c>
      <c r="B143" s="1">
        <v>0.089</v>
      </c>
      <c r="C143" s="1">
        <v>0.042</v>
      </c>
      <c r="D143" s="1">
        <v>2.663</v>
      </c>
      <c r="E143" s="1">
        <v>0.288</v>
      </c>
      <c r="F143" s="5">
        <f t="shared" si="1"/>
        <v>2.993</v>
      </c>
      <c r="G143" s="1">
        <v>1.0</v>
      </c>
      <c r="H143" s="1">
        <v>1.0</v>
      </c>
      <c r="I143" s="5" t="b">
        <f t="shared" si="2"/>
        <v>1</v>
      </c>
    </row>
    <row r="144">
      <c r="A144" s="1" t="s">
        <v>209</v>
      </c>
      <c r="B144" s="1">
        <v>0.003</v>
      </c>
      <c r="C144" s="1">
        <v>0.001</v>
      </c>
      <c r="D144" s="1">
        <v>0.003</v>
      </c>
      <c r="E144" s="1">
        <v>0.001</v>
      </c>
      <c r="F144" s="5">
        <f t="shared" si="1"/>
        <v>0.005</v>
      </c>
      <c r="G144" s="1">
        <v>1.0</v>
      </c>
      <c r="H144" s="1">
        <v>1.0</v>
      </c>
      <c r="I144" s="5" t="b">
        <f t="shared" si="2"/>
        <v>1</v>
      </c>
    </row>
    <row r="145">
      <c r="A145" s="1" t="s">
        <v>210</v>
      </c>
      <c r="B145" s="1">
        <v>7.912</v>
      </c>
      <c r="C145" s="1">
        <v>4.937</v>
      </c>
      <c r="D145" s="1">
        <v>529.483</v>
      </c>
      <c r="E145" s="1">
        <v>75.04</v>
      </c>
      <c r="F145" s="5">
        <f t="shared" si="1"/>
        <v>609.46</v>
      </c>
      <c r="G145" s="1">
        <v>1.0</v>
      </c>
      <c r="H145" s="1">
        <v>1.0</v>
      </c>
      <c r="I145" s="5" t="b">
        <f t="shared" si="2"/>
        <v>1</v>
      </c>
    </row>
    <row r="146">
      <c r="A146" s="1" t="s">
        <v>212</v>
      </c>
      <c r="B146" s="1">
        <v>27.69</v>
      </c>
      <c r="C146" s="1">
        <v>17.586</v>
      </c>
      <c r="D146" s="1">
        <v>2015.4</v>
      </c>
      <c r="E146" s="1">
        <v>284.148</v>
      </c>
      <c r="F146" s="5">
        <f t="shared" si="1"/>
        <v>2317.134</v>
      </c>
      <c r="G146" s="1">
        <v>1.0</v>
      </c>
      <c r="H146" s="1">
        <v>1.0</v>
      </c>
      <c r="I146" s="5" t="b">
        <f t="shared" si="2"/>
        <v>1</v>
      </c>
    </row>
    <row r="147">
      <c r="A147" s="1" t="s">
        <v>213</v>
      </c>
      <c r="B147" s="1">
        <v>1.198</v>
      </c>
      <c r="C147" s="1">
        <v>0.735</v>
      </c>
      <c r="D147" s="1">
        <v>61.694</v>
      </c>
      <c r="E147" s="1">
        <v>7.997</v>
      </c>
      <c r="F147" s="5">
        <f t="shared" si="1"/>
        <v>70.426</v>
      </c>
      <c r="G147" s="1">
        <v>1.0</v>
      </c>
      <c r="H147" s="1">
        <v>1.0</v>
      </c>
      <c r="I147" s="5" t="b">
        <f t="shared" si="2"/>
        <v>1</v>
      </c>
    </row>
    <row r="148">
      <c r="A148" s="1" t="s">
        <v>214</v>
      </c>
      <c r="B148" s="1">
        <v>0.005</v>
      </c>
      <c r="C148" s="1">
        <v>0.001</v>
      </c>
      <c r="D148" s="1">
        <v>0.006</v>
      </c>
      <c r="E148" s="1">
        <v>0.003</v>
      </c>
      <c r="F148" s="5">
        <f t="shared" si="1"/>
        <v>0.01</v>
      </c>
      <c r="G148" s="1">
        <v>1.0</v>
      </c>
      <c r="H148" s="1">
        <v>1.0</v>
      </c>
      <c r="I148" s="5" t="b">
        <f t="shared" si="2"/>
        <v>1</v>
      </c>
    </row>
    <row r="149">
      <c r="A149" s="1" t="s">
        <v>217</v>
      </c>
      <c r="B149" s="1">
        <v>4.878</v>
      </c>
      <c r="C149" s="1">
        <v>0.052</v>
      </c>
      <c r="D149" s="1">
        <v>25.025</v>
      </c>
      <c r="E149" s="1">
        <v>11.694</v>
      </c>
      <c r="F149" s="5">
        <f t="shared" si="1"/>
        <v>36.771</v>
      </c>
      <c r="G149" s="1">
        <v>1.0</v>
      </c>
      <c r="H149" s="1">
        <v>1.0</v>
      </c>
      <c r="I149" s="5" t="b">
        <f t="shared" si="2"/>
        <v>1</v>
      </c>
    </row>
    <row r="150">
      <c r="A150" s="1" t="s">
        <v>218</v>
      </c>
      <c r="B150" s="1">
        <v>65.162</v>
      </c>
      <c r="C150" s="1">
        <v>1.488</v>
      </c>
      <c r="D150" s="1">
        <v>692.689</v>
      </c>
      <c r="E150" s="1">
        <v>243.99</v>
      </c>
      <c r="F150" s="5">
        <f t="shared" si="1"/>
        <v>938.167</v>
      </c>
      <c r="G150" s="1">
        <v>1.0</v>
      </c>
      <c r="H150" s="1">
        <v>1.0</v>
      </c>
      <c r="I150" s="5" t="b">
        <f t="shared" si="2"/>
        <v>1</v>
      </c>
    </row>
    <row r="151">
      <c r="A151" s="1" t="s">
        <v>219</v>
      </c>
      <c r="B151" s="1">
        <v>0.022</v>
      </c>
      <c r="C151" s="1">
        <v>0.001</v>
      </c>
      <c r="D151" s="1">
        <v>0.016</v>
      </c>
      <c r="E151" s="1">
        <v>0.007</v>
      </c>
      <c r="F151" s="5">
        <f t="shared" si="1"/>
        <v>0.024</v>
      </c>
      <c r="G151" s="1">
        <v>1.0</v>
      </c>
      <c r="H151" s="1">
        <v>1.0</v>
      </c>
      <c r="I151" s="5" t="b">
        <f t="shared" si="2"/>
        <v>1</v>
      </c>
    </row>
    <row r="152">
      <c r="A152" s="1" t="s">
        <v>220</v>
      </c>
      <c r="B152" s="1">
        <v>0.022</v>
      </c>
      <c r="C152" s="1">
        <v>0.001</v>
      </c>
      <c r="D152" s="1">
        <v>0.031</v>
      </c>
      <c r="E152" s="1">
        <v>0.012</v>
      </c>
      <c r="F152" s="5">
        <f t="shared" si="1"/>
        <v>0.044</v>
      </c>
      <c r="G152" s="1">
        <v>1.0</v>
      </c>
      <c r="H152" s="1">
        <v>1.0</v>
      </c>
      <c r="I152" s="5" t="b">
        <f t="shared" si="2"/>
        <v>1</v>
      </c>
    </row>
    <row r="153">
      <c r="A153" s="1" t="s">
        <v>222</v>
      </c>
      <c r="B153" s="1">
        <v>0.003</v>
      </c>
      <c r="C153" s="1">
        <v>0.001</v>
      </c>
      <c r="D153" s="1">
        <v>0.001</v>
      </c>
      <c r="E153" s="1">
        <v>0.0</v>
      </c>
      <c r="F153" s="5">
        <f t="shared" si="1"/>
        <v>0.002</v>
      </c>
      <c r="G153" s="1">
        <v>1.0</v>
      </c>
      <c r="H153" s="1">
        <v>1.0</v>
      </c>
      <c r="I153" s="5" t="b">
        <f t="shared" si="2"/>
        <v>1</v>
      </c>
    </row>
    <row r="154">
      <c r="A154" s="1" t="s">
        <v>223</v>
      </c>
      <c r="B154" s="1">
        <v>0.498</v>
      </c>
      <c r="C154" s="1">
        <v>0.023</v>
      </c>
      <c r="D154" s="1">
        <v>3.005</v>
      </c>
      <c r="E154" s="1">
        <v>1.159</v>
      </c>
      <c r="F154" s="5">
        <f t="shared" si="1"/>
        <v>4.187</v>
      </c>
      <c r="G154" s="1">
        <v>1.0</v>
      </c>
      <c r="H154" s="1">
        <v>1.0</v>
      </c>
      <c r="I154" s="5" t="b">
        <f t="shared" si="2"/>
        <v>1</v>
      </c>
    </row>
    <row r="155">
      <c r="A155" s="1" t="s">
        <v>224</v>
      </c>
      <c r="B155" s="1">
        <v>0.023</v>
      </c>
      <c r="C155" s="1">
        <v>0.002</v>
      </c>
      <c r="D155" s="1">
        <v>0.02</v>
      </c>
      <c r="E155" s="1">
        <v>0.008</v>
      </c>
      <c r="F155" s="5">
        <f t="shared" si="1"/>
        <v>0.03</v>
      </c>
      <c r="G155" s="1">
        <v>1.0</v>
      </c>
      <c r="H155" s="1">
        <v>1.0</v>
      </c>
      <c r="I155" s="5" t="b">
        <f t="shared" si="2"/>
        <v>1</v>
      </c>
    </row>
    <row r="156">
      <c r="A156" s="1" t="s">
        <v>225</v>
      </c>
      <c r="B156" s="1">
        <v>0.013</v>
      </c>
      <c r="C156" s="1">
        <v>0.003</v>
      </c>
      <c r="D156" s="1">
        <v>0.046</v>
      </c>
      <c r="E156" s="1">
        <v>0.018</v>
      </c>
      <c r="F156" s="5">
        <f t="shared" si="1"/>
        <v>0.067</v>
      </c>
      <c r="G156" s="1">
        <v>1.0</v>
      </c>
      <c r="H156" s="1">
        <v>1.0</v>
      </c>
      <c r="I156" s="5" t="b">
        <f t="shared" si="2"/>
        <v>1</v>
      </c>
    </row>
    <row r="157">
      <c r="A157" s="1" t="s">
        <v>226</v>
      </c>
      <c r="B157" s="1">
        <v>1.846</v>
      </c>
      <c r="C157" s="1">
        <v>0.24</v>
      </c>
      <c r="D157" s="1">
        <v>23.591</v>
      </c>
      <c r="E157" s="1">
        <v>8.695</v>
      </c>
      <c r="F157" s="5">
        <f t="shared" si="1"/>
        <v>32.526</v>
      </c>
      <c r="G157" s="1">
        <v>1.0</v>
      </c>
      <c r="H157" s="1">
        <v>1.0</v>
      </c>
      <c r="I157" s="5" t="b">
        <f t="shared" si="2"/>
        <v>1</v>
      </c>
    </row>
    <row r="158">
      <c r="A158" s="1" t="s">
        <v>227</v>
      </c>
      <c r="B158" s="1">
        <v>5.589</v>
      </c>
      <c r="C158" s="1">
        <v>0.88</v>
      </c>
      <c r="D158" s="1">
        <v>88.075</v>
      </c>
      <c r="E158" s="1">
        <v>30.651</v>
      </c>
      <c r="F158" s="5">
        <f t="shared" si="1"/>
        <v>119.606</v>
      </c>
      <c r="G158" s="1">
        <v>1.0</v>
      </c>
      <c r="H158" s="1">
        <v>1.0</v>
      </c>
      <c r="I158" s="5" t="b">
        <f t="shared" si="2"/>
        <v>1</v>
      </c>
    </row>
    <row r="159">
      <c r="A159" s="1" t="s">
        <v>228</v>
      </c>
      <c r="B159" s="1">
        <v>0.02</v>
      </c>
      <c r="C159" s="1">
        <v>0.004</v>
      </c>
      <c r="D159" s="1">
        <v>0.118</v>
      </c>
      <c r="E159" s="1">
        <v>0.034</v>
      </c>
      <c r="F159" s="5">
        <f t="shared" si="1"/>
        <v>0.156</v>
      </c>
      <c r="G159" s="1">
        <v>1.0</v>
      </c>
      <c r="H159" s="1">
        <v>1.0</v>
      </c>
      <c r="I159" s="5" t="b">
        <f t="shared" si="2"/>
        <v>1</v>
      </c>
    </row>
    <row r="160">
      <c r="A160" s="1" t="s">
        <v>229</v>
      </c>
      <c r="B160" s="1">
        <v>0.082</v>
      </c>
      <c r="C160" s="1">
        <v>0.005</v>
      </c>
      <c r="D160" s="1">
        <v>0.412</v>
      </c>
      <c r="E160" s="1">
        <v>0.168</v>
      </c>
      <c r="F160" s="5">
        <f t="shared" si="1"/>
        <v>0.585</v>
      </c>
      <c r="G160" s="1">
        <v>1.0</v>
      </c>
      <c r="H160" s="1">
        <v>1.0</v>
      </c>
      <c r="I160" s="5" t="b">
        <f t="shared" si="2"/>
        <v>1</v>
      </c>
    </row>
    <row r="161">
      <c r="A161" s="1" t="s">
        <v>230</v>
      </c>
      <c r="B161" s="1">
        <v>0.052</v>
      </c>
      <c r="C161" s="1">
        <v>0.003</v>
      </c>
      <c r="D161" s="1">
        <v>0.171</v>
      </c>
      <c r="E161" s="1">
        <v>0.069</v>
      </c>
      <c r="F161" s="5">
        <f t="shared" si="1"/>
        <v>0.243</v>
      </c>
      <c r="G161" s="1">
        <v>1.0</v>
      </c>
      <c r="H161" s="1">
        <v>1.0</v>
      </c>
      <c r="I161" s="5" t="b">
        <f t="shared" si="2"/>
        <v>1</v>
      </c>
    </row>
    <row r="162">
      <c r="A162" s="1" t="s">
        <v>231</v>
      </c>
      <c r="B162" s="1">
        <v>0.505</v>
      </c>
      <c r="C162" s="1">
        <v>0.214</v>
      </c>
      <c r="D162" s="1">
        <v>5.38</v>
      </c>
      <c r="E162" s="1">
        <v>1.628</v>
      </c>
      <c r="F162" s="5">
        <f t="shared" si="1"/>
        <v>7.222</v>
      </c>
      <c r="G162" s="1">
        <v>1.0</v>
      </c>
      <c r="H162" s="1">
        <v>1.0</v>
      </c>
      <c r="I162" s="5" t="b">
        <f t="shared" si="2"/>
        <v>1</v>
      </c>
    </row>
    <row r="163">
      <c r="A163" s="1" t="s">
        <v>232</v>
      </c>
      <c r="B163" s="1">
        <v>0.191</v>
      </c>
      <c r="C163" s="1">
        <v>0.064</v>
      </c>
      <c r="D163" s="1">
        <v>1.636</v>
      </c>
      <c r="E163" s="1">
        <v>0.552</v>
      </c>
      <c r="F163" s="5">
        <f t="shared" si="1"/>
        <v>2.252</v>
      </c>
      <c r="G163" s="1">
        <v>1.0</v>
      </c>
      <c r="H163" s="1">
        <v>1.0</v>
      </c>
      <c r="I163" s="5" t="b">
        <f t="shared" si="2"/>
        <v>1</v>
      </c>
    </row>
    <row r="164">
      <c r="A164" s="1" t="s">
        <v>233</v>
      </c>
      <c r="B164" s="1">
        <v>47.345</v>
      </c>
      <c r="C164" s="1">
        <v>9.926</v>
      </c>
      <c r="D164" s="1">
        <v>969.584</v>
      </c>
      <c r="E164" s="1">
        <v>334.974</v>
      </c>
      <c r="F164" s="5">
        <f t="shared" si="1"/>
        <v>1314.484</v>
      </c>
      <c r="G164" s="1">
        <v>1.0</v>
      </c>
      <c r="H164" s="1">
        <v>1.0</v>
      </c>
      <c r="I164" s="5" t="b">
        <f t="shared" si="2"/>
        <v>1</v>
      </c>
    </row>
    <row r="165">
      <c r="A165" s="1" t="s">
        <v>234</v>
      </c>
      <c r="B165" s="1">
        <v>16.272</v>
      </c>
      <c r="C165" s="1">
        <v>3.213</v>
      </c>
      <c r="D165" s="1">
        <v>313.635</v>
      </c>
      <c r="E165" s="1">
        <v>106.234</v>
      </c>
      <c r="F165" s="5">
        <f t="shared" si="1"/>
        <v>423.082</v>
      </c>
      <c r="G165" s="1">
        <v>1.0</v>
      </c>
      <c r="H165" s="1">
        <v>1.0</v>
      </c>
      <c r="I165" s="5" t="b">
        <f t="shared" si="2"/>
        <v>1</v>
      </c>
    </row>
    <row r="166">
      <c r="A166" s="1" t="s">
        <v>235</v>
      </c>
      <c r="B166" s="1">
        <v>0.004</v>
      </c>
      <c r="C166" s="1">
        <v>0.001</v>
      </c>
      <c r="D166" s="1">
        <v>0.002</v>
      </c>
      <c r="E166" s="1">
        <v>0.0</v>
      </c>
      <c r="F166" s="5">
        <f t="shared" si="1"/>
        <v>0.003</v>
      </c>
      <c r="G166" s="1">
        <v>1.0</v>
      </c>
      <c r="H166" s="1">
        <v>1.0</v>
      </c>
      <c r="I166" s="5" t="b">
        <f t="shared" si="2"/>
        <v>1</v>
      </c>
    </row>
    <row r="167">
      <c r="A167" s="1" t="s">
        <v>236</v>
      </c>
      <c r="B167" s="1">
        <v>0.005</v>
      </c>
      <c r="C167" s="1">
        <v>0.001</v>
      </c>
      <c r="D167" s="1">
        <v>0.001</v>
      </c>
      <c r="E167" s="1">
        <v>0.0</v>
      </c>
      <c r="F167" s="5">
        <f t="shared" si="1"/>
        <v>0.002</v>
      </c>
      <c r="G167" s="1">
        <v>1.0</v>
      </c>
      <c r="H167" s="1">
        <v>1.0</v>
      </c>
      <c r="I167" s="5" t="b">
        <f t="shared" si="2"/>
        <v>1</v>
      </c>
    </row>
    <row r="168">
      <c r="A168" s="1" t="s">
        <v>237</v>
      </c>
      <c r="B168" s="1">
        <v>0.004</v>
      </c>
      <c r="C168" s="1">
        <v>0.001</v>
      </c>
      <c r="D168" s="1">
        <v>0.001</v>
      </c>
      <c r="E168" s="1">
        <v>0.0</v>
      </c>
      <c r="F168" s="5">
        <f t="shared" si="1"/>
        <v>0.002</v>
      </c>
      <c r="G168" s="1">
        <v>1.0</v>
      </c>
      <c r="H168" s="1">
        <v>1.0</v>
      </c>
      <c r="I168" s="5" t="b">
        <f t="shared" si="2"/>
        <v>1</v>
      </c>
    </row>
    <row r="169">
      <c r="A169" s="1" t="s">
        <v>238</v>
      </c>
      <c r="B169" s="1">
        <v>0.017</v>
      </c>
      <c r="C169" s="1">
        <v>0.013</v>
      </c>
      <c r="D169" s="1">
        <v>0.047</v>
      </c>
      <c r="E169" s="1">
        <v>0.013</v>
      </c>
      <c r="F169" s="5">
        <f t="shared" si="1"/>
        <v>0.073</v>
      </c>
      <c r="G169" s="1">
        <v>1.0</v>
      </c>
      <c r="H169" s="1">
        <v>1.0</v>
      </c>
      <c r="I169" s="5" t="b">
        <f t="shared" si="2"/>
        <v>1</v>
      </c>
    </row>
    <row r="170">
      <c r="A170" s="1" t="s">
        <v>239</v>
      </c>
      <c r="B170" s="1">
        <v>0.008</v>
      </c>
      <c r="C170" s="1">
        <v>0.003</v>
      </c>
      <c r="D170" s="1">
        <v>0.02</v>
      </c>
      <c r="E170" s="1">
        <v>0.006</v>
      </c>
      <c r="F170" s="5">
        <f t="shared" si="1"/>
        <v>0.029</v>
      </c>
      <c r="G170" s="1">
        <v>1.0</v>
      </c>
      <c r="H170" s="1">
        <v>1.0</v>
      </c>
      <c r="I170" s="5" t="b">
        <f t="shared" si="2"/>
        <v>1</v>
      </c>
    </row>
    <row r="171">
      <c r="A171" s="1" t="s">
        <v>240</v>
      </c>
      <c r="B171" s="1">
        <v>0.017</v>
      </c>
      <c r="C171" s="1">
        <v>0.002</v>
      </c>
      <c r="D171" s="1">
        <v>0.005</v>
      </c>
      <c r="E171" s="1">
        <v>0.002</v>
      </c>
      <c r="F171" s="5">
        <f t="shared" si="1"/>
        <v>0.009</v>
      </c>
      <c r="G171" s="1">
        <v>1.0</v>
      </c>
      <c r="H171" s="1">
        <v>1.0</v>
      </c>
      <c r="I171" s="5" t="b">
        <f t="shared" si="2"/>
        <v>1</v>
      </c>
    </row>
    <row r="172">
      <c r="A172" s="1" t="s">
        <v>241</v>
      </c>
      <c r="B172" s="1">
        <v>0.007</v>
      </c>
      <c r="C172" s="1">
        <v>0.001</v>
      </c>
      <c r="D172" s="1">
        <v>0.003</v>
      </c>
      <c r="E172" s="1">
        <v>0.001</v>
      </c>
      <c r="F172" s="5">
        <f t="shared" si="1"/>
        <v>0.005</v>
      </c>
      <c r="G172" s="1">
        <v>1.0</v>
      </c>
      <c r="H172" s="1">
        <v>1.0</v>
      </c>
      <c r="I172" s="5" t="b">
        <f t="shared" si="2"/>
        <v>1</v>
      </c>
    </row>
    <row r="173">
      <c r="A173" s="1" t="s">
        <v>242</v>
      </c>
      <c r="B173" s="1">
        <v>5.603</v>
      </c>
      <c r="C173" s="1">
        <v>0.134</v>
      </c>
      <c r="D173" s="1">
        <v>59.254</v>
      </c>
      <c r="E173" s="1">
        <v>23.794</v>
      </c>
      <c r="F173" s="5">
        <f t="shared" si="1"/>
        <v>83.182</v>
      </c>
      <c r="G173" s="1">
        <v>1.0</v>
      </c>
      <c r="H173" s="1">
        <v>1.0</v>
      </c>
      <c r="I173" s="5" t="b">
        <f t="shared" si="2"/>
        <v>1</v>
      </c>
    </row>
    <row r="174">
      <c r="A174" s="1" t="s">
        <v>243</v>
      </c>
      <c r="B174" s="1">
        <v>3.016</v>
      </c>
      <c r="C174" s="1">
        <v>0.051</v>
      </c>
      <c r="D174" s="1">
        <v>21.211</v>
      </c>
      <c r="E174" s="1">
        <v>9.239</v>
      </c>
      <c r="F174" s="5">
        <f t="shared" si="1"/>
        <v>30.501</v>
      </c>
      <c r="G174" s="1">
        <v>1.0</v>
      </c>
      <c r="H174" s="1">
        <v>1.0</v>
      </c>
      <c r="I174" s="5" t="b">
        <f t="shared" si="2"/>
        <v>1</v>
      </c>
    </row>
    <row r="175">
      <c r="A175" s="1" t="s">
        <v>244</v>
      </c>
      <c r="B175" s="1">
        <v>4.487</v>
      </c>
      <c r="C175" s="1">
        <v>0.483</v>
      </c>
      <c r="D175" s="1">
        <v>69.631</v>
      </c>
      <c r="E175" s="1">
        <v>17.866</v>
      </c>
      <c r="F175" s="5">
        <f t="shared" si="1"/>
        <v>87.98</v>
      </c>
      <c r="G175" s="1">
        <v>1.0</v>
      </c>
      <c r="H175" s="1">
        <v>1.0</v>
      </c>
      <c r="I175" s="5" t="b">
        <f t="shared" si="2"/>
        <v>1</v>
      </c>
    </row>
    <row r="176">
      <c r="A176" s="1" t="s">
        <v>245</v>
      </c>
      <c r="B176" s="1">
        <v>4.422</v>
      </c>
      <c r="C176" s="1">
        <v>0.464</v>
      </c>
      <c r="D176" s="1">
        <v>63.378</v>
      </c>
      <c r="E176" s="1">
        <v>17.297</v>
      </c>
      <c r="F176" s="5">
        <f t="shared" si="1"/>
        <v>81.139</v>
      </c>
      <c r="G176" s="1">
        <v>1.0</v>
      </c>
      <c r="H176" s="1">
        <v>1.0</v>
      </c>
      <c r="I176" s="5" t="b">
        <f t="shared" si="2"/>
        <v>1</v>
      </c>
    </row>
    <row r="177">
      <c r="A177" s="1" t="s">
        <v>246</v>
      </c>
      <c r="B177" s="1">
        <v>1.248</v>
      </c>
      <c r="C177" s="1">
        <v>0.638</v>
      </c>
      <c r="D177" s="1">
        <v>17.74</v>
      </c>
      <c r="E177" s="1">
        <v>4.903</v>
      </c>
      <c r="F177" s="5">
        <f t="shared" si="1"/>
        <v>23.281</v>
      </c>
      <c r="G177" s="1">
        <v>1.0</v>
      </c>
      <c r="H177" s="1">
        <v>1.0</v>
      </c>
      <c r="I177" s="5" t="b">
        <f t="shared" si="2"/>
        <v>1</v>
      </c>
    </row>
    <row r="178">
      <c r="A178" s="1" t="s">
        <v>247</v>
      </c>
      <c r="B178" s="1">
        <v>2.909</v>
      </c>
      <c r="C178" s="1">
        <v>1.721</v>
      </c>
      <c r="D178" s="1">
        <v>50.874</v>
      </c>
      <c r="E178" s="1">
        <v>13.04</v>
      </c>
      <c r="F178" s="5">
        <f t="shared" si="1"/>
        <v>65.635</v>
      </c>
      <c r="G178" s="1">
        <v>1.0</v>
      </c>
      <c r="H178" s="1">
        <v>1.0</v>
      </c>
      <c r="I178" s="5" t="b">
        <f t="shared" si="2"/>
        <v>1</v>
      </c>
    </row>
    <row r="179">
      <c r="A179" s="1" t="s">
        <v>248</v>
      </c>
      <c r="B179" s="1">
        <v>0.004</v>
      </c>
      <c r="C179" s="1">
        <v>0.001</v>
      </c>
      <c r="D179" s="1">
        <v>0.002</v>
      </c>
      <c r="E179" s="1">
        <v>0.001</v>
      </c>
      <c r="F179" s="5">
        <f t="shared" si="1"/>
        <v>0.004</v>
      </c>
      <c r="G179" s="1">
        <v>1.0</v>
      </c>
      <c r="H179" s="1">
        <v>1.0</v>
      </c>
      <c r="I179" s="5" t="b">
        <f t="shared" si="2"/>
        <v>1</v>
      </c>
    </row>
    <row r="180">
      <c r="A180" s="1" t="s">
        <v>249</v>
      </c>
      <c r="B180" s="1">
        <v>0.003</v>
      </c>
      <c r="C180" s="1">
        <v>0.001</v>
      </c>
      <c r="D180" s="1">
        <v>0.001</v>
      </c>
      <c r="E180" s="1">
        <v>0.0</v>
      </c>
      <c r="F180" s="5">
        <f t="shared" si="1"/>
        <v>0.002</v>
      </c>
      <c r="G180" s="1">
        <v>1.0</v>
      </c>
      <c r="H180" s="1">
        <v>1.0</v>
      </c>
      <c r="I180" s="5" t="b">
        <f t="shared" si="2"/>
        <v>1</v>
      </c>
    </row>
    <row r="181">
      <c r="A181" s="1" t="s">
        <v>250</v>
      </c>
      <c r="B181" s="1">
        <v>0.07</v>
      </c>
      <c r="C181" s="1">
        <v>0.023</v>
      </c>
      <c r="D181" s="1">
        <v>0.528</v>
      </c>
      <c r="E181" s="1">
        <v>0.185</v>
      </c>
      <c r="F181" s="5">
        <f t="shared" si="1"/>
        <v>0.736</v>
      </c>
      <c r="G181" s="1">
        <v>1.0</v>
      </c>
      <c r="H181" s="1">
        <v>1.0</v>
      </c>
      <c r="I181" s="5" t="b">
        <f t="shared" si="2"/>
        <v>1</v>
      </c>
    </row>
    <row r="182">
      <c r="A182" s="1" t="s">
        <v>251</v>
      </c>
      <c r="B182" s="1">
        <v>0.031</v>
      </c>
      <c r="C182" s="1">
        <v>0.009</v>
      </c>
      <c r="D182" s="1">
        <v>0.185</v>
      </c>
      <c r="E182" s="1">
        <v>0.068</v>
      </c>
      <c r="F182" s="5">
        <f t="shared" si="1"/>
        <v>0.262</v>
      </c>
      <c r="G182" s="1">
        <v>1.0</v>
      </c>
      <c r="H182" s="1">
        <v>1.0</v>
      </c>
      <c r="I182" s="5" t="b">
        <f t="shared" si="2"/>
        <v>1</v>
      </c>
    </row>
    <row r="183">
      <c r="A183" s="1" t="s">
        <v>252</v>
      </c>
      <c r="B183" s="1">
        <v>0.008</v>
      </c>
      <c r="C183" s="1">
        <v>0.003</v>
      </c>
      <c r="D183" s="1">
        <v>0.028</v>
      </c>
      <c r="E183" s="1">
        <v>0.007</v>
      </c>
      <c r="F183" s="5">
        <f t="shared" si="1"/>
        <v>0.038</v>
      </c>
      <c r="G183" s="1">
        <v>1.0</v>
      </c>
      <c r="H183" s="1">
        <v>1.0</v>
      </c>
      <c r="I183" s="5" t="b">
        <f t="shared" si="2"/>
        <v>1</v>
      </c>
    </row>
    <row r="184">
      <c r="A184" s="1" t="s">
        <v>253</v>
      </c>
      <c r="B184" s="1">
        <v>0.011</v>
      </c>
      <c r="C184" s="1">
        <v>0.003</v>
      </c>
      <c r="D184" s="1">
        <v>0.01</v>
      </c>
      <c r="E184" s="1">
        <v>0.002</v>
      </c>
      <c r="F184" s="5">
        <f t="shared" si="1"/>
        <v>0.015</v>
      </c>
      <c r="G184" s="1">
        <v>1.0</v>
      </c>
      <c r="H184" s="1">
        <v>1.0</v>
      </c>
      <c r="I184" s="5" t="b">
        <f t="shared" si="2"/>
        <v>1</v>
      </c>
    </row>
    <row r="185">
      <c r="A185" s="1" t="s">
        <v>255</v>
      </c>
      <c r="B185" s="1">
        <v>62.942</v>
      </c>
      <c r="C185" s="1">
        <v>2.874</v>
      </c>
      <c r="D185" s="1">
        <v>1177.387</v>
      </c>
      <c r="E185" s="1">
        <v>436.207</v>
      </c>
      <c r="F185" s="5">
        <f t="shared" si="1"/>
        <v>1616.468</v>
      </c>
      <c r="G185" s="1">
        <v>1.0</v>
      </c>
      <c r="H185" s="1">
        <v>1.0</v>
      </c>
      <c r="I185" s="5" t="b">
        <f t="shared" si="2"/>
        <v>1</v>
      </c>
    </row>
    <row r="186">
      <c r="A186" s="1" t="s">
        <v>256</v>
      </c>
      <c r="B186" s="1">
        <v>21.587</v>
      </c>
      <c r="C186" s="1">
        <v>0.814</v>
      </c>
      <c r="D186" s="1">
        <v>331.257</v>
      </c>
      <c r="E186" s="1">
        <v>125.593</v>
      </c>
      <c r="F186" s="5">
        <f t="shared" si="1"/>
        <v>457.664</v>
      </c>
      <c r="G186" s="1">
        <v>1.0</v>
      </c>
      <c r="H186" s="1">
        <v>1.0</v>
      </c>
      <c r="I186" s="5" t="b">
        <f t="shared" si="2"/>
        <v>1</v>
      </c>
    </row>
    <row r="187">
      <c r="A187" s="1" t="s">
        <v>257</v>
      </c>
      <c r="B187" s="1">
        <v>16.932</v>
      </c>
      <c r="C187" s="1">
        <v>0.178</v>
      </c>
      <c r="D187" s="1">
        <v>88.942</v>
      </c>
      <c r="E187" s="1">
        <v>36.973</v>
      </c>
      <c r="F187" s="5">
        <f t="shared" si="1"/>
        <v>126.093</v>
      </c>
      <c r="G187" s="1">
        <v>1.0</v>
      </c>
      <c r="H187" s="1">
        <v>1.0</v>
      </c>
      <c r="I187" s="5" t="b">
        <f t="shared" si="2"/>
        <v>1</v>
      </c>
    </row>
    <row r="188">
      <c r="A188" s="1" t="s">
        <v>258</v>
      </c>
      <c r="B188" s="1">
        <v>0.031</v>
      </c>
      <c r="C188" s="1">
        <v>0.006</v>
      </c>
      <c r="D188" s="1">
        <v>0.208</v>
      </c>
      <c r="E188" s="1">
        <v>0.061</v>
      </c>
      <c r="F188" s="5">
        <f t="shared" si="1"/>
        <v>0.275</v>
      </c>
      <c r="G188" s="1">
        <v>1.0</v>
      </c>
      <c r="H188" s="1">
        <v>1.0</v>
      </c>
      <c r="I188" s="5" t="b">
        <f t="shared" si="2"/>
        <v>1</v>
      </c>
    </row>
    <row r="189">
      <c r="A189" s="1" t="s">
        <v>259</v>
      </c>
      <c r="B189" s="1">
        <v>4.659</v>
      </c>
      <c r="C189" s="1">
        <v>0.528</v>
      </c>
      <c r="D189" s="1">
        <v>89.843</v>
      </c>
      <c r="E189" s="1">
        <v>19.355</v>
      </c>
      <c r="F189" s="5">
        <f t="shared" si="1"/>
        <v>109.726</v>
      </c>
      <c r="G189" s="1">
        <v>1.0</v>
      </c>
      <c r="H189" s="1">
        <v>1.0</v>
      </c>
      <c r="I189" s="5" t="b">
        <f t="shared" si="2"/>
        <v>1</v>
      </c>
    </row>
    <row r="190">
      <c r="A190" s="1" t="s">
        <v>260</v>
      </c>
      <c r="B190" s="1">
        <v>4.563</v>
      </c>
      <c r="C190" s="1">
        <v>0.515</v>
      </c>
      <c r="D190" s="1">
        <v>80.883</v>
      </c>
      <c r="E190" s="1">
        <v>18.82</v>
      </c>
      <c r="F190" s="5">
        <f t="shared" si="1"/>
        <v>100.218</v>
      </c>
      <c r="G190" s="1">
        <v>1.0</v>
      </c>
      <c r="H190" s="1">
        <v>1.0</v>
      </c>
      <c r="I190" s="5" t="b">
        <f t="shared" si="2"/>
        <v>1</v>
      </c>
    </row>
    <row r="191">
      <c r="A191" s="1" t="s">
        <v>261</v>
      </c>
      <c r="B191" s="1">
        <v>0.151</v>
      </c>
      <c r="C191" s="1">
        <v>0.001</v>
      </c>
      <c r="D191" s="1">
        <v>0.22</v>
      </c>
      <c r="E191" s="1">
        <v>0.088</v>
      </c>
      <c r="F191" s="5">
        <f t="shared" si="1"/>
        <v>0.309</v>
      </c>
      <c r="G191" s="1">
        <v>1.0</v>
      </c>
      <c r="H191" s="1">
        <v>1.0</v>
      </c>
      <c r="I191" s="5" t="b">
        <f t="shared" si="2"/>
        <v>1</v>
      </c>
    </row>
    <row r="192">
      <c r="A192" s="1" t="s">
        <v>262</v>
      </c>
      <c r="B192" s="1">
        <v>0.087</v>
      </c>
      <c r="C192" s="1">
        <v>0.001</v>
      </c>
      <c r="D192" s="1">
        <v>0.108</v>
      </c>
      <c r="E192" s="1">
        <v>0.05</v>
      </c>
      <c r="F192" s="5">
        <f t="shared" si="1"/>
        <v>0.159</v>
      </c>
      <c r="G192" s="1">
        <v>1.0</v>
      </c>
      <c r="H192" s="1">
        <v>1.0</v>
      </c>
      <c r="I192" s="5" t="b">
        <f t="shared" si="2"/>
        <v>1</v>
      </c>
    </row>
    <row r="193">
      <c r="A193" s="1" t="s">
        <v>263</v>
      </c>
      <c r="B193" s="1">
        <v>3.712</v>
      </c>
      <c r="C193" s="1">
        <v>0.307</v>
      </c>
      <c r="D193" s="1">
        <v>36.233</v>
      </c>
      <c r="E193" s="1">
        <v>12.315</v>
      </c>
      <c r="F193" s="5">
        <f t="shared" si="1"/>
        <v>48.855</v>
      </c>
      <c r="G193" s="1">
        <v>1.0</v>
      </c>
      <c r="H193" s="1">
        <v>1.0</v>
      </c>
      <c r="I193" s="5" t="b">
        <f t="shared" si="2"/>
        <v>1</v>
      </c>
    </row>
    <row r="194">
      <c r="A194" s="1" t="s">
        <v>264</v>
      </c>
      <c r="B194" s="1">
        <v>0.278</v>
      </c>
      <c r="C194" s="1">
        <v>0.015</v>
      </c>
      <c r="D194" s="1">
        <v>1.511</v>
      </c>
      <c r="E194" s="1">
        <v>0.659</v>
      </c>
      <c r="F194" s="5">
        <f t="shared" si="1"/>
        <v>2.185</v>
      </c>
      <c r="G194" s="1">
        <v>1.0</v>
      </c>
      <c r="H194" s="1">
        <v>1.0</v>
      </c>
      <c r="I194" s="5" t="b">
        <f t="shared" si="2"/>
        <v>1</v>
      </c>
    </row>
    <row r="195">
      <c r="A195" s="1" t="s">
        <v>265</v>
      </c>
      <c r="B195" s="1">
        <v>0.003</v>
      </c>
      <c r="C195" s="1">
        <v>0.001</v>
      </c>
      <c r="D195" s="1">
        <v>0.001</v>
      </c>
      <c r="E195" s="1">
        <v>0.0</v>
      </c>
      <c r="F195" s="5">
        <f t="shared" si="1"/>
        <v>0.002</v>
      </c>
      <c r="G195" s="1">
        <v>1.0</v>
      </c>
      <c r="H195" s="1">
        <v>1.0</v>
      </c>
      <c r="I195" s="5" t="b">
        <f t="shared" si="2"/>
        <v>1</v>
      </c>
    </row>
    <row r="196">
      <c r="A196" s="1" t="s">
        <v>266</v>
      </c>
      <c r="B196" s="1">
        <v>4.744</v>
      </c>
      <c r="C196" s="1">
        <v>0.549</v>
      </c>
      <c r="D196" s="1">
        <v>99.454</v>
      </c>
      <c r="E196" s="1">
        <v>20.474</v>
      </c>
      <c r="F196" s="5">
        <f t="shared" si="1"/>
        <v>120.477</v>
      </c>
      <c r="G196" s="1">
        <v>1.0</v>
      </c>
      <c r="H196" s="1">
        <v>1.0</v>
      </c>
      <c r="I196" s="5" t="b">
        <f t="shared" si="2"/>
        <v>1</v>
      </c>
    </row>
    <row r="197">
      <c r="A197" s="1" t="s">
        <v>267</v>
      </c>
      <c r="B197" s="1">
        <v>0.02</v>
      </c>
      <c r="C197" s="1">
        <v>0.004</v>
      </c>
      <c r="D197" s="1">
        <v>0.082</v>
      </c>
      <c r="E197" s="1">
        <v>0.032</v>
      </c>
      <c r="F197" s="5">
        <f t="shared" si="1"/>
        <v>0.118</v>
      </c>
      <c r="G197" s="1">
        <v>1.0</v>
      </c>
      <c r="H197" s="1">
        <v>1.0</v>
      </c>
      <c r="I197" s="5" t="b">
        <f t="shared" si="2"/>
        <v>1</v>
      </c>
    </row>
    <row r="198">
      <c r="A198" s="1" t="s">
        <v>268</v>
      </c>
      <c r="B198" s="1">
        <v>0.24</v>
      </c>
      <c r="C198" s="1">
        <v>0.059</v>
      </c>
      <c r="D198" s="1">
        <v>1.992</v>
      </c>
      <c r="E198" s="1">
        <v>0.674</v>
      </c>
      <c r="F198" s="5">
        <f t="shared" si="1"/>
        <v>2.725</v>
      </c>
      <c r="G198" s="1">
        <v>1.0</v>
      </c>
      <c r="H198" s="1">
        <v>1.0</v>
      </c>
      <c r="I198" s="5" t="b">
        <f t="shared" si="2"/>
        <v>1</v>
      </c>
    </row>
    <row r="199">
      <c r="A199" s="1" t="s">
        <v>269</v>
      </c>
      <c r="B199" s="1">
        <v>0.512</v>
      </c>
      <c r="C199" s="1">
        <v>0.005</v>
      </c>
      <c r="D199" s="1">
        <v>1.539</v>
      </c>
      <c r="E199" s="1">
        <v>0.699</v>
      </c>
      <c r="F199" s="5">
        <f t="shared" si="1"/>
        <v>2.243</v>
      </c>
      <c r="G199" s="1">
        <v>1.0</v>
      </c>
      <c r="H199" s="1">
        <v>1.0</v>
      </c>
      <c r="I199" s="5" t="b">
        <f t="shared" si="2"/>
        <v>1</v>
      </c>
    </row>
    <row r="200">
      <c r="A200" s="1" t="s">
        <v>270</v>
      </c>
      <c r="B200" s="1">
        <v>0.851</v>
      </c>
      <c r="C200" s="1">
        <v>0.01</v>
      </c>
      <c r="D200" s="1">
        <v>3.782</v>
      </c>
      <c r="E200" s="1">
        <v>1.502</v>
      </c>
      <c r="F200" s="5">
        <f t="shared" si="1"/>
        <v>5.294</v>
      </c>
      <c r="G200" s="1">
        <v>1.0</v>
      </c>
      <c r="H200" s="1">
        <v>1.0</v>
      </c>
      <c r="I200" s="5" t="b">
        <f t="shared" si="2"/>
        <v>1</v>
      </c>
    </row>
    <row r="201">
      <c r="A201" s="1" t="s">
        <v>271</v>
      </c>
      <c r="B201" s="1">
        <v>0.671</v>
      </c>
      <c r="C201" s="1">
        <v>0.33</v>
      </c>
      <c r="D201" s="1">
        <v>10.169</v>
      </c>
      <c r="E201" s="1">
        <v>2.57</v>
      </c>
      <c r="F201" s="5">
        <f t="shared" si="1"/>
        <v>13.069</v>
      </c>
      <c r="G201" s="1">
        <v>1.0</v>
      </c>
      <c r="H201" s="1">
        <v>1.0</v>
      </c>
      <c r="I201" s="5" t="b">
        <f t="shared" si="2"/>
        <v>1</v>
      </c>
    </row>
    <row r="202">
      <c r="A202" s="1" t="s">
        <v>272</v>
      </c>
      <c r="B202" s="1">
        <v>4.356</v>
      </c>
      <c r="C202" s="1">
        <v>0.4</v>
      </c>
      <c r="D202" s="1">
        <v>48.402</v>
      </c>
      <c r="E202" s="1">
        <v>15.17</v>
      </c>
      <c r="F202" s="5">
        <f t="shared" si="1"/>
        <v>63.972</v>
      </c>
      <c r="G202" s="1">
        <v>1.0</v>
      </c>
      <c r="H202" s="1">
        <v>1.0</v>
      </c>
      <c r="I202" s="5" t="b">
        <f t="shared" si="2"/>
        <v>1</v>
      </c>
    </row>
    <row r="203">
      <c r="A203" s="1" t="s">
        <v>273</v>
      </c>
      <c r="B203" s="1">
        <v>4.328</v>
      </c>
      <c r="C203" s="1">
        <v>0.432</v>
      </c>
      <c r="D203" s="1">
        <v>55.838</v>
      </c>
      <c r="E203" s="1">
        <v>16.286</v>
      </c>
      <c r="F203" s="5">
        <f t="shared" si="1"/>
        <v>72.556</v>
      </c>
      <c r="G203" s="1">
        <v>1.0</v>
      </c>
      <c r="H203" s="1">
        <v>1.0</v>
      </c>
      <c r="I203" s="5" t="b">
        <f t="shared" si="2"/>
        <v>1</v>
      </c>
    </row>
    <row r="204">
      <c r="A204" s="1" t="s">
        <v>274</v>
      </c>
      <c r="B204" s="1">
        <v>0.018</v>
      </c>
      <c r="C204" s="1">
        <v>0.004</v>
      </c>
      <c r="D204" s="1">
        <v>0.016</v>
      </c>
      <c r="E204" s="1">
        <v>0.006</v>
      </c>
      <c r="F204" s="5">
        <f t="shared" si="1"/>
        <v>0.026</v>
      </c>
      <c r="G204" s="1">
        <v>1.0</v>
      </c>
      <c r="H204" s="1">
        <v>1.0</v>
      </c>
      <c r="I204" s="5" t="b">
        <f t="shared" si="2"/>
        <v>1</v>
      </c>
    </row>
    <row r="205">
      <c r="A205" s="1" t="s">
        <v>275</v>
      </c>
      <c r="B205" s="1">
        <v>0.005</v>
      </c>
      <c r="C205" s="1">
        <v>0.002</v>
      </c>
      <c r="D205" s="1">
        <v>0.007</v>
      </c>
      <c r="E205" s="1">
        <v>0.002</v>
      </c>
      <c r="F205" s="5">
        <f t="shared" si="1"/>
        <v>0.011</v>
      </c>
      <c r="G205" s="1">
        <v>1.0</v>
      </c>
      <c r="H205" s="1">
        <v>1.0</v>
      </c>
      <c r="I205" s="5" t="b">
        <f t="shared" si="2"/>
        <v>1</v>
      </c>
    </row>
    <row r="206">
      <c r="A206" s="1" t="s">
        <v>276</v>
      </c>
      <c r="B206" s="1">
        <v>0.255</v>
      </c>
      <c r="C206" s="1">
        <v>0.019</v>
      </c>
      <c r="D206" s="1">
        <v>1.939</v>
      </c>
      <c r="E206" s="1">
        <v>0.781</v>
      </c>
      <c r="F206" s="5">
        <f t="shared" si="1"/>
        <v>2.739</v>
      </c>
      <c r="G206" s="1">
        <v>1.0</v>
      </c>
      <c r="H206" s="1">
        <v>1.0</v>
      </c>
      <c r="I206" s="5" t="b">
        <f t="shared" si="2"/>
        <v>1</v>
      </c>
    </row>
    <row r="207">
      <c r="A207" s="1" t="s">
        <v>277</v>
      </c>
      <c r="B207" s="1">
        <v>0.573</v>
      </c>
      <c r="C207" s="1">
        <v>0.058</v>
      </c>
      <c r="D207" s="1">
        <v>5.77</v>
      </c>
      <c r="E207" s="1">
        <v>2.256</v>
      </c>
      <c r="F207" s="5">
        <f t="shared" si="1"/>
        <v>8.084</v>
      </c>
      <c r="G207" s="1">
        <v>1.0</v>
      </c>
      <c r="H207" s="1">
        <v>1.0</v>
      </c>
      <c r="I207" s="5" t="b">
        <f t="shared" si="2"/>
        <v>1</v>
      </c>
    </row>
    <row r="208">
      <c r="H208" s="5">
        <f>SUM(H2:H207)</f>
        <v>206</v>
      </c>
      <c r="I208" s="5" t="b">
        <f t="shared" si="2"/>
        <v>1</v>
      </c>
    </row>
    <row r="209">
      <c r="H209" s="5" t="str">
        <f>H208/Q18</f>
        <v>#DIV/0!</v>
      </c>
      <c r="I209" s="5" t="str">
        <f t="shared" si="2"/>
        <v>#DIV/0!</v>
      </c>
    </row>
    <row r="210">
      <c r="H210" s="5" t="str">
        <f>H208/Q20</f>
        <v>#DIV/0!</v>
      </c>
      <c r="I210" s="5" t="str">
        <f t="shared" si="2"/>
        <v>#DIV/0!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13" max="13" width="7.38"/>
  </cols>
  <sheetData>
    <row r="1">
      <c r="A1" s="1"/>
      <c r="B1" s="1" t="s">
        <v>291</v>
      </c>
      <c r="C1" s="1" t="s">
        <v>292</v>
      </c>
      <c r="D1" s="1" t="s">
        <v>40</v>
      </c>
      <c r="E1" s="1" t="s">
        <v>42</v>
      </c>
      <c r="F1" s="1" t="s">
        <v>298</v>
      </c>
      <c r="G1" s="1" t="s">
        <v>41</v>
      </c>
      <c r="H1" s="1" t="s">
        <v>43</v>
      </c>
      <c r="I1" s="1" t="s">
        <v>299</v>
      </c>
      <c r="J1" s="1" t="s">
        <v>40</v>
      </c>
      <c r="K1" s="1" t="s">
        <v>41</v>
      </c>
      <c r="L1" s="1" t="s">
        <v>42</v>
      </c>
      <c r="M1" s="1" t="s">
        <v>43</v>
      </c>
    </row>
    <row r="2">
      <c r="A2" s="1" t="s">
        <v>49</v>
      </c>
      <c r="B2" s="1">
        <v>0.004</v>
      </c>
      <c r="C2" s="1">
        <v>0.002</v>
      </c>
      <c r="D2" s="1">
        <v>0.008</v>
      </c>
      <c r="E2" s="1">
        <v>0.0</v>
      </c>
      <c r="F2" s="5">
        <f t="shared" ref="F2:F207" si="1">D2+E2</f>
        <v>0.008</v>
      </c>
      <c r="G2" s="1">
        <v>0.002</v>
      </c>
      <c r="H2" s="1">
        <v>0.0</v>
      </c>
      <c r="I2" s="1">
        <f t="shared" ref="I2:I207" si="2">G2+H2</f>
        <v>0.002</v>
      </c>
      <c r="J2" s="1">
        <v>1.0</v>
      </c>
      <c r="K2" s="1">
        <v>1.0</v>
      </c>
      <c r="L2" s="1">
        <v>0.0</v>
      </c>
      <c r="M2" s="1">
        <v>0.0</v>
      </c>
    </row>
    <row r="3">
      <c r="A3" s="1" t="s">
        <v>50</v>
      </c>
      <c r="B3" s="1">
        <v>0.006</v>
      </c>
      <c r="C3" s="1">
        <v>0.004</v>
      </c>
      <c r="D3" s="1">
        <v>0.014</v>
      </c>
      <c r="E3" s="1">
        <v>0.0</v>
      </c>
      <c r="F3" s="5">
        <f t="shared" si="1"/>
        <v>0.014</v>
      </c>
      <c r="G3" s="1">
        <v>0.003</v>
      </c>
      <c r="H3" s="1">
        <v>0.0</v>
      </c>
      <c r="I3" s="1">
        <f t="shared" si="2"/>
        <v>0.003</v>
      </c>
      <c r="J3" s="1">
        <v>1.0</v>
      </c>
      <c r="K3" s="1">
        <v>1.0</v>
      </c>
      <c r="L3" s="1">
        <v>0.0</v>
      </c>
      <c r="M3" s="1">
        <v>0.0</v>
      </c>
    </row>
    <row r="4">
      <c r="A4" s="1" t="s">
        <v>51</v>
      </c>
      <c r="B4" s="1">
        <v>0.892</v>
      </c>
      <c r="C4" s="1">
        <v>0.843</v>
      </c>
      <c r="D4" s="1">
        <v>12.85</v>
      </c>
      <c r="E4" s="1">
        <v>0.0</v>
      </c>
      <c r="F4" s="5">
        <f t="shared" si="1"/>
        <v>12.85</v>
      </c>
      <c r="G4" s="1">
        <v>1.41</v>
      </c>
      <c r="H4" s="1">
        <v>0.0</v>
      </c>
      <c r="I4" s="1">
        <f t="shared" si="2"/>
        <v>1.41</v>
      </c>
      <c r="J4" s="1">
        <v>1.0</v>
      </c>
      <c r="K4" s="1">
        <v>1.0</v>
      </c>
      <c r="L4" s="1">
        <v>0.0</v>
      </c>
      <c r="M4" s="1">
        <v>0.0</v>
      </c>
    </row>
    <row r="5">
      <c r="A5" s="1" t="s">
        <v>52</v>
      </c>
      <c r="B5" s="1">
        <v>0.028</v>
      </c>
      <c r="C5" s="1">
        <v>0.02</v>
      </c>
      <c r="D5" s="1">
        <v>0.165</v>
      </c>
      <c r="E5" s="1">
        <v>0.077</v>
      </c>
      <c r="F5" s="5">
        <f t="shared" si="1"/>
        <v>0.242</v>
      </c>
      <c r="G5" s="1">
        <v>0.04</v>
      </c>
      <c r="H5" s="1">
        <v>0.0</v>
      </c>
      <c r="I5" s="1">
        <f t="shared" si="2"/>
        <v>0.04</v>
      </c>
      <c r="J5" s="1">
        <v>1.0</v>
      </c>
      <c r="K5" s="1">
        <v>1.0</v>
      </c>
      <c r="L5" s="1">
        <v>0.0</v>
      </c>
      <c r="M5" s="1">
        <v>0.0</v>
      </c>
    </row>
    <row r="6">
      <c r="A6" s="1" t="s">
        <v>54</v>
      </c>
      <c r="B6" s="1">
        <v>0.1</v>
      </c>
      <c r="C6" s="1">
        <v>0.068</v>
      </c>
      <c r="D6" s="1">
        <v>0.425</v>
      </c>
      <c r="E6" s="1">
        <v>19.798</v>
      </c>
      <c r="F6" s="5">
        <f t="shared" si="1"/>
        <v>20.223</v>
      </c>
      <c r="G6" s="1">
        <v>0.237</v>
      </c>
      <c r="H6" s="1">
        <v>0.461</v>
      </c>
      <c r="I6" s="1">
        <f t="shared" si="2"/>
        <v>0.698</v>
      </c>
      <c r="J6" s="1">
        <v>1.0</v>
      </c>
      <c r="K6" s="1">
        <v>1.0</v>
      </c>
      <c r="L6" s="1">
        <v>1.0</v>
      </c>
      <c r="M6" s="1">
        <v>1.0</v>
      </c>
    </row>
    <row r="7">
      <c r="A7" s="1" t="s">
        <v>55</v>
      </c>
      <c r="B7" s="1">
        <v>0.008</v>
      </c>
      <c r="C7" s="1">
        <v>0.001</v>
      </c>
      <c r="D7" s="1">
        <v>0.003</v>
      </c>
      <c r="E7" s="1">
        <v>0.011</v>
      </c>
      <c r="F7" s="5">
        <f t="shared" si="1"/>
        <v>0.014</v>
      </c>
      <c r="G7" s="1">
        <v>0.001</v>
      </c>
      <c r="H7" s="1">
        <v>0.002</v>
      </c>
      <c r="I7" s="1">
        <f t="shared" si="2"/>
        <v>0.003</v>
      </c>
      <c r="J7" s="1">
        <v>1.0</v>
      </c>
      <c r="K7" s="1">
        <v>1.0</v>
      </c>
      <c r="L7" s="1">
        <v>1.0</v>
      </c>
      <c r="M7" s="1">
        <v>1.0</v>
      </c>
    </row>
    <row r="8">
      <c r="A8" s="32" t="s">
        <v>56</v>
      </c>
      <c r="B8" s="32">
        <v>32.318</v>
      </c>
      <c r="C8" s="32">
        <v>30.934</v>
      </c>
      <c r="D8" s="32">
        <v>536.758</v>
      </c>
      <c r="E8" s="32">
        <v>1045.659</v>
      </c>
      <c r="F8" s="5">
        <f t="shared" si="1"/>
        <v>1582.417</v>
      </c>
      <c r="G8" s="32">
        <v>144.503</v>
      </c>
      <c r="H8" s="32">
        <v>0.0</v>
      </c>
      <c r="I8" s="1">
        <f t="shared" si="2"/>
        <v>144.503</v>
      </c>
      <c r="J8" s="1">
        <v>1.0</v>
      </c>
      <c r="K8" s="1">
        <v>1.0</v>
      </c>
      <c r="L8" s="1">
        <v>0.0</v>
      </c>
      <c r="M8" s="1">
        <v>0.0</v>
      </c>
    </row>
    <row r="9">
      <c r="A9" s="32" t="s">
        <v>58</v>
      </c>
      <c r="B9" s="32">
        <v>166.018</v>
      </c>
      <c r="C9" s="32">
        <v>126.406</v>
      </c>
      <c r="D9" s="32">
        <v>2276.355</v>
      </c>
      <c r="E9" s="32">
        <v>907.237</v>
      </c>
      <c r="F9" s="5">
        <f t="shared" si="1"/>
        <v>3183.592</v>
      </c>
      <c r="G9" s="32">
        <v>529.636</v>
      </c>
      <c r="H9" s="32">
        <v>0.0</v>
      </c>
      <c r="I9" s="1">
        <f t="shared" si="2"/>
        <v>529.636</v>
      </c>
      <c r="J9" s="1">
        <v>1.0</v>
      </c>
      <c r="K9" s="1">
        <v>1.0</v>
      </c>
      <c r="L9" s="1">
        <v>0.0</v>
      </c>
      <c r="M9" s="1">
        <v>0.0</v>
      </c>
    </row>
    <row r="10">
      <c r="A10" s="32" t="s">
        <v>59</v>
      </c>
      <c r="B10" s="32">
        <v>0.01</v>
      </c>
      <c r="C10" s="32">
        <v>0.002</v>
      </c>
      <c r="D10" s="32">
        <v>0.015</v>
      </c>
      <c r="E10" s="32">
        <v>0.108</v>
      </c>
      <c r="F10" s="5">
        <f t="shared" si="1"/>
        <v>0.123</v>
      </c>
      <c r="G10" s="32">
        <v>0.004</v>
      </c>
      <c r="H10" s="32">
        <v>0.008</v>
      </c>
      <c r="I10" s="1">
        <f t="shared" si="2"/>
        <v>0.012</v>
      </c>
      <c r="J10" s="1">
        <v>1.0</v>
      </c>
      <c r="K10" s="1">
        <v>1.0</v>
      </c>
      <c r="L10" s="1">
        <v>1.0</v>
      </c>
      <c r="M10" s="1">
        <v>1.0</v>
      </c>
    </row>
    <row r="11">
      <c r="A11" s="32" t="s">
        <v>60</v>
      </c>
      <c r="B11" s="32">
        <v>13.785</v>
      </c>
      <c r="C11" s="32">
        <v>0.006</v>
      </c>
      <c r="D11" s="32">
        <v>0.086</v>
      </c>
      <c r="E11" s="32">
        <v>0.3</v>
      </c>
      <c r="F11" s="5">
        <f t="shared" si="1"/>
        <v>0.386</v>
      </c>
      <c r="G11" s="32">
        <v>0.016</v>
      </c>
      <c r="H11" s="32">
        <v>0.05</v>
      </c>
      <c r="I11" s="1">
        <f t="shared" si="2"/>
        <v>0.066</v>
      </c>
      <c r="J11" s="1">
        <v>1.0</v>
      </c>
      <c r="K11" s="1">
        <v>1.0</v>
      </c>
      <c r="L11" s="1">
        <v>1.0</v>
      </c>
      <c r="M11" s="1">
        <v>1.0</v>
      </c>
    </row>
    <row r="12">
      <c r="A12" s="1" t="s">
        <v>63</v>
      </c>
      <c r="B12" s="1">
        <v>0.97</v>
      </c>
      <c r="C12" s="1">
        <v>0.825</v>
      </c>
      <c r="D12" s="1">
        <v>15.494</v>
      </c>
      <c r="E12" s="1">
        <v>35.766</v>
      </c>
      <c r="F12" s="5">
        <f t="shared" si="1"/>
        <v>51.26</v>
      </c>
      <c r="G12" s="1">
        <v>3.682</v>
      </c>
      <c r="H12" s="1">
        <v>8.566</v>
      </c>
      <c r="I12" s="1">
        <f t="shared" si="2"/>
        <v>12.248</v>
      </c>
      <c r="J12" s="1">
        <v>1.0</v>
      </c>
      <c r="K12" s="1">
        <v>1.0</v>
      </c>
      <c r="L12" s="1">
        <v>1.0</v>
      </c>
      <c r="M12" s="1">
        <v>1.0</v>
      </c>
    </row>
    <row r="13">
      <c r="A13" s="1" t="s">
        <v>64</v>
      </c>
      <c r="B13" s="1">
        <v>0.008</v>
      </c>
      <c r="C13" s="1">
        <v>0.001</v>
      </c>
      <c r="D13" s="1">
        <v>0.002</v>
      </c>
      <c r="E13" s="1">
        <v>0.012</v>
      </c>
      <c r="F13" s="5">
        <f t="shared" si="1"/>
        <v>0.014</v>
      </c>
      <c r="G13" s="1">
        <v>0.001</v>
      </c>
      <c r="H13" s="1">
        <v>0.001</v>
      </c>
      <c r="I13" s="1">
        <f t="shared" si="2"/>
        <v>0.002</v>
      </c>
      <c r="J13" s="1">
        <v>1.0</v>
      </c>
      <c r="K13" s="1">
        <v>1.0</v>
      </c>
      <c r="L13" s="1">
        <v>1.0</v>
      </c>
      <c r="M13" s="1">
        <v>1.0</v>
      </c>
    </row>
    <row r="14">
      <c r="A14" s="1" t="s">
        <v>65</v>
      </c>
      <c r="B14" s="1">
        <v>0.004</v>
      </c>
      <c r="C14" s="1">
        <v>0.001</v>
      </c>
      <c r="D14" s="1">
        <v>0.002</v>
      </c>
      <c r="E14" s="1">
        <v>0.0</v>
      </c>
      <c r="F14" s="5">
        <f t="shared" si="1"/>
        <v>0.002</v>
      </c>
      <c r="G14" s="1">
        <v>0.001</v>
      </c>
      <c r="H14" s="1">
        <v>0.0</v>
      </c>
      <c r="I14" s="1">
        <f t="shared" si="2"/>
        <v>0.001</v>
      </c>
      <c r="J14" s="1">
        <v>1.0</v>
      </c>
      <c r="K14" s="1">
        <v>1.0</v>
      </c>
      <c r="L14" s="1">
        <v>0.0</v>
      </c>
      <c r="M14" s="1">
        <v>0.0</v>
      </c>
    </row>
    <row r="15">
      <c r="A15" s="1" t="s">
        <v>66</v>
      </c>
      <c r="B15" s="1">
        <v>0.004</v>
      </c>
      <c r="C15" s="1">
        <v>0.001</v>
      </c>
      <c r="D15" s="1">
        <v>0.002</v>
      </c>
      <c r="E15" s="1">
        <v>0.0</v>
      </c>
      <c r="F15" s="5">
        <f t="shared" si="1"/>
        <v>0.002</v>
      </c>
      <c r="G15" s="1">
        <v>0.001</v>
      </c>
      <c r="H15" s="1">
        <v>0.0</v>
      </c>
      <c r="I15" s="1">
        <f t="shared" si="2"/>
        <v>0.001</v>
      </c>
      <c r="J15" s="1">
        <v>1.0</v>
      </c>
      <c r="K15" s="1">
        <v>1.0</v>
      </c>
      <c r="L15" s="1">
        <v>0.0</v>
      </c>
      <c r="M15" s="1">
        <v>0.0</v>
      </c>
    </row>
    <row r="16">
      <c r="A16" s="1" t="s">
        <v>67</v>
      </c>
      <c r="B16" s="1">
        <v>0.004</v>
      </c>
      <c r="C16" s="1">
        <v>0.001</v>
      </c>
      <c r="D16" s="1">
        <v>0.001</v>
      </c>
      <c r="E16" s="1">
        <v>0.0</v>
      </c>
      <c r="F16" s="5">
        <f t="shared" si="1"/>
        <v>0.001</v>
      </c>
      <c r="G16" s="1">
        <v>0.001</v>
      </c>
      <c r="H16" s="1">
        <v>0.0</v>
      </c>
      <c r="I16" s="1">
        <f t="shared" si="2"/>
        <v>0.001</v>
      </c>
      <c r="J16" s="1">
        <v>1.0</v>
      </c>
      <c r="K16" s="1">
        <v>1.0</v>
      </c>
      <c r="L16" s="1">
        <v>0.0</v>
      </c>
      <c r="M16" s="1">
        <v>0.0</v>
      </c>
    </row>
    <row r="17">
      <c r="A17" s="1" t="s">
        <v>68</v>
      </c>
      <c r="B17" s="1">
        <v>0.004</v>
      </c>
      <c r="C17" s="1">
        <v>0.001</v>
      </c>
      <c r="D17" s="1">
        <v>0.003</v>
      </c>
      <c r="E17" s="1">
        <v>0.0</v>
      </c>
      <c r="F17" s="5">
        <f t="shared" si="1"/>
        <v>0.003</v>
      </c>
      <c r="G17" s="1">
        <v>0.001</v>
      </c>
      <c r="H17" s="1">
        <v>0.0</v>
      </c>
      <c r="I17" s="1">
        <f t="shared" si="2"/>
        <v>0.001</v>
      </c>
      <c r="J17" s="1">
        <v>1.0</v>
      </c>
      <c r="K17" s="1">
        <v>1.0</v>
      </c>
      <c r="L17" s="1">
        <v>0.0</v>
      </c>
      <c r="M17" s="1">
        <v>0.0</v>
      </c>
    </row>
    <row r="18">
      <c r="A18" s="1" t="s">
        <v>69</v>
      </c>
      <c r="B18" s="1">
        <v>0.004</v>
      </c>
      <c r="C18" s="1">
        <v>0.001</v>
      </c>
      <c r="D18" s="1">
        <v>0.001</v>
      </c>
      <c r="E18" s="1">
        <v>0.0</v>
      </c>
      <c r="F18" s="5">
        <f t="shared" si="1"/>
        <v>0.001</v>
      </c>
      <c r="G18" s="1">
        <v>0.0</v>
      </c>
      <c r="H18" s="1">
        <v>0.0</v>
      </c>
      <c r="I18" s="1">
        <f t="shared" si="2"/>
        <v>0</v>
      </c>
      <c r="J18" s="1">
        <v>1.0</v>
      </c>
      <c r="K18" s="1">
        <v>1.0</v>
      </c>
      <c r="L18" s="1">
        <v>0.0</v>
      </c>
      <c r="M18" s="1">
        <v>0.0</v>
      </c>
    </row>
    <row r="19">
      <c r="A19" s="1" t="s">
        <v>71</v>
      </c>
      <c r="B19" s="1">
        <v>0.004</v>
      </c>
      <c r="C19" s="1">
        <v>0.001</v>
      </c>
      <c r="D19" s="1">
        <v>0.001</v>
      </c>
      <c r="E19" s="1">
        <v>0.001</v>
      </c>
      <c r="F19" s="5">
        <f t="shared" si="1"/>
        <v>0.002</v>
      </c>
      <c r="G19" s="1">
        <v>0.0</v>
      </c>
      <c r="H19" s="1">
        <v>0.001</v>
      </c>
      <c r="I19" s="1">
        <f t="shared" si="2"/>
        <v>0.001</v>
      </c>
      <c r="J19" s="1">
        <v>1.0</v>
      </c>
      <c r="K19" s="1">
        <v>1.0</v>
      </c>
      <c r="L19" s="1">
        <v>1.0</v>
      </c>
      <c r="M19" s="1">
        <v>1.0</v>
      </c>
    </row>
    <row r="20">
      <c r="A20" s="1" t="s">
        <v>72</v>
      </c>
      <c r="B20" s="1">
        <v>0.004</v>
      </c>
      <c r="C20" s="1">
        <v>0.001</v>
      </c>
      <c r="D20" s="1">
        <v>0.002</v>
      </c>
      <c r="E20" s="1">
        <v>0.0</v>
      </c>
      <c r="F20" s="5">
        <f t="shared" si="1"/>
        <v>0.002</v>
      </c>
      <c r="G20" s="1">
        <v>0.001</v>
      </c>
      <c r="H20" s="1">
        <v>0.0</v>
      </c>
      <c r="I20" s="1">
        <f t="shared" si="2"/>
        <v>0.001</v>
      </c>
      <c r="J20" s="1">
        <v>1.0</v>
      </c>
      <c r="K20" s="1">
        <v>1.0</v>
      </c>
      <c r="L20" s="1">
        <v>0.0</v>
      </c>
      <c r="M20" s="1">
        <v>0.0</v>
      </c>
    </row>
    <row r="21">
      <c r="A21" s="1" t="s">
        <v>73</v>
      </c>
      <c r="B21" s="1">
        <v>0.004</v>
      </c>
      <c r="C21" s="1">
        <v>0.001</v>
      </c>
      <c r="D21" s="1">
        <v>0.002</v>
      </c>
      <c r="E21" s="1">
        <v>0.0</v>
      </c>
      <c r="F21" s="5">
        <f t="shared" si="1"/>
        <v>0.002</v>
      </c>
      <c r="G21" s="1">
        <v>0.001</v>
      </c>
      <c r="H21" s="1">
        <v>0.0</v>
      </c>
      <c r="I21" s="1">
        <f t="shared" si="2"/>
        <v>0.001</v>
      </c>
      <c r="J21" s="1">
        <v>1.0</v>
      </c>
      <c r="K21" s="1">
        <v>1.0</v>
      </c>
      <c r="L21" s="1">
        <v>0.0</v>
      </c>
      <c r="M21" s="1">
        <v>0.0</v>
      </c>
    </row>
    <row r="22">
      <c r="A22" s="1" t="s">
        <v>74</v>
      </c>
      <c r="B22" s="1">
        <v>0.005</v>
      </c>
      <c r="C22" s="1">
        <v>0.002</v>
      </c>
      <c r="D22" s="1">
        <v>0.002</v>
      </c>
      <c r="E22" s="1">
        <v>0.0</v>
      </c>
      <c r="F22" s="5">
        <f t="shared" si="1"/>
        <v>0.002</v>
      </c>
      <c r="G22" s="1">
        <v>0.001</v>
      </c>
      <c r="H22" s="1">
        <v>0.0</v>
      </c>
      <c r="I22" s="1">
        <f t="shared" si="2"/>
        <v>0.001</v>
      </c>
      <c r="J22" s="1">
        <v>1.0</v>
      </c>
      <c r="K22" s="1">
        <v>1.0</v>
      </c>
      <c r="L22" s="1">
        <v>0.0</v>
      </c>
      <c r="M22" s="1">
        <v>0.0</v>
      </c>
    </row>
    <row r="23">
      <c r="A23" s="1" t="s">
        <v>75</v>
      </c>
      <c r="B23" s="1">
        <v>0.005</v>
      </c>
      <c r="C23" s="1">
        <v>0.001</v>
      </c>
      <c r="D23" s="1">
        <v>0.001</v>
      </c>
      <c r="E23" s="1">
        <v>0.0</v>
      </c>
      <c r="F23" s="5">
        <f t="shared" si="1"/>
        <v>0.001</v>
      </c>
      <c r="G23" s="1">
        <v>0.001</v>
      </c>
      <c r="H23" s="1">
        <v>0.0</v>
      </c>
      <c r="I23" s="1">
        <f t="shared" si="2"/>
        <v>0.001</v>
      </c>
      <c r="J23" s="1">
        <v>1.0</v>
      </c>
      <c r="K23" s="1">
        <v>1.0</v>
      </c>
      <c r="L23" s="1">
        <v>0.0</v>
      </c>
      <c r="M23" s="1">
        <v>0.0</v>
      </c>
    </row>
    <row r="24">
      <c r="A24" s="1" t="s">
        <v>76</v>
      </c>
      <c r="B24" s="1">
        <v>0.004</v>
      </c>
      <c r="C24" s="1">
        <v>0.001</v>
      </c>
      <c r="D24" s="1">
        <v>0.001</v>
      </c>
      <c r="E24" s="1">
        <v>0.0</v>
      </c>
      <c r="F24" s="5">
        <f t="shared" si="1"/>
        <v>0.001</v>
      </c>
      <c r="G24" s="1">
        <v>0.001</v>
      </c>
      <c r="H24" s="1">
        <v>0.0</v>
      </c>
      <c r="I24" s="1">
        <f t="shared" si="2"/>
        <v>0.001</v>
      </c>
      <c r="J24" s="1">
        <v>1.0</v>
      </c>
      <c r="K24" s="1">
        <v>1.0</v>
      </c>
      <c r="L24" s="1">
        <v>0.0</v>
      </c>
      <c r="M24" s="1">
        <v>0.0</v>
      </c>
    </row>
    <row r="25">
      <c r="A25" s="1" t="s">
        <v>77</v>
      </c>
      <c r="B25" s="1">
        <v>0.004</v>
      </c>
      <c r="C25" s="1">
        <v>0.001</v>
      </c>
      <c r="D25" s="1">
        <v>0.002</v>
      </c>
      <c r="E25" s="1">
        <v>0.0</v>
      </c>
      <c r="F25" s="5">
        <f t="shared" si="1"/>
        <v>0.002</v>
      </c>
      <c r="G25" s="1">
        <v>0.001</v>
      </c>
      <c r="H25" s="1">
        <v>0.0</v>
      </c>
      <c r="I25" s="1">
        <f t="shared" si="2"/>
        <v>0.001</v>
      </c>
      <c r="J25" s="1">
        <v>1.0</v>
      </c>
      <c r="K25" s="1">
        <v>1.0</v>
      </c>
      <c r="L25" s="1">
        <v>0.0</v>
      </c>
      <c r="M25" s="1">
        <v>0.0</v>
      </c>
    </row>
    <row r="26">
      <c r="A26" s="1" t="s">
        <v>78</v>
      </c>
      <c r="B26" s="1">
        <v>0.004</v>
      </c>
      <c r="C26" s="1">
        <v>0.001</v>
      </c>
      <c r="D26" s="1">
        <v>0.003</v>
      </c>
      <c r="E26" s="1">
        <v>0.0</v>
      </c>
      <c r="F26" s="5">
        <f t="shared" si="1"/>
        <v>0.003</v>
      </c>
      <c r="G26" s="1">
        <v>0.002</v>
      </c>
      <c r="H26" s="1">
        <v>0.0</v>
      </c>
      <c r="I26" s="1">
        <f t="shared" si="2"/>
        <v>0.002</v>
      </c>
      <c r="J26" s="1">
        <v>1.0</v>
      </c>
      <c r="K26" s="1">
        <v>1.0</v>
      </c>
      <c r="L26" s="1">
        <v>0.0</v>
      </c>
      <c r="M26" s="1">
        <v>0.0</v>
      </c>
    </row>
    <row r="27">
      <c r="A27" s="1" t="s">
        <v>79</v>
      </c>
      <c r="B27" s="1">
        <v>0.004</v>
      </c>
      <c r="C27" s="1">
        <v>0.001</v>
      </c>
      <c r="D27" s="1">
        <v>0.002</v>
      </c>
      <c r="E27" s="1">
        <v>0.0</v>
      </c>
      <c r="F27" s="5">
        <f t="shared" si="1"/>
        <v>0.002</v>
      </c>
      <c r="G27" s="1">
        <v>0.001</v>
      </c>
      <c r="H27" s="1">
        <v>0.0</v>
      </c>
      <c r="I27" s="1">
        <f t="shared" si="2"/>
        <v>0.001</v>
      </c>
      <c r="J27" s="1">
        <v>1.0</v>
      </c>
      <c r="K27" s="1">
        <v>1.0</v>
      </c>
      <c r="L27" s="1">
        <v>0.0</v>
      </c>
      <c r="M27" s="1">
        <v>0.0</v>
      </c>
    </row>
    <row r="28">
      <c r="A28" s="1" t="s">
        <v>80</v>
      </c>
      <c r="B28" s="1">
        <v>0.03</v>
      </c>
      <c r="C28" s="1">
        <v>0.001</v>
      </c>
      <c r="D28" s="1">
        <v>0.192</v>
      </c>
      <c r="E28" s="1">
        <v>0.0</v>
      </c>
      <c r="F28" s="5">
        <f t="shared" si="1"/>
        <v>0.192</v>
      </c>
      <c r="G28" s="1">
        <v>0.065</v>
      </c>
      <c r="H28" s="1">
        <v>0.0</v>
      </c>
      <c r="I28" s="1">
        <f t="shared" si="2"/>
        <v>0.065</v>
      </c>
      <c r="J28" s="1">
        <v>1.0</v>
      </c>
      <c r="K28" s="1">
        <v>1.0</v>
      </c>
      <c r="L28" s="1">
        <v>0.0</v>
      </c>
      <c r="M28" s="1">
        <v>0.0</v>
      </c>
    </row>
    <row r="29">
      <c r="A29" s="1" t="s">
        <v>81</v>
      </c>
      <c r="B29" s="1">
        <v>0.03</v>
      </c>
      <c r="C29" s="1">
        <v>0.001</v>
      </c>
      <c r="D29" s="1">
        <v>0.23</v>
      </c>
      <c r="E29" s="1">
        <v>0.0</v>
      </c>
      <c r="F29" s="5">
        <f t="shared" si="1"/>
        <v>0.23</v>
      </c>
      <c r="G29" s="1">
        <v>0.079</v>
      </c>
      <c r="H29" s="1">
        <v>0.0</v>
      </c>
      <c r="I29" s="1">
        <f t="shared" si="2"/>
        <v>0.079</v>
      </c>
      <c r="J29" s="1">
        <v>1.0</v>
      </c>
      <c r="K29" s="1">
        <v>1.0</v>
      </c>
      <c r="L29" s="1">
        <v>0.0</v>
      </c>
      <c r="M29" s="1">
        <v>0.0</v>
      </c>
    </row>
    <row r="30">
      <c r="A30" s="1" t="s">
        <v>82</v>
      </c>
      <c r="B30" s="1">
        <v>0.012</v>
      </c>
      <c r="C30" s="1">
        <v>0.001</v>
      </c>
      <c r="D30" s="1">
        <v>0.077</v>
      </c>
      <c r="E30" s="1">
        <v>0.0</v>
      </c>
      <c r="F30" s="5">
        <f t="shared" si="1"/>
        <v>0.077</v>
      </c>
      <c r="G30" s="1">
        <v>0.023</v>
      </c>
      <c r="H30" s="1">
        <v>0.0</v>
      </c>
      <c r="I30" s="1">
        <f t="shared" si="2"/>
        <v>0.023</v>
      </c>
      <c r="J30" s="1">
        <v>1.0</v>
      </c>
      <c r="K30" s="1">
        <v>1.0</v>
      </c>
      <c r="L30" s="1">
        <v>0.0</v>
      </c>
      <c r="M30" s="1">
        <v>0.0</v>
      </c>
    </row>
    <row r="31">
      <c r="A31" s="1" t="s">
        <v>83</v>
      </c>
      <c r="B31" s="1">
        <v>0.035</v>
      </c>
      <c r="C31" s="1">
        <v>0.001</v>
      </c>
      <c r="D31" s="1">
        <v>0.27</v>
      </c>
      <c r="E31" s="1">
        <v>0.0</v>
      </c>
      <c r="F31" s="5">
        <f t="shared" si="1"/>
        <v>0.27</v>
      </c>
      <c r="G31" s="1">
        <v>0.091</v>
      </c>
      <c r="H31" s="1">
        <v>0.0</v>
      </c>
      <c r="I31" s="1">
        <f t="shared" si="2"/>
        <v>0.091</v>
      </c>
      <c r="J31" s="1">
        <v>1.0</v>
      </c>
      <c r="K31" s="1">
        <v>1.0</v>
      </c>
      <c r="L31" s="1">
        <v>0.0</v>
      </c>
      <c r="M31" s="1">
        <v>0.0</v>
      </c>
    </row>
    <row r="32">
      <c r="A32" s="1" t="s">
        <v>84</v>
      </c>
      <c r="B32" s="1">
        <v>0.043</v>
      </c>
      <c r="C32" s="1">
        <v>0.001</v>
      </c>
      <c r="D32" s="1">
        <v>0.307</v>
      </c>
      <c r="E32" s="1">
        <v>0.0</v>
      </c>
      <c r="F32" s="5">
        <f t="shared" si="1"/>
        <v>0.307</v>
      </c>
      <c r="G32" s="1">
        <v>0.106</v>
      </c>
      <c r="H32" s="1">
        <v>0.0</v>
      </c>
      <c r="I32" s="1">
        <f t="shared" si="2"/>
        <v>0.106</v>
      </c>
      <c r="J32" s="1">
        <v>1.0</v>
      </c>
      <c r="K32" s="1">
        <v>1.0</v>
      </c>
      <c r="L32" s="1">
        <v>0.0</v>
      </c>
      <c r="M32" s="1">
        <v>0.0</v>
      </c>
    </row>
    <row r="33">
      <c r="A33" s="1" t="s">
        <v>85</v>
      </c>
      <c r="B33" s="1">
        <v>0.016</v>
      </c>
      <c r="C33" s="1">
        <v>0.001</v>
      </c>
      <c r="D33" s="1">
        <v>0.115</v>
      </c>
      <c r="E33" s="1">
        <v>0.0</v>
      </c>
      <c r="F33" s="5">
        <f t="shared" si="1"/>
        <v>0.115</v>
      </c>
      <c r="G33" s="1">
        <v>0.036</v>
      </c>
      <c r="H33" s="1">
        <v>0.0</v>
      </c>
      <c r="I33" s="1">
        <f t="shared" si="2"/>
        <v>0.036</v>
      </c>
      <c r="J33" s="1">
        <v>1.0</v>
      </c>
      <c r="K33" s="1">
        <v>1.0</v>
      </c>
      <c r="L33" s="1">
        <v>0.0</v>
      </c>
      <c r="M33" s="1">
        <v>0.0</v>
      </c>
    </row>
    <row r="34">
      <c r="A34" s="1" t="s">
        <v>86</v>
      </c>
      <c r="B34" s="1">
        <v>0.021</v>
      </c>
      <c r="C34" s="1">
        <v>0.001</v>
      </c>
      <c r="D34" s="1">
        <v>0.154</v>
      </c>
      <c r="E34" s="1">
        <v>0.0</v>
      </c>
      <c r="F34" s="5">
        <f t="shared" si="1"/>
        <v>0.154</v>
      </c>
      <c r="G34" s="1">
        <v>0.051</v>
      </c>
      <c r="H34" s="1">
        <v>0.0</v>
      </c>
      <c r="I34" s="1">
        <f t="shared" si="2"/>
        <v>0.051</v>
      </c>
      <c r="J34" s="1">
        <v>1.0</v>
      </c>
      <c r="K34" s="1">
        <v>1.0</v>
      </c>
      <c r="L34" s="1">
        <v>0.0</v>
      </c>
      <c r="M34" s="1">
        <v>0.0</v>
      </c>
    </row>
    <row r="35">
      <c r="A35" s="1" t="s">
        <v>87</v>
      </c>
      <c r="B35" s="1">
        <v>0.035</v>
      </c>
      <c r="C35" s="1">
        <v>0.024</v>
      </c>
      <c r="D35" s="1">
        <v>0.339</v>
      </c>
      <c r="E35" s="1">
        <v>2.67</v>
      </c>
      <c r="F35" s="5">
        <f t="shared" si="1"/>
        <v>3.009</v>
      </c>
      <c r="G35" s="1">
        <v>0.089</v>
      </c>
      <c r="H35" s="1">
        <v>0.555</v>
      </c>
      <c r="I35" s="1">
        <f t="shared" si="2"/>
        <v>0.644</v>
      </c>
      <c r="J35" s="1">
        <v>1.0</v>
      </c>
      <c r="K35" s="1">
        <v>1.0</v>
      </c>
      <c r="L35" s="1">
        <v>1.0</v>
      </c>
      <c r="M35" s="1">
        <v>1.0</v>
      </c>
    </row>
    <row r="36">
      <c r="A36" s="1" t="s">
        <v>88</v>
      </c>
      <c r="B36" s="1">
        <v>9.054</v>
      </c>
      <c r="C36" s="1">
        <v>6.569</v>
      </c>
      <c r="D36" s="1">
        <v>184.845</v>
      </c>
      <c r="E36" s="1">
        <v>88.697</v>
      </c>
      <c r="F36" s="5">
        <f t="shared" si="1"/>
        <v>273.542</v>
      </c>
      <c r="G36" s="1">
        <v>53.775</v>
      </c>
      <c r="H36" s="1">
        <v>0.0</v>
      </c>
      <c r="I36" s="1">
        <f t="shared" si="2"/>
        <v>53.775</v>
      </c>
      <c r="J36" s="1">
        <v>1.0</v>
      </c>
      <c r="K36" s="1">
        <v>1.0</v>
      </c>
      <c r="L36" s="1">
        <v>0.0</v>
      </c>
      <c r="M36" s="1">
        <v>0.0</v>
      </c>
    </row>
    <row r="37">
      <c r="A37" s="1" t="s">
        <v>89</v>
      </c>
      <c r="B37" s="1">
        <v>0.004</v>
      </c>
      <c r="C37" s="1">
        <v>0.001</v>
      </c>
      <c r="D37" s="1">
        <v>0.005</v>
      </c>
      <c r="E37" s="1">
        <v>0.018</v>
      </c>
      <c r="F37" s="5">
        <f t="shared" si="1"/>
        <v>0.023</v>
      </c>
      <c r="G37" s="1">
        <v>0.001</v>
      </c>
      <c r="H37" s="1">
        <v>0.004</v>
      </c>
      <c r="I37" s="1">
        <f t="shared" si="2"/>
        <v>0.005</v>
      </c>
      <c r="J37" s="1">
        <v>1.0</v>
      </c>
      <c r="K37" s="1">
        <v>1.0</v>
      </c>
      <c r="L37" s="1">
        <v>1.0</v>
      </c>
      <c r="M37" s="1">
        <v>1.0</v>
      </c>
    </row>
    <row r="38">
      <c r="A38" s="1" t="s">
        <v>90</v>
      </c>
      <c r="B38" s="1">
        <v>0.004</v>
      </c>
      <c r="C38" s="1">
        <v>0.001</v>
      </c>
      <c r="D38" s="1">
        <v>0.001</v>
      </c>
      <c r="E38" s="1">
        <v>0.001</v>
      </c>
      <c r="F38" s="5">
        <f t="shared" si="1"/>
        <v>0.002</v>
      </c>
      <c r="G38" s="1">
        <v>0.0</v>
      </c>
      <c r="H38" s="1">
        <v>0.0</v>
      </c>
      <c r="I38" s="1">
        <f t="shared" si="2"/>
        <v>0</v>
      </c>
      <c r="J38" s="1">
        <v>1.0</v>
      </c>
      <c r="K38" s="1">
        <v>1.0</v>
      </c>
      <c r="L38" s="1">
        <v>1.0</v>
      </c>
      <c r="M38" s="1">
        <v>1.0</v>
      </c>
    </row>
    <row r="39">
      <c r="A39" s="1" t="s">
        <v>91</v>
      </c>
      <c r="B39" s="1">
        <v>0.089</v>
      </c>
      <c r="C39" s="1">
        <v>0.046</v>
      </c>
      <c r="D39" s="1">
        <v>0.604</v>
      </c>
      <c r="E39" s="1">
        <v>11.916</v>
      </c>
      <c r="F39" s="5">
        <f t="shared" si="1"/>
        <v>12.52</v>
      </c>
      <c r="G39" s="1">
        <v>0.238</v>
      </c>
      <c r="H39" s="1">
        <v>0.671</v>
      </c>
      <c r="I39" s="1">
        <f t="shared" si="2"/>
        <v>0.909</v>
      </c>
      <c r="J39" s="1">
        <v>1.0</v>
      </c>
      <c r="K39" s="1">
        <v>1.0</v>
      </c>
      <c r="L39" s="1">
        <v>1.0</v>
      </c>
      <c r="M39" s="1">
        <v>1.0</v>
      </c>
    </row>
    <row r="40">
      <c r="A40" s="1" t="s">
        <v>92</v>
      </c>
      <c r="B40" s="1">
        <v>0.243</v>
      </c>
      <c r="C40" s="1">
        <v>0.113</v>
      </c>
      <c r="D40" s="1">
        <v>1.96</v>
      </c>
      <c r="E40" s="1">
        <v>30.221</v>
      </c>
      <c r="F40" s="5">
        <f t="shared" si="1"/>
        <v>32.181</v>
      </c>
      <c r="G40" s="1">
        <v>0.753</v>
      </c>
      <c r="H40" s="1">
        <v>2.049</v>
      </c>
      <c r="I40" s="1">
        <f t="shared" si="2"/>
        <v>2.802</v>
      </c>
      <c r="J40" s="1">
        <v>1.0</v>
      </c>
      <c r="K40" s="1">
        <v>1.0</v>
      </c>
      <c r="L40" s="1">
        <v>1.0</v>
      </c>
      <c r="M40" s="1">
        <v>1.0</v>
      </c>
    </row>
    <row r="41">
      <c r="A41" s="1" t="s">
        <v>93</v>
      </c>
      <c r="B41" s="1">
        <v>0.008</v>
      </c>
      <c r="C41" s="1">
        <v>0.001</v>
      </c>
      <c r="D41" s="1">
        <v>0.002</v>
      </c>
      <c r="E41" s="1">
        <v>0.015</v>
      </c>
      <c r="F41" s="5">
        <f t="shared" si="1"/>
        <v>0.017</v>
      </c>
      <c r="G41" s="1">
        <v>0.001</v>
      </c>
      <c r="H41" s="1">
        <v>0.001</v>
      </c>
      <c r="I41" s="1">
        <f t="shared" si="2"/>
        <v>0.002</v>
      </c>
      <c r="J41" s="1">
        <v>1.0</v>
      </c>
      <c r="K41" s="1">
        <v>1.0</v>
      </c>
      <c r="L41" s="1">
        <v>1.0</v>
      </c>
      <c r="M41" s="1">
        <v>1.0</v>
      </c>
    </row>
    <row r="42">
      <c r="A42" s="1" t="s">
        <v>94</v>
      </c>
      <c r="B42" s="1">
        <v>4.736</v>
      </c>
      <c r="C42" s="1">
        <v>0.65</v>
      </c>
      <c r="D42" s="1">
        <v>12.262</v>
      </c>
      <c r="E42" s="1">
        <v>559.11</v>
      </c>
      <c r="F42" s="5">
        <f t="shared" si="1"/>
        <v>571.372</v>
      </c>
      <c r="G42" s="1">
        <v>3.683</v>
      </c>
      <c r="H42" s="1">
        <v>11.154</v>
      </c>
      <c r="I42" s="1">
        <f t="shared" si="2"/>
        <v>14.837</v>
      </c>
      <c r="J42" s="1">
        <v>1.0</v>
      </c>
      <c r="K42" s="1">
        <v>1.0</v>
      </c>
      <c r="L42" s="1">
        <v>1.0</v>
      </c>
      <c r="M42" s="1">
        <v>1.0</v>
      </c>
    </row>
    <row r="43">
      <c r="A43" s="1" t="s">
        <v>96</v>
      </c>
      <c r="B43" s="1">
        <v>0.018</v>
      </c>
      <c r="C43" s="1">
        <v>0.004</v>
      </c>
      <c r="D43" s="1">
        <v>0.03</v>
      </c>
      <c r="E43" s="1">
        <v>1.301</v>
      </c>
      <c r="F43" s="5">
        <f t="shared" si="1"/>
        <v>1.331</v>
      </c>
      <c r="G43" s="1">
        <v>0.012</v>
      </c>
      <c r="H43" s="1">
        <v>0.029</v>
      </c>
      <c r="I43" s="1">
        <f t="shared" si="2"/>
        <v>0.041</v>
      </c>
      <c r="J43" s="1">
        <v>1.0</v>
      </c>
      <c r="K43" s="1">
        <v>1.0</v>
      </c>
      <c r="L43" s="1">
        <v>1.0</v>
      </c>
      <c r="M43" s="1">
        <v>1.0</v>
      </c>
    </row>
    <row r="44">
      <c r="A44" s="1" t="s">
        <v>97</v>
      </c>
      <c r="B44" s="1">
        <v>0.028</v>
      </c>
      <c r="C44" s="1">
        <v>0.001</v>
      </c>
      <c r="D44" s="1">
        <v>0.005</v>
      </c>
      <c r="E44" s="1">
        <v>0.007</v>
      </c>
      <c r="F44" s="5">
        <f t="shared" si="1"/>
        <v>0.012</v>
      </c>
      <c r="G44" s="1">
        <v>0.001</v>
      </c>
      <c r="H44" s="1">
        <v>0.001</v>
      </c>
      <c r="I44" s="1">
        <f t="shared" si="2"/>
        <v>0.002</v>
      </c>
      <c r="J44" s="1">
        <v>1.0</v>
      </c>
      <c r="K44" s="1">
        <v>1.0</v>
      </c>
      <c r="L44" s="1">
        <v>1.0</v>
      </c>
      <c r="M44" s="1">
        <v>1.0</v>
      </c>
    </row>
    <row r="45">
      <c r="A45" s="1" t="s">
        <v>98</v>
      </c>
      <c r="B45" s="1">
        <v>0.034</v>
      </c>
      <c r="C45" s="1">
        <v>0.002</v>
      </c>
      <c r="D45" s="1">
        <v>0.065</v>
      </c>
      <c r="E45" s="1">
        <v>0.509</v>
      </c>
      <c r="F45" s="5">
        <f t="shared" si="1"/>
        <v>0.574</v>
      </c>
      <c r="G45" s="1">
        <v>0.011</v>
      </c>
      <c r="H45" s="1">
        <v>0.005</v>
      </c>
      <c r="I45" s="1">
        <f t="shared" si="2"/>
        <v>0.016</v>
      </c>
      <c r="J45" s="1">
        <v>1.0</v>
      </c>
      <c r="K45" s="1">
        <v>1.0</v>
      </c>
      <c r="L45" s="1">
        <v>1.0</v>
      </c>
      <c r="M45" s="1">
        <v>1.0</v>
      </c>
    </row>
    <row r="46">
      <c r="A46" s="1" t="s">
        <v>99</v>
      </c>
      <c r="B46" s="1">
        <v>0.029</v>
      </c>
      <c r="C46" s="1">
        <v>0.002</v>
      </c>
      <c r="D46" s="1">
        <v>0.029</v>
      </c>
      <c r="E46" s="1">
        <v>0.107</v>
      </c>
      <c r="F46" s="5">
        <f t="shared" si="1"/>
        <v>0.136</v>
      </c>
      <c r="G46" s="1">
        <v>0.004</v>
      </c>
      <c r="H46" s="1">
        <v>0.002</v>
      </c>
      <c r="I46" s="1">
        <f t="shared" si="2"/>
        <v>0.006</v>
      </c>
      <c r="J46" s="1">
        <v>1.0</v>
      </c>
      <c r="K46" s="1">
        <v>1.0</v>
      </c>
      <c r="L46" s="1">
        <v>1.0</v>
      </c>
      <c r="M46" s="1">
        <v>1.0</v>
      </c>
    </row>
    <row r="47">
      <c r="A47" s="1" t="s">
        <v>100</v>
      </c>
      <c r="B47" s="1">
        <v>0.061</v>
      </c>
      <c r="C47" s="1">
        <v>0.002</v>
      </c>
      <c r="D47" s="1">
        <v>0.492</v>
      </c>
      <c r="E47" s="1">
        <v>18.197</v>
      </c>
      <c r="F47" s="5">
        <f t="shared" si="1"/>
        <v>18.689</v>
      </c>
      <c r="G47" s="1">
        <v>0.079</v>
      </c>
      <c r="H47" s="1">
        <v>3.188</v>
      </c>
      <c r="I47" s="1">
        <f t="shared" si="2"/>
        <v>3.267</v>
      </c>
      <c r="J47" s="1">
        <v>1.0</v>
      </c>
      <c r="K47" s="1">
        <v>1.0</v>
      </c>
      <c r="L47" s="1">
        <v>1.0</v>
      </c>
      <c r="M47" s="1">
        <v>1.0</v>
      </c>
    </row>
    <row r="48">
      <c r="A48" s="1" t="s">
        <v>101</v>
      </c>
      <c r="B48" s="1">
        <v>0.025</v>
      </c>
      <c r="C48" s="1">
        <v>0.001</v>
      </c>
      <c r="D48" s="1">
        <v>0.016</v>
      </c>
      <c r="E48" s="1">
        <v>0.075</v>
      </c>
      <c r="F48" s="5">
        <f t="shared" si="1"/>
        <v>0.091</v>
      </c>
      <c r="G48" s="1">
        <v>0.003</v>
      </c>
      <c r="H48" s="1">
        <v>0.002</v>
      </c>
      <c r="I48" s="1">
        <f t="shared" si="2"/>
        <v>0.005</v>
      </c>
      <c r="J48" s="1">
        <v>1.0</v>
      </c>
      <c r="K48" s="1">
        <v>1.0</v>
      </c>
      <c r="L48" s="1">
        <v>1.0</v>
      </c>
      <c r="M48" s="1">
        <v>1.0</v>
      </c>
    </row>
    <row r="49">
      <c r="A49" s="1" t="s">
        <v>102</v>
      </c>
      <c r="B49" s="1">
        <v>0.034</v>
      </c>
      <c r="C49" s="1">
        <v>0.001</v>
      </c>
      <c r="D49" s="1">
        <v>0.01</v>
      </c>
      <c r="E49" s="1">
        <v>0.02</v>
      </c>
      <c r="F49" s="5">
        <f t="shared" si="1"/>
        <v>0.03</v>
      </c>
      <c r="G49" s="1">
        <v>0.002</v>
      </c>
      <c r="H49" s="1">
        <v>0.001</v>
      </c>
      <c r="I49" s="1">
        <f t="shared" si="2"/>
        <v>0.003</v>
      </c>
      <c r="J49" s="1">
        <v>1.0</v>
      </c>
      <c r="K49" s="1">
        <v>1.0</v>
      </c>
      <c r="L49" s="1">
        <v>1.0</v>
      </c>
      <c r="M49" s="1">
        <v>1.0</v>
      </c>
    </row>
    <row r="50">
      <c r="A50" s="1" t="s">
        <v>103</v>
      </c>
      <c r="B50" s="1">
        <v>0.048</v>
      </c>
      <c r="C50" s="1">
        <v>0.002</v>
      </c>
      <c r="D50" s="1">
        <v>0.339</v>
      </c>
      <c r="E50" s="1">
        <v>7.051</v>
      </c>
      <c r="F50" s="5">
        <f t="shared" si="1"/>
        <v>7.39</v>
      </c>
      <c r="G50" s="1">
        <v>0.054</v>
      </c>
      <c r="H50" s="1">
        <v>0.403</v>
      </c>
      <c r="I50" s="1">
        <f t="shared" si="2"/>
        <v>0.457</v>
      </c>
      <c r="J50" s="1">
        <v>1.0</v>
      </c>
      <c r="K50" s="1">
        <v>1.0</v>
      </c>
      <c r="L50" s="1">
        <v>1.0</v>
      </c>
      <c r="M50" s="1">
        <v>1.0</v>
      </c>
    </row>
    <row r="51">
      <c r="A51" s="1" t="s">
        <v>104</v>
      </c>
      <c r="B51" s="1">
        <v>0.21</v>
      </c>
      <c r="C51" s="1">
        <v>0.004</v>
      </c>
      <c r="D51" s="1">
        <v>0.08</v>
      </c>
      <c r="E51" s="1">
        <v>0.426</v>
      </c>
      <c r="F51" s="5">
        <f t="shared" si="1"/>
        <v>0.506</v>
      </c>
      <c r="G51" s="1">
        <v>0.009</v>
      </c>
      <c r="H51" s="1">
        <v>0.004</v>
      </c>
      <c r="I51" s="1">
        <f t="shared" si="2"/>
        <v>0.013</v>
      </c>
      <c r="J51" s="1">
        <v>1.0</v>
      </c>
      <c r="K51" s="1">
        <v>1.0</v>
      </c>
      <c r="L51" s="1">
        <v>1.0</v>
      </c>
      <c r="M51" s="1">
        <v>1.0</v>
      </c>
    </row>
    <row r="52">
      <c r="A52" s="1" t="s">
        <v>105</v>
      </c>
      <c r="B52" s="1">
        <v>0.254</v>
      </c>
      <c r="C52" s="1">
        <v>0.006</v>
      </c>
      <c r="D52" s="1">
        <v>0.738</v>
      </c>
      <c r="E52" s="1">
        <v>48.617</v>
      </c>
      <c r="F52" s="5">
        <f t="shared" si="1"/>
        <v>49.355</v>
      </c>
      <c r="G52" s="1">
        <v>0.124</v>
      </c>
      <c r="H52" s="1">
        <v>8.978</v>
      </c>
      <c r="I52" s="1">
        <f t="shared" si="2"/>
        <v>9.102</v>
      </c>
      <c r="J52" s="1">
        <v>1.0</v>
      </c>
      <c r="K52" s="1">
        <v>1.0</v>
      </c>
      <c r="L52" s="1">
        <v>1.0</v>
      </c>
      <c r="M52" s="1">
        <v>1.0</v>
      </c>
    </row>
    <row r="53">
      <c r="A53" s="1" t="s">
        <v>106</v>
      </c>
      <c r="B53" s="1">
        <v>0.029</v>
      </c>
      <c r="C53" s="1">
        <v>0.002</v>
      </c>
      <c r="D53" s="1">
        <v>0.038</v>
      </c>
      <c r="E53" s="1">
        <v>0.153</v>
      </c>
      <c r="F53" s="5">
        <f t="shared" si="1"/>
        <v>0.191</v>
      </c>
      <c r="G53" s="1">
        <v>0.005</v>
      </c>
      <c r="H53" s="1">
        <v>0.002</v>
      </c>
      <c r="I53" s="1">
        <f t="shared" si="2"/>
        <v>0.007</v>
      </c>
      <c r="J53" s="1">
        <v>1.0</v>
      </c>
      <c r="K53" s="1">
        <v>1.0</v>
      </c>
      <c r="L53" s="1">
        <v>1.0</v>
      </c>
      <c r="M53" s="1">
        <v>1.0</v>
      </c>
    </row>
    <row r="54">
      <c r="A54" s="1" t="s">
        <v>107</v>
      </c>
      <c r="B54" s="1">
        <v>0.035</v>
      </c>
      <c r="C54" s="1">
        <v>0.002</v>
      </c>
      <c r="D54" s="1">
        <v>0.125</v>
      </c>
      <c r="E54" s="1">
        <v>1.618</v>
      </c>
      <c r="F54" s="5">
        <f t="shared" si="1"/>
        <v>1.743</v>
      </c>
      <c r="G54" s="1">
        <v>0.022</v>
      </c>
      <c r="H54" s="1">
        <v>0.01</v>
      </c>
      <c r="I54" s="1">
        <f t="shared" si="2"/>
        <v>0.032</v>
      </c>
      <c r="J54" s="1">
        <v>1.0</v>
      </c>
      <c r="K54" s="1">
        <v>1.0</v>
      </c>
      <c r="L54" s="1">
        <v>1.0</v>
      </c>
      <c r="M54" s="1">
        <v>1.0</v>
      </c>
    </row>
    <row r="55">
      <c r="A55" s="1" t="s">
        <v>108</v>
      </c>
      <c r="B55" s="1">
        <v>0.027</v>
      </c>
      <c r="C55" s="1">
        <v>0.001</v>
      </c>
      <c r="D55" s="1">
        <v>0.002</v>
      </c>
      <c r="E55" s="1">
        <v>0.003</v>
      </c>
      <c r="F55" s="5">
        <f t="shared" si="1"/>
        <v>0.005</v>
      </c>
      <c r="G55" s="1">
        <v>0.001</v>
      </c>
      <c r="H55" s="1">
        <v>0.001</v>
      </c>
      <c r="I55" s="1">
        <f t="shared" si="2"/>
        <v>0.002</v>
      </c>
      <c r="J55" s="1">
        <v>1.0</v>
      </c>
      <c r="K55" s="1">
        <v>1.0</v>
      </c>
      <c r="L55" s="1">
        <v>1.0</v>
      </c>
      <c r="M55" s="1">
        <v>1.0</v>
      </c>
    </row>
    <row r="56">
      <c r="A56" s="1" t="s">
        <v>109</v>
      </c>
      <c r="B56" s="1">
        <v>0.03</v>
      </c>
      <c r="C56" s="1">
        <v>0.002</v>
      </c>
      <c r="D56" s="1">
        <v>0.056</v>
      </c>
      <c r="E56" s="1">
        <v>0.217</v>
      </c>
      <c r="F56" s="5">
        <f t="shared" si="1"/>
        <v>0.273</v>
      </c>
      <c r="G56" s="1">
        <v>0.006</v>
      </c>
      <c r="H56" s="1">
        <v>0.003</v>
      </c>
      <c r="I56" s="1">
        <f t="shared" si="2"/>
        <v>0.009</v>
      </c>
      <c r="J56" s="1">
        <v>1.0</v>
      </c>
      <c r="K56" s="1">
        <v>1.0</v>
      </c>
      <c r="L56" s="1">
        <v>1.0</v>
      </c>
      <c r="M56" s="1">
        <v>1.0</v>
      </c>
    </row>
    <row r="57">
      <c r="A57" s="1" t="s">
        <v>110</v>
      </c>
      <c r="B57" s="1">
        <v>0.043</v>
      </c>
      <c r="C57" s="1">
        <v>0.002</v>
      </c>
      <c r="D57" s="1">
        <v>0.208</v>
      </c>
      <c r="E57" s="1">
        <v>3.657</v>
      </c>
      <c r="F57" s="5">
        <f t="shared" si="1"/>
        <v>3.865</v>
      </c>
      <c r="G57" s="1">
        <v>0.035</v>
      </c>
      <c r="H57" s="1">
        <v>0.252</v>
      </c>
      <c r="I57" s="1">
        <f t="shared" si="2"/>
        <v>0.287</v>
      </c>
      <c r="J57" s="1">
        <v>1.0</v>
      </c>
      <c r="K57" s="1">
        <v>1.0</v>
      </c>
      <c r="L57" s="1">
        <v>1.0</v>
      </c>
      <c r="M57" s="1">
        <v>1.0</v>
      </c>
    </row>
    <row r="58">
      <c r="A58" s="1" t="s">
        <v>111</v>
      </c>
      <c r="B58" s="1">
        <v>0.028</v>
      </c>
      <c r="C58" s="1">
        <v>0.002</v>
      </c>
      <c r="D58" s="1">
        <v>0.031</v>
      </c>
      <c r="E58" s="1">
        <v>0.189</v>
      </c>
      <c r="F58" s="5">
        <f t="shared" si="1"/>
        <v>0.22</v>
      </c>
      <c r="G58" s="1">
        <v>0.006</v>
      </c>
      <c r="H58" s="1">
        <v>0.003</v>
      </c>
      <c r="I58" s="1">
        <f t="shared" si="2"/>
        <v>0.009</v>
      </c>
      <c r="J58" s="1">
        <v>1.0</v>
      </c>
      <c r="K58" s="1">
        <v>1.0</v>
      </c>
      <c r="L58" s="1">
        <v>1.0</v>
      </c>
      <c r="M58" s="1">
        <v>1.0</v>
      </c>
    </row>
    <row r="59">
      <c r="A59" s="1" t="s">
        <v>112</v>
      </c>
      <c r="B59" s="1">
        <v>0.025</v>
      </c>
      <c r="C59" s="1">
        <v>0.001</v>
      </c>
      <c r="D59" s="1">
        <v>0.009</v>
      </c>
      <c r="E59" s="1">
        <v>0.018</v>
      </c>
      <c r="F59" s="5">
        <f t="shared" si="1"/>
        <v>0.027</v>
      </c>
      <c r="G59" s="1">
        <v>0.002</v>
      </c>
      <c r="H59" s="1">
        <v>0.001</v>
      </c>
      <c r="I59" s="1">
        <f t="shared" si="2"/>
        <v>0.003</v>
      </c>
      <c r="J59" s="1">
        <v>1.0</v>
      </c>
      <c r="K59" s="1">
        <v>1.0</v>
      </c>
      <c r="L59" s="1">
        <v>1.0</v>
      </c>
      <c r="M59" s="1">
        <v>1.0</v>
      </c>
    </row>
    <row r="60">
      <c r="A60" s="1" t="s">
        <v>115</v>
      </c>
      <c r="B60" s="1">
        <v>23.917</v>
      </c>
      <c r="C60" s="1">
        <v>2.575</v>
      </c>
      <c r="D60" s="1">
        <v>2028.996</v>
      </c>
      <c r="E60" s="1">
        <v>0.0</v>
      </c>
      <c r="F60" s="5">
        <f t="shared" si="1"/>
        <v>2028.996</v>
      </c>
      <c r="G60" s="1">
        <v>347.786</v>
      </c>
      <c r="H60" s="1">
        <v>0.0</v>
      </c>
      <c r="I60" s="1">
        <f t="shared" si="2"/>
        <v>347.786</v>
      </c>
      <c r="J60" s="1">
        <v>1.0</v>
      </c>
      <c r="K60" s="1">
        <v>1.0</v>
      </c>
      <c r="L60" s="1">
        <v>0.0</v>
      </c>
      <c r="M60" s="1">
        <v>0.0</v>
      </c>
    </row>
    <row r="61">
      <c r="A61" s="1" t="s">
        <v>116</v>
      </c>
      <c r="B61" s="1">
        <v>0.064</v>
      </c>
      <c r="C61" s="1">
        <v>0.016</v>
      </c>
      <c r="D61" s="1">
        <v>4.198</v>
      </c>
      <c r="E61" s="1">
        <v>0.0</v>
      </c>
      <c r="F61" s="5">
        <f t="shared" si="1"/>
        <v>4.198</v>
      </c>
      <c r="G61" s="1">
        <v>0.306</v>
      </c>
      <c r="H61" s="1">
        <v>0.0</v>
      </c>
      <c r="I61" s="1">
        <f t="shared" si="2"/>
        <v>0.306</v>
      </c>
      <c r="J61" s="1">
        <v>1.0</v>
      </c>
      <c r="K61" s="1">
        <v>1.0</v>
      </c>
      <c r="L61" s="1">
        <v>0.0</v>
      </c>
      <c r="M61" s="1">
        <v>0.0</v>
      </c>
    </row>
    <row r="62">
      <c r="A62" s="1" t="s">
        <v>117</v>
      </c>
      <c r="B62" s="1">
        <v>1.656</v>
      </c>
      <c r="C62" s="1">
        <v>0.292</v>
      </c>
      <c r="D62" s="1">
        <v>123.348</v>
      </c>
      <c r="E62" s="1">
        <v>0.0</v>
      </c>
      <c r="F62" s="5">
        <f t="shared" si="1"/>
        <v>123.348</v>
      </c>
      <c r="G62" s="1">
        <v>11.013</v>
      </c>
      <c r="H62" s="1">
        <v>0.0</v>
      </c>
      <c r="I62" s="1">
        <f t="shared" si="2"/>
        <v>11.013</v>
      </c>
      <c r="J62" s="1">
        <v>1.0</v>
      </c>
      <c r="K62" s="1">
        <v>1.0</v>
      </c>
      <c r="L62" s="1">
        <v>0.0</v>
      </c>
      <c r="M62" s="1">
        <v>0.0</v>
      </c>
    </row>
    <row r="63">
      <c r="A63" s="1" t="s">
        <v>118</v>
      </c>
      <c r="B63" s="1">
        <v>0.009</v>
      </c>
      <c r="C63" s="1">
        <v>0.003</v>
      </c>
      <c r="D63" s="1">
        <v>0.164</v>
      </c>
      <c r="E63" s="1">
        <v>0.0</v>
      </c>
      <c r="F63" s="5">
        <f t="shared" si="1"/>
        <v>0.164</v>
      </c>
      <c r="G63" s="1">
        <v>0.012</v>
      </c>
      <c r="H63" s="1">
        <v>0.0</v>
      </c>
      <c r="I63" s="1">
        <f t="shared" si="2"/>
        <v>0.012</v>
      </c>
      <c r="J63" s="1">
        <v>1.0</v>
      </c>
      <c r="K63" s="1">
        <v>1.0</v>
      </c>
      <c r="L63" s="1">
        <v>0.0</v>
      </c>
      <c r="M63" s="1">
        <v>0.0</v>
      </c>
    </row>
    <row r="64">
      <c r="A64" s="1" t="s">
        <v>119</v>
      </c>
      <c r="B64" s="1">
        <v>0.015</v>
      </c>
      <c r="C64" s="1">
        <v>0.003</v>
      </c>
      <c r="D64" s="1">
        <v>0.2</v>
      </c>
      <c r="E64" s="1">
        <v>0.071</v>
      </c>
      <c r="F64" s="5">
        <f t="shared" si="1"/>
        <v>0.271</v>
      </c>
      <c r="G64" s="1">
        <v>0.017</v>
      </c>
      <c r="H64" s="1">
        <v>0.01</v>
      </c>
      <c r="I64" s="1">
        <f t="shared" si="2"/>
        <v>0.027</v>
      </c>
      <c r="J64" s="1">
        <v>1.0</v>
      </c>
      <c r="K64" s="1">
        <v>1.0</v>
      </c>
      <c r="L64" s="1">
        <v>1.0</v>
      </c>
      <c r="M64" s="1">
        <v>1.0</v>
      </c>
    </row>
    <row r="65">
      <c r="A65" s="1" t="s">
        <v>120</v>
      </c>
      <c r="B65" s="1">
        <v>0.012</v>
      </c>
      <c r="C65" s="1">
        <v>0.003</v>
      </c>
      <c r="D65" s="1">
        <v>0.167</v>
      </c>
      <c r="E65" s="1">
        <v>0.0</v>
      </c>
      <c r="F65" s="5">
        <f t="shared" si="1"/>
        <v>0.167</v>
      </c>
      <c r="G65" s="1">
        <v>0.01</v>
      </c>
      <c r="H65" s="1">
        <v>0.0</v>
      </c>
      <c r="I65" s="1">
        <f t="shared" si="2"/>
        <v>0.01</v>
      </c>
      <c r="J65" s="1">
        <v>1.0</v>
      </c>
      <c r="K65" s="1">
        <v>1.0</v>
      </c>
      <c r="L65" s="1">
        <v>0.0</v>
      </c>
      <c r="M65" s="1">
        <v>0.0</v>
      </c>
    </row>
    <row r="66">
      <c r="A66" s="1" t="s">
        <v>121</v>
      </c>
      <c r="B66" s="1">
        <v>0.539</v>
      </c>
      <c r="C66" s="1">
        <v>0.228</v>
      </c>
      <c r="D66" s="1">
        <v>18.864</v>
      </c>
      <c r="E66" s="1">
        <v>0.0</v>
      </c>
      <c r="F66" s="5">
        <f t="shared" si="1"/>
        <v>18.864</v>
      </c>
      <c r="G66" s="1">
        <v>1.547</v>
      </c>
      <c r="H66" s="1">
        <v>0.0</v>
      </c>
      <c r="I66" s="1">
        <f t="shared" si="2"/>
        <v>1.547</v>
      </c>
      <c r="J66" s="1">
        <v>1.0</v>
      </c>
      <c r="K66" s="1">
        <v>1.0</v>
      </c>
      <c r="L66" s="1">
        <v>0.0</v>
      </c>
      <c r="M66" s="1">
        <v>0.0</v>
      </c>
    </row>
    <row r="67">
      <c r="A67" s="1" t="s">
        <v>122</v>
      </c>
      <c r="B67" s="1">
        <v>0.28</v>
      </c>
      <c r="C67" s="1">
        <v>0.146</v>
      </c>
      <c r="D67" s="1">
        <v>11.087</v>
      </c>
      <c r="E67" s="1">
        <v>0.0</v>
      </c>
      <c r="F67" s="5">
        <f t="shared" si="1"/>
        <v>11.087</v>
      </c>
      <c r="G67" s="1">
        <v>0.662</v>
      </c>
      <c r="H67" s="1">
        <v>0.0</v>
      </c>
      <c r="I67" s="1">
        <f t="shared" si="2"/>
        <v>0.662</v>
      </c>
      <c r="J67" s="1">
        <v>1.0</v>
      </c>
      <c r="K67" s="1">
        <v>1.0</v>
      </c>
      <c r="L67" s="1">
        <v>0.0</v>
      </c>
      <c r="M67" s="1">
        <v>0.0</v>
      </c>
    </row>
    <row r="68">
      <c r="A68" s="1" t="s">
        <v>123</v>
      </c>
      <c r="B68" s="1">
        <v>1.017</v>
      </c>
      <c r="C68" s="1">
        <v>0.564</v>
      </c>
      <c r="D68" s="1">
        <v>51.016</v>
      </c>
      <c r="E68" s="1">
        <v>0.0</v>
      </c>
      <c r="F68" s="5">
        <f t="shared" si="1"/>
        <v>51.016</v>
      </c>
      <c r="G68" s="1">
        <v>3.435</v>
      </c>
      <c r="H68" s="1">
        <v>0.0</v>
      </c>
      <c r="I68" s="1">
        <f t="shared" si="2"/>
        <v>3.435</v>
      </c>
      <c r="J68" s="1">
        <v>1.0</v>
      </c>
      <c r="K68" s="1">
        <v>1.0</v>
      </c>
      <c r="L68" s="1">
        <v>0.0</v>
      </c>
      <c r="M68" s="1">
        <v>0.0</v>
      </c>
    </row>
    <row r="69">
      <c r="A69" s="1" t="s">
        <v>124</v>
      </c>
      <c r="B69" s="1">
        <v>1.002</v>
      </c>
      <c r="C69" s="1">
        <v>0.518</v>
      </c>
      <c r="D69" s="1">
        <v>40.631</v>
      </c>
      <c r="E69" s="1">
        <v>13.738</v>
      </c>
      <c r="F69" s="5">
        <f t="shared" si="1"/>
        <v>54.369</v>
      </c>
      <c r="G69" s="1">
        <v>3.266</v>
      </c>
      <c r="H69" s="1">
        <v>3.835</v>
      </c>
      <c r="I69" s="1">
        <f t="shared" si="2"/>
        <v>7.101</v>
      </c>
      <c r="J69" s="1">
        <v>1.0</v>
      </c>
      <c r="K69" s="1">
        <v>1.0</v>
      </c>
      <c r="L69" s="1">
        <v>1.0</v>
      </c>
      <c r="M69" s="1">
        <v>1.0</v>
      </c>
    </row>
    <row r="70">
      <c r="A70" s="1" t="s">
        <v>125</v>
      </c>
      <c r="B70" s="1">
        <v>0.267</v>
      </c>
      <c r="C70" s="1">
        <v>0.174</v>
      </c>
      <c r="D70" s="1">
        <v>14.122</v>
      </c>
      <c r="E70" s="1">
        <v>4.152</v>
      </c>
      <c r="F70" s="5">
        <f t="shared" si="1"/>
        <v>18.274</v>
      </c>
      <c r="G70" s="1">
        <v>0.634</v>
      </c>
      <c r="H70" s="1">
        <v>1.569</v>
      </c>
      <c r="I70" s="1">
        <f t="shared" si="2"/>
        <v>2.203</v>
      </c>
      <c r="J70" s="1">
        <v>1.0</v>
      </c>
      <c r="K70" s="1">
        <v>1.0</v>
      </c>
      <c r="L70" s="1">
        <v>1.0</v>
      </c>
      <c r="M70" s="1">
        <v>1.0</v>
      </c>
    </row>
    <row r="71">
      <c r="A71" s="1" t="s">
        <v>126</v>
      </c>
      <c r="B71" s="1">
        <v>1.552</v>
      </c>
      <c r="C71" s="1">
        <v>0.822</v>
      </c>
      <c r="D71" s="1">
        <v>87.036</v>
      </c>
      <c r="E71" s="1">
        <v>44.116</v>
      </c>
      <c r="F71" s="5">
        <f t="shared" si="1"/>
        <v>131.152</v>
      </c>
      <c r="G71" s="1">
        <v>4.447</v>
      </c>
      <c r="H71" s="1">
        <v>20.176</v>
      </c>
      <c r="I71" s="1">
        <f t="shared" si="2"/>
        <v>24.623</v>
      </c>
      <c r="J71" s="1">
        <v>1.0</v>
      </c>
      <c r="K71" s="1">
        <v>1.0</v>
      </c>
      <c r="L71" s="1">
        <v>1.0</v>
      </c>
      <c r="M71" s="1">
        <v>1.0</v>
      </c>
    </row>
    <row r="72">
      <c r="A72" s="1" t="s">
        <v>127</v>
      </c>
      <c r="B72" s="1">
        <v>0.666</v>
      </c>
      <c r="C72" s="1">
        <v>0.394</v>
      </c>
      <c r="D72" s="1">
        <v>37.944</v>
      </c>
      <c r="E72" s="1">
        <v>0.0</v>
      </c>
      <c r="F72" s="5">
        <f t="shared" si="1"/>
        <v>37.944</v>
      </c>
      <c r="G72" s="1">
        <v>1.998</v>
      </c>
      <c r="H72" s="1">
        <v>0.0</v>
      </c>
      <c r="I72" s="1">
        <f t="shared" si="2"/>
        <v>1.998</v>
      </c>
      <c r="J72" s="1">
        <v>1.0</v>
      </c>
      <c r="K72" s="1">
        <v>1.0</v>
      </c>
      <c r="L72" s="1">
        <v>0.0</v>
      </c>
      <c r="M72" s="1">
        <v>0.0</v>
      </c>
    </row>
    <row r="73">
      <c r="A73" s="1" t="s">
        <v>128</v>
      </c>
      <c r="B73" s="1">
        <v>0.013</v>
      </c>
      <c r="C73" s="1">
        <v>0.008</v>
      </c>
      <c r="D73" s="1">
        <v>0.053</v>
      </c>
      <c r="E73" s="1">
        <v>0.18</v>
      </c>
      <c r="F73" s="5">
        <f t="shared" si="1"/>
        <v>0.233</v>
      </c>
      <c r="G73" s="1">
        <v>0.021</v>
      </c>
      <c r="H73" s="1">
        <v>0.064</v>
      </c>
      <c r="I73" s="1">
        <f t="shared" si="2"/>
        <v>0.085</v>
      </c>
      <c r="J73" s="1">
        <v>1.0</v>
      </c>
      <c r="K73" s="1">
        <v>1.0</v>
      </c>
      <c r="L73" s="1">
        <v>1.0</v>
      </c>
      <c r="M73" s="1">
        <v>1.0</v>
      </c>
    </row>
    <row r="74">
      <c r="A74" s="1" t="s">
        <v>129</v>
      </c>
      <c r="B74" s="1">
        <v>0.008</v>
      </c>
      <c r="C74" s="1">
        <v>0.004</v>
      </c>
      <c r="D74" s="1">
        <v>0.023</v>
      </c>
      <c r="E74" s="1">
        <v>0.069</v>
      </c>
      <c r="F74" s="5">
        <f t="shared" si="1"/>
        <v>0.092</v>
      </c>
      <c r="G74" s="1">
        <v>0.01</v>
      </c>
      <c r="H74" s="1">
        <v>0.026</v>
      </c>
      <c r="I74" s="1">
        <f t="shared" si="2"/>
        <v>0.036</v>
      </c>
      <c r="J74" s="1">
        <v>1.0</v>
      </c>
      <c r="K74" s="1">
        <v>1.0</v>
      </c>
      <c r="L74" s="1">
        <v>1.0</v>
      </c>
      <c r="M74" s="1">
        <v>1.0</v>
      </c>
    </row>
    <row r="75">
      <c r="A75" s="1" t="s">
        <v>130</v>
      </c>
      <c r="B75" s="1">
        <v>0.006</v>
      </c>
      <c r="C75" s="1">
        <v>0.001</v>
      </c>
      <c r="D75" s="1">
        <v>0.001</v>
      </c>
      <c r="E75" s="1">
        <v>0.001</v>
      </c>
      <c r="F75" s="5">
        <f t="shared" si="1"/>
        <v>0.002</v>
      </c>
      <c r="G75" s="1">
        <v>0.001</v>
      </c>
      <c r="H75" s="1">
        <v>0.0</v>
      </c>
      <c r="I75" s="1">
        <f t="shared" si="2"/>
        <v>0.001</v>
      </c>
      <c r="J75" s="1">
        <v>1.0</v>
      </c>
      <c r="K75" s="1">
        <v>1.0</v>
      </c>
      <c r="L75" s="1">
        <v>1.0</v>
      </c>
      <c r="M75" s="1">
        <v>1.0</v>
      </c>
    </row>
    <row r="76">
      <c r="A76" s="1" t="s">
        <v>131</v>
      </c>
      <c r="B76" s="1">
        <v>0.008</v>
      </c>
      <c r="C76" s="1">
        <v>0.001</v>
      </c>
      <c r="D76" s="1">
        <v>0.001</v>
      </c>
      <c r="E76" s="1">
        <v>0.001</v>
      </c>
      <c r="F76" s="5">
        <f t="shared" si="1"/>
        <v>0.002</v>
      </c>
      <c r="G76" s="1">
        <v>0.0</v>
      </c>
      <c r="H76" s="1">
        <v>0.0</v>
      </c>
      <c r="I76" s="1">
        <f t="shared" si="2"/>
        <v>0</v>
      </c>
      <c r="J76" s="1">
        <v>1.0</v>
      </c>
      <c r="K76" s="1">
        <v>1.0</v>
      </c>
      <c r="L76" s="1">
        <v>1.0</v>
      </c>
      <c r="M76" s="1">
        <v>1.0</v>
      </c>
    </row>
    <row r="77">
      <c r="A77" s="1" t="s">
        <v>132</v>
      </c>
      <c r="B77" s="1">
        <v>0.04</v>
      </c>
      <c r="C77" s="1">
        <v>0.027</v>
      </c>
      <c r="D77" s="1">
        <v>0.228</v>
      </c>
      <c r="E77" s="1">
        <v>0.99</v>
      </c>
      <c r="F77" s="5">
        <f t="shared" si="1"/>
        <v>1.218</v>
      </c>
      <c r="G77" s="1">
        <v>0.103</v>
      </c>
      <c r="H77" s="1">
        <v>0.318</v>
      </c>
      <c r="I77" s="1">
        <f t="shared" si="2"/>
        <v>0.421</v>
      </c>
      <c r="J77" s="1">
        <v>1.0</v>
      </c>
      <c r="K77" s="1">
        <v>1.0</v>
      </c>
      <c r="L77" s="1">
        <v>1.0</v>
      </c>
      <c r="M77" s="1">
        <v>1.0</v>
      </c>
    </row>
    <row r="78">
      <c r="A78" s="1" t="s">
        <v>133</v>
      </c>
      <c r="B78" s="1">
        <v>0.031</v>
      </c>
      <c r="C78" s="1">
        <v>0.013</v>
      </c>
      <c r="D78" s="1">
        <v>0.111</v>
      </c>
      <c r="E78" s="1">
        <v>0.406</v>
      </c>
      <c r="F78" s="5">
        <f t="shared" si="1"/>
        <v>0.517</v>
      </c>
      <c r="G78" s="1">
        <v>0.047</v>
      </c>
      <c r="H78" s="1">
        <v>0.134</v>
      </c>
      <c r="I78" s="1">
        <f t="shared" si="2"/>
        <v>0.181</v>
      </c>
      <c r="J78" s="1">
        <v>1.0</v>
      </c>
      <c r="K78" s="1">
        <v>1.0</v>
      </c>
      <c r="L78" s="1">
        <v>1.0</v>
      </c>
      <c r="M78" s="1">
        <v>1.0</v>
      </c>
    </row>
    <row r="79">
      <c r="A79" s="1" t="s">
        <v>134</v>
      </c>
      <c r="B79" s="1">
        <v>1.783</v>
      </c>
      <c r="C79" s="1">
        <v>1.486</v>
      </c>
      <c r="D79" s="1">
        <v>16.423</v>
      </c>
      <c r="E79" s="1">
        <v>53.667</v>
      </c>
      <c r="F79" s="5">
        <f t="shared" si="1"/>
        <v>70.09</v>
      </c>
      <c r="G79" s="1">
        <v>5.814</v>
      </c>
      <c r="H79" s="1">
        <v>19.586</v>
      </c>
      <c r="I79" s="1">
        <f t="shared" si="2"/>
        <v>25.4</v>
      </c>
      <c r="J79" s="1">
        <v>1.0</v>
      </c>
      <c r="K79" s="1">
        <v>1.0</v>
      </c>
      <c r="L79" s="1">
        <v>1.0</v>
      </c>
      <c r="M79" s="1">
        <v>1.0</v>
      </c>
    </row>
    <row r="80">
      <c r="A80" s="1" t="s">
        <v>135</v>
      </c>
      <c r="B80" s="1">
        <v>3.807</v>
      </c>
      <c r="C80" s="1">
        <v>3.159</v>
      </c>
      <c r="D80" s="1">
        <v>33.041</v>
      </c>
      <c r="E80" s="1">
        <v>117.303</v>
      </c>
      <c r="F80" s="5">
        <f t="shared" si="1"/>
        <v>150.344</v>
      </c>
      <c r="G80" s="1">
        <v>12.763</v>
      </c>
      <c r="H80" s="1">
        <v>45.071</v>
      </c>
      <c r="I80" s="1">
        <f t="shared" si="2"/>
        <v>57.834</v>
      </c>
      <c r="J80" s="1">
        <v>1.0</v>
      </c>
      <c r="K80" s="1">
        <v>1.0</v>
      </c>
      <c r="L80" s="1">
        <v>1.0</v>
      </c>
      <c r="M80" s="1">
        <v>1.0</v>
      </c>
    </row>
    <row r="81">
      <c r="A81" s="1" t="s">
        <v>138</v>
      </c>
      <c r="B81" s="1">
        <v>0.003</v>
      </c>
      <c r="C81" s="1">
        <v>0.001</v>
      </c>
      <c r="D81" s="1">
        <v>0.001</v>
      </c>
      <c r="E81" s="1">
        <v>0.002</v>
      </c>
      <c r="F81" s="5">
        <f t="shared" si="1"/>
        <v>0.003</v>
      </c>
      <c r="G81" s="1">
        <v>0.001</v>
      </c>
      <c r="H81" s="1">
        <v>0.001</v>
      </c>
      <c r="I81" s="1">
        <f t="shared" si="2"/>
        <v>0.002</v>
      </c>
      <c r="J81" s="1">
        <v>1.0</v>
      </c>
      <c r="K81" s="1">
        <v>1.0</v>
      </c>
      <c r="L81" s="1">
        <v>1.0</v>
      </c>
      <c r="M81" s="1">
        <v>1.0</v>
      </c>
    </row>
    <row r="82">
      <c r="A82" s="1" t="s">
        <v>139</v>
      </c>
      <c r="B82" s="1">
        <v>0.003</v>
      </c>
      <c r="C82" s="1">
        <v>0.001</v>
      </c>
      <c r="D82" s="1">
        <v>0.003</v>
      </c>
      <c r="E82" s="1">
        <v>0.005</v>
      </c>
      <c r="F82" s="5">
        <f t="shared" si="1"/>
        <v>0.008</v>
      </c>
      <c r="G82" s="1">
        <v>0.001</v>
      </c>
      <c r="H82" s="1">
        <v>0.002</v>
      </c>
      <c r="I82" s="1">
        <f t="shared" si="2"/>
        <v>0.003</v>
      </c>
      <c r="J82" s="1">
        <v>1.0</v>
      </c>
      <c r="K82" s="1">
        <v>1.0</v>
      </c>
      <c r="L82" s="1">
        <v>1.0</v>
      </c>
      <c r="M82" s="1">
        <v>1.0</v>
      </c>
    </row>
    <row r="83">
      <c r="A83" s="1" t="s">
        <v>140</v>
      </c>
      <c r="B83" s="1">
        <v>8.522</v>
      </c>
      <c r="C83" s="1">
        <v>6.486</v>
      </c>
      <c r="D83" s="1">
        <v>72.998</v>
      </c>
      <c r="E83" s="1">
        <v>259.933</v>
      </c>
      <c r="F83" s="5">
        <f t="shared" si="1"/>
        <v>332.931</v>
      </c>
      <c r="G83" s="1">
        <v>28.43</v>
      </c>
      <c r="H83" s="1">
        <v>98.87</v>
      </c>
      <c r="I83" s="1">
        <f t="shared" si="2"/>
        <v>127.3</v>
      </c>
      <c r="J83" s="1">
        <v>1.0</v>
      </c>
      <c r="K83" s="1">
        <v>1.0</v>
      </c>
      <c r="L83" s="1">
        <v>1.0</v>
      </c>
      <c r="M83" s="1">
        <v>1.0</v>
      </c>
    </row>
    <row r="84">
      <c r="A84" s="1" t="s">
        <v>141</v>
      </c>
      <c r="B84" s="1">
        <v>17.572</v>
      </c>
      <c r="C84" s="1">
        <v>13.091</v>
      </c>
      <c r="D84" s="1">
        <v>154.706</v>
      </c>
      <c r="E84" s="1">
        <v>563.894</v>
      </c>
      <c r="F84" s="5">
        <f t="shared" si="1"/>
        <v>718.6</v>
      </c>
      <c r="G84" s="1">
        <v>66.276</v>
      </c>
      <c r="H84" s="1">
        <v>218.765</v>
      </c>
      <c r="I84" s="1">
        <f t="shared" si="2"/>
        <v>285.041</v>
      </c>
      <c r="J84" s="1">
        <v>1.0</v>
      </c>
      <c r="K84" s="1">
        <v>1.0</v>
      </c>
      <c r="L84" s="1">
        <v>1.0</v>
      </c>
      <c r="M84" s="1">
        <v>1.0</v>
      </c>
    </row>
    <row r="85">
      <c r="A85" s="1" t="s">
        <v>142</v>
      </c>
      <c r="B85" s="1">
        <v>0.082</v>
      </c>
      <c r="C85" s="1">
        <v>0.056</v>
      </c>
      <c r="D85" s="1">
        <v>0.516</v>
      </c>
      <c r="E85" s="1">
        <v>2.238</v>
      </c>
      <c r="F85" s="5">
        <f t="shared" si="1"/>
        <v>2.754</v>
      </c>
      <c r="G85" s="1">
        <v>0.234</v>
      </c>
      <c r="H85" s="1">
        <v>0.729</v>
      </c>
      <c r="I85" s="1">
        <f t="shared" si="2"/>
        <v>0.963</v>
      </c>
      <c r="J85" s="1">
        <v>1.0</v>
      </c>
      <c r="K85" s="1">
        <v>1.0</v>
      </c>
      <c r="L85" s="1">
        <v>1.0</v>
      </c>
      <c r="M85" s="1">
        <v>1.0</v>
      </c>
    </row>
    <row r="86">
      <c r="A86" s="1" t="s">
        <v>143</v>
      </c>
      <c r="B86" s="1">
        <v>0.179</v>
      </c>
      <c r="C86" s="1">
        <v>0.125</v>
      </c>
      <c r="D86" s="1">
        <v>1.284</v>
      </c>
      <c r="E86" s="1">
        <v>5.128</v>
      </c>
      <c r="F86" s="5">
        <f t="shared" si="1"/>
        <v>6.412</v>
      </c>
      <c r="G86" s="1">
        <v>0.5</v>
      </c>
      <c r="H86" s="1">
        <v>1.71</v>
      </c>
      <c r="I86" s="1">
        <f t="shared" si="2"/>
        <v>2.21</v>
      </c>
      <c r="J86" s="1">
        <v>1.0</v>
      </c>
      <c r="K86" s="1">
        <v>1.0</v>
      </c>
      <c r="L86" s="1">
        <v>1.0</v>
      </c>
      <c r="M86" s="1">
        <v>1.0</v>
      </c>
    </row>
    <row r="87">
      <c r="A87" s="1" t="s">
        <v>144</v>
      </c>
      <c r="B87" s="1">
        <v>0.003</v>
      </c>
      <c r="C87" s="1">
        <v>0.001</v>
      </c>
      <c r="D87" s="1">
        <v>0.001</v>
      </c>
      <c r="E87" s="1">
        <v>0.001</v>
      </c>
      <c r="F87" s="5">
        <f t="shared" si="1"/>
        <v>0.002</v>
      </c>
      <c r="G87" s="1">
        <v>0.001</v>
      </c>
      <c r="H87" s="1">
        <v>0.0</v>
      </c>
      <c r="I87" s="1">
        <f t="shared" si="2"/>
        <v>0.001</v>
      </c>
      <c r="J87" s="1">
        <v>1.0</v>
      </c>
      <c r="K87" s="1">
        <v>1.0</v>
      </c>
      <c r="L87" s="1">
        <v>1.0</v>
      </c>
      <c r="M87" s="1">
        <v>1.0</v>
      </c>
    </row>
    <row r="88">
      <c r="A88" s="1" t="s">
        <v>145</v>
      </c>
      <c r="B88" s="1">
        <v>0.005</v>
      </c>
      <c r="C88" s="1">
        <v>0.002</v>
      </c>
      <c r="D88" s="1">
        <v>0.012</v>
      </c>
      <c r="E88" s="1">
        <v>0.032</v>
      </c>
      <c r="F88" s="5">
        <f t="shared" si="1"/>
        <v>0.044</v>
      </c>
      <c r="G88" s="1">
        <v>0.005</v>
      </c>
      <c r="H88" s="1">
        <v>0.011</v>
      </c>
      <c r="I88" s="1">
        <f t="shared" si="2"/>
        <v>0.016</v>
      </c>
      <c r="J88" s="1">
        <v>1.0</v>
      </c>
      <c r="K88" s="1">
        <v>1.0</v>
      </c>
      <c r="L88" s="1">
        <v>1.0</v>
      </c>
      <c r="M88" s="1">
        <v>1.0</v>
      </c>
    </row>
    <row r="89">
      <c r="A89" s="1" t="s">
        <v>146</v>
      </c>
      <c r="B89" s="1">
        <v>0.004</v>
      </c>
      <c r="C89" s="1">
        <v>0.002</v>
      </c>
      <c r="D89" s="1">
        <v>0.005</v>
      </c>
      <c r="E89" s="1">
        <v>0.013</v>
      </c>
      <c r="F89" s="5">
        <f t="shared" si="1"/>
        <v>0.018</v>
      </c>
      <c r="G89" s="1">
        <v>0.002</v>
      </c>
      <c r="H89" s="1">
        <v>0.004</v>
      </c>
      <c r="I89" s="1">
        <f t="shared" si="2"/>
        <v>0.006</v>
      </c>
      <c r="J89" s="1">
        <v>1.0</v>
      </c>
      <c r="K89" s="1">
        <v>1.0</v>
      </c>
      <c r="L89" s="1">
        <v>1.0</v>
      </c>
      <c r="M89" s="1">
        <v>1.0</v>
      </c>
    </row>
    <row r="90">
      <c r="A90" s="1" t="s">
        <v>147</v>
      </c>
      <c r="B90" s="1">
        <v>79.314</v>
      </c>
      <c r="C90" s="1">
        <v>54.119</v>
      </c>
      <c r="D90" s="1">
        <v>709.03</v>
      </c>
      <c r="E90" s="1">
        <v>1593.37</v>
      </c>
      <c r="F90" s="5">
        <f t="shared" si="1"/>
        <v>2302.4</v>
      </c>
      <c r="G90" s="1">
        <v>281.646</v>
      </c>
      <c r="H90" s="1">
        <v>0.0</v>
      </c>
      <c r="I90" s="1">
        <f t="shared" si="2"/>
        <v>281.646</v>
      </c>
      <c r="J90" s="1">
        <v>1.0</v>
      </c>
      <c r="K90" s="1">
        <v>1.0</v>
      </c>
      <c r="L90" s="1">
        <v>0.0</v>
      </c>
      <c r="M90" s="1">
        <v>0.0</v>
      </c>
    </row>
    <row r="91">
      <c r="A91" s="1" t="s">
        <v>148</v>
      </c>
      <c r="B91" s="1">
        <v>37.376</v>
      </c>
      <c r="C91" s="1">
        <v>26.846</v>
      </c>
      <c r="D91" s="1">
        <v>335.996</v>
      </c>
      <c r="E91" s="1">
        <v>1225.417</v>
      </c>
      <c r="F91" s="5">
        <f t="shared" si="1"/>
        <v>1561.413</v>
      </c>
      <c r="G91" s="1">
        <v>130.425</v>
      </c>
      <c r="H91" s="1">
        <v>501.685</v>
      </c>
      <c r="I91" s="1">
        <f t="shared" si="2"/>
        <v>632.11</v>
      </c>
      <c r="J91" s="1">
        <v>1.0</v>
      </c>
      <c r="K91" s="1">
        <v>1.0</v>
      </c>
      <c r="L91" s="1">
        <v>1.0</v>
      </c>
      <c r="M91" s="1">
        <v>1.0</v>
      </c>
    </row>
    <row r="92">
      <c r="A92" s="1" t="s">
        <v>149</v>
      </c>
      <c r="B92" s="1">
        <v>0.821</v>
      </c>
      <c r="C92" s="1">
        <v>0.687</v>
      </c>
      <c r="D92" s="1">
        <v>7.095</v>
      </c>
      <c r="E92" s="1">
        <v>26.033</v>
      </c>
      <c r="F92" s="5">
        <f t="shared" si="1"/>
        <v>33.128</v>
      </c>
      <c r="G92" s="1">
        <v>2.609</v>
      </c>
      <c r="H92" s="1">
        <v>8.766</v>
      </c>
      <c r="I92" s="1">
        <f t="shared" si="2"/>
        <v>11.375</v>
      </c>
      <c r="J92" s="1">
        <v>1.0</v>
      </c>
      <c r="K92" s="1">
        <v>1.0</v>
      </c>
      <c r="L92" s="1">
        <v>1.0</v>
      </c>
      <c r="M92" s="1">
        <v>1.0</v>
      </c>
    </row>
    <row r="93">
      <c r="A93" s="1" t="s">
        <v>150</v>
      </c>
      <c r="B93" s="1">
        <v>0.368</v>
      </c>
      <c r="C93" s="1">
        <v>0.294</v>
      </c>
      <c r="D93" s="1">
        <v>3.078</v>
      </c>
      <c r="E93" s="1">
        <v>11.544</v>
      </c>
      <c r="F93" s="5">
        <f t="shared" si="1"/>
        <v>14.622</v>
      </c>
      <c r="G93" s="1">
        <v>1.152</v>
      </c>
      <c r="H93" s="1">
        <v>3.943</v>
      </c>
      <c r="I93" s="1">
        <f t="shared" si="2"/>
        <v>5.095</v>
      </c>
      <c r="J93" s="1">
        <v>1.0</v>
      </c>
      <c r="K93" s="1">
        <v>1.0</v>
      </c>
      <c r="L93" s="1">
        <v>1.0</v>
      </c>
      <c r="M93" s="1">
        <v>1.0</v>
      </c>
    </row>
    <row r="94">
      <c r="A94" s="1" t="s">
        <v>151</v>
      </c>
      <c r="B94" s="1">
        <v>0.508</v>
      </c>
      <c r="C94" s="1">
        <v>0.489</v>
      </c>
      <c r="D94" s="1">
        <v>3.045</v>
      </c>
      <c r="E94" s="1">
        <v>0.0</v>
      </c>
      <c r="F94" s="5">
        <f t="shared" si="1"/>
        <v>3.045</v>
      </c>
      <c r="G94" s="1">
        <v>1.3</v>
      </c>
      <c r="H94" s="1">
        <v>0.0</v>
      </c>
      <c r="I94" s="1">
        <f t="shared" si="2"/>
        <v>1.3</v>
      </c>
      <c r="J94" s="1">
        <v>1.0</v>
      </c>
      <c r="K94" s="1">
        <v>1.0</v>
      </c>
      <c r="L94" s="1">
        <v>0.0</v>
      </c>
      <c r="M94" s="1">
        <v>0.0</v>
      </c>
    </row>
    <row r="95">
      <c r="A95" s="1" t="s">
        <v>152</v>
      </c>
      <c r="B95" s="1">
        <v>174.202</v>
      </c>
      <c r="C95" s="1">
        <v>135.596</v>
      </c>
      <c r="D95" s="1">
        <v>1030.26</v>
      </c>
      <c r="E95" s="1">
        <v>0.0</v>
      </c>
      <c r="F95" s="5">
        <f t="shared" si="1"/>
        <v>1030.26</v>
      </c>
      <c r="G95" s="1">
        <v>478.159</v>
      </c>
      <c r="H95" s="1">
        <v>0.0</v>
      </c>
      <c r="I95" s="1">
        <f t="shared" si="2"/>
        <v>478.159</v>
      </c>
      <c r="J95" s="1">
        <v>1.0</v>
      </c>
      <c r="K95" s="1">
        <v>1.0</v>
      </c>
      <c r="L95" s="1">
        <v>0.0</v>
      </c>
      <c r="M95" s="1">
        <v>0.0</v>
      </c>
    </row>
    <row r="96">
      <c r="A96" s="1" t="s">
        <v>153</v>
      </c>
      <c r="B96" s="1">
        <v>0.007</v>
      </c>
      <c r="C96" s="1">
        <v>0.003</v>
      </c>
      <c r="D96" s="1">
        <v>0.014</v>
      </c>
      <c r="E96" s="1">
        <v>0.0</v>
      </c>
      <c r="F96" s="5">
        <f t="shared" si="1"/>
        <v>0.014</v>
      </c>
      <c r="G96" s="1">
        <v>0.007</v>
      </c>
      <c r="H96" s="1">
        <v>0.0</v>
      </c>
      <c r="I96" s="1">
        <f t="shared" si="2"/>
        <v>0.007</v>
      </c>
      <c r="J96" s="1">
        <v>1.0</v>
      </c>
      <c r="K96" s="1">
        <v>1.0</v>
      </c>
      <c r="L96" s="1">
        <v>0.0</v>
      </c>
      <c r="M96" s="1">
        <v>0.0</v>
      </c>
    </row>
    <row r="97">
      <c r="A97" s="1" t="s">
        <v>155</v>
      </c>
      <c r="B97" s="1">
        <v>0.008</v>
      </c>
      <c r="C97" s="1">
        <v>0.001</v>
      </c>
      <c r="D97" s="1">
        <v>0.003</v>
      </c>
      <c r="E97" s="1">
        <v>0.0</v>
      </c>
      <c r="F97" s="5">
        <f t="shared" si="1"/>
        <v>0.003</v>
      </c>
      <c r="G97" s="1">
        <v>0.002</v>
      </c>
      <c r="H97" s="1">
        <v>0.0</v>
      </c>
      <c r="I97" s="1">
        <f t="shared" si="2"/>
        <v>0.002</v>
      </c>
      <c r="J97" s="1">
        <v>1.0</v>
      </c>
      <c r="K97" s="1">
        <v>1.0</v>
      </c>
      <c r="L97" s="1">
        <v>0.0</v>
      </c>
      <c r="M97" s="1">
        <v>0.0</v>
      </c>
    </row>
    <row r="98">
      <c r="A98" s="1" t="s">
        <v>156</v>
      </c>
      <c r="B98" s="1">
        <v>0.103</v>
      </c>
      <c r="C98" s="1">
        <v>0.083</v>
      </c>
      <c r="D98" s="1">
        <v>0.51</v>
      </c>
      <c r="E98" s="1">
        <v>0.0</v>
      </c>
      <c r="F98" s="5">
        <f t="shared" si="1"/>
        <v>0.51</v>
      </c>
      <c r="G98" s="1">
        <v>0.23</v>
      </c>
      <c r="H98" s="1">
        <v>0.0</v>
      </c>
      <c r="I98" s="1">
        <f t="shared" si="2"/>
        <v>0.23</v>
      </c>
      <c r="J98" s="1">
        <v>1.0</v>
      </c>
      <c r="K98" s="1">
        <v>1.0</v>
      </c>
      <c r="L98" s="1">
        <v>0.0</v>
      </c>
      <c r="M98" s="1">
        <v>0.0</v>
      </c>
    </row>
    <row r="99">
      <c r="A99" s="1" t="s">
        <v>157</v>
      </c>
      <c r="B99" s="1">
        <v>0.248</v>
      </c>
      <c r="C99" s="1">
        <v>0.235</v>
      </c>
      <c r="D99" s="1">
        <v>1.223</v>
      </c>
      <c r="E99" s="1">
        <v>0.0</v>
      </c>
      <c r="F99" s="5">
        <f t="shared" si="1"/>
        <v>1.223</v>
      </c>
      <c r="G99" s="1">
        <v>0.633</v>
      </c>
      <c r="H99" s="1">
        <v>0.0</v>
      </c>
      <c r="I99" s="1">
        <f t="shared" si="2"/>
        <v>0.633</v>
      </c>
      <c r="J99" s="1">
        <v>1.0</v>
      </c>
      <c r="K99" s="1">
        <v>1.0</v>
      </c>
      <c r="L99" s="1">
        <v>0.0</v>
      </c>
      <c r="M99" s="1">
        <v>0.0</v>
      </c>
    </row>
    <row r="100">
      <c r="A100" s="1" t="s">
        <v>158</v>
      </c>
      <c r="B100" s="1">
        <v>0.044</v>
      </c>
      <c r="C100" s="1">
        <v>0.035</v>
      </c>
      <c r="D100" s="1">
        <v>0.176</v>
      </c>
      <c r="E100" s="1">
        <v>0.0</v>
      </c>
      <c r="F100" s="5">
        <f t="shared" si="1"/>
        <v>0.176</v>
      </c>
      <c r="G100" s="1">
        <v>0.093</v>
      </c>
      <c r="H100" s="1">
        <v>0.0</v>
      </c>
      <c r="I100" s="1">
        <f t="shared" si="2"/>
        <v>0.093</v>
      </c>
      <c r="J100" s="1">
        <v>1.0</v>
      </c>
      <c r="K100" s="1">
        <v>1.0</v>
      </c>
      <c r="L100" s="1">
        <v>0.0</v>
      </c>
      <c r="M100" s="1">
        <v>0.0</v>
      </c>
    </row>
    <row r="101">
      <c r="A101" s="1" t="s">
        <v>159</v>
      </c>
      <c r="B101" s="1">
        <v>11.752</v>
      </c>
      <c r="C101" s="1">
        <v>5.649</v>
      </c>
      <c r="D101" s="1">
        <v>1735.746</v>
      </c>
      <c r="E101" s="1">
        <v>0.0</v>
      </c>
      <c r="F101" s="5">
        <f t="shared" si="1"/>
        <v>1735.746</v>
      </c>
      <c r="G101" s="1">
        <v>113.137</v>
      </c>
      <c r="H101" s="1">
        <v>0.0</v>
      </c>
      <c r="I101" s="1">
        <f t="shared" si="2"/>
        <v>113.137</v>
      </c>
      <c r="J101" s="1">
        <v>1.0</v>
      </c>
      <c r="K101" s="1">
        <v>1.0</v>
      </c>
      <c r="L101" s="1">
        <v>0.0</v>
      </c>
      <c r="M101" s="1">
        <v>0.0</v>
      </c>
    </row>
    <row r="102">
      <c r="A102" s="1" t="s">
        <v>160</v>
      </c>
      <c r="B102" s="1">
        <v>0.006</v>
      </c>
      <c r="C102" s="1">
        <v>0.001</v>
      </c>
      <c r="D102" s="1">
        <v>0.012</v>
      </c>
      <c r="E102" s="1">
        <v>0.0</v>
      </c>
      <c r="F102" s="5">
        <f t="shared" si="1"/>
        <v>0.012</v>
      </c>
      <c r="G102" s="1">
        <v>0.002</v>
      </c>
      <c r="H102" s="1">
        <v>0.0</v>
      </c>
      <c r="I102" s="1">
        <f t="shared" si="2"/>
        <v>0.002</v>
      </c>
      <c r="J102" s="1">
        <v>1.0</v>
      </c>
      <c r="K102" s="1">
        <v>1.0</v>
      </c>
      <c r="L102" s="1">
        <v>0.0</v>
      </c>
      <c r="M102" s="1">
        <v>0.0</v>
      </c>
    </row>
    <row r="103">
      <c r="A103" s="1" t="s">
        <v>161</v>
      </c>
      <c r="B103" s="1">
        <v>11.76</v>
      </c>
      <c r="C103" s="1">
        <v>5.676</v>
      </c>
      <c r="D103" s="1">
        <v>1738.639</v>
      </c>
      <c r="E103" s="1">
        <v>0.0</v>
      </c>
      <c r="F103" s="5">
        <f t="shared" si="1"/>
        <v>1738.639</v>
      </c>
      <c r="G103" s="1">
        <v>113.066</v>
      </c>
      <c r="H103" s="1">
        <v>0.0</v>
      </c>
      <c r="I103" s="1">
        <f t="shared" si="2"/>
        <v>113.066</v>
      </c>
      <c r="J103" s="1">
        <v>1.0</v>
      </c>
      <c r="K103" s="1">
        <v>1.0</v>
      </c>
      <c r="L103" s="1">
        <v>0.0</v>
      </c>
      <c r="M103" s="1">
        <v>0.0</v>
      </c>
    </row>
    <row r="104">
      <c r="A104" s="1" t="s">
        <v>162</v>
      </c>
      <c r="B104" s="1">
        <v>0.016</v>
      </c>
      <c r="C104" s="1">
        <v>0.005</v>
      </c>
      <c r="D104" s="1">
        <v>0.039</v>
      </c>
      <c r="E104" s="1">
        <v>0.0</v>
      </c>
      <c r="F104" s="5">
        <f t="shared" si="1"/>
        <v>0.039</v>
      </c>
      <c r="G104" s="1">
        <v>0.015</v>
      </c>
      <c r="H104" s="1">
        <v>0.0</v>
      </c>
      <c r="I104" s="1">
        <f t="shared" si="2"/>
        <v>0.015</v>
      </c>
      <c r="J104" s="1">
        <v>1.0</v>
      </c>
      <c r="K104" s="1">
        <v>1.0</v>
      </c>
      <c r="L104" s="1">
        <v>0.0</v>
      </c>
      <c r="M104" s="1">
        <v>0.0</v>
      </c>
    </row>
    <row r="105">
      <c r="A105" s="1" t="s">
        <v>163</v>
      </c>
      <c r="B105" s="1">
        <v>0.017</v>
      </c>
      <c r="C105" s="1">
        <v>0.016</v>
      </c>
      <c r="D105" s="1">
        <v>0.114</v>
      </c>
      <c r="E105" s="1">
        <v>0.0</v>
      </c>
      <c r="F105" s="5">
        <f t="shared" si="1"/>
        <v>0.114</v>
      </c>
      <c r="G105" s="1">
        <v>0.033</v>
      </c>
      <c r="H105" s="1">
        <v>0.0</v>
      </c>
      <c r="I105" s="1">
        <f t="shared" si="2"/>
        <v>0.033</v>
      </c>
      <c r="J105" s="1">
        <v>1.0</v>
      </c>
      <c r="K105" s="1">
        <v>1.0</v>
      </c>
      <c r="L105" s="1">
        <v>0.0</v>
      </c>
      <c r="M105" s="1">
        <v>0.0</v>
      </c>
    </row>
    <row r="106">
      <c r="A106" s="1" t="s">
        <v>164</v>
      </c>
      <c r="B106" s="1">
        <v>0.005</v>
      </c>
      <c r="C106" s="1">
        <v>0.002</v>
      </c>
      <c r="D106" s="1">
        <v>0.007</v>
      </c>
      <c r="E106" s="1">
        <v>0.015</v>
      </c>
      <c r="F106" s="5">
        <f t="shared" si="1"/>
        <v>0.022</v>
      </c>
      <c r="G106" s="1">
        <v>0.002</v>
      </c>
      <c r="H106" s="1">
        <v>0.003</v>
      </c>
      <c r="I106" s="1">
        <f t="shared" si="2"/>
        <v>0.005</v>
      </c>
      <c r="J106" s="1">
        <v>1.0</v>
      </c>
      <c r="K106" s="1">
        <v>1.0</v>
      </c>
      <c r="L106" s="1">
        <v>1.0</v>
      </c>
      <c r="M106" s="1">
        <v>1.0</v>
      </c>
    </row>
    <row r="107">
      <c r="A107" s="1" t="s">
        <v>165</v>
      </c>
      <c r="B107" s="1">
        <v>55.449</v>
      </c>
      <c r="C107" s="1">
        <v>9.616</v>
      </c>
      <c r="D107" s="1">
        <v>1413.638</v>
      </c>
      <c r="E107" s="1">
        <v>0.0</v>
      </c>
      <c r="F107" s="5">
        <f t="shared" si="1"/>
        <v>1413.638</v>
      </c>
      <c r="G107" s="1">
        <v>248.331</v>
      </c>
      <c r="H107" s="1">
        <v>0.0</v>
      </c>
      <c r="I107" s="1">
        <f t="shared" si="2"/>
        <v>248.331</v>
      </c>
      <c r="J107" s="1">
        <v>1.0</v>
      </c>
      <c r="K107" s="1">
        <v>1.0</v>
      </c>
      <c r="L107" s="1">
        <v>0.0</v>
      </c>
      <c r="M107" s="1">
        <v>0.0</v>
      </c>
    </row>
    <row r="108">
      <c r="A108" s="1" t="s">
        <v>166</v>
      </c>
      <c r="B108" s="1">
        <v>7.23</v>
      </c>
      <c r="C108" s="1">
        <v>7.394</v>
      </c>
      <c r="D108" s="1">
        <v>76.528</v>
      </c>
      <c r="E108" s="1">
        <v>0.0</v>
      </c>
      <c r="F108" s="5">
        <f t="shared" si="1"/>
        <v>76.528</v>
      </c>
      <c r="G108" s="1">
        <v>36.589</v>
      </c>
      <c r="H108" s="1">
        <v>0.0</v>
      </c>
      <c r="I108" s="1">
        <f t="shared" si="2"/>
        <v>36.589</v>
      </c>
      <c r="J108" s="1">
        <v>1.0</v>
      </c>
      <c r="K108" s="1">
        <v>1.0</v>
      </c>
      <c r="L108" s="1">
        <v>0.0</v>
      </c>
      <c r="M108" s="1">
        <v>0.0</v>
      </c>
    </row>
    <row r="109">
      <c r="A109" s="1" t="s">
        <v>167</v>
      </c>
      <c r="B109" s="1">
        <v>8.211</v>
      </c>
      <c r="C109" s="1">
        <v>8.288</v>
      </c>
      <c r="D109" s="1">
        <v>96.408</v>
      </c>
      <c r="E109" s="1">
        <v>211.676</v>
      </c>
      <c r="F109" s="5">
        <f t="shared" si="1"/>
        <v>308.084</v>
      </c>
      <c r="G109" s="1">
        <v>41.865</v>
      </c>
      <c r="H109" s="1">
        <v>55.8</v>
      </c>
      <c r="I109" s="1">
        <f t="shared" si="2"/>
        <v>97.665</v>
      </c>
      <c r="J109" s="1">
        <v>1.0</v>
      </c>
      <c r="K109" s="1">
        <v>1.0</v>
      </c>
      <c r="L109" s="1">
        <v>1.0</v>
      </c>
      <c r="M109" s="1">
        <v>1.0</v>
      </c>
    </row>
    <row r="110">
      <c r="A110" s="1" t="s">
        <v>168</v>
      </c>
      <c r="B110" s="1">
        <v>0.004</v>
      </c>
      <c r="C110" s="1">
        <v>0.001</v>
      </c>
      <c r="D110" s="1">
        <v>0.001</v>
      </c>
      <c r="E110" s="1">
        <v>0.0</v>
      </c>
      <c r="F110" s="5">
        <f t="shared" si="1"/>
        <v>0.001</v>
      </c>
      <c r="G110" s="1">
        <v>0.0</v>
      </c>
      <c r="H110" s="1">
        <v>0.0</v>
      </c>
      <c r="I110" s="1">
        <f t="shared" si="2"/>
        <v>0</v>
      </c>
      <c r="J110" s="1">
        <v>1.0</v>
      </c>
      <c r="K110" s="1">
        <v>1.0</v>
      </c>
      <c r="L110" s="1">
        <v>0.0</v>
      </c>
      <c r="M110" s="1">
        <v>0.0</v>
      </c>
    </row>
    <row r="111">
      <c r="A111" s="1" t="s">
        <v>169</v>
      </c>
      <c r="B111" s="1">
        <v>0.017</v>
      </c>
      <c r="C111" s="1">
        <v>0.016</v>
      </c>
      <c r="D111" s="1">
        <v>0.113</v>
      </c>
      <c r="E111" s="1">
        <v>0.0</v>
      </c>
      <c r="F111" s="5">
        <f t="shared" si="1"/>
        <v>0.113</v>
      </c>
      <c r="G111" s="1">
        <v>0.033</v>
      </c>
      <c r="H111" s="1">
        <v>0.0</v>
      </c>
      <c r="I111" s="1">
        <f t="shared" si="2"/>
        <v>0.033</v>
      </c>
      <c r="J111" s="1">
        <v>1.0</v>
      </c>
      <c r="K111" s="1">
        <v>1.0</v>
      </c>
      <c r="L111" s="1">
        <v>0.0</v>
      </c>
      <c r="M111" s="1">
        <v>0.0</v>
      </c>
    </row>
    <row r="112">
      <c r="A112" s="1" t="s">
        <v>170</v>
      </c>
      <c r="B112" s="1">
        <v>0.022</v>
      </c>
      <c r="C112" s="1">
        <v>0.009</v>
      </c>
      <c r="D112" s="1">
        <v>0.214</v>
      </c>
      <c r="E112" s="1">
        <v>0.0</v>
      </c>
      <c r="F112" s="5">
        <f t="shared" si="1"/>
        <v>0.214</v>
      </c>
      <c r="G112" s="1">
        <v>0.068</v>
      </c>
      <c r="H112" s="1">
        <v>0.0</v>
      </c>
      <c r="I112" s="1">
        <f t="shared" si="2"/>
        <v>0.068</v>
      </c>
      <c r="J112" s="1">
        <v>1.0</v>
      </c>
      <c r="K112" s="1">
        <v>1.0</v>
      </c>
      <c r="L112" s="1">
        <v>0.0</v>
      </c>
      <c r="M112" s="1">
        <v>0.0</v>
      </c>
    </row>
    <row r="113">
      <c r="A113" s="1" t="s">
        <v>172</v>
      </c>
      <c r="B113" s="1">
        <v>6.32</v>
      </c>
      <c r="C113" s="1">
        <v>2.066</v>
      </c>
      <c r="D113" s="1">
        <v>85.908</v>
      </c>
      <c r="E113" s="1">
        <v>0.0</v>
      </c>
      <c r="F113" s="5">
        <f t="shared" si="1"/>
        <v>85.908</v>
      </c>
      <c r="G113" s="1">
        <v>37.91</v>
      </c>
      <c r="H113" s="1">
        <v>0.0</v>
      </c>
      <c r="I113" s="1">
        <f t="shared" si="2"/>
        <v>37.91</v>
      </c>
      <c r="J113" s="1">
        <v>1.0</v>
      </c>
      <c r="K113" s="1">
        <v>1.0</v>
      </c>
      <c r="L113" s="1">
        <v>0.0</v>
      </c>
      <c r="M113" s="1">
        <v>0.0</v>
      </c>
    </row>
    <row r="114">
      <c r="A114" s="1" t="s">
        <v>173</v>
      </c>
      <c r="B114" s="1">
        <v>6.61</v>
      </c>
      <c r="C114" s="1">
        <v>1.49</v>
      </c>
      <c r="D114" s="1">
        <v>198.387</v>
      </c>
      <c r="E114" s="1">
        <v>0.0</v>
      </c>
      <c r="F114" s="5">
        <f t="shared" si="1"/>
        <v>198.387</v>
      </c>
      <c r="G114" s="1">
        <v>23.917</v>
      </c>
      <c r="H114" s="1">
        <v>0.0</v>
      </c>
      <c r="I114" s="1">
        <f t="shared" si="2"/>
        <v>23.917</v>
      </c>
      <c r="J114" s="1">
        <v>1.0</v>
      </c>
      <c r="K114" s="1">
        <v>1.0</v>
      </c>
      <c r="L114" s="1">
        <v>0.0</v>
      </c>
      <c r="M114" s="1">
        <v>0.0</v>
      </c>
    </row>
    <row r="115">
      <c r="A115" s="1" t="s">
        <v>174</v>
      </c>
      <c r="B115" s="1">
        <v>0.007</v>
      </c>
      <c r="C115" s="1">
        <v>0.002</v>
      </c>
      <c r="D115" s="1">
        <v>0.015</v>
      </c>
      <c r="E115" s="1">
        <v>0.0</v>
      </c>
      <c r="F115" s="5">
        <f t="shared" si="1"/>
        <v>0.015</v>
      </c>
      <c r="G115" s="1">
        <v>0.005</v>
      </c>
      <c r="H115" s="1">
        <v>0.0</v>
      </c>
      <c r="I115" s="1">
        <f t="shared" si="2"/>
        <v>0.005</v>
      </c>
      <c r="J115" s="1">
        <v>1.0</v>
      </c>
      <c r="K115" s="1">
        <v>1.0</v>
      </c>
      <c r="L115" s="1">
        <v>0.0</v>
      </c>
      <c r="M115" s="1">
        <v>0.0</v>
      </c>
    </row>
    <row r="116">
      <c r="A116" s="1" t="s">
        <v>175</v>
      </c>
      <c r="B116" s="1">
        <v>0.012</v>
      </c>
      <c r="C116" s="1">
        <v>0.004</v>
      </c>
      <c r="D116" s="1">
        <v>0.068</v>
      </c>
      <c r="E116" s="1">
        <v>0.0</v>
      </c>
      <c r="F116" s="5">
        <f t="shared" si="1"/>
        <v>0.068</v>
      </c>
      <c r="G116" s="1">
        <v>0.016</v>
      </c>
      <c r="H116" s="1">
        <v>0.0</v>
      </c>
      <c r="I116" s="1">
        <f t="shared" si="2"/>
        <v>0.016</v>
      </c>
      <c r="J116" s="1">
        <v>1.0</v>
      </c>
      <c r="K116" s="1">
        <v>1.0</v>
      </c>
      <c r="L116" s="1">
        <v>0.0</v>
      </c>
      <c r="M116" s="1">
        <v>0.0</v>
      </c>
    </row>
    <row r="117">
      <c r="A117" s="1" t="s">
        <v>176</v>
      </c>
      <c r="B117" s="1">
        <v>0.089</v>
      </c>
      <c r="C117" s="1">
        <v>0.019</v>
      </c>
      <c r="D117" s="1">
        <v>1.049</v>
      </c>
      <c r="E117" s="1">
        <v>0.0</v>
      </c>
      <c r="F117" s="5">
        <f t="shared" si="1"/>
        <v>1.049</v>
      </c>
      <c r="G117" s="1">
        <v>0.242</v>
      </c>
      <c r="H117" s="1">
        <v>0.0</v>
      </c>
      <c r="I117" s="1">
        <f t="shared" si="2"/>
        <v>0.242</v>
      </c>
      <c r="J117" s="1">
        <v>1.0</v>
      </c>
      <c r="K117" s="1">
        <v>1.0</v>
      </c>
      <c r="L117" s="1">
        <v>0.0</v>
      </c>
      <c r="M117" s="1">
        <v>0.0</v>
      </c>
    </row>
    <row r="118">
      <c r="A118" s="1" t="s">
        <v>177</v>
      </c>
      <c r="B118" s="1">
        <v>0.032</v>
      </c>
      <c r="C118" s="1">
        <v>0.01</v>
      </c>
      <c r="D118" s="1">
        <v>0.293</v>
      </c>
      <c r="E118" s="1">
        <v>0.0</v>
      </c>
      <c r="F118" s="5">
        <f t="shared" si="1"/>
        <v>0.293</v>
      </c>
      <c r="G118" s="1">
        <v>0.076</v>
      </c>
      <c r="H118" s="1">
        <v>0.0</v>
      </c>
      <c r="I118" s="1">
        <f t="shared" si="2"/>
        <v>0.076</v>
      </c>
      <c r="J118" s="1">
        <v>1.0</v>
      </c>
      <c r="K118" s="1">
        <v>1.0</v>
      </c>
      <c r="L118" s="1">
        <v>0.0</v>
      </c>
      <c r="M118" s="1">
        <v>0.0</v>
      </c>
    </row>
    <row r="119">
      <c r="A119" s="1" t="s">
        <v>178</v>
      </c>
      <c r="B119" s="1">
        <v>0.004</v>
      </c>
      <c r="C119" s="1">
        <v>0.001</v>
      </c>
      <c r="D119" s="1">
        <v>0.004</v>
      </c>
      <c r="E119" s="1">
        <v>0.0</v>
      </c>
      <c r="F119" s="5">
        <f t="shared" si="1"/>
        <v>0.004</v>
      </c>
      <c r="G119" s="1">
        <v>0.001</v>
      </c>
      <c r="H119" s="1">
        <v>0.0</v>
      </c>
      <c r="I119" s="1">
        <f t="shared" si="2"/>
        <v>0.001</v>
      </c>
      <c r="J119" s="1">
        <v>1.0</v>
      </c>
      <c r="K119" s="1">
        <v>1.0</v>
      </c>
      <c r="L119" s="1">
        <v>0.0</v>
      </c>
      <c r="M119" s="1">
        <v>0.0</v>
      </c>
    </row>
    <row r="120">
      <c r="A120" s="1" t="s">
        <v>179</v>
      </c>
      <c r="B120" s="1">
        <v>2.427</v>
      </c>
      <c r="C120" s="1">
        <v>0.552</v>
      </c>
      <c r="D120" s="1">
        <v>58.763</v>
      </c>
      <c r="E120" s="1">
        <v>0.0</v>
      </c>
      <c r="F120" s="5">
        <f t="shared" si="1"/>
        <v>58.763</v>
      </c>
      <c r="G120" s="1">
        <v>7.893</v>
      </c>
      <c r="H120" s="1">
        <v>0.0</v>
      </c>
      <c r="I120" s="1">
        <f t="shared" si="2"/>
        <v>7.893</v>
      </c>
      <c r="J120" s="1">
        <v>1.0</v>
      </c>
      <c r="K120" s="1">
        <v>1.0</v>
      </c>
      <c r="L120" s="1">
        <v>0.0</v>
      </c>
      <c r="M120" s="1">
        <v>0.0</v>
      </c>
    </row>
    <row r="121">
      <c r="A121" s="1" t="s">
        <v>180</v>
      </c>
      <c r="B121" s="1">
        <v>17.838</v>
      </c>
      <c r="C121" s="1">
        <v>3.603</v>
      </c>
      <c r="D121" s="1">
        <v>611.39</v>
      </c>
      <c r="E121" s="1">
        <v>0.0</v>
      </c>
      <c r="F121" s="5">
        <f t="shared" si="1"/>
        <v>611.39</v>
      </c>
      <c r="G121" s="1">
        <v>68.671</v>
      </c>
      <c r="H121" s="1">
        <v>0.0</v>
      </c>
      <c r="I121" s="1">
        <f t="shared" si="2"/>
        <v>68.671</v>
      </c>
      <c r="J121" s="1">
        <v>1.0</v>
      </c>
      <c r="K121" s="1">
        <v>1.0</v>
      </c>
      <c r="L121" s="1">
        <v>0.0</v>
      </c>
      <c r="M121" s="1">
        <v>0.0</v>
      </c>
    </row>
    <row r="122">
      <c r="A122" s="1" t="s">
        <v>181</v>
      </c>
      <c r="B122" s="1">
        <v>0.252</v>
      </c>
      <c r="C122" s="1">
        <v>0.047</v>
      </c>
      <c r="D122" s="1">
        <v>3.52</v>
      </c>
      <c r="E122" s="1">
        <v>0.0</v>
      </c>
      <c r="F122" s="5">
        <f t="shared" si="1"/>
        <v>3.52</v>
      </c>
      <c r="G122" s="1">
        <v>0.741</v>
      </c>
      <c r="H122" s="1">
        <v>0.0</v>
      </c>
      <c r="I122" s="1">
        <f t="shared" si="2"/>
        <v>0.741</v>
      </c>
      <c r="J122" s="1">
        <v>1.0</v>
      </c>
      <c r="K122" s="1">
        <v>1.0</v>
      </c>
      <c r="L122" s="1">
        <v>0.0</v>
      </c>
      <c r="M122" s="1">
        <v>0.0</v>
      </c>
    </row>
    <row r="123">
      <c r="A123" s="1" t="s">
        <v>182</v>
      </c>
      <c r="B123" s="1">
        <v>0.774</v>
      </c>
      <c r="C123" s="1">
        <v>0.175</v>
      </c>
      <c r="D123" s="1">
        <v>12.677</v>
      </c>
      <c r="E123" s="1">
        <v>0.0</v>
      </c>
      <c r="F123" s="5">
        <f t="shared" si="1"/>
        <v>12.677</v>
      </c>
      <c r="G123" s="1">
        <v>2.279</v>
      </c>
      <c r="H123" s="1">
        <v>0.0</v>
      </c>
      <c r="I123" s="1">
        <f t="shared" si="2"/>
        <v>2.279</v>
      </c>
      <c r="J123" s="1">
        <v>1.0</v>
      </c>
      <c r="K123" s="1">
        <v>1.0</v>
      </c>
      <c r="L123" s="1">
        <v>0.0</v>
      </c>
      <c r="M123" s="1">
        <v>0.0</v>
      </c>
    </row>
    <row r="124">
      <c r="A124" s="1" t="s">
        <v>183</v>
      </c>
      <c r="B124" s="1">
        <v>0.007</v>
      </c>
      <c r="C124" s="1">
        <v>0.004</v>
      </c>
      <c r="D124" s="1">
        <v>0.062</v>
      </c>
      <c r="E124" s="1">
        <v>0.0</v>
      </c>
      <c r="F124" s="5">
        <f t="shared" si="1"/>
        <v>0.062</v>
      </c>
      <c r="G124" s="1">
        <v>0.009</v>
      </c>
      <c r="H124" s="1">
        <v>0.0</v>
      </c>
      <c r="I124" s="1">
        <f t="shared" si="2"/>
        <v>0.009</v>
      </c>
      <c r="J124" s="1">
        <v>1.0</v>
      </c>
      <c r="K124" s="1">
        <v>1.0</v>
      </c>
      <c r="L124" s="1">
        <v>0.0</v>
      </c>
      <c r="M124" s="1">
        <v>0.0</v>
      </c>
    </row>
    <row r="125">
      <c r="A125" s="1" t="s">
        <v>184</v>
      </c>
      <c r="B125" s="1">
        <v>0.055</v>
      </c>
      <c r="C125" s="1">
        <v>0.034</v>
      </c>
      <c r="D125" s="1">
        <v>1.388</v>
      </c>
      <c r="E125" s="1">
        <v>0.075</v>
      </c>
      <c r="F125" s="5">
        <f t="shared" si="1"/>
        <v>1.463</v>
      </c>
      <c r="G125" s="1">
        <v>0.177</v>
      </c>
      <c r="H125" s="1">
        <v>0.0</v>
      </c>
      <c r="I125" s="1">
        <f t="shared" si="2"/>
        <v>0.177</v>
      </c>
      <c r="J125" s="1">
        <v>1.0</v>
      </c>
      <c r="K125" s="1">
        <v>1.0</v>
      </c>
      <c r="L125" s="1">
        <v>0.0</v>
      </c>
      <c r="M125" s="1">
        <v>0.0</v>
      </c>
    </row>
    <row r="126">
      <c r="A126" s="1" t="s">
        <v>185</v>
      </c>
      <c r="B126" s="1">
        <v>4.778</v>
      </c>
      <c r="C126" s="1">
        <v>3.283</v>
      </c>
      <c r="D126" s="1">
        <v>275.857</v>
      </c>
      <c r="E126" s="1">
        <v>0.0</v>
      </c>
      <c r="F126" s="5">
        <f t="shared" si="1"/>
        <v>275.857</v>
      </c>
      <c r="G126" s="1">
        <v>39.826</v>
      </c>
      <c r="H126" s="1">
        <v>0.0</v>
      </c>
      <c r="I126" s="1">
        <f t="shared" si="2"/>
        <v>39.826</v>
      </c>
      <c r="J126" s="1">
        <v>1.0</v>
      </c>
      <c r="K126" s="1">
        <v>1.0</v>
      </c>
      <c r="L126" s="1">
        <v>0.0</v>
      </c>
      <c r="M126" s="1">
        <v>0.0</v>
      </c>
    </row>
    <row r="127">
      <c r="A127" s="1" t="s">
        <v>186</v>
      </c>
      <c r="B127" s="1">
        <v>0.006</v>
      </c>
      <c r="C127" s="1">
        <v>0.003</v>
      </c>
      <c r="D127" s="1">
        <v>0.053</v>
      </c>
      <c r="E127" s="1">
        <v>0.066</v>
      </c>
      <c r="F127" s="5">
        <f t="shared" si="1"/>
        <v>0.119</v>
      </c>
      <c r="G127" s="1">
        <v>0.008</v>
      </c>
      <c r="H127" s="1">
        <v>0.0</v>
      </c>
      <c r="I127" s="1">
        <f t="shared" si="2"/>
        <v>0.008</v>
      </c>
      <c r="J127" s="1">
        <v>1.0</v>
      </c>
      <c r="K127" s="1">
        <v>1.0</v>
      </c>
      <c r="L127" s="1">
        <v>0.0</v>
      </c>
      <c r="M127" s="1">
        <v>0.0</v>
      </c>
    </row>
    <row r="128">
      <c r="A128" s="1" t="s">
        <v>187</v>
      </c>
      <c r="B128" s="1">
        <v>0.108</v>
      </c>
      <c r="C128" s="1">
        <v>0.058</v>
      </c>
      <c r="D128" s="1">
        <v>3.186</v>
      </c>
      <c r="E128" s="1">
        <v>0.098</v>
      </c>
      <c r="F128" s="5">
        <f t="shared" si="1"/>
        <v>3.284</v>
      </c>
      <c r="G128" s="1">
        <v>0.368</v>
      </c>
      <c r="H128" s="1">
        <v>0.0</v>
      </c>
      <c r="I128" s="1">
        <f t="shared" si="2"/>
        <v>0.368</v>
      </c>
      <c r="J128" s="1">
        <v>1.0</v>
      </c>
      <c r="K128" s="1">
        <v>1.0</v>
      </c>
      <c r="L128" s="1">
        <v>0.0</v>
      </c>
      <c r="M128" s="1">
        <v>0.0</v>
      </c>
    </row>
    <row r="129">
      <c r="A129" s="1" t="s">
        <v>188</v>
      </c>
      <c r="B129" s="1">
        <v>0.003</v>
      </c>
      <c r="C129" s="1">
        <v>0.001</v>
      </c>
      <c r="D129" s="1">
        <v>0.002</v>
      </c>
      <c r="E129" s="1">
        <v>0.082</v>
      </c>
      <c r="F129" s="5">
        <f t="shared" si="1"/>
        <v>0.084</v>
      </c>
      <c r="G129" s="1">
        <v>0.001</v>
      </c>
      <c r="H129" s="1">
        <v>0.0</v>
      </c>
      <c r="I129" s="1">
        <f t="shared" si="2"/>
        <v>0.001</v>
      </c>
      <c r="J129" s="1">
        <v>1.0</v>
      </c>
      <c r="K129" s="1">
        <v>1.0</v>
      </c>
      <c r="L129" s="1">
        <v>0.0</v>
      </c>
      <c r="M129" s="1">
        <v>0.0</v>
      </c>
    </row>
    <row r="130">
      <c r="A130" s="1" t="s">
        <v>189</v>
      </c>
      <c r="B130" s="1">
        <v>0.015</v>
      </c>
      <c r="C130" s="1">
        <v>0.006</v>
      </c>
      <c r="D130" s="1">
        <v>0.257</v>
      </c>
      <c r="E130" s="1">
        <v>0.0</v>
      </c>
      <c r="F130" s="5">
        <f t="shared" si="1"/>
        <v>0.257</v>
      </c>
      <c r="G130" s="1">
        <v>0.033</v>
      </c>
      <c r="H130" s="1">
        <v>0.0</v>
      </c>
      <c r="I130" s="1">
        <f t="shared" si="2"/>
        <v>0.033</v>
      </c>
      <c r="J130" s="1">
        <v>1.0</v>
      </c>
      <c r="K130" s="1">
        <v>1.0</v>
      </c>
      <c r="L130" s="1">
        <v>0.0</v>
      </c>
      <c r="M130" s="1">
        <v>0.0</v>
      </c>
    </row>
    <row r="131">
      <c r="A131" s="1" t="s">
        <v>191</v>
      </c>
      <c r="B131" s="1">
        <v>0.035</v>
      </c>
      <c r="C131" s="1">
        <v>0.017</v>
      </c>
      <c r="D131" s="1">
        <v>0.711</v>
      </c>
      <c r="E131" s="1">
        <v>0.0</v>
      </c>
      <c r="F131" s="5">
        <f t="shared" si="1"/>
        <v>0.711</v>
      </c>
      <c r="G131" s="1">
        <v>0.088</v>
      </c>
      <c r="H131" s="1">
        <v>0.0</v>
      </c>
      <c r="I131" s="1">
        <f t="shared" si="2"/>
        <v>0.088</v>
      </c>
      <c r="J131" s="1">
        <v>1.0</v>
      </c>
      <c r="K131" s="1">
        <v>1.0</v>
      </c>
      <c r="L131" s="1">
        <v>0.0</v>
      </c>
      <c r="M131" s="1">
        <v>0.0</v>
      </c>
    </row>
    <row r="132">
      <c r="A132" s="1" t="s">
        <v>192</v>
      </c>
      <c r="B132" s="1">
        <v>0.003</v>
      </c>
      <c r="C132" s="1">
        <v>0.001</v>
      </c>
      <c r="D132" s="1">
        <v>0.002</v>
      </c>
      <c r="E132" s="1">
        <v>0.007</v>
      </c>
      <c r="F132" s="5">
        <f t="shared" si="1"/>
        <v>0.009</v>
      </c>
      <c r="G132" s="1">
        <v>0.001</v>
      </c>
      <c r="H132" s="1">
        <v>0.001</v>
      </c>
      <c r="I132" s="1">
        <f t="shared" si="2"/>
        <v>0.002</v>
      </c>
      <c r="J132" s="1">
        <v>1.0</v>
      </c>
      <c r="K132" s="1">
        <v>1.0</v>
      </c>
      <c r="L132" s="1">
        <v>1.0</v>
      </c>
      <c r="M132" s="1">
        <v>1.0</v>
      </c>
    </row>
    <row r="133">
      <c r="A133" s="1" t="s">
        <v>193</v>
      </c>
      <c r="B133" s="1">
        <v>0.012</v>
      </c>
      <c r="C133" s="1">
        <v>0.002</v>
      </c>
      <c r="D133" s="1">
        <v>0.027</v>
      </c>
      <c r="E133" s="1">
        <v>0.0</v>
      </c>
      <c r="F133" s="5">
        <f t="shared" si="1"/>
        <v>0.027</v>
      </c>
      <c r="G133" s="1">
        <v>0.004</v>
      </c>
      <c r="H133" s="1">
        <v>0.0</v>
      </c>
      <c r="I133" s="1">
        <f t="shared" si="2"/>
        <v>0.004</v>
      </c>
      <c r="J133" s="1">
        <v>1.0</v>
      </c>
      <c r="K133" s="1">
        <v>1.0</v>
      </c>
      <c r="L133" s="1">
        <v>0.0</v>
      </c>
      <c r="M133" s="1">
        <v>0.0</v>
      </c>
    </row>
    <row r="134">
      <c r="A134" s="1" t="s">
        <v>194</v>
      </c>
      <c r="B134" s="1">
        <v>0.16</v>
      </c>
      <c r="C134" s="1">
        <v>0.076</v>
      </c>
      <c r="D134" s="1">
        <v>4.989</v>
      </c>
      <c r="E134" s="1">
        <v>0.0</v>
      </c>
      <c r="F134" s="5">
        <f t="shared" si="1"/>
        <v>4.989</v>
      </c>
      <c r="G134" s="1">
        <v>0.571</v>
      </c>
      <c r="H134" s="1">
        <v>0.0</v>
      </c>
      <c r="I134" s="1">
        <f t="shared" si="2"/>
        <v>0.571</v>
      </c>
      <c r="J134" s="1">
        <v>1.0</v>
      </c>
      <c r="K134" s="1">
        <v>1.0</v>
      </c>
      <c r="L134" s="1">
        <v>0.0</v>
      </c>
      <c r="M134" s="1">
        <v>0.0</v>
      </c>
    </row>
    <row r="135">
      <c r="A135" s="1" t="s">
        <v>195</v>
      </c>
      <c r="B135" s="1">
        <v>0.044</v>
      </c>
      <c r="C135" s="1">
        <v>0.023</v>
      </c>
      <c r="D135" s="1">
        <v>0.948</v>
      </c>
      <c r="E135" s="1">
        <v>0.068</v>
      </c>
      <c r="F135" s="5">
        <f t="shared" si="1"/>
        <v>1.016</v>
      </c>
      <c r="G135" s="1">
        <v>0.117</v>
      </c>
      <c r="H135" s="1">
        <v>0.0</v>
      </c>
      <c r="I135" s="1">
        <f t="shared" si="2"/>
        <v>0.117</v>
      </c>
      <c r="J135" s="1">
        <v>1.0</v>
      </c>
      <c r="K135" s="1">
        <v>1.0</v>
      </c>
      <c r="L135" s="1">
        <v>0.0</v>
      </c>
      <c r="M135" s="1">
        <v>0.0</v>
      </c>
    </row>
    <row r="136">
      <c r="A136" s="1" t="s">
        <v>196</v>
      </c>
      <c r="B136" s="1">
        <v>3.363</v>
      </c>
      <c r="C136" s="1">
        <v>2.135</v>
      </c>
      <c r="D136" s="1">
        <v>178.548</v>
      </c>
      <c r="E136" s="1">
        <v>0.0</v>
      </c>
      <c r="F136" s="5">
        <f t="shared" si="1"/>
        <v>178.548</v>
      </c>
      <c r="G136" s="1">
        <v>27.0</v>
      </c>
      <c r="H136" s="1">
        <v>0.0</v>
      </c>
      <c r="I136" s="1">
        <f t="shared" si="2"/>
        <v>27</v>
      </c>
      <c r="J136" s="1">
        <v>1.0</v>
      </c>
      <c r="K136" s="1">
        <v>1.0</v>
      </c>
      <c r="L136" s="1">
        <v>0.0</v>
      </c>
      <c r="M136" s="1">
        <v>0.0</v>
      </c>
    </row>
    <row r="137">
      <c r="A137" s="1" t="s">
        <v>197</v>
      </c>
      <c r="B137" s="1">
        <v>0.006</v>
      </c>
      <c r="C137" s="1">
        <v>0.002</v>
      </c>
      <c r="D137" s="1">
        <v>0.038</v>
      </c>
      <c r="E137" s="1">
        <v>0.0</v>
      </c>
      <c r="F137" s="5">
        <f t="shared" si="1"/>
        <v>0.038</v>
      </c>
      <c r="G137" s="1">
        <v>0.006</v>
      </c>
      <c r="H137" s="1">
        <v>0.0</v>
      </c>
      <c r="I137" s="1">
        <f t="shared" si="2"/>
        <v>0.006</v>
      </c>
      <c r="J137" s="1">
        <v>1.0</v>
      </c>
      <c r="K137" s="1">
        <v>1.0</v>
      </c>
      <c r="L137" s="1">
        <v>0.0</v>
      </c>
      <c r="M137" s="1">
        <v>0.0</v>
      </c>
    </row>
    <row r="138">
      <c r="A138" s="1" t="s">
        <v>198</v>
      </c>
      <c r="B138" s="1">
        <v>2.571</v>
      </c>
      <c r="C138" s="1">
        <v>1.637</v>
      </c>
      <c r="D138" s="1">
        <v>139.832</v>
      </c>
      <c r="E138" s="1">
        <v>0.0</v>
      </c>
      <c r="F138" s="5">
        <f t="shared" si="1"/>
        <v>139.832</v>
      </c>
      <c r="G138" s="1">
        <v>19.874</v>
      </c>
      <c r="H138" s="1">
        <v>0.0</v>
      </c>
      <c r="I138" s="1">
        <f t="shared" si="2"/>
        <v>19.874</v>
      </c>
      <c r="J138" s="1">
        <v>1.0</v>
      </c>
      <c r="K138" s="1">
        <v>1.0</v>
      </c>
      <c r="L138" s="1">
        <v>0.0</v>
      </c>
      <c r="M138" s="1">
        <v>0.0</v>
      </c>
    </row>
    <row r="139">
      <c r="A139" s="1" t="s">
        <v>199</v>
      </c>
      <c r="B139" s="1">
        <v>8.25</v>
      </c>
      <c r="C139" s="1">
        <v>5.543</v>
      </c>
      <c r="D139" s="1">
        <v>558.39</v>
      </c>
      <c r="E139" s="1">
        <v>0.0</v>
      </c>
      <c r="F139" s="5">
        <f t="shared" si="1"/>
        <v>558.39</v>
      </c>
      <c r="G139" s="1">
        <v>78.915</v>
      </c>
      <c r="H139" s="1">
        <v>0.0</v>
      </c>
      <c r="I139" s="1">
        <f t="shared" si="2"/>
        <v>78.915</v>
      </c>
      <c r="J139" s="1">
        <v>1.0</v>
      </c>
      <c r="K139" s="1">
        <v>1.0</v>
      </c>
      <c r="L139" s="1">
        <v>0.0</v>
      </c>
      <c r="M139" s="1">
        <v>0.0</v>
      </c>
    </row>
    <row r="140">
      <c r="A140" s="1" t="s">
        <v>200</v>
      </c>
      <c r="B140" s="1">
        <v>14.972</v>
      </c>
      <c r="C140" s="1">
        <v>9.843</v>
      </c>
      <c r="D140" s="1">
        <v>1077.605</v>
      </c>
      <c r="E140" s="1">
        <v>0.0</v>
      </c>
      <c r="F140" s="5">
        <f t="shared" si="1"/>
        <v>1077.605</v>
      </c>
      <c r="G140" s="1">
        <v>145.112</v>
      </c>
      <c r="H140" s="1">
        <v>0.0</v>
      </c>
      <c r="I140" s="1">
        <f t="shared" si="2"/>
        <v>145.112</v>
      </c>
      <c r="J140" s="1">
        <v>1.0</v>
      </c>
      <c r="K140" s="1">
        <v>1.0</v>
      </c>
      <c r="L140" s="1">
        <v>0.0</v>
      </c>
      <c r="M140" s="1">
        <v>0.0</v>
      </c>
    </row>
    <row r="141">
      <c r="A141" s="1" t="s">
        <v>201</v>
      </c>
      <c r="B141" s="1">
        <v>0.007</v>
      </c>
      <c r="C141" s="1">
        <v>0.001</v>
      </c>
      <c r="D141" s="1">
        <v>0.003</v>
      </c>
      <c r="E141" s="1">
        <v>0.0</v>
      </c>
      <c r="F141" s="5">
        <f t="shared" si="1"/>
        <v>0.003</v>
      </c>
      <c r="G141" s="1">
        <v>0.001</v>
      </c>
      <c r="H141" s="1">
        <v>0.0</v>
      </c>
      <c r="I141" s="1">
        <f t="shared" si="2"/>
        <v>0.001</v>
      </c>
      <c r="J141" s="1">
        <v>1.0</v>
      </c>
      <c r="K141" s="1">
        <v>1.0</v>
      </c>
      <c r="L141" s="1">
        <v>0.0</v>
      </c>
      <c r="M141" s="1">
        <v>0.0</v>
      </c>
    </row>
    <row r="142">
      <c r="A142" s="1" t="s">
        <v>205</v>
      </c>
      <c r="B142" s="1">
        <v>0.269</v>
      </c>
      <c r="C142" s="1">
        <v>0.151</v>
      </c>
      <c r="D142" s="1">
        <v>9.305</v>
      </c>
      <c r="E142" s="1">
        <v>0.0</v>
      </c>
      <c r="F142" s="5">
        <f t="shared" si="1"/>
        <v>9.305</v>
      </c>
      <c r="G142" s="1">
        <v>1.108</v>
      </c>
      <c r="H142" s="1">
        <v>0.0</v>
      </c>
      <c r="I142" s="1">
        <f t="shared" si="2"/>
        <v>1.108</v>
      </c>
      <c r="J142" s="1">
        <v>1.0</v>
      </c>
      <c r="K142" s="1">
        <v>1.0</v>
      </c>
      <c r="L142" s="1">
        <v>0.0</v>
      </c>
      <c r="M142" s="1">
        <v>0.0</v>
      </c>
    </row>
    <row r="143">
      <c r="A143" s="1" t="s">
        <v>206</v>
      </c>
      <c r="B143" s="1">
        <v>0.089</v>
      </c>
      <c r="C143" s="1">
        <v>0.042</v>
      </c>
      <c r="D143" s="1">
        <v>2.663</v>
      </c>
      <c r="E143" s="1">
        <v>0.0</v>
      </c>
      <c r="F143" s="5">
        <f t="shared" si="1"/>
        <v>2.663</v>
      </c>
      <c r="G143" s="1">
        <v>0.288</v>
      </c>
      <c r="H143" s="1">
        <v>0.0</v>
      </c>
      <c r="I143" s="1">
        <f t="shared" si="2"/>
        <v>0.288</v>
      </c>
      <c r="J143" s="1">
        <v>1.0</v>
      </c>
      <c r="K143" s="1">
        <v>1.0</v>
      </c>
      <c r="L143" s="1">
        <v>0.0</v>
      </c>
      <c r="M143" s="1">
        <v>0.0</v>
      </c>
    </row>
    <row r="144">
      <c r="A144" s="1" t="s">
        <v>209</v>
      </c>
      <c r="B144" s="1">
        <v>0.003</v>
      </c>
      <c r="C144" s="1">
        <v>0.001</v>
      </c>
      <c r="D144" s="1">
        <v>0.003</v>
      </c>
      <c r="E144" s="1">
        <v>0.0</v>
      </c>
      <c r="F144" s="5">
        <f t="shared" si="1"/>
        <v>0.003</v>
      </c>
      <c r="G144" s="1">
        <v>0.001</v>
      </c>
      <c r="H144" s="1">
        <v>0.0</v>
      </c>
      <c r="I144" s="1">
        <f t="shared" si="2"/>
        <v>0.001</v>
      </c>
      <c r="J144" s="1">
        <v>1.0</v>
      </c>
      <c r="K144" s="1">
        <v>1.0</v>
      </c>
      <c r="L144" s="1">
        <v>0.0</v>
      </c>
      <c r="M144" s="1">
        <v>0.0</v>
      </c>
    </row>
    <row r="145">
      <c r="A145" s="1" t="s">
        <v>210</v>
      </c>
      <c r="B145" s="1">
        <v>7.912</v>
      </c>
      <c r="C145" s="1">
        <v>4.937</v>
      </c>
      <c r="D145" s="1">
        <v>529.483</v>
      </c>
      <c r="E145" s="1">
        <v>0.0</v>
      </c>
      <c r="F145" s="5">
        <f t="shared" si="1"/>
        <v>529.483</v>
      </c>
      <c r="G145" s="1">
        <v>75.04</v>
      </c>
      <c r="H145" s="1">
        <v>0.0</v>
      </c>
      <c r="I145" s="1">
        <f t="shared" si="2"/>
        <v>75.04</v>
      </c>
      <c r="J145" s="1">
        <v>1.0</v>
      </c>
      <c r="K145" s="1">
        <v>1.0</v>
      </c>
      <c r="L145" s="1">
        <v>0.0</v>
      </c>
      <c r="M145" s="1">
        <v>0.0</v>
      </c>
    </row>
    <row r="146">
      <c r="A146" s="1" t="s">
        <v>212</v>
      </c>
      <c r="B146" s="1">
        <v>27.69</v>
      </c>
      <c r="C146" s="1">
        <v>17.586</v>
      </c>
      <c r="D146" s="1">
        <v>2015.4</v>
      </c>
      <c r="E146" s="1">
        <v>0.0</v>
      </c>
      <c r="F146" s="5">
        <f t="shared" si="1"/>
        <v>2015.4</v>
      </c>
      <c r="G146" s="1">
        <v>284.148</v>
      </c>
      <c r="H146" s="1">
        <v>0.0</v>
      </c>
      <c r="I146" s="1">
        <f t="shared" si="2"/>
        <v>284.148</v>
      </c>
      <c r="J146" s="1">
        <v>1.0</v>
      </c>
      <c r="K146" s="1">
        <v>1.0</v>
      </c>
      <c r="L146" s="1">
        <v>0.0</v>
      </c>
      <c r="M146" s="1">
        <v>0.0</v>
      </c>
    </row>
    <row r="147">
      <c r="A147" s="1" t="s">
        <v>213</v>
      </c>
      <c r="B147" s="1">
        <v>1.198</v>
      </c>
      <c r="C147" s="1">
        <v>0.735</v>
      </c>
      <c r="D147" s="1">
        <v>61.694</v>
      </c>
      <c r="E147" s="1">
        <v>0.0</v>
      </c>
      <c r="F147" s="5">
        <f t="shared" si="1"/>
        <v>61.694</v>
      </c>
      <c r="G147" s="1">
        <v>7.997</v>
      </c>
      <c r="H147" s="1">
        <v>0.0</v>
      </c>
      <c r="I147" s="1">
        <f t="shared" si="2"/>
        <v>7.997</v>
      </c>
      <c r="J147" s="1">
        <v>1.0</v>
      </c>
      <c r="K147" s="1">
        <v>1.0</v>
      </c>
      <c r="L147" s="1">
        <v>0.0</v>
      </c>
      <c r="M147" s="1">
        <v>0.0</v>
      </c>
    </row>
    <row r="148">
      <c r="A148" s="1" t="s">
        <v>214</v>
      </c>
      <c r="B148" s="1">
        <v>0.005</v>
      </c>
      <c r="C148" s="1">
        <v>0.001</v>
      </c>
      <c r="D148" s="1">
        <v>0.006</v>
      </c>
      <c r="E148" s="1">
        <v>0.0</v>
      </c>
      <c r="F148" s="5">
        <f t="shared" si="1"/>
        <v>0.006</v>
      </c>
      <c r="G148" s="1">
        <v>0.003</v>
      </c>
      <c r="H148" s="1">
        <v>0.0</v>
      </c>
      <c r="I148" s="1">
        <f t="shared" si="2"/>
        <v>0.003</v>
      </c>
      <c r="J148" s="1">
        <v>1.0</v>
      </c>
      <c r="K148" s="1">
        <v>1.0</v>
      </c>
      <c r="L148" s="1">
        <v>0.0</v>
      </c>
      <c r="M148" s="1">
        <v>0.0</v>
      </c>
    </row>
    <row r="149">
      <c r="A149" s="1" t="s">
        <v>217</v>
      </c>
      <c r="B149" s="1">
        <v>4.878</v>
      </c>
      <c r="C149" s="1">
        <v>0.052</v>
      </c>
      <c r="D149" s="1">
        <v>25.025</v>
      </c>
      <c r="E149" s="1">
        <v>334.115</v>
      </c>
      <c r="F149" s="5">
        <f t="shared" si="1"/>
        <v>359.14</v>
      </c>
      <c r="G149" s="1">
        <v>11.694</v>
      </c>
      <c r="H149" s="1">
        <v>36.592</v>
      </c>
      <c r="I149" s="1">
        <f t="shared" si="2"/>
        <v>48.286</v>
      </c>
      <c r="J149" s="1">
        <v>1.0</v>
      </c>
      <c r="K149" s="1">
        <v>1.0</v>
      </c>
      <c r="L149" s="1">
        <v>1.0</v>
      </c>
      <c r="M149" s="1">
        <v>1.0</v>
      </c>
    </row>
    <row r="150">
      <c r="A150" s="1" t="s">
        <v>218</v>
      </c>
      <c r="B150" s="1">
        <v>65.162</v>
      </c>
      <c r="C150" s="1">
        <v>1.488</v>
      </c>
      <c r="D150" s="1">
        <v>692.689</v>
      </c>
      <c r="E150" s="1">
        <v>0.0</v>
      </c>
      <c r="F150" s="5">
        <f t="shared" si="1"/>
        <v>692.689</v>
      </c>
      <c r="G150" s="1">
        <v>243.99</v>
      </c>
      <c r="H150" s="1">
        <v>0.0</v>
      </c>
      <c r="I150" s="1">
        <f t="shared" si="2"/>
        <v>243.99</v>
      </c>
      <c r="J150" s="1">
        <v>1.0</v>
      </c>
      <c r="K150" s="1">
        <v>1.0</v>
      </c>
      <c r="L150" s="1">
        <v>0.0</v>
      </c>
      <c r="M150" s="1">
        <v>0.0</v>
      </c>
    </row>
    <row r="151">
      <c r="A151" s="1" t="s">
        <v>219</v>
      </c>
      <c r="B151" s="1">
        <v>0.022</v>
      </c>
      <c r="C151" s="1">
        <v>0.001</v>
      </c>
      <c r="D151" s="1">
        <v>0.016</v>
      </c>
      <c r="E151" s="1">
        <v>0.172</v>
      </c>
      <c r="F151" s="5">
        <f t="shared" si="1"/>
        <v>0.188</v>
      </c>
      <c r="G151" s="1">
        <v>0.007</v>
      </c>
      <c r="H151" s="1">
        <v>0.004</v>
      </c>
      <c r="I151" s="1">
        <f t="shared" si="2"/>
        <v>0.011</v>
      </c>
      <c r="J151" s="1">
        <v>1.0</v>
      </c>
      <c r="K151" s="1">
        <v>1.0</v>
      </c>
      <c r="L151" s="1">
        <v>1.0</v>
      </c>
      <c r="M151" s="1">
        <v>1.0</v>
      </c>
    </row>
    <row r="152">
      <c r="A152" s="1" t="s">
        <v>220</v>
      </c>
      <c r="B152" s="1">
        <v>0.022</v>
      </c>
      <c r="C152" s="1">
        <v>0.001</v>
      </c>
      <c r="D152" s="1">
        <v>0.031</v>
      </c>
      <c r="E152" s="1">
        <v>0.322</v>
      </c>
      <c r="F152" s="5">
        <f t="shared" si="1"/>
        <v>0.353</v>
      </c>
      <c r="G152" s="1">
        <v>0.012</v>
      </c>
      <c r="H152" s="1">
        <v>0.004</v>
      </c>
      <c r="I152" s="1">
        <f t="shared" si="2"/>
        <v>0.016</v>
      </c>
      <c r="J152" s="1">
        <v>1.0</v>
      </c>
      <c r="K152" s="1">
        <v>1.0</v>
      </c>
      <c r="L152" s="1">
        <v>1.0</v>
      </c>
      <c r="M152" s="1">
        <v>1.0</v>
      </c>
    </row>
    <row r="153">
      <c r="A153" s="1" t="s">
        <v>222</v>
      </c>
      <c r="B153" s="1">
        <v>0.003</v>
      </c>
      <c r="C153" s="1">
        <v>0.001</v>
      </c>
      <c r="D153" s="1">
        <v>0.001</v>
      </c>
      <c r="E153" s="1">
        <v>0.0</v>
      </c>
      <c r="F153" s="5">
        <f t="shared" si="1"/>
        <v>0.001</v>
      </c>
      <c r="G153" s="1">
        <v>0.0</v>
      </c>
      <c r="H153" s="1">
        <v>0.0</v>
      </c>
      <c r="I153" s="1">
        <f t="shared" si="2"/>
        <v>0</v>
      </c>
      <c r="J153" s="1">
        <v>1.0</v>
      </c>
      <c r="K153" s="1">
        <v>1.0</v>
      </c>
      <c r="L153" s="1">
        <v>0.0</v>
      </c>
      <c r="M153" s="1">
        <v>0.0</v>
      </c>
    </row>
    <row r="154">
      <c r="A154" s="1" t="s">
        <v>223</v>
      </c>
      <c r="B154" s="1">
        <v>0.498</v>
      </c>
      <c r="C154" s="1">
        <v>0.023</v>
      </c>
      <c r="D154" s="1">
        <v>3.005</v>
      </c>
      <c r="E154" s="1">
        <v>0.0</v>
      </c>
      <c r="F154" s="5">
        <f t="shared" si="1"/>
        <v>3.005</v>
      </c>
      <c r="G154" s="1">
        <v>1.159</v>
      </c>
      <c r="H154" s="1">
        <v>0.0</v>
      </c>
      <c r="I154" s="1">
        <f t="shared" si="2"/>
        <v>1.159</v>
      </c>
      <c r="J154" s="1">
        <v>1.0</v>
      </c>
      <c r="K154" s="1">
        <v>1.0</v>
      </c>
      <c r="L154" s="1">
        <v>0.0</v>
      </c>
      <c r="M154" s="1">
        <v>0.0</v>
      </c>
    </row>
    <row r="155">
      <c r="A155" s="1" t="s">
        <v>224</v>
      </c>
      <c r="B155" s="1">
        <v>0.023</v>
      </c>
      <c r="C155" s="1">
        <v>0.002</v>
      </c>
      <c r="D155" s="1">
        <v>0.02</v>
      </c>
      <c r="E155" s="1">
        <v>1.458</v>
      </c>
      <c r="F155" s="5">
        <f t="shared" si="1"/>
        <v>1.478</v>
      </c>
      <c r="G155" s="1">
        <v>0.008</v>
      </c>
      <c r="H155" s="1">
        <v>0.02</v>
      </c>
      <c r="I155" s="1">
        <f t="shared" si="2"/>
        <v>0.028</v>
      </c>
      <c r="J155" s="1">
        <v>1.0</v>
      </c>
      <c r="K155" s="1">
        <v>1.0</v>
      </c>
      <c r="L155" s="1">
        <v>1.0</v>
      </c>
      <c r="M155" s="1">
        <v>1.0</v>
      </c>
    </row>
    <row r="156">
      <c r="A156" s="1" t="s">
        <v>225</v>
      </c>
      <c r="B156" s="1">
        <v>0.013</v>
      </c>
      <c r="C156" s="1">
        <v>0.003</v>
      </c>
      <c r="D156" s="1">
        <v>0.046</v>
      </c>
      <c r="E156" s="1">
        <v>2.97</v>
      </c>
      <c r="F156" s="5">
        <f t="shared" si="1"/>
        <v>3.016</v>
      </c>
      <c r="G156" s="1">
        <v>0.018</v>
      </c>
      <c r="H156" s="1">
        <v>0.026</v>
      </c>
      <c r="I156" s="1">
        <f t="shared" si="2"/>
        <v>0.044</v>
      </c>
      <c r="J156" s="1">
        <v>1.0</v>
      </c>
      <c r="K156" s="1">
        <v>1.0</v>
      </c>
      <c r="L156" s="1">
        <v>1.0</v>
      </c>
      <c r="M156" s="1">
        <v>1.0</v>
      </c>
    </row>
    <row r="157">
      <c r="A157" s="1" t="s">
        <v>226</v>
      </c>
      <c r="B157" s="1">
        <v>1.846</v>
      </c>
      <c r="C157" s="1">
        <v>0.24</v>
      </c>
      <c r="D157" s="1">
        <v>23.591</v>
      </c>
      <c r="E157" s="1">
        <v>210.892</v>
      </c>
      <c r="F157" s="5">
        <f t="shared" si="1"/>
        <v>234.483</v>
      </c>
      <c r="G157" s="1">
        <v>8.695</v>
      </c>
      <c r="H157" s="1">
        <v>10.017</v>
      </c>
      <c r="I157" s="1">
        <f t="shared" si="2"/>
        <v>18.712</v>
      </c>
      <c r="J157" s="1">
        <v>1.0</v>
      </c>
      <c r="K157" s="1">
        <v>1.0</v>
      </c>
      <c r="L157" s="1">
        <v>1.0</v>
      </c>
      <c r="M157" s="1">
        <v>1.0</v>
      </c>
    </row>
    <row r="158">
      <c r="A158" s="1" t="s">
        <v>227</v>
      </c>
      <c r="B158" s="1">
        <v>5.589</v>
      </c>
      <c r="C158" s="1">
        <v>0.88</v>
      </c>
      <c r="D158" s="1">
        <v>88.075</v>
      </c>
      <c r="E158" s="1">
        <v>718.878</v>
      </c>
      <c r="F158" s="5">
        <f t="shared" si="1"/>
        <v>806.953</v>
      </c>
      <c r="G158" s="1">
        <v>30.651</v>
      </c>
      <c r="H158" s="1">
        <v>44.992</v>
      </c>
      <c r="I158" s="1">
        <f t="shared" si="2"/>
        <v>75.643</v>
      </c>
      <c r="J158" s="1">
        <v>1.0</v>
      </c>
      <c r="K158" s="1">
        <v>1.0</v>
      </c>
      <c r="L158" s="1">
        <v>1.0</v>
      </c>
      <c r="M158" s="1">
        <v>1.0</v>
      </c>
    </row>
    <row r="159">
      <c r="A159" s="1" t="s">
        <v>228</v>
      </c>
      <c r="B159" s="1">
        <v>0.02</v>
      </c>
      <c r="C159" s="1">
        <v>0.004</v>
      </c>
      <c r="D159" s="1">
        <v>0.118</v>
      </c>
      <c r="E159" s="1">
        <v>0.0</v>
      </c>
      <c r="F159" s="5">
        <f t="shared" si="1"/>
        <v>0.118</v>
      </c>
      <c r="G159" s="1">
        <v>0.034</v>
      </c>
      <c r="H159" s="1">
        <v>0.0</v>
      </c>
      <c r="I159" s="1">
        <f t="shared" si="2"/>
        <v>0.034</v>
      </c>
      <c r="J159" s="1">
        <v>1.0</v>
      </c>
      <c r="K159" s="1">
        <v>1.0</v>
      </c>
      <c r="L159" s="1">
        <v>0.0</v>
      </c>
      <c r="M159" s="1">
        <v>0.0</v>
      </c>
    </row>
    <row r="160">
      <c r="A160" s="1" t="s">
        <v>229</v>
      </c>
      <c r="B160" s="1">
        <v>0.082</v>
      </c>
      <c r="C160" s="1">
        <v>0.005</v>
      </c>
      <c r="D160" s="1">
        <v>0.412</v>
      </c>
      <c r="E160" s="1">
        <v>5.021</v>
      </c>
      <c r="F160" s="5">
        <f t="shared" si="1"/>
        <v>5.433</v>
      </c>
      <c r="G160" s="1">
        <v>0.168</v>
      </c>
      <c r="H160" s="1">
        <v>0.07</v>
      </c>
      <c r="I160" s="1">
        <f t="shared" si="2"/>
        <v>0.238</v>
      </c>
      <c r="J160" s="1">
        <v>1.0</v>
      </c>
      <c r="K160" s="1">
        <v>1.0</v>
      </c>
      <c r="L160" s="1">
        <v>1.0</v>
      </c>
      <c r="M160" s="1">
        <v>1.0</v>
      </c>
    </row>
    <row r="161">
      <c r="A161" s="1" t="s">
        <v>230</v>
      </c>
      <c r="B161" s="1">
        <v>0.052</v>
      </c>
      <c r="C161" s="1">
        <v>0.003</v>
      </c>
      <c r="D161" s="1">
        <v>0.171</v>
      </c>
      <c r="E161" s="1">
        <v>1.88</v>
      </c>
      <c r="F161" s="5">
        <f t="shared" si="1"/>
        <v>2.051</v>
      </c>
      <c r="G161" s="1">
        <v>0.069</v>
      </c>
      <c r="H161" s="1">
        <v>0.024</v>
      </c>
      <c r="I161" s="1">
        <f t="shared" si="2"/>
        <v>0.093</v>
      </c>
      <c r="J161" s="1">
        <v>1.0</v>
      </c>
      <c r="K161" s="1">
        <v>1.0</v>
      </c>
      <c r="L161" s="1">
        <v>1.0</v>
      </c>
      <c r="M161" s="1">
        <v>1.0</v>
      </c>
    </row>
    <row r="162">
      <c r="A162" s="1" t="s">
        <v>231</v>
      </c>
      <c r="B162" s="1">
        <v>0.505</v>
      </c>
      <c r="C162" s="1">
        <v>0.214</v>
      </c>
      <c r="D162" s="1">
        <v>5.38</v>
      </c>
      <c r="E162" s="1">
        <v>131.592</v>
      </c>
      <c r="F162" s="5">
        <f t="shared" si="1"/>
        <v>136.972</v>
      </c>
      <c r="G162" s="1">
        <v>1.628</v>
      </c>
      <c r="H162" s="1">
        <v>2.58</v>
      </c>
      <c r="I162" s="1">
        <f t="shared" si="2"/>
        <v>4.208</v>
      </c>
      <c r="J162" s="1">
        <v>1.0</v>
      </c>
      <c r="K162" s="1">
        <v>1.0</v>
      </c>
      <c r="L162" s="1">
        <v>1.0</v>
      </c>
      <c r="M162" s="1">
        <v>1.0</v>
      </c>
    </row>
    <row r="163">
      <c r="A163" s="1" t="s">
        <v>232</v>
      </c>
      <c r="B163" s="1">
        <v>0.191</v>
      </c>
      <c r="C163" s="1">
        <v>0.064</v>
      </c>
      <c r="D163" s="1">
        <v>1.636</v>
      </c>
      <c r="E163" s="1">
        <v>61.4</v>
      </c>
      <c r="F163" s="5">
        <f t="shared" si="1"/>
        <v>63.036</v>
      </c>
      <c r="G163" s="1">
        <v>0.552</v>
      </c>
      <c r="H163" s="1">
        <v>0.659</v>
      </c>
      <c r="I163" s="1">
        <f t="shared" si="2"/>
        <v>1.211</v>
      </c>
      <c r="J163" s="1">
        <v>1.0</v>
      </c>
      <c r="K163" s="1">
        <v>1.0</v>
      </c>
      <c r="L163" s="1">
        <v>1.0</v>
      </c>
      <c r="M163" s="1">
        <v>1.0</v>
      </c>
    </row>
    <row r="164">
      <c r="A164" s="1" t="s">
        <v>233</v>
      </c>
      <c r="B164" s="1">
        <v>47.345</v>
      </c>
      <c r="C164" s="1">
        <v>9.926</v>
      </c>
      <c r="D164" s="1">
        <v>969.584</v>
      </c>
      <c r="E164" s="1">
        <v>0.0</v>
      </c>
      <c r="F164" s="5">
        <f t="shared" si="1"/>
        <v>969.584</v>
      </c>
      <c r="G164" s="1">
        <v>334.974</v>
      </c>
      <c r="H164" s="1">
        <v>0.0</v>
      </c>
      <c r="I164" s="1">
        <f t="shared" si="2"/>
        <v>334.974</v>
      </c>
      <c r="J164" s="1">
        <v>1.0</v>
      </c>
      <c r="K164" s="1">
        <v>1.0</v>
      </c>
      <c r="L164" s="1">
        <v>0.0</v>
      </c>
      <c r="M164" s="1">
        <v>0.0</v>
      </c>
    </row>
    <row r="165">
      <c r="A165" s="1" t="s">
        <v>234</v>
      </c>
      <c r="B165" s="1">
        <v>16.272</v>
      </c>
      <c r="C165" s="1">
        <v>3.213</v>
      </c>
      <c r="D165" s="1">
        <v>313.635</v>
      </c>
      <c r="E165" s="1">
        <v>2270.399</v>
      </c>
      <c r="F165" s="5">
        <f t="shared" si="1"/>
        <v>2584.034</v>
      </c>
      <c r="G165" s="1">
        <v>106.234</v>
      </c>
      <c r="H165" s="1">
        <v>191.668</v>
      </c>
      <c r="I165" s="1">
        <f t="shared" si="2"/>
        <v>297.902</v>
      </c>
      <c r="J165" s="1">
        <v>1.0</v>
      </c>
      <c r="K165" s="1">
        <v>1.0</v>
      </c>
      <c r="L165" s="1">
        <v>1.0</v>
      </c>
      <c r="M165" s="1">
        <v>1.0</v>
      </c>
    </row>
    <row r="166">
      <c r="A166" s="1" t="s">
        <v>235</v>
      </c>
      <c r="B166" s="1">
        <v>0.004</v>
      </c>
      <c r="C166" s="1">
        <v>0.001</v>
      </c>
      <c r="D166" s="1">
        <v>0.002</v>
      </c>
      <c r="E166" s="1">
        <v>0.0</v>
      </c>
      <c r="F166" s="5">
        <f t="shared" si="1"/>
        <v>0.002</v>
      </c>
      <c r="G166" s="1">
        <v>0.0</v>
      </c>
      <c r="H166" s="1">
        <v>0.0</v>
      </c>
      <c r="I166" s="1">
        <f t="shared" si="2"/>
        <v>0</v>
      </c>
      <c r="J166" s="1">
        <v>1.0</v>
      </c>
      <c r="K166" s="1">
        <v>1.0</v>
      </c>
      <c r="L166" s="1">
        <v>0.0</v>
      </c>
      <c r="M166" s="1">
        <v>0.0</v>
      </c>
    </row>
    <row r="167">
      <c r="A167" s="1" t="s">
        <v>236</v>
      </c>
      <c r="B167" s="1">
        <v>0.005</v>
      </c>
      <c r="C167" s="1">
        <v>0.001</v>
      </c>
      <c r="D167" s="1">
        <v>0.001</v>
      </c>
      <c r="E167" s="1">
        <v>0.001</v>
      </c>
      <c r="F167" s="5">
        <f t="shared" si="1"/>
        <v>0.002</v>
      </c>
      <c r="G167" s="1">
        <v>0.0</v>
      </c>
      <c r="H167" s="1">
        <v>0.0</v>
      </c>
      <c r="I167" s="1">
        <f t="shared" si="2"/>
        <v>0</v>
      </c>
      <c r="J167" s="1">
        <v>1.0</v>
      </c>
      <c r="K167" s="1">
        <v>1.0</v>
      </c>
      <c r="L167" s="1">
        <v>1.0</v>
      </c>
      <c r="M167" s="1">
        <v>1.0</v>
      </c>
    </row>
    <row r="168">
      <c r="A168" s="1" t="s">
        <v>237</v>
      </c>
      <c r="B168" s="1">
        <v>0.004</v>
      </c>
      <c r="C168" s="1">
        <v>0.001</v>
      </c>
      <c r="D168" s="1">
        <v>0.001</v>
      </c>
      <c r="E168" s="1">
        <v>0.001</v>
      </c>
      <c r="F168" s="5">
        <f t="shared" si="1"/>
        <v>0.002</v>
      </c>
      <c r="G168" s="1">
        <v>0.0</v>
      </c>
      <c r="H168" s="1">
        <v>0.0</v>
      </c>
      <c r="I168" s="1">
        <f t="shared" si="2"/>
        <v>0</v>
      </c>
      <c r="J168" s="1">
        <v>1.0</v>
      </c>
      <c r="K168" s="1">
        <v>1.0</v>
      </c>
      <c r="L168" s="1">
        <v>1.0</v>
      </c>
      <c r="M168" s="1">
        <v>1.0</v>
      </c>
    </row>
    <row r="169">
      <c r="A169" s="1" t="s">
        <v>238</v>
      </c>
      <c r="B169" s="1">
        <v>0.017</v>
      </c>
      <c r="C169" s="1">
        <v>0.013</v>
      </c>
      <c r="D169" s="1">
        <v>0.047</v>
      </c>
      <c r="E169" s="1">
        <v>1.874</v>
      </c>
      <c r="F169" s="5">
        <f t="shared" si="1"/>
        <v>1.921</v>
      </c>
      <c r="G169" s="1">
        <v>0.013</v>
      </c>
      <c r="H169" s="1">
        <v>0.024</v>
      </c>
      <c r="I169" s="1">
        <f t="shared" si="2"/>
        <v>0.037</v>
      </c>
      <c r="J169" s="1">
        <v>1.0</v>
      </c>
      <c r="K169" s="1">
        <v>1.0</v>
      </c>
      <c r="L169" s="1">
        <v>1.0</v>
      </c>
      <c r="M169" s="1">
        <v>1.0</v>
      </c>
    </row>
    <row r="170">
      <c r="A170" s="1" t="s">
        <v>239</v>
      </c>
      <c r="B170" s="1">
        <v>0.008</v>
      </c>
      <c r="C170" s="1">
        <v>0.003</v>
      </c>
      <c r="D170" s="1">
        <v>0.02</v>
      </c>
      <c r="E170" s="1">
        <v>0.169</v>
      </c>
      <c r="F170" s="5">
        <f t="shared" si="1"/>
        <v>0.189</v>
      </c>
      <c r="G170" s="1">
        <v>0.006</v>
      </c>
      <c r="H170" s="1">
        <v>0.017</v>
      </c>
      <c r="I170" s="1">
        <f t="shared" si="2"/>
        <v>0.023</v>
      </c>
      <c r="J170" s="1">
        <v>1.0</v>
      </c>
      <c r="K170" s="1">
        <v>1.0</v>
      </c>
      <c r="L170" s="1">
        <v>1.0</v>
      </c>
      <c r="M170" s="1">
        <v>1.0</v>
      </c>
    </row>
    <row r="171">
      <c r="A171" s="1" t="s">
        <v>240</v>
      </c>
      <c r="B171" s="1">
        <v>0.017</v>
      </c>
      <c r="C171" s="1">
        <v>0.002</v>
      </c>
      <c r="D171" s="1">
        <v>0.005</v>
      </c>
      <c r="E171" s="1">
        <v>0.303</v>
      </c>
      <c r="F171" s="5">
        <f t="shared" si="1"/>
        <v>0.308</v>
      </c>
      <c r="G171" s="1">
        <v>0.002</v>
      </c>
      <c r="H171" s="1">
        <v>0.007</v>
      </c>
      <c r="I171" s="1">
        <f t="shared" si="2"/>
        <v>0.009</v>
      </c>
      <c r="J171" s="1">
        <v>1.0</v>
      </c>
      <c r="K171" s="1">
        <v>1.0</v>
      </c>
      <c r="L171" s="1">
        <v>1.0</v>
      </c>
      <c r="M171" s="1">
        <v>1.0</v>
      </c>
    </row>
    <row r="172">
      <c r="A172" s="1" t="s">
        <v>241</v>
      </c>
      <c r="B172" s="1">
        <v>0.007</v>
      </c>
      <c r="C172" s="1">
        <v>0.001</v>
      </c>
      <c r="D172" s="1">
        <v>0.003</v>
      </c>
      <c r="E172" s="1">
        <v>0.093</v>
      </c>
      <c r="F172" s="5">
        <f t="shared" si="1"/>
        <v>0.096</v>
      </c>
      <c r="G172" s="1">
        <v>0.001</v>
      </c>
      <c r="H172" s="1">
        <v>0.004</v>
      </c>
      <c r="I172" s="1">
        <f t="shared" si="2"/>
        <v>0.005</v>
      </c>
      <c r="J172" s="1">
        <v>1.0</v>
      </c>
      <c r="K172" s="1">
        <v>1.0</v>
      </c>
      <c r="L172" s="1">
        <v>1.0</v>
      </c>
      <c r="M172" s="1">
        <v>1.0</v>
      </c>
    </row>
    <row r="173">
      <c r="A173" s="1" t="s">
        <v>242</v>
      </c>
      <c r="B173" s="1">
        <v>5.603</v>
      </c>
      <c r="C173" s="1">
        <v>0.134</v>
      </c>
      <c r="D173" s="1">
        <v>59.254</v>
      </c>
      <c r="E173" s="1">
        <v>522.207</v>
      </c>
      <c r="F173" s="5">
        <f t="shared" si="1"/>
        <v>581.461</v>
      </c>
      <c r="G173" s="1">
        <v>23.794</v>
      </c>
      <c r="H173" s="1">
        <v>20.39</v>
      </c>
      <c r="I173" s="1">
        <f t="shared" si="2"/>
        <v>44.184</v>
      </c>
      <c r="J173" s="1">
        <v>1.0</v>
      </c>
      <c r="K173" s="1">
        <v>1.0</v>
      </c>
      <c r="L173" s="1">
        <v>1.0</v>
      </c>
      <c r="M173" s="1">
        <v>1.0</v>
      </c>
    </row>
    <row r="174">
      <c r="A174" s="1" t="s">
        <v>243</v>
      </c>
      <c r="B174" s="1">
        <v>3.016</v>
      </c>
      <c r="C174" s="1">
        <v>0.051</v>
      </c>
      <c r="D174" s="1">
        <v>21.211</v>
      </c>
      <c r="E174" s="1">
        <v>191.908</v>
      </c>
      <c r="F174" s="5">
        <f t="shared" si="1"/>
        <v>213.119</v>
      </c>
      <c r="G174" s="1">
        <v>9.239</v>
      </c>
      <c r="H174" s="1">
        <v>4.661</v>
      </c>
      <c r="I174" s="1">
        <f t="shared" si="2"/>
        <v>13.9</v>
      </c>
      <c r="J174" s="1">
        <v>1.0</v>
      </c>
      <c r="K174" s="1">
        <v>1.0</v>
      </c>
      <c r="L174" s="1">
        <v>1.0</v>
      </c>
      <c r="M174" s="1">
        <v>1.0</v>
      </c>
    </row>
    <row r="175">
      <c r="A175" s="1" t="s">
        <v>244</v>
      </c>
      <c r="B175" s="1">
        <v>4.487</v>
      </c>
      <c r="C175" s="1">
        <v>0.483</v>
      </c>
      <c r="D175" s="1">
        <v>69.631</v>
      </c>
      <c r="E175" s="1">
        <v>0.0</v>
      </c>
      <c r="F175" s="5">
        <f t="shared" si="1"/>
        <v>69.631</v>
      </c>
      <c r="G175" s="1">
        <v>17.866</v>
      </c>
      <c r="H175" s="1">
        <v>0.0</v>
      </c>
      <c r="I175" s="1">
        <f t="shared" si="2"/>
        <v>17.866</v>
      </c>
      <c r="J175" s="1">
        <v>1.0</v>
      </c>
      <c r="K175" s="1">
        <v>1.0</v>
      </c>
      <c r="L175" s="1">
        <v>0.0</v>
      </c>
      <c r="M175" s="1">
        <v>0.0</v>
      </c>
    </row>
    <row r="176">
      <c r="A176" s="1" t="s">
        <v>245</v>
      </c>
      <c r="B176" s="1">
        <v>4.422</v>
      </c>
      <c r="C176" s="1">
        <v>0.464</v>
      </c>
      <c r="D176" s="1">
        <v>63.378</v>
      </c>
      <c r="E176" s="1">
        <v>0.0</v>
      </c>
      <c r="F176" s="5">
        <f t="shared" si="1"/>
        <v>63.378</v>
      </c>
      <c r="G176" s="1">
        <v>17.297</v>
      </c>
      <c r="H176" s="1">
        <v>0.0</v>
      </c>
      <c r="I176" s="1">
        <f t="shared" si="2"/>
        <v>17.297</v>
      </c>
      <c r="J176" s="1">
        <v>1.0</v>
      </c>
      <c r="K176" s="1">
        <v>1.0</v>
      </c>
      <c r="L176" s="1">
        <v>0.0</v>
      </c>
      <c r="M176" s="1">
        <v>0.0</v>
      </c>
    </row>
    <row r="177">
      <c r="A177" s="1" t="s">
        <v>246</v>
      </c>
      <c r="B177" s="1">
        <v>1.248</v>
      </c>
      <c r="C177" s="1">
        <v>0.638</v>
      </c>
      <c r="D177" s="1">
        <v>17.74</v>
      </c>
      <c r="E177" s="1">
        <v>257.943</v>
      </c>
      <c r="F177" s="5">
        <f t="shared" si="1"/>
        <v>275.683</v>
      </c>
      <c r="G177" s="1">
        <v>4.903</v>
      </c>
      <c r="H177" s="1">
        <v>9.49</v>
      </c>
      <c r="I177" s="1">
        <f t="shared" si="2"/>
        <v>14.393</v>
      </c>
      <c r="J177" s="1">
        <v>1.0</v>
      </c>
      <c r="K177" s="1">
        <v>1.0</v>
      </c>
      <c r="L177" s="1">
        <v>1.0</v>
      </c>
      <c r="M177" s="1">
        <v>1.0</v>
      </c>
    </row>
    <row r="178">
      <c r="A178" s="1" t="s">
        <v>247</v>
      </c>
      <c r="B178" s="1">
        <v>2.909</v>
      </c>
      <c r="C178" s="1">
        <v>1.721</v>
      </c>
      <c r="D178" s="1">
        <v>50.874</v>
      </c>
      <c r="E178" s="1">
        <v>441.211</v>
      </c>
      <c r="F178" s="5">
        <f t="shared" si="1"/>
        <v>492.085</v>
      </c>
      <c r="G178" s="1">
        <v>13.04</v>
      </c>
      <c r="H178" s="1">
        <v>27.64</v>
      </c>
      <c r="I178" s="1">
        <f t="shared" si="2"/>
        <v>40.68</v>
      </c>
      <c r="J178" s="1">
        <v>1.0</v>
      </c>
      <c r="K178" s="1">
        <v>1.0</v>
      </c>
      <c r="L178" s="1">
        <v>1.0</v>
      </c>
      <c r="M178" s="1">
        <v>1.0</v>
      </c>
    </row>
    <row r="179">
      <c r="A179" s="1" t="s">
        <v>248</v>
      </c>
      <c r="B179" s="1">
        <v>0.004</v>
      </c>
      <c r="C179" s="1">
        <v>0.001</v>
      </c>
      <c r="D179" s="1">
        <v>0.002</v>
      </c>
      <c r="E179" s="1">
        <v>0.036</v>
      </c>
      <c r="F179" s="5">
        <f t="shared" si="1"/>
        <v>0.038</v>
      </c>
      <c r="G179" s="1">
        <v>0.001</v>
      </c>
      <c r="H179" s="1">
        <v>0.003</v>
      </c>
      <c r="I179" s="1">
        <f t="shared" si="2"/>
        <v>0.004</v>
      </c>
      <c r="J179" s="1">
        <v>1.0</v>
      </c>
      <c r="K179" s="1">
        <v>1.0</v>
      </c>
      <c r="L179" s="1">
        <v>1.0</v>
      </c>
      <c r="M179" s="1">
        <v>1.0</v>
      </c>
    </row>
    <row r="180">
      <c r="A180" s="1" t="s">
        <v>249</v>
      </c>
      <c r="B180" s="1">
        <v>0.003</v>
      </c>
      <c r="C180" s="1">
        <v>0.001</v>
      </c>
      <c r="D180" s="1">
        <v>0.001</v>
      </c>
      <c r="E180" s="1">
        <v>0.011</v>
      </c>
      <c r="F180" s="5">
        <f t="shared" si="1"/>
        <v>0.012</v>
      </c>
      <c r="G180" s="1">
        <v>0.0</v>
      </c>
      <c r="H180" s="1">
        <v>0.001</v>
      </c>
      <c r="I180" s="1">
        <f t="shared" si="2"/>
        <v>0.001</v>
      </c>
      <c r="J180" s="1">
        <v>1.0</v>
      </c>
      <c r="K180" s="1">
        <v>1.0</v>
      </c>
      <c r="L180" s="1">
        <v>1.0</v>
      </c>
      <c r="M180" s="1">
        <v>1.0</v>
      </c>
    </row>
    <row r="181">
      <c r="A181" s="1" t="s">
        <v>250</v>
      </c>
      <c r="B181" s="1">
        <v>0.07</v>
      </c>
      <c r="C181" s="1">
        <v>0.023</v>
      </c>
      <c r="D181" s="1">
        <v>0.528</v>
      </c>
      <c r="E181" s="1">
        <v>25.7</v>
      </c>
      <c r="F181" s="5">
        <f t="shared" si="1"/>
        <v>26.228</v>
      </c>
      <c r="G181" s="1">
        <v>0.185</v>
      </c>
      <c r="H181" s="1">
        <v>0.182</v>
      </c>
      <c r="I181" s="1">
        <f t="shared" si="2"/>
        <v>0.367</v>
      </c>
      <c r="J181" s="1">
        <v>1.0</v>
      </c>
      <c r="K181" s="1">
        <v>1.0</v>
      </c>
      <c r="L181" s="1">
        <v>1.0</v>
      </c>
      <c r="M181" s="1">
        <v>1.0</v>
      </c>
    </row>
    <row r="182">
      <c r="A182" s="1" t="s">
        <v>251</v>
      </c>
      <c r="B182" s="1">
        <v>0.031</v>
      </c>
      <c r="C182" s="1">
        <v>0.009</v>
      </c>
      <c r="D182" s="1">
        <v>0.185</v>
      </c>
      <c r="E182" s="1">
        <v>8.271</v>
      </c>
      <c r="F182" s="5">
        <f t="shared" si="1"/>
        <v>8.456</v>
      </c>
      <c r="G182" s="1">
        <v>0.068</v>
      </c>
      <c r="H182" s="1">
        <v>0.058</v>
      </c>
      <c r="I182" s="1">
        <f t="shared" si="2"/>
        <v>0.126</v>
      </c>
      <c r="J182" s="1">
        <v>1.0</v>
      </c>
      <c r="K182" s="1">
        <v>1.0</v>
      </c>
      <c r="L182" s="1">
        <v>1.0</v>
      </c>
      <c r="M182" s="1">
        <v>1.0</v>
      </c>
    </row>
    <row r="183">
      <c r="A183" s="1" t="s">
        <v>252</v>
      </c>
      <c r="B183" s="1">
        <v>0.008</v>
      </c>
      <c r="C183" s="1">
        <v>0.003</v>
      </c>
      <c r="D183" s="1">
        <v>0.028</v>
      </c>
      <c r="E183" s="1">
        <v>0.0</v>
      </c>
      <c r="F183" s="5">
        <f t="shared" si="1"/>
        <v>0.028</v>
      </c>
      <c r="G183" s="1">
        <v>0.007</v>
      </c>
      <c r="H183" s="1">
        <v>0.0</v>
      </c>
      <c r="I183" s="1">
        <f t="shared" si="2"/>
        <v>0.007</v>
      </c>
      <c r="J183" s="1">
        <v>1.0</v>
      </c>
      <c r="K183" s="1">
        <v>1.0</v>
      </c>
      <c r="L183" s="1">
        <v>0.0</v>
      </c>
      <c r="M183" s="1">
        <v>0.0</v>
      </c>
    </row>
    <row r="184">
      <c r="A184" s="1" t="s">
        <v>253</v>
      </c>
      <c r="B184" s="1">
        <v>0.011</v>
      </c>
      <c r="C184" s="1">
        <v>0.003</v>
      </c>
      <c r="D184" s="1">
        <v>0.01</v>
      </c>
      <c r="E184" s="1">
        <v>0.0</v>
      </c>
      <c r="F184" s="5">
        <f t="shared" si="1"/>
        <v>0.01</v>
      </c>
      <c r="G184" s="1">
        <v>0.002</v>
      </c>
      <c r="H184" s="1">
        <v>0.0</v>
      </c>
      <c r="I184" s="1">
        <f t="shared" si="2"/>
        <v>0.002</v>
      </c>
      <c r="J184" s="1">
        <v>1.0</v>
      </c>
      <c r="K184" s="1">
        <v>1.0</v>
      </c>
      <c r="L184" s="1">
        <v>0.0</v>
      </c>
      <c r="M184" s="1">
        <v>0.0</v>
      </c>
    </row>
    <row r="185">
      <c r="A185" s="1" t="s">
        <v>255</v>
      </c>
      <c r="B185" s="1">
        <v>62.942</v>
      </c>
      <c r="C185" s="1">
        <v>2.874</v>
      </c>
      <c r="D185" s="1">
        <v>1177.387</v>
      </c>
      <c r="E185" s="1">
        <v>0.0</v>
      </c>
      <c r="F185" s="5">
        <f t="shared" si="1"/>
        <v>1177.387</v>
      </c>
      <c r="G185" s="1">
        <v>436.207</v>
      </c>
      <c r="H185" s="1">
        <v>0.0</v>
      </c>
      <c r="I185" s="1">
        <f t="shared" si="2"/>
        <v>436.207</v>
      </c>
      <c r="J185" s="1">
        <v>1.0</v>
      </c>
      <c r="K185" s="1">
        <v>1.0</v>
      </c>
      <c r="L185" s="1">
        <v>0.0</v>
      </c>
      <c r="M185" s="1">
        <v>0.0</v>
      </c>
    </row>
    <row r="186">
      <c r="A186" s="1" t="s">
        <v>256</v>
      </c>
      <c r="B186" s="1">
        <v>21.587</v>
      </c>
      <c r="C186" s="1">
        <v>0.814</v>
      </c>
      <c r="D186" s="1">
        <v>331.257</v>
      </c>
      <c r="E186" s="1">
        <v>2337.534</v>
      </c>
      <c r="F186" s="5">
        <f t="shared" si="1"/>
        <v>2668.791</v>
      </c>
      <c r="G186" s="1">
        <v>125.593</v>
      </c>
      <c r="H186" s="1">
        <v>165.562</v>
      </c>
      <c r="I186" s="1">
        <f t="shared" si="2"/>
        <v>291.155</v>
      </c>
      <c r="J186" s="1">
        <v>1.0</v>
      </c>
      <c r="K186" s="1">
        <v>1.0</v>
      </c>
      <c r="L186" s="1">
        <v>1.0</v>
      </c>
      <c r="M186" s="1">
        <v>1.0</v>
      </c>
    </row>
    <row r="187">
      <c r="A187" s="1" t="s">
        <v>257</v>
      </c>
      <c r="B187" s="1">
        <v>16.932</v>
      </c>
      <c r="C187" s="1">
        <v>0.178</v>
      </c>
      <c r="D187" s="1">
        <v>88.942</v>
      </c>
      <c r="E187" s="1">
        <v>0.0</v>
      </c>
      <c r="F187" s="5">
        <f t="shared" si="1"/>
        <v>88.942</v>
      </c>
      <c r="G187" s="1">
        <v>36.973</v>
      </c>
      <c r="H187" s="1">
        <v>0.0</v>
      </c>
      <c r="I187" s="1">
        <f t="shared" si="2"/>
        <v>36.973</v>
      </c>
      <c r="J187" s="1">
        <v>1.0</v>
      </c>
      <c r="K187" s="1">
        <v>1.0</v>
      </c>
      <c r="L187" s="1">
        <v>0.0</v>
      </c>
      <c r="M187" s="1">
        <v>0.0</v>
      </c>
    </row>
    <row r="188">
      <c r="A188" s="1" t="s">
        <v>258</v>
      </c>
      <c r="B188" s="1">
        <v>0.031</v>
      </c>
      <c r="C188" s="1">
        <v>0.006</v>
      </c>
      <c r="D188" s="1">
        <v>0.208</v>
      </c>
      <c r="E188" s="1">
        <v>0.0</v>
      </c>
      <c r="F188" s="5">
        <f t="shared" si="1"/>
        <v>0.208</v>
      </c>
      <c r="G188" s="1">
        <v>0.061</v>
      </c>
      <c r="H188" s="1">
        <v>0.0</v>
      </c>
      <c r="I188" s="1">
        <f t="shared" si="2"/>
        <v>0.061</v>
      </c>
      <c r="J188" s="1">
        <v>1.0</v>
      </c>
      <c r="K188" s="1">
        <v>1.0</v>
      </c>
      <c r="L188" s="1">
        <v>0.0</v>
      </c>
      <c r="M188" s="1">
        <v>0.0</v>
      </c>
    </row>
    <row r="189">
      <c r="A189" s="1" t="s">
        <v>259</v>
      </c>
      <c r="B189" s="1">
        <v>4.659</v>
      </c>
      <c r="C189" s="1">
        <v>0.528</v>
      </c>
      <c r="D189" s="1">
        <v>89.843</v>
      </c>
      <c r="E189" s="1">
        <v>0.0</v>
      </c>
      <c r="F189" s="5">
        <f t="shared" si="1"/>
        <v>89.843</v>
      </c>
      <c r="G189" s="1">
        <v>19.355</v>
      </c>
      <c r="H189" s="1">
        <v>0.0</v>
      </c>
      <c r="I189" s="1">
        <f t="shared" si="2"/>
        <v>19.355</v>
      </c>
      <c r="J189" s="1">
        <v>1.0</v>
      </c>
      <c r="K189" s="1">
        <v>1.0</v>
      </c>
      <c r="L189" s="1">
        <v>0.0</v>
      </c>
      <c r="M189" s="1">
        <v>0.0</v>
      </c>
    </row>
    <row r="190">
      <c r="A190" s="1" t="s">
        <v>260</v>
      </c>
      <c r="B190" s="1">
        <v>4.563</v>
      </c>
      <c r="C190" s="1">
        <v>0.515</v>
      </c>
      <c r="D190" s="1">
        <v>80.883</v>
      </c>
      <c r="E190" s="1">
        <v>0.0</v>
      </c>
      <c r="F190" s="5">
        <f t="shared" si="1"/>
        <v>80.883</v>
      </c>
      <c r="G190" s="1">
        <v>18.82</v>
      </c>
      <c r="H190" s="1">
        <v>0.0</v>
      </c>
      <c r="I190" s="1">
        <f t="shared" si="2"/>
        <v>18.82</v>
      </c>
      <c r="J190" s="1">
        <v>1.0</v>
      </c>
      <c r="K190" s="1">
        <v>1.0</v>
      </c>
      <c r="L190" s="1">
        <v>0.0</v>
      </c>
      <c r="M190" s="1">
        <v>0.0</v>
      </c>
    </row>
    <row r="191">
      <c r="A191" s="1" t="s">
        <v>261</v>
      </c>
      <c r="B191" s="1">
        <v>0.151</v>
      </c>
      <c r="C191" s="1">
        <v>0.001</v>
      </c>
      <c r="D191" s="1">
        <v>0.22</v>
      </c>
      <c r="E191" s="1">
        <v>2.438</v>
      </c>
      <c r="F191" s="5">
        <f t="shared" si="1"/>
        <v>2.658</v>
      </c>
      <c r="G191" s="1">
        <v>0.088</v>
      </c>
      <c r="H191" s="1">
        <v>0.022</v>
      </c>
      <c r="I191" s="1">
        <f t="shared" si="2"/>
        <v>0.11</v>
      </c>
      <c r="J191" s="1">
        <v>1.0</v>
      </c>
      <c r="K191" s="1">
        <v>1.0</v>
      </c>
      <c r="L191" s="1">
        <v>1.0</v>
      </c>
      <c r="M191" s="1">
        <v>1.0</v>
      </c>
    </row>
    <row r="192">
      <c r="A192" s="1" t="s">
        <v>262</v>
      </c>
      <c r="B192" s="1">
        <v>0.087</v>
      </c>
      <c r="C192" s="1">
        <v>0.001</v>
      </c>
      <c r="D192" s="1">
        <v>0.108</v>
      </c>
      <c r="E192" s="1">
        <v>1.187</v>
      </c>
      <c r="F192" s="5">
        <f t="shared" si="1"/>
        <v>1.295</v>
      </c>
      <c r="G192" s="1">
        <v>0.05</v>
      </c>
      <c r="H192" s="1">
        <v>0.01</v>
      </c>
      <c r="I192" s="1">
        <f t="shared" si="2"/>
        <v>0.06</v>
      </c>
      <c r="J192" s="1">
        <v>1.0</v>
      </c>
      <c r="K192" s="1">
        <v>1.0</v>
      </c>
      <c r="L192" s="1">
        <v>1.0</v>
      </c>
      <c r="M192" s="1">
        <v>1.0</v>
      </c>
    </row>
    <row r="193">
      <c r="A193" s="1" t="s">
        <v>263</v>
      </c>
      <c r="B193" s="1">
        <v>3.712</v>
      </c>
      <c r="C193" s="1">
        <v>0.307</v>
      </c>
      <c r="D193" s="1">
        <v>36.233</v>
      </c>
      <c r="E193" s="1">
        <v>278.123</v>
      </c>
      <c r="F193" s="5">
        <f t="shared" si="1"/>
        <v>314.356</v>
      </c>
      <c r="G193" s="1">
        <v>12.315</v>
      </c>
      <c r="H193" s="1">
        <v>35.806</v>
      </c>
      <c r="I193" s="1">
        <f t="shared" si="2"/>
        <v>48.121</v>
      </c>
      <c r="J193" s="1">
        <v>1.0</v>
      </c>
      <c r="K193" s="1">
        <v>1.0</v>
      </c>
      <c r="L193" s="1">
        <v>1.0</v>
      </c>
      <c r="M193" s="1">
        <v>1.0</v>
      </c>
    </row>
    <row r="194">
      <c r="A194" s="1" t="s">
        <v>264</v>
      </c>
      <c r="B194" s="1">
        <v>0.278</v>
      </c>
      <c r="C194" s="1">
        <v>0.015</v>
      </c>
      <c r="D194" s="1">
        <v>1.511</v>
      </c>
      <c r="E194" s="1">
        <v>14.948</v>
      </c>
      <c r="F194" s="5">
        <f t="shared" si="1"/>
        <v>16.459</v>
      </c>
      <c r="G194" s="1">
        <v>0.659</v>
      </c>
      <c r="H194" s="1">
        <v>1.269</v>
      </c>
      <c r="I194" s="1">
        <f t="shared" si="2"/>
        <v>1.928</v>
      </c>
      <c r="J194" s="1">
        <v>1.0</v>
      </c>
      <c r="K194" s="1">
        <v>1.0</v>
      </c>
      <c r="L194" s="1">
        <v>1.0</v>
      </c>
      <c r="M194" s="1">
        <v>1.0</v>
      </c>
    </row>
    <row r="195">
      <c r="A195" s="1" t="s">
        <v>265</v>
      </c>
      <c r="B195" s="1">
        <v>0.003</v>
      </c>
      <c r="C195" s="1">
        <v>0.001</v>
      </c>
      <c r="D195" s="1">
        <v>0.001</v>
      </c>
      <c r="E195" s="1">
        <v>0.0</v>
      </c>
      <c r="F195" s="5">
        <f t="shared" si="1"/>
        <v>0.001</v>
      </c>
      <c r="G195" s="1">
        <v>0.0</v>
      </c>
      <c r="H195" s="1">
        <v>0.0</v>
      </c>
      <c r="I195" s="1">
        <f t="shared" si="2"/>
        <v>0</v>
      </c>
      <c r="J195" s="1">
        <v>1.0</v>
      </c>
      <c r="K195" s="1">
        <v>1.0</v>
      </c>
      <c r="L195" s="1">
        <v>0.0</v>
      </c>
      <c r="M195" s="1">
        <v>0.0</v>
      </c>
    </row>
    <row r="196">
      <c r="A196" s="1" t="s">
        <v>266</v>
      </c>
      <c r="B196" s="1">
        <v>4.744</v>
      </c>
      <c r="C196" s="1">
        <v>0.549</v>
      </c>
      <c r="D196" s="1">
        <v>99.454</v>
      </c>
      <c r="E196" s="1">
        <v>0.0</v>
      </c>
      <c r="F196" s="5">
        <f t="shared" si="1"/>
        <v>99.454</v>
      </c>
      <c r="G196" s="1">
        <v>20.474</v>
      </c>
      <c r="H196" s="1">
        <v>0.0</v>
      </c>
      <c r="I196" s="1">
        <f t="shared" si="2"/>
        <v>20.474</v>
      </c>
      <c r="J196" s="1">
        <v>1.0</v>
      </c>
      <c r="K196" s="1">
        <v>1.0</v>
      </c>
      <c r="L196" s="1">
        <v>0.0</v>
      </c>
      <c r="M196" s="1">
        <v>0.0</v>
      </c>
    </row>
    <row r="197">
      <c r="A197" s="1" t="s">
        <v>267</v>
      </c>
      <c r="B197" s="1">
        <v>0.02</v>
      </c>
      <c r="C197" s="1">
        <v>0.004</v>
      </c>
      <c r="D197" s="1">
        <v>0.082</v>
      </c>
      <c r="E197" s="1">
        <v>3.358</v>
      </c>
      <c r="F197" s="5">
        <f t="shared" si="1"/>
        <v>3.44</v>
      </c>
      <c r="G197" s="1">
        <v>0.032</v>
      </c>
      <c r="H197" s="1">
        <v>0.033</v>
      </c>
      <c r="I197" s="1">
        <f t="shared" si="2"/>
        <v>0.065</v>
      </c>
      <c r="J197" s="1">
        <v>1.0</v>
      </c>
      <c r="K197" s="1">
        <v>1.0</v>
      </c>
      <c r="L197" s="1">
        <v>1.0</v>
      </c>
      <c r="M197" s="1">
        <v>1.0</v>
      </c>
    </row>
    <row r="198">
      <c r="A198" s="1" t="s">
        <v>268</v>
      </c>
      <c r="B198" s="1">
        <v>0.24</v>
      </c>
      <c r="C198" s="1">
        <v>0.059</v>
      </c>
      <c r="D198" s="1">
        <v>1.992</v>
      </c>
      <c r="E198" s="1">
        <v>23.484</v>
      </c>
      <c r="F198" s="5">
        <f t="shared" si="1"/>
        <v>25.476</v>
      </c>
      <c r="G198" s="1">
        <v>0.674</v>
      </c>
      <c r="H198" s="1">
        <v>0.769</v>
      </c>
      <c r="I198" s="1">
        <f t="shared" si="2"/>
        <v>1.443</v>
      </c>
      <c r="J198" s="1">
        <v>1.0</v>
      </c>
      <c r="K198" s="1">
        <v>1.0</v>
      </c>
      <c r="L198" s="1">
        <v>1.0</v>
      </c>
      <c r="M198" s="1">
        <v>1.0</v>
      </c>
    </row>
    <row r="199">
      <c r="A199" s="1" t="s">
        <v>269</v>
      </c>
      <c r="B199" s="1">
        <v>0.512</v>
      </c>
      <c r="C199" s="1">
        <v>0.005</v>
      </c>
      <c r="D199" s="1">
        <v>1.539</v>
      </c>
      <c r="E199" s="1">
        <v>14.95</v>
      </c>
      <c r="F199" s="5">
        <f t="shared" si="1"/>
        <v>16.489</v>
      </c>
      <c r="G199" s="1">
        <v>0.699</v>
      </c>
      <c r="H199" s="1">
        <v>0.139</v>
      </c>
      <c r="I199" s="1">
        <f t="shared" si="2"/>
        <v>0.838</v>
      </c>
      <c r="J199" s="1">
        <v>1.0</v>
      </c>
      <c r="K199" s="1">
        <v>1.0</v>
      </c>
      <c r="L199" s="1">
        <v>1.0</v>
      </c>
      <c r="M199" s="1">
        <v>1.0</v>
      </c>
    </row>
    <row r="200">
      <c r="A200" s="1" t="s">
        <v>270</v>
      </c>
      <c r="B200" s="1">
        <v>0.851</v>
      </c>
      <c r="C200" s="1">
        <v>0.01</v>
      </c>
      <c r="D200" s="1">
        <v>3.782</v>
      </c>
      <c r="E200" s="1">
        <v>43.589</v>
      </c>
      <c r="F200" s="5">
        <f t="shared" si="1"/>
        <v>47.371</v>
      </c>
      <c r="G200" s="1">
        <v>1.502</v>
      </c>
      <c r="H200" s="1">
        <v>0.418</v>
      </c>
      <c r="I200" s="1">
        <f t="shared" si="2"/>
        <v>1.92</v>
      </c>
      <c r="J200" s="1">
        <v>1.0</v>
      </c>
      <c r="K200" s="1">
        <v>1.0</v>
      </c>
      <c r="L200" s="1">
        <v>1.0</v>
      </c>
      <c r="M200" s="1">
        <v>1.0</v>
      </c>
    </row>
    <row r="201">
      <c r="A201" s="1" t="s">
        <v>271</v>
      </c>
      <c r="B201" s="1">
        <v>0.671</v>
      </c>
      <c r="C201" s="1">
        <v>0.33</v>
      </c>
      <c r="D201" s="1">
        <v>10.169</v>
      </c>
      <c r="E201" s="1">
        <v>0.0</v>
      </c>
      <c r="F201" s="5">
        <f t="shared" si="1"/>
        <v>10.169</v>
      </c>
      <c r="G201" s="1">
        <v>2.57</v>
      </c>
      <c r="H201" s="1">
        <v>0.0</v>
      </c>
      <c r="I201" s="1">
        <f t="shared" si="2"/>
        <v>2.57</v>
      </c>
      <c r="J201" s="1">
        <v>1.0</v>
      </c>
      <c r="K201" s="1">
        <v>1.0</v>
      </c>
      <c r="L201" s="1">
        <v>0.0</v>
      </c>
      <c r="M201" s="1">
        <v>0.0</v>
      </c>
    </row>
    <row r="202">
      <c r="A202" s="1" t="s">
        <v>272</v>
      </c>
      <c r="B202" s="1">
        <v>4.356</v>
      </c>
      <c r="C202" s="1">
        <v>0.4</v>
      </c>
      <c r="D202" s="1">
        <v>48.402</v>
      </c>
      <c r="E202" s="1">
        <v>0.0</v>
      </c>
      <c r="F202" s="5">
        <f t="shared" si="1"/>
        <v>48.402</v>
      </c>
      <c r="G202" s="1">
        <v>15.17</v>
      </c>
      <c r="H202" s="1">
        <v>0.0</v>
      </c>
      <c r="I202" s="1">
        <f t="shared" si="2"/>
        <v>15.17</v>
      </c>
      <c r="J202" s="1">
        <v>1.0</v>
      </c>
      <c r="K202" s="1">
        <v>1.0</v>
      </c>
      <c r="L202" s="1">
        <v>0.0</v>
      </c>
      <c r="M202" s="1">
        <v>0.0</v>
      </c>
    </row>
    <row r="203">
      <c r="A203" s="1" t="s">
        <v>273</v>
      </c>
      <c r="B203" s="1">
        <v>4.328</v>
      </c>
      <c r="C203" s="1">
        <v>0.432</v>
      </c>
      <c r="D203" s="1">
        <v>55.838</v>
      </c>
      <c r="E203" s="1">
        <v>0.0</v>
      </c>
      <c r="F203" s="5">
        <f t="shared" si="1"/>
        <v>55.838</v>
      </c>
      <c r="G203" s="1">
        <v>16.286</v>
      </c>
      <c r="H203" s="1">
        <v>0.0</v>
      </c>
      <c r="I203" s="1">
        <f t="shared" si="2"/>
        <v>16.286</v>
      </c>
      <c r="J203" s="1">
        <v>1.0</v>
      </c>
      <c r="K203" s="1">
        <v>1.0</v>
      </c>
      <c r="L203" s="1">
        <v>0.0</v>
      </c>
      <c r="M203" s="1">
        <v>0.0</v>
      </c>
    </row>
    <row r="204">
      <c r="A204" s="1" t="s">
        <v>274</v>
      </c>
      <c r="B204" s="1">
        <v>0.018</v>
      </c>
      <c r="C204" s="1">
        <v>0.004</v>
      </c>
      <c r="D204" s="1">
        <v>0.016</v>
      </c>
      <c r="E204" s="1">
        <v>0.144</v>
      </c>
      <c r="F204" s="5">
        <f t="shared" si="1"/>
        <v>0.16</v>
      </c>
      <c r="G204" s="1">
        <v>0.006</v>
      </c>
      <c r="H204" s="1">
        <v>0.001</v>
      </c>
      <c r="I204" s="1">
        <f t="shared" si="2"/>
        <v>0.007</v>
      </c>
      <c r="J204" s="1">
        <v>1.0</v>
      </c>
      <c r="K204" s="1">
        <v>1.0</v>
      </c>
      <c r="L204" s="1">
        <v>1.0</v>
      </c>
      <c r="M204" s="1">
        <v>1.0</v>
      </c>
    </row>
    <row r="205">
      <c r="A205" s="1" t="s">
        <v>275</v>
      </c>
      <c r="B205" s="1">
        <v>0.005</v>
      </c>
      <c r="C205" s="1">
        <v>0.002</v>
      </c>
      <c r="D205" s="1">
        <v>0.007</v>
      </c>
      <c r="E205" s="1">
        <v>0.072</v>
      </c>
      <c r="F205" s="5">
        <f t="shared" si="1"/>
        <v>0.079</v>
      </c>
      <c r="G205" s="1">
        <v>0.002</v>
      </c>
      <c r="H205" s="1">
        <v>0.003</v>
      </c>
      <c r="I205" s="1">
        <f t="shared" si="2"/>
        <v>0.005</v>
      </c>
      <c r="J205" s="1">
        <v>1.0</v>
      </c>
      <c r="K205" s="1">
        <v>1.0</v>
      </c>
      <c r="L205" s="1">
        <v>1.0</v>
      </c>
      <c r="M205" s="1">
        <v>1.0</v>
      </c>
    </row>
    <row r="206">
      <c r="A206" s="1" t="s">
        <v>276</v>
      </c>
      <c r="B206" s="1">
        <v>0.255</v>
      </c>
      <c r="C206" s="1">
        <v>0.019</v>
      </c>
      <c r="D206" s="1">
        <v>1.939</v>
      </c>
      <c r="E206" s="1">
        <v>23.955</v>
      </c>
      <c r="F206" s="5">
        <f t="shared" si="1"/>
        <v>25.894</v>
      </c>
      <c r="G206" s="1">
        <v>0.781</v>
      </c>
      <c r="H206" s="1">
        <v>0.368</v>
      </c>
      <c r="I206" s="1">
        <f t="shared" si="2"/>
        <v>1.149</v>
      </c>
      <c r="J206" s="1">
        <v>1.0</v>
      </c>
      <c r="K206" s="1">
        <v>1.0</v>
      </c>
      <c r="L206" s="1">
        <v>1.0</v>
      </c>
      <c r="M206" s="1">
        <v>1.0</v>
      </c>
    </row>
    <row r="207">
      <c r="A207" s="1" t="s">
        <v>277</v>
      </c>
      <c r="B207" s="1">
        <v>0.573</v>
      </c>
      <c r="C207" s="1">
        <v>0.058</v>
      </c>
      <c r="D207" s="1">
        <v>5.77</v>
      </c>
      <c r="E207" s="1">
        <v>68.48</v>
      </c>
      <c r="F207" s="5">
        <f t="shared" si="1"/>
        <v>74.25</v>
      </c>
      <c r="G207" s="1">
        <v>2.256</v>
      </c>
      <c r="H207" s="1">
        <v>1.342</v>
      </c>
      <c r="I207" s="1">
        <f t="shared" si="2"/>
        <v>3.598</v>
      </c>
      <c r="J207" s="1">
        <v>1.0</v>
      </c>
      <c r="K207" s="1">
        <v>1.0</v>
      </c>
      <c r="L207" s="1">
        <v>1.0</v>
      </c>
      <c r="M207" s="1">
        <v>1.0</v>
      </c>
    </row>
    <row r="208">
      <c r="K208" s="5">
        <f>SUM(K2:K207)</f>
        <v>206</v>
      </c>
    </row>
    <row r="209">
      <c r="K209" s="5" t="str">
        <f>K208/R18</f>
        <v>#DIV/0!</v>
      </c>
    </row>
    <row r="210">
      <c r="K210" s="5" t="str">
        <f>K208/R20</f>
        <v>#DIV/0!</v>
      </c>
    </row>
  </sheetData>
  <drawing r:id="rId1"/>
</worksheet>
</file>