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400"/>
  </bookViews>
  <sheets>
    <sheet name="sin4" sheetId="25" r:id="rId1"/>
    <sheet name="sin4-3D" sheetId="12" r:id="rId2"/>
    <sheet name="sin5" sheetId="5" r:id="rId3"/>
    <sheet name="sin5-3D" sheetId="13" r:id="rId4"/>
    <sheet name="ground-3D" sheetId="14" r:id="rId5"/>
  </sheets>
  <calcPr calcId="144525"/>
</workbook>
</file>

<file path=xl/sharedStrings.xml><?xml version="1.0" encoding="utf-8"?>
<sst xmlns="http://schemas.openxmlformats.org/spreadsheetml/2006/main" count="280" uniqueCount="70">
  <si>
    <t>non-uniform-sin4 (Sin-Uniform)</t>
  </si>
  <si>
    <t>&lt;-- input</t>
  </si>
  <si>
    <t xml:space="preserve">Re = </t>
  </si>
  <si>
    <t>dySml =</t>
  </si>
  <si>
    <t>dzSml =</t>
  </si>
  <si>
    <t>dxSml =</t>
  </si>
  <si>
    <t>nu =</t>
  </si>
  <si>
    <r>
      <rPr>
        <sz val="11"/>
        <color theme="1"/>
        <rFont val="Calibri"/>
        <charset val="134"/>
        <scheme val="minor"/>
      </rPr>
      <t>(U</t>
    </r>
    <r>
      <rPr>
        <vertAlign val="subscript"/>
        <sz val="11"/>
        <color theme="1"/>
        <rFont val="Calibri"/>
        <charset val="134"/>
        <scheme val="minor"/>
      </rPr>
      <t>inf</t>
    </r>
    <r>
      <rPr>
        <sz val="11"/>
        <color theme="1"/>
        <rFont val="Calibri"/>
        <charset val="134"/>
        <scheme val="minor"/>
      </rPr>
      <t>/Re for dimensionless)</t>
    </r>
  </si>
  <si>
    <t>GridderYc =</t>
  </si>
  <si>
    <t>GridderZc =</t>
  </si>
  <si>
    <t>GridderXc =</t>
  </si>
  <si>
    <t>fluid density =</t>
  </si>
  <si>
    <t>freestream vel =</t>
  </si>
  <si>
    <t>ly =</t>
  </si>
  <si>
    <t>lySml =</t>
  </si>
  <si>
    <t xml:space="preserve">Cf = </t>
  </si>
  <si>
    <t>ny =</t>
  </si>
  <si>
    <t>nySml =</t>
  </si>
  <si>
    <t>nyLrg1 =</t>
  </si>
  <si>
    <t>&lt;-- adjustable value</t>
  </si>
  <si>
    <t>tau =</t>
  </si>
  <si>
    <t>nyLow =</t>
  </si>
  <si>
    <t>nyLrg2 =</t>
  </si>
  <si>
    <t>ufric =</t>
  </si>
  <si>
    <t>lz =</t>
  </si>
  <si>
    <t>lzSml =</t>
  </si>
  <si>
    <t>y+ =</t>
  </si>
  <si>
    <t>nz =</t>
  </si>
  <si>
    <t>nzSml =</t>
  </si>
  <si>
    <t>nzLrg1 =</t>
  </si>
  <si>
    <t>fwall =</t>
  </si>
  <si>
    <t>nzUps =</t>
  </si>
  <si>
    <t>nzLrg2 =</t>
  </si>
  <si>
    <r>
      <rPr>
        <b/>
        <sz val="11"/>
        <color theme="1"/>
        <rFont val="Calibri"/>
        <charset val="134"/>
        <scheme val="minor"/>
      </rPr>
      <t xml:space="preserve">Applied </t>
    </r>
    <r>
      <rPr>
        <b/>
        <sz val="11"/>
        <color theme="1"/>
        <rFont val="Symbol"/>
        <charset val="134"/>
      </rPr>
      <t>D</t>
    </r>
    <r>
      <rPr>
        <b/>
        <sz val="11"/>
        <color theme="1"/>
        <rFont val="Calibri"/>
        <charset val="134"/>
        <scheme val="minor"/>
      </rPr>
      <t>t =</t>
    </r>
  </si>
  <si>
    <t>lx =</t>
  </si>
  <si>
    <t>CFL =</t>
  </si>
  <si>
    <t>nx =</t>
  </si>
  <si>
    <t>Kuyper tune factor =</t>
  </si>
  <si>
    <t>highest ratio in y1 =</t>
  </si>
  <si>
    <t xml:space="preserve">Number of cells (M) = </t>
  </si>
  <si>
    <t>highest ratio in y2 =</t>
  </si>
  <si>
    <t>highest ratio in z1 =</t>
  </si>
  <si>
    <t>highest ratio in z2 =</t>
  </si>
  <si>
    <t xml:space="preserve"> </t>
  </si>
  <si>
    <t>y2 direction</t>
  </si>
  <si>
    <t>y1 direction (yLow)</t>
  </si>
  <si>
    <t>z2 direction</t>
  </si>
  <si>
    <t>z1 direction (zUps)</t>
  </si>
  <si>
    <t>H =</t>
  </si>
  <si>
    <t>non-uniform-sin4-3D (Sin-Uniform)</t>
  </si>
  <si>
    <t>Yc =</t>
  </si>
  <si>
    <t>Zc =</t>
  </si>
  <si>
    <t>Xc =</t>
  </si>
  <si>
    <t>nyLrg =</t>
  </si>
  <si>
    <t>lxSml =</t>
  </si>
  <si>
    <t>nxSml =</t>
  </si>
  <si>
    <t>nxLrg =</t>
  </si>
  <si>
    <t>highest ratio in y =</t>
  </si>
  <si>
    <t>highest ratio in x =</t>
  </si>
  <si>
    <t>y direction</t>
  </si>
  <si>
    <t>x direction</t>
  </si>
  <si>
    <t>non-uniform-sin5 (Uniform-Sin-Uniform)</t>
  </si>
  <si>
    <t>lyMid =</t>
  </si>
  <si>
    <t>nyMid =</t>
  </si>
  <si>
    <t>lzMid =</t>
  </si>
  <si>
    <t>nzMid =</t>
  </si>
  <si>
    <t>non-uniform-sin5-3D (Uniform-Sin-Uniform)</t>
  </si>
  <si>
    <t>lxMid =</t>
  </si>
  <si>
    <t>nxMid =</t>
  </si>
  <si>
    <t>ground-3D (Uniform-Sin-Uniform)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</si>
</sst>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00_);[Red]\(0.000\)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bscript"/>
      <sz val="11"/>
      <color theme="1"/>
      <name val="Calibri"/>
      <charset val="134"/>
      <scheme val="minor"/>
    </font>
    <font>
      <b/>
      <sz val="11"/>
      <color theme="1"/>
      <name val="Symbo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10" fillId="14" borderId="1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9" borderId="17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1" xfId="0" applyFill="1" applyBorder="1">
      <alignment vertical="center"/>
    </xf>
    <xf numFmtId="0" fontId="0" fillId="5" borderId="0" xfId="0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178" fontId="1" fillId="0" borderId="0" xfId="44" applyNumberFormat="1" applyFont="1" applyAlignment="1">
      <alignment horizontal="left" vertical="center"/>
    </xf>
    <xf numFmtId="11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0" borderId="0" xfId="0" applyFont="1">
      <alignment vertical="center"/>
    </xf>
    <xf numFmtId="0" fontId="1" fillId="3" borderId="5" xfId="0" applyFont="1" applyFill="1" applyBorder="1" applyAlignment="1">
      <alignment horizontal="right" vertical="center"/>
    </xf>
    <xf numFmtId="176" fontId="1" fillId="3" borderId="7" xfId="0" applyNumberFormat="1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1" fontId="0" fillId="2" borderId="2" xfId="0" applyNumberFormat="1" applyFont="1" applyFill="1" applyBorder="1" applyAlignment="1">
      <alignment horizontal="left" vertical="center"/>
    </xf>
    <xf numFmtId="0" fontId="1" fillId="3" borderId="4" xfId="0" applyFon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8"/>
  <sheetViews>
    <sheetView tabSelected="1" workbookViewId="0">
      <selection activeCell="D18" sqref="D18"/>
    </sheetView>
  </sheetViews>
  <sheetFormatPr defaultColWidth="8.8" defaultRowHeight="14.25"/>
  <cols>
    <col min="2" max="2" width="12.625"/>
    <col min="3" max="5" width="12.5"/>
    <col min="6" max="6" width="16.4"/>
    <col min="7" max="7" width="13.6"/>
    <col min="8" max="10" width="12.5"/>
    <col min="11" max="11" width="13.8"/>
    <col min="12" max="13" width="12.5"/>
  </cols>
  <sheetData>
    <row r="1" spans="1:6">
      <c r="A1" s="1" t="s">
        <v>0</v>
      </c>
      <c r="E1" s="22"/>
      <c r="F1" t="s">
        <v>1</v>
      </c>
    </row>
    <row r="2" spans="10:11">
      <c r="J2" s="2" t="s">
        <v>2</v>
      </c>
      <c r="K2" s="22">
        <v>40</v>
      </c>
    </row>
    <row r="3" ht="18" spans="1:12">
      <c r="A3" s="2" t="s">
        <v>3</v>
      </c>
      <c r="B3" s="3">
        <v>0.005</v>
      </c>
      <c r="C3" s="2" t="s">
        <v>4</v>
      </c>
      <c r="D3" s="3">
        <v>0.005</v>
      </c>
      <c r="E3" s="2" t="s">
        <v>5</v>
      </c>
      <c r="F3" s="3">
        <f>D3*9</f>
        <v>0.045</v>
      </c>
      <c r="J3" s="2" t="s">
        <v>6</v>
      </c>
      <c r="K3" s="27">
        <f>K5/K2</f>
        <v>0.025</v>
      </c>
      <c r="L3" s="28" t="s">
        <v>7</v>
      </c>
    </row>
    <row r="4" spans="1:11">
      <c r="A4" s="2" t="s">
        <v>8</v>
      </c>
      <c r="B4" s="3">
        <f>B7/2</f>
        <v>25</v>
      </c>
      <c r="C4" s="2" t="s">
        <v>9</v>
      </c>
      <c r="D4" s="3">
        <v>25</v>
      </c>
      <c r="E4" s="2" t="s">
        <v>10</v>
      </c>
      <c r="F4" s="4">
        <f>B15/2</f>
        <v>1.5707963267949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" spans="1:11">
      <c r="A7" s="2" t="s">
        <v>13</v>
      </c>
      <c r="B7" s="6">
        <v>50</v>
      </c>
      <c r="C7" s="2" t="s">
        <v>14</v>
      </c>
      <c r="D7" s="6">
        <v>1.05</v>
      </c>
      <c r="E7" s="2"/>
      <c r="F7" s="36"/>
      <c r="J7" s="2" t="s">
        <v>15</v>
      </c>
      <c r="K7">
        <f>(2*LOG10(K2)-0.65)^-2.3</f>
        <v>0.115703107125493</v>
      </c>
    </row>
    <row r="8" ht="15" spans="1:11">
      <c r="A8" s="7" t="s">
        <v>16</v>
      </c>
      <c r="B8" s="8">
        <f>D8+F8+F9</f>
        <v>388</v>
      </c>
      <c r="C8" s="7" t="s">
        <v>17</v>
      </c>
      <c r="D8" s="8">
        <f>D7/B3</f>
        <v>210</v>
      </c>
      <c r="E8" s="2" t="s">
        <v>18</v>
      </c>
      <c r="F8" s="23">
        <v>89</v>
      </c>
      <c r="G8" t="s">
        <v>19</v>
      </c>
      <c r="J8" s="2" t="s">
        <v>20</v>
      </c>
      <c r="K8">
        <f>0.5*K7*K4*K5^2</f>
        <v>0.0578515535627467</v>
      </c>
    </row>
    <row r="9" ht="15" spans="1:11">
      <c r="A9" s="7" t="s">
        <v>21</v>
      </c>
      <c r="B9" s="8">
        <f>F8</f>
        <v>89</v>
      </c>
      <c r="C9" s="39"/>
      <c r="D9" s="40"/>
      <c r="E9" s="2" t="s">
        <v>22</v>
      </c>
      <c r="F9" s="23">
        <v>89</v>
      </c>
      <c r="G9" t="s">
        <v>19</v>
      </c>
      <c r="J9" s="2" t="s">
        <v>23</v>
      </c>
      <c r="K9">
        <f>SQRT(K8/K4)</f>
        <v>0.240523498982421</v>
      </c>
    </row>
    <row r="10" ht="15" spans="1:10">
      <c r="A10" s="2"/>
      <c r="B10" s="5"/>
      <c r="C10" s="2"/>
      <c r="D10" s="5"/>
      <c r="E10" s="2"/>
      <c r="F10" s="5"/>
      <c r="J10" s="2"/>
    </row>
    <row r="11" ht="15" spans="1:11">
      <c r="A11" s="2" t="s">
        <v>24</v>
      </c>
      <c r="B11" s="6">
        <v>80</v>
      </c>
      <c r="C11" s="2" t="s">
        <v>25</v>
      </c>
      <c r="D11" s="6">
        <v>1.05</v>
      </c>
      <c r="E11" s="2"/>
      <c r="J11" s="29" t="s">
        <v>26</v>
      </c>
      <c r="K11" s="30">
        <f>(B3*K9)/K3</f>
        <v>0.0481046997964842</v>
      </c>
    </row>
    <row r="12" ht="15" spans="1:11">
      <c r="A12" s="7" t="s">
        <v>27</v>
      </c>
      <c r="B12" s="8">
        <f>D12+F13+F12</f>
        <v>416</v>
      </c>
      <c r="C12" s="43" t="s">
        <v>28</v>
      </c>
      <c r="D12" s="8">
        <f>D11/D3</f>
        <v>210</v>
      </c>
      <c r="E12" s="2" t="s">
        <v>29</v>
      </c>
      <c r="F12" s="23">
        <v>89</v>
      </c>
      <c r="G12" t="s">
        <v>19</v>
      </c>
      <c r="J12" s="31" t="s">
        <v>30</v>
      </c>
      <c r="K12" s="18">
        <f>(1-EXP(-1*K11/25))</f>
        <v>0.00192233792895857</v>
      </c>
    </row>
    <row r="13" ht="15" spans="1:7">
      <c r="A13" s="7" t="s">
        <v>31</v>
      </c>
      <c r="B13" s="8">
        <f>F12</f>
        <v>89</v>
      </c>
      <c r="C13" s="39"/>
      <c r="D13" s="40"/>
      <c r="E13" s="2" t="s">
        <v>32</v>
      </c>
      <c r="F13" s="23">
        <v>117</v>
      </c>
      <c r="G13" t="s">
        <v>19</v>
      </c>
    </row>
    <row r="14" ht="15" spans="1:11">
      <c r="A14" s="39"/>
      <c r="B14" s="40"/>
      <c r="C14" s="39"/>
      <c r="D14" s="40"/>
      <c r="E14" s="2"/>
      <c r="F14" s="9"/>
      <c r="J14" s="24" t="s">
        <v>33</v>
      </c>
      <c r="K14" s="33">
        <v>0.005</v>
      </c>
    </row>
    <row r="15" spans="1:11">
      <c r="A15" s="2" t="s">
        <v>34</v>
      </c>
      <c r="B15" s="6">
        <f>PI()</f>
        <v>3.14159265358979</v>
      </c>
      <c r="C15" s="35"/>
      <c r="D15" s="36"/>
      <c r="E15" s="35"/>
      <c r="F15" s="36"/>
      <c r="J15" s="7" t="s">
        <v>35</v>
      </c>
      <c r="K15" s="34">
        <f>K14/B3</f>
        <v>1</v>
      </c>
    </row>
    <row r="16" spans="1:6">
      <c r="A16" s="7" t="s">
        <v>36</v>
      </c>
      <c r="B16" s="8">
        <f>EVEN(B15/F3)</f>
        <v>70</v>
      </c>
      <c r="C16" s="37"/>
      <c r="D16" s="38"/>
      <c r="E16" s="35"/>
      <c r="F16" s="36"/>
    </row>
    <row r="17" spans="10:11">
      <c r="J17" s="44"/>
      <c r="K17" s="45"/>
    </row>
    <row r="18" spans="1:3">
      <c r="A18" t="s">
        <v>37</v>
      </c>
      <c r="C18" s="3">
        <v>1</v>
      </c>
    </row>
    <row r="19" ht="15" spans="3:3">
      <c r="C19" s="9"/>
    </row>
    <row r="20" spans="1:9">
      <c r="A20" s="10" t="s">
        <v>38</v>
      </c>
      <c r="B20" s="11"/>
      <c r="C20" s="12">
        <f>ROUND(MAX(F28:F528),3)</f>
        <v>1.199</v>
      </c>
      <c r="G20" s="24" t="s">
        <v>39</v>
      </c>
      <c r="H20" s="25">
        <f>(B8*B12*B16)/1000000</f>
        <v>11.29856</v>
      </c>
      <c r="I20">
        <v>0.54</v>
      </c>
    </row>
    <row r="21" spans="1:8">
      <c r="A21" s="13" t="s">
        <v>40</v>
      </c>
      <c r="B21" s="14"/>
      <c r="C21" s="15">
        <f>ROUND(MAX(C29:C529),3)</f>
        <v>1.199</v>
      </c>
      <c r="G21" s="24"/>
      <c r="H21" s="25"/>
    </row>
    <row r="22" spans="1:7">
      <c r="A22" s="13" t="s">
        <v>41</v>
      </c>
      <c r="B22" s="14"/>
      <c r="C22" s="15">
        <f>ROUND(MAX(M28:M528),3)</f>
        <v>1.199</v>
      </c>
      <c r="G22" s="26"/>
    </row>
    <row r="23" ht="15" spans="1:6">
      <c r="A23" s="16" t="s">
        <v>42</v>
      </c>
      <c r="B23" s="17"/>
      <c r="C23" s="18">
        <f>ROUND(MAX(J28:J528),3)</f>
        <v>1.198</v>
      </c>
      <c r="F23" t="s">
        <v>43</v>
      </c>
    </row>
    <row r="25" spans="1:13">
      <c r="A25" s="19" t="s">
        <v>44</v>
      </c>
      <c r="B25" s="19"/>
      <c r="C25" s="19"/>
      <c r="D25" s="19" t="s">
        <v>45</v>
      </c>
      <c r="E25" s="19"/>
      <c r="F25" s="19"/>
      <c r="G25" s="20"/>
      <c r="H25" s="19" t="s">
        <v>46</v>
      </c>
      <c r="I25" s="19"/>
      <c r="J25" s="19"/>
      <c r="K25" s="19" t="s">
        <v>47</v>
      </c>
      <c r="L25" s="19"/>
      <c r="M25" s="19"/>
    </row>
    <row r="26" spans="1:12">
      <c r="A26" s="2" t="s">
        <v>48</v>
      </c>
      <c r="B26" s="5">
        <f>B7-(B4+D7*0.5)</f>
        <v>24.475</v>
      </c>
      <c r="D26" s="2" t="s">
        <v>48</v>
      </c>
      <c r="E26" s="5">
        <f>B4-D7*0.5</f>
        <v>24.475</v>
      </c>
      <c r="H26" s="2" t="s">
        <v>48</v>
      </c>
      <c r="I26" s="5">
        <f>B11-(D4+D11*0.5)</f>
        <v>54.475</v>
      </c>
      <c r="K26" s="2" t="s">
        <v>48</v>
      </c>
      <c r="L26" s="5">
        <f>D4-D11*0.5</f>
        <v>24.475</v>
      </c>
    </row>
    <row r="28" spans="1:13">
      <c r="A28" s="21">
        <v>0</v>
      </c>
      <c r="B28" s="21">
        <f>IF(A28=" "," ",($B$26-$B$3*($F$8/2))*((A28/($F$8/2))-($C$18/(PI()))*SIN((PI()*A28)/($F$8/2)))+$B$3*A28)</f>
        <v>0</v>
      </c>
      <c r="C28" s="21"/>
      <c r="D28" s="21">
        <v>0</v>
      </c>
      <c r="E28" s="21">
        <f>IF(D28=" "," ",($E$26-$B$3*($F$8))*((D28/($F$8))-($C$18/(PI()))*SIN((PI()*D28)/($F$8)))+$B$3*D28)</f>
        <v>0</v>
      </c>
      <c r="F28" s="21"/>
      <c r="G28" s="21"/>
      <c r="H28" s="21">
        <v>0</v>
      </c>
      <c r="I28" s="21">
        <f>IF(H28=" "," ",($I$26-$D$3*$F$13)*((H28/$F$13)-($C$18/(PI()))*SIN((PI()*H28)/$F$13))+$D$3*H28)</f>
        <v>0</v>
      </c>
      <c r="J28" s="21"/>
      <c r="K28" s="21">
        <v>0</v>
      </c>
      <c r="L28" s="21">
        <f>IF(K28=" "," ",($I$26-$D$3*$F$13)*((K28/$F$13)-($C$18/(PI()))*SIN((PI()*K28)/$F$13))+$D$3*K28)</f>
        <v>0</v>
      </c>
      <c r="M28" s="21"/>
    </row>
    <row r="29" spans="1:13">
      <c r="A29" s="21">
        <f t="shared" ref="A29:A92" si="0">IF(($F$9)-ROW(A1)&gt;=0,($F$9)-(($F$9)-ROW(A1))," ")</f>
        <v>1</v>
      </c>
      <c r="B29" s="21">
        <f>IF(A29=" "," ",($B$26-$B$3*($F$9))*((A29/($F$9))-($C$18/(PI()))*SIN((PI()*A29)/($F$9)))+$B$3*A29)</f>
        <v>0.0050560667250759</v>
      </c>
      <c r="C29" s="21"/>
      <c r="D29" s="21">
        <f t="shared" ref="D29:D92" si="1">IF(($F$8)-ROW(D1)&gt;=0,($F$8)-(($F$8)-ROW(D1))," ")</f>
        <v>1</v>
      </c>
      <c r="E29" s="21">
        <f>IF(D29=" "," ",($E$26-$B$3*($F$8))*((D29/($F$8))-($C$18/(PI()))*SIN((PI()*D29)/($F$8)))+$B$3*D29)</f>
        <v>0.0050560667250759</v>
      </c>
      <c r="F29" s="21"/>
      <c r="G29" s="21"/>
      <c r="H29" s="21">
        <f t="shared" ref="H29:H92" si="2">IF($F$13-ROW(H1)&gt;=0,$F$13-($F$13-ROW(H1))," ")</f>
        <v>1</v>
      </c>
      <c r="I29" s="21">
        <f>IF(H29=" "," ",($I$26-$D$3*$F$13)*((H29/$F$13)-($C$18/(PI()))*SIN((PI()*H29)/$F$13))+$D$3*H29)</f>
        <v>0.00505534564298644</v>
      </c>
      <c r="J29" s="21"/>
      <c r="K29" s="21">
        <f t="shared" ref="K29:K92" si="3">IF($F$12-ROW(K1)&gt;=0,$F$12-($F$12-ROW(K1))," ")</f>
        <v>1</v>
      </c>
      <c r="L29" s="21">
        <f>IF(K29=" "," ",($L$26-$D$3*$F$12)*((K29/$F$12)-($C$18/(PI()))*SIN((PI()*K29)/$F$12))+$D$3*K29)</f>
        <v>0.0050560667250759</v>
      </c>
      <c r="M29" s="21"/>
    </row>
    <row r="30" spans="1:13">
      <c r="A30" s="21">
        <f t="shared" si="0"/>
        <v>2</v>
      </c>
      <c r="B30" s="21">
        <f>IF(A30=" "," ",($B$26-$B$3*($F$9))*((A30/($F$9))-($C$18/(PI()))*SIN((PI()*A30)/($F$9)))+$B$3*A30)</f>
        <v>0.0104484499765257</v>
      </c>
      <c r="C30" s="21">
        <f t="shared" ref="C30:C93" si="4">IF(A30=" "," ",(B30-B29)/(B29-B28))</f>
        <v>1.06651742246714</v>
      </c>
      <c r="D30" s="21">
        <f t="shared" si="1"/>
        <v>2</v>
      </c>
      <c r="E30" s="21">
        <f>IF(D30=" "," ",($E$26-$B$3*($F$8))*((D30/($F$8))-($C$18/(PI()))*SIN((PI()*D30)/($F$8)))+$B$3*D30)</f>
        <v>0.0104484499765257</v>
      </c>
      <c r="F30" s="21">
        <f t="shared" ref="F30:F93" si="5">IF(D30=" "," ",(E30-E29)/(E29-E28))</f>
        <v>1.06651742246714</v>
      </c>
      <c r="G30" s="21"/>
      <c r="H30" s="21">
        <f t="shared" si="2"/>
        <v>2</v>
      </c>
      <c r="I30" s="21">
        <f>IF(H30=" "," ",($I$26-$D$3*$F$13)*((H30/$F$13)-($C$18/(PI()))*SIN((PI()*H30)/$F$13))+$D$3*H30)</f>
        <v>0.0104427172620236</v>
      </c>
      <c r="J30" s="21">
        <f t="shared" ref="J30:J93" si="6">IF(H30=" "," ",(I30-I29)/(I29-I28))</f>
        <v>1.06567819482558</v>
      </c>
      <c r="K30" s="21">
        <f t="shared" si="3"/>
        <v>2</v>
      </c>
      <c r="L30" s="21">
        <f>IF(K30=" "," ",($L$26-$D$3*$F$12)*((K30/$F$12)-($C$18/(PI()))*SIN((PI()*K30)/$F$12))+$D$3*K30)</f>
        <v>0.0104484499765257</v>
      </c>
      <c r="M30" s="21">
        <f t="shared" ref="M30:M93" si="7">IF(K30=" "," ",(L30-L29)/(L29-L28))</f>
        <v>1.06651742246714</v>
      </c>
    </row>
    <row r="31" spans="1:13">
      <c r="A31" s="21">
        <f t="shared" si="0"/>
        <v>3</v>
      </c>
      <c r="B31" s="21">
        <f>IF(A31=" "," ",($B$26-$B$3*($F$9))*((A31/($F$9))-($C$18/(PI()))*SIN((PI()*A31)/($F$9)))+$B$3*A31)</f>
        <v>0.0165130472722111</v>
      </c>
      <c r="C31" s="21">
        <f t="shared" si="4"/>
        <v>1.12465991619842</v>
      </c>
      <c r="D31" s="21">
        <f t="shared" si="1"/>
        <v>3</v>
      </c>
      <c r="E31" s="21">
        <f>IF(D31=" "," ",($E$26-$B$3*($F$8))*((D31/($F$8))-($C$18/(PI()))*SIN((PI()*D31)/($F$8)))+$B$3*D31)</f>
        <v>0.0165130472722111</v>
      </c>
      <c r="F31" s="21">
        <f t="shared" si="5"/>
        <v>1.12465991619842</v>
      </c>
      <c r="G31" s="21"/>
      <c r="H31" s="21">
        <f t="shared" si="2"/>
        <v>3</v>
      </c>
      <c r="I31" s="21">
        <f>IF(H31=" "," ",($I$26-$D$3*$F$13)*((H31/$F$13)-($C$18/(PI()))*SIN((PI()*H31)/$F$13))+$D$3*H31)</f>
        <v>0.0164939014608079</v>
      </c>
      <c r="J31" s="21">
        <f t="shared" si="6"/>
        <v>1.12321640805351</v>
      </c>
      <c r="K31" s="21">
        <f t="shared" si="3"/>
        <v>3</v>
      </c>
      <c r="L31" s="21">
        <f>IF(K31=" "," ",($L$26-$D$3*$F$12)*((K31/$F$12)-($C$18/(PI()))*SIN((PI()*K31)/$F$12))+$D$3*K31)</f>
        <v>0.0165130472722111</v>
      </c>
      <c r="M31" s="21">
        <f t="shared" si="7"/>
        <v>1.12465991619842</v>
      </c>
    </row>
    <row r="32" spans="1:13">
      <c r="A32" s="21">
        <f t="shared" si="0"/>
        <v>4</v>
      </c>
      <c r="B32" s="21">
        <f>IF(A32=" "," ",($B$26-$B$3*($F$9))*((A32/($F$9))-($C$18/(PI()))*SIN((PI()*A32)/($F$9)))+$B$3*A32)</f>
        <v>0.0235849186350013</v>
      </c>
      <c r="C32" s="21">
        <f t="shared" si="4"/>
        <v>1.16609084131959</v>
      </c>
      <c r="D32" s="21">
        <f t="shared" si="1"/>
        <v>4</v>
      </c>
      <c r="E32" s="21">
        <f>IF(D32=" "," ",($E$26-$B$3*($F$8))*((D32/($F$8))-($C$18/(PI()))*SIN((PI()*D32)/($F$8)))+$B$3*D32)</f>
        <v>0.0235849186350013</v>
      </c>
      <c r="F32" s="21">
        <f t="shared" si="5"/>
        <v>1.16609084131959</v>
      </c>
      <c r="G32" s="21"/>
      <c r="H32" s="21">
        <f t="shared" si="2"/>
        <v>4</v>
      </c>
      <c r="I32" s="21">
        <f>IF(H32=" "," ",($I$26-$D$3*$F$13)*((H32/$F$13)-($C$18/(PI()))*SIN((PI()*H32)/$F$13))+$D$3*H32)</f>
        <v>0.0235402062709034</v>
      </c>
      <c r="J32" s="21">
        <f t="shared" si="6"/>
        <v>1.16445055688621</v>
      </c>
      <c r="K32" s="21">
        <f t="shared" si="3"/>
        <v>4</v>
      </c>
      <c r="L32" s="21">
        <f>IF(K32=" "," ",($L$26-$D$3*$F$12)*((K32/$F$12)-($C$18/(PI()))*SIN((PI()*K32)/$F$12))+$D$3*K32)</f>
        <v>0.0235849186350013</v>
      </c>
      <c r="M32" s="21">
        <f t="shared" si="7"/>
        <v>1.16609084131959</v>
      </c>
    </row>
    <row r="33" spans="1:13">
      <c r="A33" s="21">
        <f t="shared" si="0"/>
        <v>5</v>
      </c>
      <c r="B33" s="21">
        <f>IF(A33=" "," ",($B$26-$B$3*($F$9))*((A33/($F$9))-($C$18/(PI()))*SIN((PI()*A33)/($F$9)))+$B$3*A33)</f>
        <v>0.0319978691497072</v>
      </c>
      <c r="C33" s="21">
        <f t="shared" si="4"/>
        <v>1.18963568242657</v>
      </c>
      <c r="D33" s="21">
        <f t="shared" si="1"/>
        <v>5</v>
      </c>
      <c r="E33" s="21">
        <f>IF(D33=" "," ",($E$26-$B$3*($F$8))*((D33/($F$8))-($C$18/(PI()))*SIN((PI()*D33)/($F$8)))+$B$3*D33)</f>
        <v>0.0319978691497072</v>
      </c>
      <c r="F33" s="21">
        <f t="shared" si="5"/>
        <v>1.18963568242657</v>
      </c>
      <c r="G33" s="21"/>
      <c r="H33" s="21">
        <f t="shared" si="2"/>
        <v>5</v>
      </c>
      <c r="I33" s="21">
        <f>IF(H33=" "," ",($I$26-$D$3*$F$13)*((H33/$F$13)-($C$18/(PI()))*SIN((PI()*H33)/$F$13))+$D$3*H33)</f>
        <v>0.0319122222969839</v>
      </c>
      <c r="J33" s="21">
        <f t="shared" si="6"/>
        <v>1.1881427573337</v>
      </c>
      <c r="K33" s="21">
        <f t="shared" si="3"/>
        <v>5</v>
      </c>
      <c r="L33" s="21">
        <f>IF(K33=" "," ",($L$26-$D$3*$F$12)*((K33/$F$12)-($C$18/(PI()))*SIN((PI()*K33)/$F$12))+$D$3*K33)</f>
        <v>0.0319978691497072</v>
      </c>
      <c r="M33" s="21">
        <f t="shared" si="7"/>
        <v>1.18963568242657</v>
      </c>
    </row>
    <row r="34" spans="1:13">
      <c r="A34" s="21">
        <f t="shared" si="0"/>
        <v>6</v>
      </c>
      <c r="B34" s="21">
        <f>IF(A34=" "," ",($B$26-$B$3*($F$9))*((A34/($F$9))-($C$18/(PI()))*SIN((PI()*A34)/($F$9)))+$B$3*A34)</f>
        <v>0.0420840330835142</v>
      </c>
      <c r="C34" s="21">
        <f t="shared" si="4"/>
        <v>1.19888544645262</v>
      </c>
      <c r="D34" s="21">
        <f t="shared" si="1"/>
        <v>6</v>
      </c>
      <c r="E34" s="21">
        <f>IF(D34=" "," ",($E$26-$B$3*($F$8))*((D34/($F$8))-($C$18/(PI()))*SIN((PI()*D34)/($F$8)))+$B$3*D34)</f>
        <v>0.0420840330835142</v>
      </c>
      <c r="F34" s="21">
        <f t="shared" si="5"/>
        <v>1.19888544645262</v>
      </c>
      <c r="G34" s="21"/>
      <c r="H34" s="21">
        <f t="shared" si="2"/>
        <v>6</v>
      </c>
      <c r="I34" s="21">
        <f>IF(H34=" "," ",($I$26-$D$3*$F$13)*((H34/$F$13)-($C$18/(PI()))*SIN((PI()*H34)/$F$13))+$D$3*H34)</f>
        <v>0.0419395843793046</v>
      </c>
      <c r="J34" s="21">
        <f t="shared" si="6"/>
        <v>1.19772370849307</v>
      </c>
      <c r="K34" s="21">
        <f t="shared" si="3"/>
        <v>6</v>
      </c>
      <c r="L34" s="21">
        <f>IF(K34=" "," ",($L$26-$D$3*$F$12)*((K34/$F$12)-($C$18/(PI()))*SIN((PI()*K34)/$F$12))+$D$3*K34)</f>
        <v>0.0420840330835142</v>
      </c>
      <c r="M34" s="21">
        <f t="shared" si="7"/>
        <v>1.19888544645262</v>
      </c>
    </row>
    <row r="35" spans="1:13">
      <c r="A35" s="21">
        <f t="shared" si="0"/>
        <v>7</v>
      </c>
      <c r="B35" s="21">
        <f>IF(A35=" "," ",($B$26-$B$3*($F$9))*((A35/($F$9))-($C$18/(PI()))*SIN((PI()*A35)/($F$9)))+$B$3*A35)</f>
        <v>0.0541734600880409</v>
      </c>
      <c r="C35" s="21">
        <f t="shared" si="4"/>
        <v>1.19861496242443</v>
      </c>
      <c r="D35" s="21">
        <f t="shared" si="1"/>
        <v>7</v>
      </c>
      <c r="E35" s="21">
        <f>IF(D35=" "," ",($E$26-$B$3*($F$8))*((D35/($F$8))-($C$18/(PI()))*SIN((PI()*D35)/($F$8)))+$B$3*D35)</f>
        <v>0.0541734600880409</v>
      </c>
      <c r="F35" s="21">
        <f t="shared" si="5"/>
        <v>1.19861496242443</v>
      </c>
      <c r="G35" s="21"/>
      <c r="H35" s="21">
        <f t="shared" si="2"/>
        <v>7</v>
      </c>
      <c r="I35" s="21">
        <f>IF(H35=" "," ",($I$26-$D$3*$F$13)*((H35/$F$13)-($C$18/(PI()))*SIN((PI()*H35)/$F$13))+$D$3*H35)</f>
        <v>0.0539507339452238</v>
      </c>
      <c r="J35" s="21">
        <f t="shared" si="6"/>
        <v>1.19783742397178</v>
      </c>
      <c r="K35" s="21">
        <f t="shared" si="3"/>
        <v>7</v>
      </c>
      <c r="L35" s="21">
        <f>IF(K35=" "," ",($L$26-$D$3*$F$12)*((K35/$F$12)-($C$18/(PI()))*SIN((PI()*K35)/$F$12))+$D$3*K35)</f>
        <v>0.0541734600880409</v>
      </c>
      <c r="M35" s="21">
        <f t="shared" si="7"/>
        <v>1.19861496242443</v>
      </c>
    </row>
    <row r="36" spans="1:13">
      <c r="A36" s="21">
        <f t="shared" si="0"/>
        <v>8</v>
      </c>
      <c r="B36" s="21">
        <f>IF(A36=" "," ",($B$26-$B$3*($F$9))*((A36/($F$9))-($C$18/(PI()))*SIN((PI()*A36)/($F$9)))+$B$3*A36)</f>
        <v>0.0685937039985759</v>
      </c>
      <c r="C36" s="21">
        <f t="shared" si="4"/>
        <v>1.19279796347135</v>
      </c>
      <c r="D36" s="21">
        <f t="shared" si="1"/>
        <v>8</v>
      </c>
      <c r="E36" s="21">
        <f>IF(D36=" "," ",($E$26-$B$3*($F$8))*((D36/($F$8))-($C$18/(PI()))*SIN((PI()*D36)/($F$8)))+$B$3*D36)</f>
        <v>0.0685937039985759</v>
      </c>
      <c r="F36" s="21">
        <f t="shared" si="5"/>
        <v>1.19279796347135</v>
      </c>
      <c r="G36" s="21"/>
      <c r="H36" s="21">
        <f t="shared" si="2"/>
        <v>8</v>
      </c>
      <c r="I36" s="21">
        <f>IF(H36=" "," ",($I$26-$D$3*$F$13)*((H36/$F$13)-($C$18/(PI()))*SIN((PI()*H36)/$F$13))+$D$3*H36)</f>
        <v>0.0682726822211096</v>
      </c>
      <c r="J36" s="21">
        <f t="shared" si="6"/>
        <v>1.192387805787</v>
      </c>
      <c r="K36" s="21">
        <f t="shared" si="3"/>
        <v>8</v>
      </c>
      <c r="L36" s="21">
        <f>IF(K36=" "," ",($L$26-$D$3*$F$12)*((K36/$F$12)-($C$18/(PI()))*SIN((PI()*K36)/$F$12))+$D$3*K36)</f>
        <v>0.0685937039985759</v>
      </c>
      <c r="M36" s="21">
        <f t="shared" si="7"/>
        <v>1.19279796347135</v>
      </c>
    </row>
    <row r="37" spans="1:13">
      <c r="A37" s="21">
        <f t="shared" si="0"/>
        <v>9</v>
      </c>
      <c r="B37" s="21">
        <f>IF(A37=" "," ",($B$26-$B$3*($F$9))*((A37/($F$9))-($C$18/(PI()))*SIN((PI()*A37)/($F$9)))+$B$3*A37)</f>
        <v>0.0856694147427833</v>
      </c>
      <c r="C37" s="21">
        <f t="shared" si="4"/>
        <v>1.18414853799611</v>
      </c>
      <c r="D37" s="21">
        <f t="shared" si="1"/>
        <v>9</v>
      </c>
      <c r="E37" s="21">
        <f>IF(D37=" "," ",($E$26-$B$3*($F$8))*((D37/($F$8))-($C$18/(PI()))*SIN((PI()*D37)/($F$8)))+$B$3*D37)</f>
        <v>0.0856694147427833</v>
      </c>
      <c r="F37" s="21">
        <f t="shared" si="5"/>
        <v>1.18414853799611</v>
      </c>
      <c r="G37" s="21"/>
      <c r="H37" s="21">
        <f t="shared" si="2"/>
        <v>9</v>
      </c>
      <c r="I37" s="21">
        <f>IF(H37=" "," ",($I$26-$D$3*$F$13)*((H37/$F$13)-($C$18/(PI()))*SIN((PI()*H37)/$F$13))+$D$3*H37)</f>
        <v>0.085230774475345</v>
      </c>
      <c r="J37" s="21">
        <f t="shared" si="6"/>
        <v>1.18406322433017</v>
      </c>
      <c r="K37" s="21">
        <f t="shared" si="3"/>
        <v>9</v>
      </c>
      <c r="L37" s="21">
        <f>IF(K37=" "," ",($L$26-$D$3*$F$12)*((K37/$F$12)-($C$18/(PI()))*SIN((PI()*K37)/$F$12))+$D$3*K37)</f>
        <v>0.0856694147427833</v>
      </c>
      <c r="M37" s="21">
        <f t="shared" si="7"/>
        <v>1.18414853799611</v>
      </c>
    </row>
    <row r="38" spans="1:13">
      <c r="A38" s="21">
        <f t="shared" si="0"/>
        <v>10</v>
      </c>
      <c r="B38" s="21">
        <f>IF(A38=" "," ",($B$26-$B$3*($F$9))*((A38/($F$9))-($C$18/(PI()))*SIN((PI()*A38)/($F$9)))+$B$3*A38)</f>
        <v>0.105721933867323</v>
      </c>
      <c r="C38" s="21">
        <f t="shared" si="4"/>
        <v>1.1743299839711</v>
      </c>
      <c r="D38" s="21">
        <f t="shared" si="1"/>
        <v>10</v>
      </c>
      <c r="E38" s="21">
        <f>IF(D38=" "," ",($E$26-$B$3*($F$8))*((D38/($F$8))-($C$18/(PI()))*SIN((PI()*D38)/($F$8)))+$B$3*D38)</f>
        <v>0.105721933867323</v>
      </c>
      <c r="F38" s="21">
        <f t="shared" si="5"/>
        <v>1.1743299839711</v>
      </c>
      <c r="G38" s="21"/>
      <c r="H38" s="21">
        <f t="shared" si="2"/>
        <v>10</v>
      </c>
      <c r="I38" s="21">
        <f>IF(H38=" "," ",($I$26-$D$3*$F$13)*((H38/$F$13)-($C$18/(PI()))*SIN((PI()*H38)/$F$13))+$D$3*H38)</f>
        <v>0.105148455462391</v>
      </c>
      <c r="J38" s="21">
        <f t="shared" si="6"/>
        <v>1.17452368394044</v>
      </c>
      <c r="K38" s="21">
        <f t="shared" si="3"/>
        <v>10</v>
      </c>
      <c r="L38" s="21">
        <f>IF(K38=" "," ",($L$26-$D$3*$F$12)*((K38/$F$12)-($C$18/(PI()))*SIN((PI()*K38)/$F$12))+$D$3*K38)</f>
        <v>0.105721933867323</v>
      </c>
      <c r="M38" s="21">
        <f t="shared" si="7"/>
        <v>1.1743299839711</v>
      </c>
    </row>
    <row r="39" spans="1:13">
      <c r="A39" s="21">
        <f t="shared" si="0"/>
        <v>11</v>
      </c>
      <c r="B39" s="21">
        <f>IF(A39=" "," ",($B$26-$B$3*($F$9))*((A39/($F$9))-($C$18/(PI()))*SIN((PI()*A39)/($F$9)))+$B$3*A39)</f>
        <v>0.129068894186299</v>
      </c>
      <c r="C39" s="21">
        <f t="shared" si="4"/>
        <v>1.16429063969342</v>
      </c>
      <c r="D39" s="21">
        <f t="shared" si="1"/>
        <v>11</v>
      </c>
      <c r="E39" s="21">
        <f>IF(D39=" "," ",($E$26-$B$3*($F$8))*((D39/($F$8))-($C$18/(PI()))*SIN((PI()*D39)/($F$8)))+$B$3*D39)</f>
        <v>0.129068894186299</v>
      </c>
      <c r="F39" s="21">
        <f t="shared" si="5"/>
        <v>1.16429063969342</v>
      </c>
      <c r="G39" s="21"/>
      <c r="H39" s="21">
        <f t="shared" si="2"/>
        <v>11</v>
      </c>
      <c r="I39" s="21">
        <f>IF(H39=" "," ",($I$26-$D$3*$F$13)*((H39/$F$13)-($C$18/(PI()))*SIN((PI()*H39)/$F$13))+$D$3*H39)</f>
        <v>0.128347036237028</v>
      </c>
      <c r="J39" s="21">
        <f t="shared" si="6"/>
        <v>1.16472298104001</v>
      </c>
      <c r="K39" s="21">
        <f t="shared" si="3"/>
        <v>11</v>
      </c>
      <c r="L39" s="21">
        <f>IF(K39=" "," ",($L$26-$D$3*$F$12)*((K39/$F$12)-($C$18/(PI()))*SIN((PI()*K39)/$F$12))+$D$3*K39)</f>
        <v>0.129068894186299</v>
      </c>
      <c r="M39" s="21">
        <f t="shared" si="7"/>
        <v>1.16429063969342</v>
      </c>
    </row>
    <row r="40" spans="1:13">
      <c r="A40" s="21">
        <f t="shared" si="0"/>
        <v>12</v>
      </c>
      <c r="B40" s="21">
        <f>IF(A40=" "," ",($B$26-$B$3*($F$9))*((A40/($F$9))-($C$18/(PI()))*SIN((PI()*A40)/($F$9)))+$B$3*A40)</f>
        <v>0.156023824050317</v>
      </c>
      <c r="C40" s="21">
        <f t="shared" si="4"/>
        <v>1.1545370144871</v>
      </c>
      <c r="D40" s="21">
        <f t="shared" si="1"/>
        <v>12</v>
      </c>
      <c r="E40" s="21">
        <f>IF(D40=" "," ",($E$26-$B$3*($F$8))*((D40/($F$8))-($C$18/(PI()))*SIN((PI()*D40)/($F$8)))+$B$3*D40)</f>
        <v>0.156023824050317</v>
      </c>
      <c r="F40" s="21">
        <f t="shared" si="5"/>
        <v>1.1545370144871</v>
      </c>
      <c r="G40" s="21"/>
      <c r="H40" s="21">
        <f t="shared" si="2"/>
        <v>12</v>
      </c>
      <c r="I40" s="21">
        <f>IF(H40=" "," ",($I$26-$D$3*$F$13)*((H40/$F$13)-($C$18/(PI()))*SIN((PI()*H40)/$F$13))+$D$3*H40)</f>
        <v>0.155145462506851</v>
      </c>
      <c r="J40" s="21">
        <f t="shared" si="6"/>
        <v>1.1551752467169</v>
      </c>
      <c r="K40" s="21">
        <f t="shared" si="3"/>
        <v>12</v>
      </c>
      <c r="L40" s="21">
        <f>IF(K40=" "," ",($L$26-$D$3*$F$12)*((K40/$F$12)-($C$18/(PI()))*SIN((PI()*K40)/$F$12))+$D$3*K40)</f>
        <v>0.156023824050317</v>
      </c>
      <c r="M40" s="21">
        <f t="shared" si="7"/>
        <v>1.1545370144871</v>
      </c>
    </row>
    <row r="41" spans="1:13">
      <c r="A41" s="21">
        <f t="shared" si="0"/>
        <v>13</v>
      </c>
      <c r="B41" s="21">
        <f>IF(A41=" "," ",($B$26-$B$3*($F$9))*((A41/($F$9))-($C$18/(PI()))*SIN((PI()*A41)/($F$9)))+$B$3*A41)</f>
        <v>0.186895756729218</v>
      </c>
      <c r="C41" s="21">
        <f t="shared" si="4"/>
        <v>1.14531675039195</v>
      </c>
      <c r="D41" s="21">
        <f t="shared" si="1"/>
        <v>13</v>
      </c>
      <c r="E41" s="21">
        <f>IF(D41=" "," ",($E$26-$B$3*($F$8))*((D41/($F$8))-($C$18/(PI()))*SIN((PI()*D41)/($F$8)))+$B$3*D41)</f>
        <v>0.186895756729218</v>
      </c>
      <c r="F41" s="21">
        <f t="shared" si="5"/>
        <v>1.14531675039195</v>
      </c>
      <c r="G41" s="21"/>
      <c r="H41" s="21">
        <f t="shared" si="2"/>
        <v>13</v>
      </c>
      <c r="I41" s="21">
        <f>IF(H41=" "," ",($I$26-$D$3*$F$13)*((H41/$F$13)-($C$18/(PI()))*SIN((PI()*H41)/$F$13))+$D$3*H41)</f>
        <v>0.185860084690079</v>
      </c>
      <c r="J41" s="21">
        <f t="shared" si="6"/>
        <v>1.14613529443762</v>
      </c>
      <c r="K41" s="21">
        <f t="shared" si="3"/>
        <v>13</v>
      </c>
      <c r="L41" s="21">
        <f>IF(K41=" "," ",($L$26-$D$3*$F$12)*((K41/$F$12)-($C$18/(PI()))*SIN((PI()*K41)/$F$12))+$D$3*K41)</f>
        <v>0.186895756729218</v>
      </c>
      <c r="M41" s="21">
        <f t="shared" si="7"/>
        <v>1.14531675039195</v>
      </c>
    </row>
    <row r="42" spans="1:13">
      <c r="A42" s="21">
        <f t="shared" si="0"/>
        <v>14</v>
      </c>
      <c r="B42" s="21">
        <f>IF(A42=" "," ",($B$26-$B$3*($F$9))*((A42/($F$9))-($C$18/(PI()))*SIN((PI()*A42)/($F$9)))+$B$3*A42)</f>
        <v>0.221988845395089</v>
      </c>
      <c r="C42" s="21">
        <f t="shared" si="4"/>
        <v>1.13673118657242</v>
      </c>
      <c r="D42" s="21">
        <f t="shared" si="1"/>
        <v>14</v>
      </c>
      <c r="E42" s="21">
        <f>IF(D42=" "," ",($E$26-$B$3*($F$8))*((D42/($F$8))-($C$18/(PI()))*SIN((PI()*D42)/($F$8)))+$B$3*D42)</f>
        <v>0.221988845395089</v>
      </c>
      <c r="F42" s="21">
        <f t="shared" si="5"/>
        <v>1.13673118657242</v>
      </c>
      <c r="G42" s="21"/>
      <c r="H42" s="21">
        <f t="shared" si="2"/>
        <v>14</v>
      </c>
      <c r="I42" s="21">
        <f>IF(H42=" "," ",($I$26-$D$3*$F$13)*((H42/$F$13)-($C$18/(PI()))*SIN((PI()*H42)/$F$13))+$D$3*H42)</f>
        <v>0.220804429844412</v>
      </c>
      <c r="J42" s="21">
        <f t="shared" si="6"/>
        <v>1.13771040209686</v>
      </c>
      <c r="K42" s="21">
        <f t="shared" si="3"/>
        <v>14</v>
      </c>
      <c r="L42" s="21">
        <f>IF(K42=" "," ",($L$26-$D$3*$F$12)*((K42/$F$12)-($C$18/(PI()))*SIN((PI()*K42)/$F$12))+$D$3*K42)</f>
        <v>0.221988845395089</v>
      </c>
      <c r="M42" s="21">
        <f t="shared" si="7"/>
        <v>1.13673118657242</v>
      </c>
    </row>
    <row r="43" spans="1:13">
      <c r="A43" s="21">
        <f t="shared" si="0"/>
        <v>15</v>
      </c>
      <c r="B43" s="21">
        <f>IF(A43=" "," ",($B$26-$B$3*($F$9))*((A43/($F$9))-($C$18/(PI()))*SIN((PI()*A43)/($F$9)))+$B$3*A43)</f>
        <v>0.261601984185294</v>
      </c>
      <c r="C43" s="21">
        <f t="shared" si="4"/>
        <v>1.12880171840589</v>
      </c>
      <c r="D43" s="21">
        <f t="shared" si="1"/>
        <v>15</v>
      </c>
      <c r="E43" s="21">
        <f>IF(D43=" "," ",($E$26-$B$3*($F$8))*((D43/($F$8))-($C$18/(PI()))*SIN((PI()*D43)/($F$8)))+$B$3*D43)</f>
        <v>0.261601984185294</v>
      </c>
      <c r="F43" s="21">
        <f t="shared" si="5"/>
        <v>1.12880171840589</v>
      </c>
      <c r="G43" s="21"/>
      <c r="H43" s="21">
        <f t="shared" si="2"/>
        <v>15</v>
      </c>
      <c r="I43" s="21">
        <f>IF(H43=" "," ",($I$26-$D$3*$F$13)*((H43/$F$13)-($C$18/(PI()))*SIN((PI()*H43)/$F$13))+$D$3*H43)</f>
        <v>0.260288975631358</v>
      </c>
      <c r="J43" s="21">
        <f t="shared" si="6"/>
        <v>1.12992661938749</v>
      </c>
      <c r="K43" s="21">
        <f t="shared" si="3"/>
        <v>15</v>
      </c>
      <c r="L43" s="21">
        <f>IF(K43=" "," ",($L$26-$D$3*$F$12)*((K43/$F$12)-($C$18/(PI()))*SIN((PI()*K43)/$F$12))+$D$3*K43)</f>
        <v>0.261601984185294</v>
      </c>
      <c r="M43" s="21">
        <f t="shared" si="7"/>
        <v>1.12880171840589</v>
      </c>
    </row>
    <row r="44" spans="1:13">
      <c r="A44" s="21">
        <f t="shared" si="0"/>
        <v>16</v>
      </c>
      <c r="B44" s="21">
        <f>IF(A44=" "," ",($B$26-$B$3*($F$9))*((A44/($F$9))-($C$18/(PI()))*SIN((PI()*A44)/($F$9)))+$B$3*A44)</f>
        <v>0.306028435817598</v>
      </c>
      <c r="C44" s="21">
        <f t="shared" si="4"/>
        <v>1.12150798924545</v>
      </c>
      <c r="D44" s="21">
        <f t="shared" si="1"/>
        <v>16</v>
      </c>
      <c r="E44" s="21">
        <f>IF(D44=" "," ",($E$26-$B$3*($F$8))*((D44/($F$8))-($C$18/(PI()))*SIN((PI()*D44)/($F$8)))+$B$3*D44)</f>
        <v>0.306028435817598</v>
      </c>
      <c r="F44" s="21">
        <f t="shared" si="5"/>
        <v>1.12150798924545</v>
      </c>
      <c r="G44" s="21"/>
      <c r="H44" s="21">
        <f t="shared" si="2"/>
        <v>16</v>
      </c>
      <c r="I44" s="21">
        <f>IF(H44=" "," ",($I$26-$D$3*$F$13)*((H44/$F$13)-($C$18/(PI()))*SIN((PI()*H44)/$F$13))+$D$3*H44)</f>
        <v>0.304620926479039</v>
      </c>
      <c r="J44" s="21">
        <f t="shared" si="6"/>
        <v>1.12276714760484</v>
      </c>
      <c r="K44" s="21">
        <f t="shared" si="3"/>
        <v>16</v>
      </c>
      <c r="L44" s="21">
        <f>IF(K44=" "," ",($L$26-$D$3*$F$12)*((K44/$F$12)-($C$18/(PI()))*SIN((PI()*K44)/$F$12))+$D$3*K44)</f>
        <v>0.306028435817598</v>
      </c>
      <c r="M44" s="21">
        <f t="shared" si="7"/>
        <v>1.12150798924545</v>
      </c>
    </row>
    <row r="45" spans="1:13">
      <c r="A45" s="21">
        <f t="shared" si="0"/>
        <v>17</v>
      </c>
      <c r="B45" s="21">
        <f>IF(A45=" "," ",($B$26-$B$3*($F$9))*((A45/($F$9))-($C$18/(PI()))*SIN((PI()*A45)/($F$9)))+$B$3*A45)</f>
        <v>0.355555466221337</v>
      </c>
      <c r="C45" s="21">
        <f t="shared" si="4"/>
        <v>1.11480950163765</v>
      </c>
      <c r="D45" s="21">
        <f t="shared" si="1"/>
        <v>17</v>
      </c>
      <c r="E45" s="21">
        <f>IF(D45=" "," ",($E$26-$B$3*($F$8))*((D45/($F$8))-($C$18/(PI()))*SIN((PI()*D45)/($F$8)))+$B$3*D45)</f>
        <v>0.355555466221337</v>
      </c>
      <c r="F45" s="21">
        <f t="shared" si="5"/>
        <v>1.11480950163765</v>
      </c>
      <c r="G45" s="21"/>
      <c r="H45" s="21">
        <f t="shared" si="2"/>
        <v>17</v>
      </c>
      <c r="I45" s="21">
        <f>IF(H45=" "," ",($I$26-$D$3*$F$13)*((H45/$F$13)-($C$18/(PI()))*SIN((PI()*H45)/$F$13))+$D$3*H45)</f>
        <v>0.354103992104788</v>
      </c>
      <c r="J45" s="21">
        <f t="shared" si="6"/>
        <v>1.11619418229003</v>
      </c>
      <c r="K45" s="21">
        <f t="shared" si="3"/>
        <v>17</v>
      </c>
      <c r="L45" s="21">
        <f>IF(K45=" "," ",($L$26-$D$3*$F$12)*((K45/$F$12)-($C$18/(PI()))*SIN((PI()*K45)/$F$12))+$D$3*K45)</f>
        <v>0.355555466221337</v>
      </c>
      <c r="M45" s="21">
        <f t="shared" si="7"/>
        <v>1.11480950163765</v>
      </c>
    </row>
    <row r="46" spans="1:13">
      <c r="A46" s="21">
        <f t="shared" si="0"/>
        <v>18</v>
      </c>
      <c r="B46" s="21">
        <f>IF(A46=" "," ",($B$26-$B$3*($F$9))*((A46/($F$9))-($C$18/(PI()))*SIN((PI()*A46)/($F$9)))+$B$3*A46)</f>
        <v>0.410463986639842</v>
      </c>
      <c r="C46" s="21">
        <f t="shared" si="4"/>
        <v>1.10865763545477</v>
      </c>
      <c r="D46" s="21">
        <f t="shared" si="1"/>
        <v>18</v>
      </c>
      <c r="E46" s="21">
        <f>IF(D46=" "," ",($E$26-$B$3*($F$8))*((D46/($F$8))-($C$18/(PI()))*SIN((PI()*D46)/($F$8)))+$B$3*D46)</f>
        <v>0.410463986639842</v>
      </c>
      <c r="F46" s="21">
        <f t="shared" si="5"/>
        <v>1.10865763545477</v>
      </c>
      <c r="G46" s="21"/>
      <c r="H46" s="21">
        <f t="shared" si="2"/>
        <v>18</v>
      </c>
      <c r="I46" s="21">
        <f>IF(H46=" "," ",($I$26-$D$3*$F$13)*((H46/$F$13)-($C$18/(PI()))*SIN((PI()*H46)/$F$13))+$D$3*H46)</f>
        <v>0.40903816855726</v>
      </c>
      <c r="J46" s="21">
        <f t="shared" si="6"/>
        <v>1.1101611381144</v>
      </c>
      <c r="K46" s="21">
        <f t="shared" si="3"/>
        <v>18</v>
      </c>
      <c r="L46" s="21">
        <f>IF(K46=" "," ",($L$26-$D$3*$F$12)*((K46/$F$12)-($C$18/(PI()))*SIN((PI()*K46)/$F$12))+$D$3*K46)</f>
        <v>0.410463986639842</v>
      </c>
      <c r="M46" s="21">
        <f t="shared" si="7"/>
        <v>1.10865763545477</v>
      </c>
    </row>
    <row r="47" spans="1:13">
      <c r="A47" s="21">
        <f t="shared" si="0"/>
        <v>19</v>
      </c>
      <c r="B47" s="21">
        <f>IF(A47=" "," ",($B$26-$B$3*($F$9))*((A47/($F$9))-($C$18/(PI()))*SIN((PI()*A47)/($F$9)))+$B$3*A47)</f>
        <v>0.471028203650007</v>
      </c>
      <c r="C47" s="21">
        <f t="shared" si="4"/>
        <v>1.10300216703261</v>
      </c>
      <c r="D47" s="21">
        <f t="shared" si="1"/>
        <v>19</v>
      </c>
      <c r="E47" s="21">
        <f>IF(D47=" "," ",($E$26-$B$3*($F$8))*((D47/($F$8))-($C$18/(PI()))*SIN((PI()*D47)/($F$8)))+$B$3*D47)</f>
        <v>0.471028203650007</v>
      </c>
      <c r="F47" s="21">
        <f t="shared" si="5"/>
        <v>1.10300216703261</v>
      </c>
      <c r="G47" s="21"/>
      <c r="H47" s="21">
        <f t="shared" si="2"/>
        <v>19</v>
      </c>
      <c r="I47" s="21">
        <f>IF(H47=" "," ",($I$26-$D$3*$F$13)*((H47/$F$13)-($C$18/(PI()))*SIN((PI()*H47)/$F$13))+$D$3*H47)</f>
        <v>0.469719521935873</v>
      </c>
      <c r="J47" s="21">
        <f t="shared" si="6"/>
        <v>1.10461933348748</v>
      </c>
      <c r="K47" s="21">
        <f t="shared" si="3"/>
        <v>19</v>
      </c>
      <c r="L47" s="21">
        <f>IF(K47=" "," ",($L$26-$D$3*$F$12)*((K47/$F$12)-($C$18/(PI()))*SIN((PI()*K47)/$F$12))+$D$3*K47)</f>
        <v>0.471028203650007</v>
      </c>
      <c r="M47" s="21">
        <f t="shared" si="7"/>
        <v>1.10300216703261</v>
      </c>
    </row>
    <row r="48" spans="1:13">
      <c r="A48" s="21">
        <f t="shared" si="0"/>
        <v>20</v>
      </c>
      <c r="B48" s="21">
        <f>IF(A48=" "," ",($B$26-$B$3*($F$9))*((A48/($F$9))-($C$18/(PI()))*SIN((PI()*A48)/($F$9)))+$B$3*A48)</f>
        <v>0.537515277535048</v>
      </c>
      <c r="C48" s="21">
        <f t="shared" si="4"/>
        <v>1.09779465775775</v>
      </c>
      <c r="D48" s="21">
        <f t="shared" si="1"/>
        <v>20</v>
      </c>
      <c r="E48" s="21">
        <f>IF(D48=" "," ",($E$26-$B$3*($F$8))*((D48/($F$8))-($C$18/(PI()))*SIN((PI()*D48)/($F$8)))+$B$3*D48)</f>
        <v>0.537515277535048</v>
      </c>
      <c r="F48" s="21">
        <f t="shared" si="5"/>
        <v>1.09779465775775</v>
      </c>
      <c r="G48" s="21"/>
      <c r="H48" s="21">
        <f t="shared" si="2"/>
        <v>20</v>
      </c>
      <c r="I48" s="21">
        <f>IF(H48=" "," ",($I$26-$D$3*$F$13)*((H48/$F$13)-($C$18/(PI()))*SIN((PI()*H48)/$F$13))+$D$3*H48)</f>
        <v>0.53643997494354</v>
      </c>
      <c r="J48" s="21">
        <f t="shared" si="6"/>
        <v>1.09952150525341</v>
      </c>
      <c r="K48" s="21">
        <f t="shared" si="3"/>
        <v>20</v>
      </c>
      <c r="L48" s="21">
        <f>IF(K48=" "," ",($L$26-$D$3*$F$12)*((K48/$F$12)-($C$18/(PI()))*SIN((PI()*K48)/$F$12))+$D$3*K48)</f>
        <v>0.537515277535048</v>
      </c>
      <c r="M48" s="21">
        <f t="shared" si="7"/>
        <v>1.09779465775775</v>
      </c>
    </row>
    <row r="49" spans="1:13">
      <c r="A49" s="21">
        <f t="shared" si="0"/>
        <v>21</v>
      </c>
      <c r="B49" s="21">
        <f>IF(A49=" "," ",($B$26-$B$3*($F$9))*((A49/($F$9))-($C$18/(PI()))*SIN((PI()*A49)/($F$9)))+$B$3*A49)</f>
        <v>0.610184989436048</v>
      </c>
      <c r="C49" s="21">
        <f t="shared" si="4"/>
        <v>1.09299007543406</v>
      </c>
      <c r="D49" s="21">
        <f t="shared" si="1"/>
        <v>21</v>
      </c>
      <c r="E49" s="21">
        <f>IF(D49=" "," ",($E$26-$B$3*($F$8))*((D49/($F$8))-($C$18/(PI()))*SIN((PI()*D49)/($F$8)))+$B$3*D49)</f>
        <v>0.610184989436048</v>
      </c>
      <c r="F49" s="21">
        <f t="shared" si="5"/>
        <v>1.09299007543406</v>
      </c>
      <c r="G49" s="21"/>
      <c r="H49" s="21">
        <f t="shared" si="2"/>
        <v>21</v>
      </c>
      <c r="I49" s="21">
        <f>IF(H49=" "," ",($I$26-$D$3*$F$13)*((H49/$F$13)-($C$18/(PI()))*SIN((PI()*H49)/$F$13))+$D$3*H49)</f>
        <v>0.609487096426564</v>
      </c>
      <c r="J49" s="21">
        <f t="shared" si="6"/>
        <v>1.09482352397443</v>
      </c>
      <c r="K49" s="21">
        <f t="shared" si="3"/>
        <v>21</v>
      </c>
      <c r="L49" s="21">
        <f>IF(K49=" "," ",($L$26-$D$3*$F$12)*((K49/$F$12)-($C$18/(PI()))*SIN((PI()*K49)/$F$12))+$D$3*K49)</f>
        <v>0.610184989436048</v>
      </c>
      <c r="M49" s="21">
        <f t="shared" si="7"/>
        <v>1.09299007543406</v>
      </c>
    </row>
    <row r="50" spans="1:13">
      <c r="A50" s="21">
        <f t="shared" si="0"/>
        <v>22</v>
      </c>
      <c r="B50" s="21">
        <f>IF(A50=" "," ",($B$26-$B$3*($F$9))*((A50/($F$9))-($C$18/(PI()))*SIN((PI()*A50)/($F$9)))+$B$3*A50)</f>
        <v>0.689289417697012</v>
      </c>
      <c r="C50" s="21">
        <f t="shared" si="4"/>
        <v>1.08854743182042</v>
      </c>
      <c r="D50" s="21">
        <f t="shared" si="1"/>
        <v>22</v>
      </c>
      <c r="E50" s="21">
        <f>IF(D50=" "," ",($E$26-$B$3*($F$8))*((D50/($F$8))-($C$18/(PI()))*SIN((PI()*D50)/($F$8)))+$B$3*D50)</f>
        <v>0.689289417697012</v>
      </c>
      <c r="F50" s="21">
        <f t="shared" si="5"/>
        <v>1.08854743182042</v>
      </c>
      <c r="G50" s="21"/>
      <c r="H50" s="21">
        <f t="shared" si="2"/>
        <v>22</v>
      </c>
      <c r="I50" s="21">
        <f>IF(H50=" "," ",($I$26-$D$3*$F$13)*((H50/$F$13)-($C$18/(PI()))*SIN((PI()*H50)/$F$13))+$D$3*H50)</f>
        <v>0.689143894053392</v>
      </c>
      <c r="J50" s="21">
        <f t="shared" si="6"/>
        <v>1.09048510070777</v>
      </c>
      <c r="K50" s="21">
        <f t="shared" si="3"/>
        <v>22</v>
      </c>
      <c r="L50" s="21">
        <f>IF(K50=" "," ",($L$26-$D$3*$F$12)*((K50/$F$12)-($C$18/(PI()))*SIN((PI()*K50)/$F$12))+$D$3*K50)</f>
        <v>0.689289417697012</v>
      </c>
      <c r="M50" s="21">
        <f t="shared" si="7"/>
        <v>1.08854743182042</v>
      </c>
    </row>
    <row r="51" spans="1:13">
      <c r="A51" s="21">
        <f t="shared" si="0"/>
        <v>23</v>
      </c>
      <c r="B51" s="21">
        <f>IF(A51=" "," ",($B$26-$B$3*($F$9))*((A51/($F$9))-($C$18/(PI()))*SIN((PI()*A51)/($F$9)))+$B$3*A51)</f>
        <v>0.775072623806635</v>
      </c>
      <c r="C51" s="21">
        <f t="shared" si="4"/>
        <v>1.0844298858545</v>
      </c>
      <c r="D51" s="21">
        <f t="shared" si="1"/>
        <v>23</v>
      </c>
      <c r="E51" s="21">
        <f>IF(D51=" "," ",($E$26-$B$3*($F$8))*((D51/($F$8))-($C$18/(PI()))*SIN((PI()*D51)/($F$8)))+$B$3*D51)</f>
        <v>0.775072623806635</v>
      </c>
      <c r="F51" s="21">
        <f t="shared" si="5"/>
        <v>1.0844298858545</v>
      </c>
      <c r="G51" s="21"/>
      <c r="H51" s="21">
        <f t="shared" si="2"/>
        <v>23</v>
      </c>
      <c r="I51" s="21">
        <f>IF(H51=" "," ",($I$26-$D$3*$F$13)*((H51/$F$13)-($C$18/(PI()))*SIN((PI()*H51)/$F$13))+$D$3*H51)</f>
        <v>0.775688610281779</v>
      </c>
      <c r="J51" s="21">
        <f t="shared" si="6"/>
        <v>1.08646994113202</v>
      </c>
      <c r="K51" s="21">
        <f t="shared" si="3"/>
        <v>23</v>
      </c>
      <c r="L51" s="21">
        <f>IF(K51=" "," ",($L$26-$D$3*$F$12)*((K51/$F$12)-($C$18/(PI()))*SIN((PI()*K51)/$F$12))+$D$3*K51)</f>
        <v>0.775072623806635</v>
      </c>
      <c r="M51" s="21">
        <f t="shared" si="7"/>
        <v>1.0844298858545</v>
      </c>
    </row>
    <row r="52" spans="1:13">
      <c r="A52" s="21">
        <f t="shared" si="0"/>
        <v>24</v>
      </c>
      <c r="B52" s="21">
        <f>IF(A52=" "," ",($B$26-$B$3*($F$9))*((A52/($F$9))-($C$18/(PI()))*SIN((PI()*A52)/($F$9)))+$B$3*A52)</f>
        <v>0.867770348328078</v>
      </c>
      <c r="C52" s="21">
        <f t="shared" si="4"/>
        <v>1.08060456965183</v>
      </c>
      <c r="D52" s="21">
        <f t="shared" si="1"/>
        <v>24</v>
      </c>
      <c r="E52" s="21">
        <f>IF(D52=" "," ",($E$26-$B$3*($F$8))*((D52/($F$8))-($C$18/(PI()))*SIN((PI()*D52)/($F$8)))+$B$3*D52)</f>
        <v>0.867770348328078</v>
      </c>
      <c r="F52" s="21">
        <f t="shared" si="5"/>
        <v>1.08060456965183</v>
      </c>
      <c r="G52" s="21"/>
      <c r="H52" s="21">
        <f t="shared" si="2"/>
        <v>24</v>
      </c>
      <c r="I52" s="21">
        <f>IF(H52=" "," ",($I$26-$D$3*$F$13)*((H52/$F$13)-($C$18/(PI()))*SIN((PI()*H52)/$F$13))+$D$3*H52)</f>
        <v>0.869394521761343</v>
      </c>
      <c r="J52" s="21">
        <f t="shared" si="6"/>
        <v>1.08274560901303</v>
      </c>
      <c r="K52" s="21">
        <f t="shared" si="3"/>
        <v>24</v>
      </c>
      <c r="L52" s="21">
        <f>IF(K52=" "," ",($L$26-$D$3*$F$12)*((K52/$F$12)-($C$18/(PI()))*SIN((PI()*K52)/$F$12))+$D$3*K52)</f>
        <v>0.867770348328078</v>
      </c>
      <c r="M52" s="21">
        <f t="shared" si="7"/>
        <v>1.08060456965183</v>
      </c>
    </row>
    <row r="53" spans="1:13">
      <c r="A53" s="21">
        <f t="shared" si="0"/>
        <v>25</v>
      </c>
      <c r="B53" s="21">
        <f>IF(A53=" "," ",($B$26-$B$3*($F$9))*((A53/($F$9))-($C$18/(PI()))*SIN((PI()*A53)/($F$9)))+$B$3*A53)</f>
        <v>0.96760971719559</v>
      </c>
      <c r="C53" s="21">
        <f t="shared" si="4"/>
        <v>1.0770422832161</v>
      </c>
      <c r="D53" s="21">
        <f t="shared" si="1"/>
        <v>25</v>
      </c>
      <c r="E53" s="21">
        <f>IF(D53=" "," ",($E$26-$B$3*($F$8))*((D53/($F$8))-($C$18/(PI()))*SIN((PI()*D53)/($F$8)))+$B$3*D53)</f>
        <v>0.96760971719559</v>
      </c>
      <c r="F53" s="21">
        <f t="shared" si="5"/>
        <v>1.0770422832161</v>
      </c>
      <c r="G53" s="21"/>
      <c r="H53" s="21">
        <f t="shared" si="2"/>
        <v>25</v>
      </c>
      <c r="I53" s="21">
        <f>IF(H53=" "," ",($I$26-$D$3*$F$13)*((H53/$F$13)-($C$18/(PI()))*SIN((PI()*H53)/$F$13))+$D$3*H53)</f>
        <v>0.970529742316248</v>
      </c>
      <c r="J53" s="21">
        <f t="shared" si="6"/>
        <v>1.07928324860232</v>
      </c>
      <c r="K53" s="21">
        <f t="shared" si="3"/>
        <v>25</v>
      </c>
      <c r="L53" s="21">
        <f>IF(K53=" "," ",($L$26-$D$3*$F$12)*((K53/$F$12)-($C$18/(PI()))*SIN((PI()*K53)/$F$12))+$D$3*K53)</f>
        <v>0.96760971719559</v>
      </c>
      <c r="M53" s="21">
        <f t="shared" si="7"/>
        <v>1.0770422832161</v>
      </c>
    </row>
    <row r="54" spans="1:13">
      <c r="A54" s="21">
        <f t="shared" si="0"/>
        <v>26</v>
      </c>
      <c r="B54" s="21">
        <f>IF(A54=" "," ",($B$26-$B$3*($F$9))*((A54/($F$9))-($C$18/(PI()))*SIN((PI()*A54)/($F$9)))+$B$3*A54)</f>
        <v>1.07480895874387</v>
      </c>
      <c r="C54" s="21">
        <f t="shared" si="4"/>
        <v>1.07371713948362</v>
      </c>
      <c r="D54" s="21">
        <f t="shared" si="1"/>
        <v>26</v>
      </c>
      <c r="E54" s="21">
        <f>IF(D54=" "," ",($E$26-$B$3*($F$8))*((D54/($F$8))-($C$18/(PI()))*SIN((PI()*D54)/($F$8)))+$B$3*D54)</f>
        <v>1.07480895874387</v>
      </c>
      <c r="F54" s="21">
        <f t="shared" si="5"/>
        <v>1.07371713948362</v>
      </c>
      <c r="G54" s="21"/>
      <c r="H54" s="21">
        <f t="shared" si="2"/>
        <v>26</v>
      </c>
      <c r="I54" s="21">
        <f>IF(H54=" "," ",($I$26-$D$3*$F$13)*((H54/$F$13)-($C$18/(PI()))*SIN((PI()*H54)/$F$13))+$D$3*H54)</f>
        <v>1.07935702964997</v>
      </c>
      <c r="J54" s="21">
        <f t="shared" si="6"/>
        <v>1.07605725024978</v>
      </c>
      <c r="K54" s="21">
        <f t="shared" si="3"/>
        <v>26</v>
      </c>
      <c r="L54" s="21">
        <f>IF(K54=" "," ",($L$26-$D$3*$F$12)*((K54/$F$12)-($C$18/(PI()))*SIN((PI()*K54)/$F$12))+$D$3*K54)</f>
        <v>1.07480895874387</v>
      </c>
      <c r="M54" s="21">
        <f t="shared" si="7"/>
        <v>1.07371713948362</v>
      </c>
    </row>
    <row r="55" spans="1:13">
      <c r="A55" s="21">
        <f t="shared" si="0"/>
        <v>27</v>
      </c>
      <c r="B55" s="21">
        <f>IF(A55=" "," ",($B$26-$B$3*($F$9))*((A55/($F$9))-($C$18/(PI()))*SIN((PI()*A55)/($F$9)))+$B$3*A55)</f>
        <v>1.18957713182272</v>
      </c>
      <c r="C55" s="21">
        <f t="shared" si="4"/>
        <v>1.07060620412294</v>
      </c>
      <c r="D55" s="21">
        <f t="shared" si="1"/>
        <v>27</v>
      </c>
      <c r="E55" s="21">
        <f>IF(D55=" "," ",($E$26-$B$3*($F$8))*((D55/($F$8))-($C$18/(PI()))*SIN((PI()*D55)/($F$8)))+$B$3*D55)</f>
        <v>1.18957713182272</v>
      </c>
      <c r="F55" s="21">
        <f t="shared" si="5"/>
        <v>1.07060620412294</v>
      </c>
      <c r="G55" s="21"/>
      <c r="H55" s="21">
        <f t="shared" si="2"/>
        <v>27</v>
      </c>
      <c r="I55" s="21">
        <f>IF(H55=" "," ",($I$26-$D$3*$F$13)*((H55/$F$13)-($C$18/(PI()))*SIN((PI()*H55)/$F$13))+$D$3*H55)</f>
        <v>1.19613359591151</v>
      </c>
      <c r="J55" s="21">
        <f t="shared" si="6"/>
        <v>1.07304490558011</v>
      </c>
      <c r="K55" s="21">
        <f t="shared" si="3"/>
        <v>27</v>
      </c>
      <c r="L55" s="21">
        <f>IF(K55=" "," ",($L$26-$D$3*$F$12)*((K55/$F$12)-($C$18/(PI()))*SIN((PI()*K55)/$F$12))+$D$3*K55)</f>
        <v>1.18957713182272</v>
      </c>
      <c r="M55" s="21">
        <f t="shared" si="7"/>
        <v>1.07060620412294</v>
      </c>
    </row>
    <row r="56" spans="1:13">
      <c r="A56" s="21">
        <f t="shared" si="0"/>
        <v>28</v>
      </c>
      <c r="B56" s="21">
        <f>IF(A56=" "," ",($B$26-$B$3*($F$9))*((A56/($F$9))-($C$18/(PI()))*SIN((PI()*A56)/($F$9)))+$B$3*A56)</f>
        <v>1.3121138653358</v>
      </c>
      <c r="C56" s="21">
        <f t="shared" si="4"/>
        <v>1.06768915306236</v>
      </c>
      <c r="D56" s="21">
        <f t="shared" si="1"/>
        <v>28</v>
      </c>
      <c r="E56" s="21">
        <f>IF(D56=" "," ",($E$26-$B$3*($F$8))*((D56/($F$8))-($C$18/(PI()))*SIN((PI()*D56)/($F$8)))+$B$3*D56)</f>
        <v>1.3121138653358</v>
      </c>
      <c r="F56" s="21">
        <f t="shared" si="5"/>
        <v>1.06768915306236</v>
      </c>
      <c r="G56" s="21"/>
      <c r="H56" s="21">
        <f t="shared" si="2"/>
        <v>28</v>
      </c>
      <c r="I56" s="21">
        <f>IF(H56=" "," ",($I$26-$D$3*$F$13)*((H56/$F$13)-($C$18/(PI()))*SIN((PI()*H56)/$F$13))+$D$3*H56)</f>
        <v>1.32111092225971</v>
      </c>
      <c r="J56" s="21">
        <f t="shared" si="6"/>
        <v>1.07022607659389</v>
      </c>
      <c r="K56" s="21">
        <f t="shared" si="3"/>
        <v>28</v>
      </c>
      <c r="L56" s="21">
        <f>IF(K56=" "," ",($L$26-$D$3*$F$12)*((K56/$F$12)-($C$18/(PI()))*SIN((PI()*K56)/$F$12))+$D$3*K56)</f>
        <v>1.3121138653358</v>
      </c>
      <c r="M56" s="21">
        <f t="shared" si="7"/>
        <v>1.06768915306236</v>
      </c>
    </row>
    <row r="57" spans="1:13">
      <c r="A57" s="21">
        <f t="shared" si="0"/>
        <v>29</v>
      </c>
      <c r="B57" s="21">
        <f>IF(A57=" "," ",($B$26-$B$3*($F$9))*((A57/($F$9))-($C$18/(PI()))*SIN((PI()*A57)/($F$9)))+$B$3*A57)</f>
        <v>1.44260910952782</v>
      </c>
      <c r="C57" s="21">
        <f t="shared" si="4"/>
        <v>1.0649479584674</v>
      </c>
      <c r="D57" s="21">
        <f t="shared" si="1"/>
        <v>29</v>
      </c>
      <c r="E57" s="21">
        <f>IF(D57=" "," ",($E$26-$B$3*($F$8))*((D57/($F$8))-($C$18/(PI()))*SIN((PI()*D57)/($F$8)))+$B$3*D57)</f>
        <v>1.44260910952782</v>
      </c>
      <c r="F57" s="21">
        <f t="shared" si="5"/>
        <v>1.0649479584674</v>
      </c>
      <c r="G57" s="21"/>
      <c r="H57" s="21">
        <f t="shared" si="2"/>
        <v>29</v>
      </c>
      <c r="I57" s="21">
        <f>IF(H57=" "," ",($I$26-$D$3*$F$13)*((H57/$F$13)-($C$18/(PI()))*SIN((PI()*H57)/$F$13))+$D$3*H57)</f>
        <v>1.45453457755924</v>
      </c>
      <c r="J57" s="21">
        <f t="shared" si="6"/>
        <v>1.06758289041795</v>
      </c>
      <c r="K57" s="21">
        <f t="shared" si="3"/>
        <v>29</v>
      </c>
      <c r="L57" s="21">
        <f>IF(K57=" "," ",($L$26-$D$3*$F$12)*((K57/$F$12)-($C$18/(PI()))*SIN((PI()*K57)/$F$12))+$D$3*K57)</f>
        <v>1.44260910952782</v>
      </c>
      <c r="M57" s="21">
        <f t="shared" si="7"/>
        <v>1.0649479584674</v>
      </c>
    </row>
    <row r="58" spans="1:13">
      <c r="A58" s="21">
        <f t="shared" si="0"/>
        <v>30</v>
      </c>
      <c r="B58" s="21">
        <f>IF(A58=" "," ",($B$26-$B$3*($F$9))*((A58/($F$9))-($C$18/(PI()))*SIN((PI()*A58)/($F$9)))+$B$3*A58)</f>
        <v>1.5812428993302</v>
      </c>
      <c r="C58" s="21">
        <f t="shared" si="4"/>
        <v>1.06236660700364</v>
      </c>
      <c r="D58" s="21">
        <f t="shared" si="1"/>
        <v>30</v>
      </c>
      <c r="E58" s="21">
        <f>IF(D58=" "," ",($E$26-$B$3*($F$8))*((D58/($F$8))-($C$18/(PI()))*SIN((PI()*D58)/($F$8)))+$B$3*D58)</f>
        <v>1.5812428993302</v>
      </c>
      <c r="F58" s="21">
        <f t="shared" si="5"/>
        <v>1.06236660700364</v>
      </c>
      <c r="G58" s="21"/>
      <c r="H58" s="21">
        <f t="shared" si="2"/>
        <v>30</v>
      </c>
      <c r="I58" s="21">
        <f>IF(H58=" "," ",($I$26-$D$3*$F$13)*((H58/$F$13)-($C$18/(PI()))*SIN((PI()*H58)/$F$13))+$D$3*H58)</f>
        <v>1.59664404133899</v>
      </c>
      <c r="J58" s="21">
        <f t="shared" si="6"/>
        <v>1.06509946426468</v>
      </c>
      <c r="K58" s="21">
        <f t="shared" si="3"/>
        <v>30</v>
      </c>
      <c r="L58" s="21">
        <f>IF(K58=" "," ",($L$26-$D$3*$F$12)*((K58/$F$12)-($C$18/(PI()))*SIN((PI()*K58)/$F$12))+$D$3*K58)</f>
        <v>1.5812428993302</v>
      </c>
      <c r="M58" s="21">
        <f t="shared" si="7"/>
        <v>1.06236660700364</v>
      </c>
    </row>
    <row r="59" spans="1:13">
      <c r="A59" s="21">
        <f t="shared" si="0"/>
        <v>31</v>
      </c>
      <c r="B59" s="21">
        <f>IF(A59=" "," ",($B$26-$B$3*($F$9))*((A59/($F$9))-($C$18/(PI()))*SIN((PI()*A59)/($F$9)))+$B$3*A59)</f>
        <v>1.72818513006</v>
      </c>
      <c r="C59" s="21">
        <f t="shared" si="4"/>
        <v>1.05993085047491</v>
      </c>
      <c r="D59" s="21">
        <f t="shared" si="1"/>
        <v>31</v>
      </c>
      <c r="E59" s="21">
        <f>IF(D59=" "," ",($E$26-$B$3*($F$8))*((D59/($F$8))-($C$18/(PI()))*SIN((PI()*D59)/($F$8)))+$B$3*D59)</f>
        <v>1.72818513006</v>
      </c>
      <c r="F59" s="21">
        <f t="shared" si="5"/>
        <v>1.05993085047491</v>
      </c>
      <c r="G59" s="21"/>
      <c r="H59" s="21">
        <f t="shared" si="2"/>
        <v>31</v>
      </c>
      <c r="I59" s="21">
        <f>IF(H59=" "," ",($I$26-$D$3*$F$13)*((H59/$F$13)-($C$18/(PI()))*SIN((PI()*H59)/$F$13))+$D$3*H59)</f>
        <v>1.74767253114068</v>
      </c>
      <c r="J59" s="21">
        <f t="shared" si="6"/>
        <v>1.0627616612202</v>
      </c>
      <c r="K59" s="21">
        <f t="shared" si="3"/>
        <v>31</v>
      </c>
      <c r="L59" s="21">
        <f>IF(K59=" "," ",($L$26-$D$3*$F$12)*((K59/$F$12)-($C$18/(PI()))*SIN((PI()*K59)/$F$12))+$D$3*K59)</f>
        <v>1.72818513006</v>
      </c>
      <c r="M59" s="21">
        <f t="shared" si="7"/>
        <v>1.05993085047491</v>
      </c>
    </row>
    <row r="60" spans="1:13">
      <c r="A60" s="21">
        <f t="shared" si="0"/>
        <v>32</v>
      </c>
      <c r="B60" s="21">
        <f>IF(A60=" "," ",($B$26-$B$3*($F$9))*((A60/($F$9))-($C$18/(PI()))*SIN((PI()*A60)/($F$9)))+$B$3*A60)</f>
        <v>1.88359534575147</v>
      </c>
      <c r="C60" s="21">
        <f t="shared" si="4"/>
        <v>1.05762798699604</v>
      </c>
      <c r="D60" s="21">
        <f t="shared" si="1"/>
        <v>32</v>
      </c>
      <c r="E60" s="21">
        <f>IF(D60=" "," ",($E$26-$B$3*($F$8))*((D60/($F$8))-($C$18/(PI()))*SIN((PI()*D60)/($F$8)))+$B$3*D60)</f>
        <v>1.88359534575147</v>
      </c>
      <c r="F60" s="21">
        <f t="shared" si="5"/>
        <v>1.05762798699604</v>
      </c>
      <c r="G60" s="21"/>
      <c r="H60" s="21">
        <f t="shared" si="2"/>
        <v>32</v>
      </c>
      <c r="I60" s="21">
        <f>IF(H60=" "," ",($I$26-$D$3*$F$13)*((H60/$F$13)-($C$18/(PI()))*SIN((PI()*H60)/$F$13))+$D$3*H60)</f>
        <v>1.90784683438181</v>
      </c>
      <c r="J60" s="21">
        <f t="shared" si="6"/>
        <v>1.06055687540451</v>
      </c>
      <c r="K60" s="21">
        <f t="shared" si="3"/>
        <v>32</v>
      </c>
      <c r="L60" s="21">
        <f>IF(K60=" "," ",($L$26-$D$3*$F$12)*((K60/$F$12)-($C$18/(PI()))*SIN((PI()*K60)/$F$12))+$D$3*K60)</f>
        <v>1.88359534575147</v>
      </c>
      <c r="M60" s="21">
        <f t="shared" si="7"/>
        <v>1.05762798699604</v>
      </c>
    </row>
    <row r="61" spans="1:13">
      <c r="A61" s="21">
        <f t="shared" si="0"/>
        <v>33</v>
      </c>
      <c r="B61" s="21">
        <f>IF(A61=" "," ",($B$26-$B$3*($F$9))*((A61/($F$9))-($C$18/(PI()))*SIN((PI()*A61)/($F$9)))+$B$3*A61)</f>
        <v>2.04762254038406</v>
      </c>
      <c r="C61" s="21">
        <f t="shared" si="4"/>
        <v>1.05544666998102</v>
      </c>
      <c r="D61" s="21">
        <f t="shared" si="1"/>
        <v>33</v>
      </c>
      <c r="E61" s="21">
        <f>IF(D61=" "," ",($E$26-$B$3*($F$8))*((D61/($F$8))-($C$18/(PI()))*SIN((PI()*D61)/($F$8)))+$B$3*D61)</f>
        <v>2.04762254038406</v>
      </c>
      <c r="F61" s="21">
        <f t="shared" si="5"/>
        <v>1.05544666998102</v>
      </c>
      <c r="G61" s="21"/>
      <c r="H61" s="21">
        <f t="shared" si="2"/>
        <v>33</v>
      </c>
      <c r="I61" s="21">
        <f>IF(H61=" "," ",($I$26-$D$3*$F$13)*((H61/$F$13)-($C$18/(PI()))*SIN((PI()*H61)/$F$13))+$D$3*H61)</f>
        <v>2.07738714485458</v>
      </c>
      <c r="J61" s="21">
        <f t="shared" si="6"/>
        <v>1.05847384406928</v>
      </c>
      <c r="K61" s="21">
        <f t="shared" si="3"/>
        <v>33</v>
      </c>
      <c r="L61" s="21">
        <f>IF(K61=" "," ",($L$26-$D$3*$F$12)*((K61/$F$12)-($C$18/(PI()))*SIN((PI()*K61)/$F$12))+$D$3*K61)</f>
        <v>2.04762254038406</v>
      </c>
      <c r="M61" s="21">
        <f t="shared" si="7"/>
        <v>1.05544666998102</v>
      </c>
    </row>
    <row r="62" spans="1:13">
      <c r="A62" s="21">
        <f t="shared" si="0"/>
        <v>34</v>
      </c>
      <c r="B62" s="21">
        <f>IF(A62=" "," ",($B$26-$B$3*($F$9))*((A62/($F$9))-($C$18/(PI()))*SIN((PI()*A62)/($F$9)))+$B$3*A62)</f>
        <v>2.22040497225449</v>
      </c>
      <c r="C62" s="21">
        <f t="shared" si="4"/>
        <v>1.05337674193261</v>
      </c>
      <c r="D62" s="21">
        <f t="shared" si="1"/>
        <v>34</v>
      </c>
      <c r="E62" s="21">
        <f>IF(D62=" "," ",($E$26-$B$3*($F$8))*((D62/($F$8))-($C$18/(PI()))*SIN((PI()*D62)/($F$8)))+$B$3*D62)</f>
        <v>2.22040497225449</v>
      </c>
      <c r="F62" s="21">
        <f t="shared" si="5"/>
        <v>1.05337674193261</v>
      </c>
      <c r="G62" s="21"/>
      <c r="H62" s="21">
        <f t="shared" si="2"/>
        <v>34</v>
      </c>
      <c r="I62" s="21">
        <f>IF(H62=" "," ",($I$26-$D$3*$F$13)*((H62/$F$13)-($C$18/(PI()))*SIN((PI()*H62)/$F$13))+$D$3*H62)</f>
        <v>2.25650690397828</v>
      </c>
      <c r="J62" s="21">
        <f t="shared" si="6"/>
        <v>1.05650248382948</v>
      </c>
      <c r="K62" s="21">
        <f t="shared" si="3"/>
        <v>34</v>
      </c>
      <c r="L62" s="21">
        <f>IF(K62=" "," ",($L$26-$D$3*$F$12)*((K62/$F$12)-($C$18/(PI()))*SIN((PI()*K62)/$F$12))+$D$3*K62)</f>
        <v>2.22040497225449</v>
      </c>
      <c r="M62" s="21">
        <f t="shared" si="7"/>
        <v>1.05337674193261</v>
      </c>
    </row>
    <row r="63" spans="1:13">
      <c r="A63" s="21">
        <f t="shared" si="0"/>
        <v>35</v>
      </c>
      <c r="B63" s="21">
        <f>IF(A63=" "," ",($B$26-$B$3*($F$9))*((A63/($F$9))-($C$18/(PI()))*SIN((PI()*A63)/($F$9)))+$B$3*A63)</f>
        <v>2.4020699917241</v>
      </c>
      <c r="C63" s="21">
        <f t="shared" si="4"/>
        <v>1.05140909005062</v>
      </c>
      <c r="D63" s="21">
        <f t="shared" si="1"/>
        <v>35</v>
      </c>
      <c r="E63" s="21">
        <f>IF(D63=" "," ",($E$26-$B$3*($F$8))*((D63/($F$8))-($C$18/(PI()))*SIN((PI()*D63)/($F$8)))+$B$3*D63)</f>
        <v>2.4020699917241</v>
      </c>
      <c r="F63" s="21">
        <f t="shared" si="5"/>
        <v>1.05140909005062</v>
      </c>
      <c r="G63" s="21"/>
      <c r="H63" s="21">
        <f t="shared" si="2"/>
        <v>35</v>
      </c>
      <c r="I63" s="21">
        <f>IF(H63=" "," ",($I$26-$D$3*$F$13)*((H63/$F$13)-($C$18/(PI()))*SIN((PI()*H63)/$F$13))+$D$3*H63)</f>
        <v>2.44541264691986</v>
      </c>
      <c r="J63" s="21">
        <f t="shared" si="6"/>
        <v>1.05463374820156</v>
      </c>
      <c r="K63" s="21">
        <f t="shared" si="3"/>
        <v>35</v>
      </c>
      <c r="L63" s="21">
        <f>IF(K63=" "," ",($L$26-$D$3*$F$12)*((K63/$F$12)-($C$18/(PI()))*SIN((PI()*K63)/$F$12))+$D$3*K63)</f>
        <v>2.4020699917241</v>
      </c>
      <c r="M63" s="21">
        <f t="shared" si="7"/>
        <v>1.05140909005062</v>
      </c>
    </row>
    <row r="64" spans="1:13">
      <c r="A64" s="21">
        <f t="shared" si="0"/>
        <v>36</v>
      </c>
      <c r="B64" s="21">
        <f>IF(A64=" "," ",($B$26-$B$3*($F$9))*((A64/($F$9))-($C$18/(PI()))*SIN((PI()*A64)/($F$9)))+$B$3*A64)</f>
        <v>2.59273388255621</v>
      </c>
      <c r="C64" s="21">
        <f t="shared" si="4"/>
        <v>1.04953552086561</v>
      </c>
      <c r="D64" s="21">
        <f t="shared" si="1"/>
        <v>36</v>
      </c>
      <c r="E64" s="21">
        <f>IF(D64=" "," ",($E$26-$B$3*($F$8))*((D64/($F$8))-($C$18/(PI()))*SIN((PI()*D64)/($F$8)))+$B$3*D64)</f>
        <v>2.59273388255621</v>
      </c>
      <c r="F64" s="21">
        <f t="shared" si="5"/>
        <v>1.04953552086561</v>
      </c>
      <c r="G64" s="21"/>
      <c r="H64" s="21">
        <f t="shared" si="2"/>
        <v>36</v>
      </c>
      <c r="I64" s="21">
        <f>IF(H64=" "," ",($I$26-$D$3*$F$13)*((H64/$F$13)-($C$18/(PI()))*SIN((PI()*H64)/$F$13))+$D$3*H64)</f>
        <v>2.64430385369355</v>
      </c>
      <c r="J64" s="21">
        <f t="shared" si="6"/>
        <v>1.0528595037748</v>
      </c>
      <c r="K64" s="21">
        <f t="shared" si="3"/>
        <v>36</v>
      </c>
      <c r="L64" s="21">
        <f>IF(K64=" "," ",($L$26-$D$3*$F$12)*((K64/$F$12)-($C$18/(PI()))*SIN((PI()*K64)/$F$12))+$D$3*K64)</f>
        <v>2.59273388255621</v>
      </c>
      <c r="M64" s="21">
        <f t="shared" si="7"/>
        <v>1.04953552086561</v>
      </c>
    </row>
    <row r="65" spans="1:13">
      <c r="A65" s="21">
        <f t="shared" si="0"/>
        <v>37</v>
      </c>
      <c r="B65" s="21">
        <f>IF(A65=" "," ",($B$26-$B$3*($F$9))*((A65/($F$9))-($C$18/(PI()))*SIN((PI()*A65)/($F$9)))+$B$3*A65)</f>
        <v>2.79250171704096</v>
      </c>
      <c r="C65" s="21">
        <f t="shared" si="4"/>
        <v>1.0477486513724</v>
      </c>
      <c r="D65" s="21">
        <f t="shared" si="1"/>
        <v>37</v>
      </c>
      <c r="E65" s="21">
        <f>IF(D65=" "," ",($E$26-$B$3*($F$8))*((D65/($F$8))-($C$18/(PI()))*SIN((PI()*D65)/($F$8)))+$B$3*D65)</f>
        <v>2.79250171704096</v>
      </c>
      <c r="F65" s="21">
        <f t="shared" si="5"/>
        <v>1.0477486513724</v>
      </c>
      <c r="G65" s="21"/>
      <c r="H65" s="21">
        <f t="shared" si="2"/>
        <v>37</v>
      </c>
      <c r="I65" s="21">
        <f>IF(H65=" "," ",($I$26-$D$3*$F$13)*((H65/$F$13)-($C$18/(PI()))*SIN((PI()*H65)/$F$13))+$D$3*H65)</f>
        <v>2.85337280534674</v>
      </c>
      <c r="J65" s="21">
        <f t="shared" si="6"/>
        <v>1.05117242257508</v>
      </c>
      <c r="K65" s="21">
        <f t="shared" si="3"/>
        <v>37</v>
      </c>
      <c r="L65" s="21">
        <f>IF(K65=" "," ",($L$26-$D$3*$F$12)*((K65/$F$12)-($C$18/(PI()))*SIN((PI()*K65)/$F$12))+$D$3*K65)</f>
        <v>2.79250171704096</v>
      </c>
      <c r="M65" s="21">
        <f t="shared" si="7"/>
        <v>1.0477486513724</v>
      </c>
    </row>
    <row r="66" spans="1:13">
      <c r="A66" s="21">
        <f t="shared" si="0"/>
        <v>38</v>
      </c>
      <c r="B66" s="21">
        <f>IF(A66=" "," ",($B$26-$B$3*($F$9))*((A66/($F$9))-($C$18/(PI()))*SIN((PI()*A66)/($F$9)))+$B$3*A66)</f>
        <v>3.00146722508839</v>
      </c>
      <c r="C66" s="21">
        <f t="shared" si="4"/>
        <v>1.0460418144212</v>
      </c>
      <c r="D66" s="21">
        <f t="shared" si="1"/>
        <v>38</v>
      </c>
      <c r="E66" s="21">
        <f>IF(D66=" "," ",($E$26-$B$3*($F$8))*((D66/($F$8))-($C$18/(PI()))*SIN((PI()*D66)/($F$8)))+$B$3*D66)</f>
        <v>3.00146722508839</v>
      </c>
      <c r="F66" s="21">
        <f t="shared" si="5"/>
        <v>1.0460418144212</v>
      </c>
      <c r="G66" s="21"/>
      <c r="H66" s="21">
        <f t="shared" si="2"/>
        <v>38</v>
      </c>
      <c r="I66" s="21">
        <f>IF(H66=" "," ",($I$26-$D$3*$F$13)*((H66/$F$13)-($C$18/(PI()))*SIN((PI()*H66)/$F$13))+$D$3*H66)</f>
        <v>3.07280444533601</v>
      </c>
      <c r="J66" s="21">
        <f t="shared" si="6"/>
        <v>1.04956588845042</v>
      </c>
      <c r="K66" s="21">
        <f t="shared" si="3"/>
        <v>38</v>
      </c>
      <c r="L66" s="21">
        <f>IF(K66=" "," ",($L$26-$D$3*$F$12)*((K66/$F$12)-($C$18/(PI()))*SIN((PI()*K66)/$F$12))+$D$3*K66)</f>
        <v>3.00146722508839</v>
      </c>
      <c r="M66" s="21">
        <f t="shared" si="7"/>
        <v>1.0460418144212</v>
      </c>
    </row>
    <row r="67" spans="1:13">
      <c r="A67" s="21">
        <f t="shared" si="0"/>
        <v>39</v>
      </c>
      <c r="B67" s="21">
        <f>IF(A67=" "," ",($B$26-$B$3*($F$9))*((A67/($F$9))-($C$18/(PI()))*SIN((PI()*A67)/($F$9)))+$B$3*A67)</f>
        <v>3.21971267745258</v>
      </c>
      <c r="C67" s="21">
        <f t="shared" si="4"/>
        <v>1.04440897640707</v>
      </c>
      <c r="D67" s="21">
        <f t="shared" si="1"/>
        <v>39</v>
      </c>
      <c r="E67" s="21">
        <f>IF(D67=" "," ",($E$26-$B$3*($F$8))*((D67/($F$8))-($C$18/(PI()))*SIN((PI()*D67)/($F$8)))+$B$3*D67)</f>
        <v>3.21971267745258</v>
      </c>
      <c r="F67" s="21">
        <f t="shared" si="5"/>
        <v>1.04440897640707</v>
      </c>
      <c r="G67" s="21"/>
      <c r="H67" s="21">
        <f t="shared" si="2"/>
        <v>39</v>
      </c>
      <c r="I67" s="21">
        <f>IF(H67=" "," ",($I$26-$D$3*$F$13)*((H67/$F$13)-($C$18/(PI()))*SIN((PI()*H67)/$F$13))+$D$3*H67)</f>
        <v>3.30277624619314</v>
      </c>
      <c r="J67" s="21">
        <f t="shared" si="6"/>
        <v>1.04803391556652</v>
      </c>
      <c r="K67" s="21">
        <f t="shared" si="3"/>
        <v>39</v>
      </c>
      <c r="L67" s="21">
        <f>IF(K67=" "," ",($L$26-$D$3*$F$12)*((K67/$F$12)-($C$18/(PI()))*SIN((PI()*K67)/$F$12))+$D$3*K67)</f>
        <v>3.21971267745258</v>
      </c>
      <c r="M67" s="21">
        <f t="shared" si="7"/>
        <v>1.04440897640707</v>
      </c>
    </row>
    <row r="68" spans="1:13">
      <c r="A68" s="21">
        <f t="shared" si="0"/>
        <v>40</v>
      </c>
      <c r="B68" s="21">
        <f>IF(A68=" "," ",($B$26-$B$3*($F$9))*((A68/($F$9))-($C$18/(PI()))*SIN((PI()*A68)/($F$9)))+$B$3*A68)</f>
        <v>3.4473087832326</v>
      </c>
      <c r="C68" s="21">
        <f t="shared" si="4"/>
        <v>1.04284466555674</v>
      </c>
      <c r="D68" s="21">
        <f t="shared" si="1"/>
        <v>40</v>
      </c>
      <c r="E68" s="21">
        <f>IF(D68=" "," ",($E$26-$B$3*($F$8))*((D68/($F$8))-($C$18/(PI()))*SIN((PI()*D68)/($F$8)))+$B$3*D68)</f>
        <v>3.4473087832326</v>
      </c>
      <c r="F68" s="21">
        <f t="shared" si="5"/>
        <v>1.04284466555674</v>
      </c>
      <c r="G68" s="21"/>
      <c r="H68" s="21">
        <f t="shared" si="2"/>
        <v>40</v>
      </c>
      <c r="I68" s="21">
        <f>IF(H68=" "," ",($I$26-$D$3*$F$13)*((H68/$F$13)-($C$18/(PI()))*SIN((PI()*H68)/$F$13))+$D$3*H68)</f>
        <v>3.54345808157728</v>
      </c>
      <c r="J68" s="21">
        <f t="shared" si="6"/>
        <v>1.04657107735417</v>
      </c>
      <c r="K68" s="21">
        <f t="shared" si="3"/>
        <v>40</v>
      </c>
      <c r="L68" s="21">
        <f>IF(K68=" "," ",($L$26-$D$3*$F$12)*((K68/$F$12)-($C$18/(PI()))*SIN((PI()*K68)/$F$12))+$D$3*K68)</f>
        <v>3.4473087832326</v>
      </c>
      <c r="M68" s="21">
        <f t="shared" si="7"/>
        <v>1.04284466555674</v>
      </c>
    </row>
    <row r="69" spans="1:13">
      <c r="A69" s="21">
        <f t="shared" si="0"/>
        <v>41</v>
      </c>
      <c r="B69" s="21">
        <f>IF(A69=" "," ",($B$26-$B$3*($F$9))*((A69/($F$9))-($C$18/(PI()))*SIN((PI()*A69)/($F$9)))+$B$3*A69)</f>
        <v>3.68431460177771</v>
      </c>
      <c r="C69" s="21">
        <f t="shared" si="4"/>
        <v>1.04134390934701</v>
      </c>
      <c r="D69" s="21">
        <f t="shared" si="1"/>
        <v>41</v>
      </c>
      <c r="E69" s="21">
        <f>IF(D69=" "," ",($E$26-$B$3*($F$8))*((D69/($F$8))-($C$18/(PI()))*SIN((PI()*D69)/($F$8)))+$B$3*D69)</f>
        <v>3.68431460177771</v>
      </c>
      <c r="F69" s="21">
        <f t="shared" si="5"/>
        <v>1.04134390934701</v>
      </c>
      <c r="G69" s="21"/>
      <c r="H69" s="21">
        <f t="shared" si="2"/>
        <v>41</v>
      </c>
      <c r="I69" s="21">
        <f>IF(H69=" "," ",($I$26-$D$3*$F$13)*((H69/$F$13)-($C$18/(PI()))*SIN((PI()*H69)/$F$13))+$D$3*H69)</f>
        <v>3.79501210380534</v>
      </c>
      <c r="J69" s="21">
        <f t="shared" si="6"/>
        <v>1.04517244447042</v>
      </c>
      <c r="K69" s="21">
        <f t="shared" si="3"/>
        <v>41</v>
      </c>
      <c r="L69" s="21">
        <f>IF(K69=" "," ",($L$26-$D$3*$F$12)*((K69/$F$12)-($C$18/(PI()))*SIN((PI()*K69)/$F$12))+$D$3*K69)</f>
        <v>3.68431460177771</v>
      </c>
      <c r="M69" s="21">
        <f t="shared" si="7"/>
        <v>1.04134390934701</v>
      </c>
    </row>
    <row r="70" spans="1:13">
      <c r="A70" s="21">
        <f t="shared" si="0"/>
        <v>42</v>
      </c>
      <c r="B70" s="21">
        <f>IF(A70=" "," ",($B$26-$B$3*($F$9))*((A70/($F$9))-($C$18/(PI()))*SIN((PI()*A70)/($F$9)))+$B$3*A70)</f>
        <v>3.93077746910684</v>
      </c>
      <c r="C70" s="21">
        <f t="shared" si="4"/>
        <v>1.03990217979482</v>
      </c>
      <c r="D70" s="21">
        <f t="shared" si="1"/>
        <v>42</v>
      </c>
      <c r="E70" s="21">
        <f>IF(D70=" "," ",($E$26-$B$3*($F$8))*((D70/($F$8))-($C$18/(PI()))*SIN((PI()*D70)/($F$8)))+$B$3*D70)</f>
        <v>3.93077746910684</v>
      </c>
      <c r="F70" s="21">
        <f t="shared" si="5"/>
        <v>1.03990217979482</v>
      </c>
      <c r="G70" s="21"/>
      <c r="H70" s="21">
        <f t="shared" si="2"/>
        <v>42</v>
      </c>
      <c r="I70" s="21">
        <f>IF(H70=" "," ",($I$26-$D$3*$F$13)*((H70/$F$13)-($C$18/(PI()))*SIN((PI()*H70)/$F$13))+$D$3*H70)</f>
        <v>4.05759262694923</v>
      </c>
      <c r="J70" s="21">
        <f t="shared" si="6"/>
        <v>1.04383353054015</v>
      </c>
      <c r="K70" s="21">
        <f t="shared" si="3"/>
        <v>42</v>
      </c>
      <c r="L70" s="21">
        <f>IF(K70=" "," ",($L$26-$D$3*$F$12)*((K70/$F$12)-($C$18/(PI()))*SIN((PI()*K70)/$F$12))+$D$3*K70)</f>
        <v>3.93077746910684</v>
      </c>
      <c r="M70" s="21">
        <f t="shared" si="7"/>
        <v>1.03990217979482</v>
      </c>
    </row>
    <row r="71" spans="1:13">
      <c r="A71" s="21">
        <f t="shared" si="0"/>
        <v>43</v>
      </c>
      <c r="B71" s="21">
        <f>IF(A71=" "," ",($B$26-$B$3*($F$9))*((A71/($F$9))-($C$18/(PI()))*SIN((PI()*A71)/($F$9)))+$B$3*A71)</f>
        <v>4.18673293893372</v>
      </c>
      <c r="C71" s="21">
        <f t="shared" si="4"/>
        <v>1.03851534553918</v>
      </c>
      <c r="D71" s="21">
        <f t="shared" si="1"/>
        <v>43</v>
      </c>
      <c r="E71" s="21">
        <f>IF(D71=" "," ",($E$26-$B$3*($F$8))*((D71/($F$8))-($C$18/(PI()))*SIN((PI()*D71)/($F$8)))+$B$3*D71)</f>
        <v>4.18673293893372</v>
      </c>
      <c r="F71" s="21">
        <f t="shared" si="5"/>
        <v>1.03851534553918</v>
      </c>
      <c r="G71" s="21"/>
      <c r="H71" s="21">
        <f t="shared" si="2"/>
        <v>43</v>
      </c>
      <c r="I71" s="21">
        <f>IF(H71=" "," ",($I$26-$D$3*$F$13)*((H71/$F$13)-($C$18/(PI()))*SIN((PI()*H71)/$F$13))+$D$3*H71)</f>
        <v>4.33134601558393</v>
      </c>
      <c r="J71" s="21">
        <f t="shared" si="6"/>
        <v>1.04255024461461</v>
      </c>
      <c r="K71" s="21">
        <f t="shared" si="3"/>
        <v>43</v>
      </c>
      <c r="L71" s="21">
        <f>IF(K71=" "," ",($L$26-$D$3*$F$12)*((K71/$F$12)-($C$18/(PI()))*SIN((PI()*K71)/$F$12))+$D$3*K71)</f>
        <v>4.18673293893372</v>
      </c>
      <c r="M71" s="21">
        <f t="shared" si="7"/>
        <v>1.03851534553918</v>
      </c>
    </row>
    <row r="72" spans="1:13">
      <c r="A72" s="21">
        <f t="shared" si="0"/>
        <v>44</v>
      </c>
      <c r="B72" s="21">
        <f>IF(A72=" "," ",($B$26-$B$3*($F$9))*((A72/($F$9))-($C$18/(PI()))*SIN((PI()*A72)/($F$9)))+$B$3*A72)</f>
        <v>4.45220473837145</v>
      </c>
      <c r="C72" s="21">
        <f t="shared" si="4"/>
        <v>1.03717962978985</v>
      </c>
      <c r="D72" s="21">
        <f t="shared" si="1"/>
        <v>44</v>
      </c>
      <c r="E72" s="21">
        <f>IF(D72=" "," ",($E$26-$B$3*($F$8))*((D72/($F$8))-($C$18/(PI()))*SIN((PI()*D72)/($F$8)))+$B$3*D72)</f>
        <v>4.45220473837145</v>
      </c>
      <c r="F72" s="21">
        <f t="shared" si="5"/>
        <v>1.03717962978985</v>
      </c>
      <c r="G72" s="21"/>
      <c r="H72" s="21">
        <f t="shared" si="2"/>
        <v>44</v>
      </c>
      <c r="I72" s="21">
        <f>IF(H72=" "," ",($I$26-$D$3*$F$13)*((H72/$F$13)-($C$18/(PI()))*SIN((PI()*H72)/$F$13))+$D$3*H72)</f>
        <v>4.61641057926671</v>
      </c>
      <c r="J72" s="21">
        <f t="shared" si="6"/>
        <v>1.04131884943778</v>
      </c>
      <c r="K72" s="21">
        <f t="shared" si="3"/>
        <v>44</v>
      </c>
      <c r="L72" s="21">
        <f>IF(K72=" "," ",($L$26-$D$3*$F$12)*((K72/$F$12)-($C$18/(PI()))*SIN((PI()*K72)/$F$12))+$D$3*K72)</f>
        <v>4.45220473837145</v>
      </c>
      <c r="M72" s="21">
        <f t="shared" si="7"/>
        <v>1.03717962978985</v>
      </c>
    </row>
    <row r="73" spans="1:13">
      <c r="A73" s="21">
        <f t="shared" si="0"/>
        <v>45</v>
      </c>
      <c r="B73" s="21">
        <f>IF(A73=" "," ",($B$26-$B$3*($F$9))*((A73/($F$9))-($C$18/(PI()))*SIN((PI()*A73)/($F$9)))+$B$3*A73)</f>
        <v>4.72720473837145</v>
      </c>
      <c r="C73" s="21">
        <f t="shared" si="4"/>
        <v>1.03589157335147</v>
      </c>
      <c r="D73" s="21">
        <f t="shared" si="1"/>
        <v>45</v>
      </c>
      <c r="E73" s="21">
        <f>IF(D73=" "," ",($E$26-$B$3*($F$8))*((D73/($F$8))-($C$18/(PI()))*SIN((PI()*D73)/($F$8)))+$B$3*D73)</f>
        <v>4.72720473837145</v>
      </c>
      <c r="F73" s="21">
        <f t="shared" si="5"/>
        <v>1.03589157335147</v>
      </c>
      <c r="G73" s="21"/>
      <c r="H73" s="21">
        <f t="shared" si="2"/>
        <v>45</v>
      </c>
      <c r="I73" s="21">
        <f>IF(H73=" "," ",($I$26-$D$3*$F$13)*((H73/$F$13)-($C$18/(PI()))*SIN((PI()*H73)/$F$13))+$D$3*H73)</f>
        <v>4.91291647282363</v>
      </c>
      <c r="J73" s="21">
        <f t="shared" si="6"/>
        <v>1.04013592474043</v>
      </c>
      <c r="K73" s="21">
        <f t="shared" si="3"/>
        <v>45</v>
      </c>
      <c r="L73" s="21">
        <f>IF(K73=" "," ",($L$26-$D$3*$F$12)*((K73/$F$12)-($C$18/(PI()))*SIN((PI()*K73)/$F$12))+$D$3*K73)</f>
        <v>4.72720473837145</v>
      </c>
      <c r="M73" s="21">
        <f t="shared" si="7"/>
        <v>1.03589157335147</v>
      </c>
    </row>
    <row r="74" spans="1:13">
      <c r="A74" s="21">
        <f t="shared" si="0"/>
        <v>46</v>
      </c>
      <c r="B74" s="21">
        <f>IF(A74=" "," ",($B$26-$B$3*($F$9))*((A74/($F$9))-($C$18/(PI()))*SIN((PI()*A74)/($F$9)))+$B$3*A74)</f>
        <v>5.01173293893372</v>
      </c>
      <c r="C74" s="21">
        <f t="shared" si="4"/>
        <v>1.03464800204461</v>
      </c>
      <c r="D74" s="21">
        <f t="shared" si="1"/>
        <v>46</v>
      </c>
      <c r="E74" s="21">
        <f>IF(D74=" "," ",($E$26-$B$3*($F$8))*((D74/($F$8))-($C$18/(PI()))*SIN((PI()*D74)/($F$8)))+$B$3*D74)</f>
        <v>5.01173293893372</v>
      </c>
      <c r="F74" s="21">
        <f t="shared" si="5"/>
        <v>1.03464800204461</v>
      </c>
      <c r="G74" s="21"/>
      <c r="H74" s="21">
        <f t="shared" si="2"/>
        <v>46</v>
      </c>
      <c r="I74" s="21">
        <f>IF(H74=" "," ",($I$26-$D$3*$F$13)*((H74/$F$13)-($C$18/(PI()))*SIN((PI()*H74)/$F$13))+$D$3*H74)</f>
        <v>5.22098560251507</v>
      </c>
      <c r="J74" s="21">
        <f t="shared" si="6"/>
        <v>1.03899833489248</v>
      </c>
      <c r="K74" s="21">
        <f t="shared" si="3"/>
        <v>46</v>
      </c>
      <c r="L74" s="21">
        <f>IF(K74=" "," ",($L$26-$D$3*$F$12)*((K74/$F$12)-($C$18/(PI()))*SIN((PI()*K74)/$F$12))+$D$3*K74)</f>
        <v>5.01173293893372</v>
      </c>
      <c r="M74" s="21">
        <f t="shared" si="7"/>
        <v>1.03464800204461</v>
      </c>
    </row>
    <row r="75" spans="1:13">
      <c r="A75" s="21">
        <f t="shared" si="0"/>
        <v>47</v>
      </c>
      <c r="B75" s="21">
        <f>IF(A75=" "," ",($B$26-$B$3*($F$9))*((A75/($F$9))-($C$18/(PI()))*SIN((PI()*A75)/($F$9)))+$B$3*A75)</f>
        <v>5.30577746910684</v>
      </c>
      <c r="C75" s="21">
        <f t="shared" si="4"/>
        <v>1.03344599794342</v>
      </c>
      <c r="D75" s="21">
        <f t="shared" si="1"/>
        <v>47</v>
      </c>
      <c r="E75" s="21">
        <f>IF(D75=" "," ",($E$26-$B$3*($F$8))*((D75/($F$8))-($C$18/(PI()))*SIN((PI()*D75)/($F$8)))+$B$3*D75)</f>
        <v>5.30577746910684</v>
      </c>
      <c r="F75" s="21">
        <f t="shared" si="5"/>
        <v>1.03344599794342</v>
      </c>
      <c r="G75" s="21"/>
      <c r="H75" s="21">
        <f t="shared" si="2"/>
        <v>47</v>
      </c>
      <c r="I75" s="21">
        <f>IF(H75=" "," ",($I$26-$D$3*$F$13)*((H75/$F$13)-($C$18/(PI()))*SIN((PI()*H75)/$F$13))+$D$3*H75)</f>
        <v>5.54073153814811</v>
      </c>
      <c r="J75" s="21">
        <f t="shared" si="6"/>
        <v>1.0379032003411</v>
      </c>
      <c r="K75" s="21">
        <f t="shared" si="3"/>
        <v>47</v>
      </c>
      <c r="L75" s="21">
        <f>IF(K75=" "," ",($L$26-$D$3*$F$12)*((K75/$F$12)-($C$18/(PI()))*SIN((PI()*K75)/$F$12))+$D$3*K75)</f>
        <v>5.30577746910684</v>
      </c>
      <c r="M75" s="21">
        <f t="shared" si="7"/>
        <v>1.03344599794342</v>
      </c>
    </row>
    <row r="76" spans="1:13">
      <c r="A76" s="21">
        <f t="shared" si="0"/>
        <v>48</v>
      </c>
      <c r="B76" s="21">
        <f>IF(A76=" "," ",($B$26-$B$3*($F$9))*((A76/($F$9))-($C$18/(PI()))*SIN((PI()*A76)/($F$9)))+$B$3*A76)</f>
        <v>5.60931460177771</v>
      </c>
      <c r="C76" s="21">
        <f t="shared" si="4"/>
        <v>1.03228287393128</v>
      </c>
      <c r="D76" s="21">
        <f t="shared" si="1"/>
        <v>48</v>
      </c>
      <c r="E76" s="21">
        <f>IF(D76=" "," ",($E$26-$B$3*($F$8))*((D76/($F$8))-($C$18/(PI()))*SIN((PI()*D76)/($F$8)))+$B$3*D76)</f>
        <v>5.60931460177771</v>
      </c>
      <c r="F76" s="21">
        <f t="shared" si="5"/>
        <v>1.03228287393128</v>
      </c>
      <c r="G76" s="21"/>
      <c r="H76" s="21">
        <f t="shared" si="2"/>
        <v>48</v>
      </c>
      <c r="I76" s="21">
        <f>IF(H76=" "," ",($I$26-$D$3*$F$13)*((H76/$F$13)-($C$18/(PI()))*SIN((PI()*H76)/$F$13))+$D$3*H76)</f>
        <v>5.87225943119895</v>
      </c>
      <c r="J76" s="21">
        <f t="shared" si="6"/>
        <v>1.03684787234113</v>
      </c>
      <c r="K76" s="21">
        <f t="shared" si="3"/>
        <v>48</v>
      </c>
      <c r="L76" s="21">
        <f>IF(K76=" "," ",($L$26-$D$3*$F$12)*((K76/$F$12)-($C$18/(PI()))*SIN((PI()*K76)/$F$12))+$D$3*K76)</f>
        <v>5.60931460177771</v>
      </c>
      <c r="M76" s="21">
        <f t="shared" si="7"/>
        <v>1.03228287393128</v>
      </c>
    </row>
    <row r="77" spans="1:13">
      <c r="A77" s="21">
        <f t="shared" si="0"/>
        <v>49</v>
      </c>
      <c r="B77" s="21">
        <f>IF(A77=" "," ",($B$26-$B$3*($F$9))*((A77/($F$9))-($C$18/(PI()))*SIN((PI()*A77)/($F$9)))+$B$3*A77)</f>
        <v>5.9223087832326</v>
      </c>
      <c r="C77" s="21">
        <f t="shared" si="4"/>
        <v>1.03115615114629</v>
      </c>
      <c r="D77" s="21">
        <f t="shared" si="1"/>
        <v>49</v>
      </c>
      <c r="E77" s="21">
        <f>IF(D77=" "," ",($E$26-$B$3*($F$8))*((D77/($F$8))-($C$18/(PI()))*SIN((PI()*D77)/($F$8)))+$B$3*D77)</f>
        <v>5.9223087832326</v>
      </c>
      <c r="F77" s="21">
        <f t="shared" si="5"/>
        <v>1.03115615114629</v>
      </c>
      <c r="G77" s="21"/>
      <c r="H77" s="21">
        <f t="shared" si="2"/>
        <v>49</v>
      </c>
      <c r="I77" s="21">
        <f>IF(H77=" "," ",($I$26-$D$3*$F$13)*((H77/$F$13)-($C$18/(PI()))*SIN((PI()*H77)/$F$13))+$D$3*H77)</f>
        <v>6.21566593900454</v>
      </c>
      <c r="J77" s="21">
        <f t="shared" si="6"/>
        <v>1.03582991055575</v>
      </c>
      <c r="K77" s="21">
        <f t="shared" si="3"/>
        <v>49</v>
      </c>
      <c r="L77" s="21">
        <f>IF(K77=" "," ",($L$26-$D$3*$F$12)*((K77/$F$12)-($C$18/(PI()))*SIN((PI()*K77)/$F$12))+$D$3*K77)</f>
        <v>5.9223087832326</v>
      </c>
      <c r="M77" s="21">
        <f t="shared" si="7"/>
        <v>1.03115615114629</v>
      </c>
    </row>
    <row r="78" spans="1:13">
      <c r="A78" s="21">
        <f t="shared" si="0"/>
        <v>50</v>
      </c>
      <c r="B78" s="21">
        <f>IF(A78=" "," ",($B$26-$B$3*($F$9))*((A78/($F$9))-($C$18/(PI()))*SIN((PI()*A78)/($F$9)))+$B$3*A78)</f>
        <v>6.24471267745258</v>
      </c>
      <c r="C78" s="21">
        <f t="shared" si="4"/>
        <v>1.03006353894939</v>
      </c>
      <c r="D78" s="21">
        <f t="shared" si="1"/>
        <v>50</v>
      </c>
      <c r="E78" s="21">
        <f>IF(D78=" "," ",($E$26-$B$3*($F$8))*((D78/($F$8))-($C$18/(PI()))*SIN((PI()*D78)/($F$8)))+$B$3*D78)</f>
        <v>6.24471267745258</v>
      </c>
      <c r="F78" s="21">
        <f t="shared" si="5"/>
        <v>1.03006353894939</v>
      </c>
      <c r="G78" s="21"/>
      <c r="H78" s="21">
        <f t="shared" si="2"/>
        <v>50</v>
      </c>
      <c r="I78" s="21">
        <f>IF(H78=" "," ",($I$26-$D$3*$F$13)*((H78/$F$13)-($C$18/(PI()))*SIN((PI()*H78)/$F$13))+$D$3*H78)</f>
        <v>6.57103915507794</v>
      </c>
      <c r="J78" s="21">
        <f t="shared" si="6"/>
        <v>1.03484706316219</v>
      </c>
      <c r="K78" s="21">
        <f t="shared" si="3"/>
        <v>50</v>
      </c>
      <c r="L78" s="21">
        <f>IF(K78=" "," ",($L$26-$D$3*$F$12)*((K78/$F$12)-($C$18/(PI()))*SIN((PI()*K78)/$F$12))+$D$3*K78)</f>
        <v>6.24471267745258</v>
      </c>
      <c r="M78" s="21">
        <f t="shared" si="7"/>
        <v>1.03006353894939</v>
      </c>
    </row>
    <row r="79" spans="1:13">
      <c r="A79" s="21">
        <f t="shared" si="0"/>
        <v>51</v>
      </c>
      <c r="B79" s="21">
        <f>IF(A79=" "," ",($B$26-$B$3*($F$9))*((A79/($F$9))-($C$18/(PI()))*SIN((PI()*A79)/($F$9)))+$B$3*A79)</f>
        <v>6.57646722508839</v>
      </c>
      <c r="C79" s="21">
        <f t="shared" si="4"/>
        <v>1.02900291709703</v>
      </c>
      <c r="D79" s="21">
        <f t="shared" si="1"/>
        <v>51</v>
      </c>
      <c r="E79" s="21">
        <f>IF(D79=" "," ",($E$26-$B$3*($F$8))*((D79/($F$8))-($C$18/(PI()))*SIN((PI()*D79)/($F$8)))+$B$3*D79)</f>
        <v>6.57646722508839</v>
      </c>
      <c r="F79" s="21">
        <f t="shared" si="5"/>
        <v>1.02900291709703</v>
      </c>
      <c r="G79" s="21"/>
      <c r="H79" s="21">
        <f t="shared" si="2"/>
        <v>51</v>
      </c>
      <c r="I79" s="21">
        <f>IF(H79=" "," ",($I$26-$D$3*$F$13)*((H79/$F$13)-($C$18/(PI()))*SIN((PI()*H79)/$F$13))+$D$3*H79)</f>
        <v>6.93845854559785</v>
      </c>
      <c r="J79" s="21">
        <f t="shared" si="6"/>
        <v>1.03389724915009</v>
      </c>
      <c r="K79" s="21">
        <f t="shared" si="3"/>
        <v>51</v>
      </c>
      <c r="L79" s="21">
        <f>IF(K79=" "," ",($L$26-$D$3*$F$12)*((K79/$F$12)-($C$18/(PI()))*SIN((PI()*K79)/$F$12))+$D$3*K79)</f>
        <v>6.57646722508839</v>
      </c>
      <c r="M79" s="21">
        <f t="shared" si="7"/>
        <v>1.02900291709703</v>
      </c>
    </row>
    <row r="80" spans="1:13">
      <c r="A80" s="21">
        <f t="shared" si="0"/>
        <v>52</v>
      </c>
      <c r="B80" s="21">
        <f>IF(A80=" "," ",($B$26-$B$3*($F$9))*((A80/($F$9))-($C$18/(PI()))*SIN((PI()*A80)/($F$9)))+$B$3*A80)</f>
        <v>6.91750171704096</v>
      </c>
      <c r="C80" s="21">
        <f t="shared" si="4"/>
        <v>1.02797231984581</v>
      </c>
      <c r="D80" s="21">
        <f t="shared" si="1"/>
        <v>52</v>
      </c>
      <c r="E80" s="21">
        <f>IF(D80=" "," ",($E$26-$B$3*($F$8))*((D80/($F$8))-($C$18/(PI()))*SIN((PI()*D80)/($F$8)))+$B$3*D80)</f>
        <v>6.91750171704096</v>
      </c>
      <c r="F80" s="21">
        <f t="shared" si="5"/>
        <v>1.02797231984581</v>
      </c>
      <c r="G80" s="21"/>
      <c r="H80" s="21">
        <f t="shared" si="2"/>
        <v>52</v>
      </c>
      <c r="I80" s="21">
        <f>IF(H80=" "," ",($I$26-$D$3*$F$13)*((H80/$F$13)-($C$18/(PI()))*SIN((PI()*H80)/$F$13))+$D$3*H80)</f>
        <v>7.31799489211782</v>
      </c>
      <c r="J80" s="21">
        <f t="shared" si="6"/>
        <v>1.0329785425394</v>
      </c>
      <c r="K80" s="21">
        <f t="shared" si="3"/>
        <v>52</v>
      </c>
      <c r="L80" s="21">
        <f>IF(K80=" "," ",($L$26-$D$3*$F$12)*((K80/$F$12)-($C$18/(PI()))*SIN((PI()*K80)/$F$12))+$D$3*K80)</f>
        <v>6.91750171704096</v>
      </c>
      <c r="M80" s="21">
        <f t="shared" si="7"/>
        <v>1.02797231984581</v>
      </c>
    </row>
    <row r="81" spans="1:13">
      <c r="A81" s="21">
        <f t="shared" si="0"/>
        <v>53</v>
      </c>
      <c r="B81" s="21">
        <f>IF(A81=" "," ",($B$26-$B$3*($F$9))*((A81/($F$9))-($C$18/(PI()))*SIN((PI()*A81)/($F$9)))+$B$3*A81)</f>
        <v>7.26773388255621</v>
      </c>
      <c r="C81" s="21">
        <f t="shared" si="4"/>
        <v>1.02696992175193</v>
      </c>
      <c r="D81" s="21">
        <f t="shared" si="1"/>
        <v>53</v>
      </c>
      <c r="E81" s="21">
        <f>IF(D81=" "," ",($E$26-$B$3*($F$8))*((D81/($F$8))-($C$18/(PI()))*SIN((PI()*D81)/($F$8)))+$B$3*D81)</f>
        <v>7.26773388255621</v>
      </c>
      <c r="F81" s="21">
        <f t="shared" si="5"/>
        <v>1.02696992175193</v>
      </c>
      <c r="G81" s="21"/>
      <c r="H81" s="21">
        <f t="shared" si="2"/>
        <v>53</v>
      </c>
      <c r="I81" s="21">
        <f>IF(H81=" "," ",($I$26-$D$3*$F$13)*((H81/$F$13)-($C$18/(PI()))*SIN((PI()*H81)/$F$13))+$D$3*H81)</f>
        <v>7.70971024053673</v>
      </c>
      <c r="J81" s="21">
        <f t="shared" si="6"/>
        <v>1.03208915828643</v>
      </c>
      <c r="K81" s="21">
        <f t="shared" si="3"/>
        <v>53</v>
      </c>
      <c r="L81" s="21">
        <f>IF(K81=" "," ",($L$26-$D$3*$F$12)*((K81/$F$12)-($C$18/(PI()))*SIN((PI()*K81)/$F$12))+$D$3*K81)</f>
        <v>7.26773388255621</v>
      </c>
      <c r="M81" s="21">
        <f t="shared" si="7"/>
        <v>1.02696992175193</v>
      </c>
    </row>
    <row r="82" spans="1:13">
      <c r="A82" s="21">
        <f t="shared" si="0"/>
        <v>54</v>
      </c>
      <c r="B82" s="21">
        <f>IF(A82=" "," ",($B$26-$B$3*($F$9))*((A82/($F$9))-($C$18/(PI()))*SIN((PI()*A82)/($F$9)))+$B$3*A82)</f>
        <v>7.6270699917241</v>
      </c>
      <c r="C82" s="21">
        <f t="shared" si="4"/>
        <v>1.02599402496128</v>
      </c>
      <c r="D82" s="21">
        <f t="shared" si="1"/>
        <v>54</v>
      </c>
      <c r="E82" s="21">
        <f>IF(D82=" "," ",($E$26-$B$3*($F$8))*((D82/($F$8))-($C$18/(PI()))*SIN((PI()*D82)/($F$8)))+$B$3*D82)</f>
        <v>7.6270699917241</v>
      </c>
      <c r="F82" s="21">
        <f t="shared" si="5"/>
        <v>1.02599402496128</v>
      </c>
      <c r="G82" s="21"/>
      <c r="H82" s="21">
        <f t="shared" si="2"/>
        <v>54</v>
      </c>
      <c r="I82" s="21">
        <f>IF(H82=" "," ",($I$26-$D$3*$F$13)*((H82/$F$13)-($C$18/(PI()))*SIN((PI()*H82)/$F$13))+$D$3*H82)</f>
        <v>8.11365785636706</v>
      </c>
      <c r="J82" s="21">
        <f t="shared" si="6"/>
        <v>1.0312274396722</v>
      </c>
      <c r="K82" s="21">
        <f t="shared" si="3"/>
        <v>54</v>
      </c>
      <c r="L82" s="21">
        <f>IF(K82=" "," ",($L$26-$D$3*$F$12)*((K82/$F$12)-($C$18/(PI()))*SIN((PI()*K82)/$F$12))+$D$3*K82)</f>
        <v>7.6270699917241</v>
      </c>
      <c r="M82" s="21">
        <f t="shared" si="7"/>
        <v>1.02599402496128</v>
      </c>
    </row>
    <row r="83" spans="1:13">
      <c r="A83" s="21">
        <f t="shared" si="0"/>
        <v>55</v>
      </c>
      <c r="B83" s="21">
        <f>IF(A83=" "," ",($B$26-$B$3*($F$9))*((A83/($F$9))-($C$18/(PI()))*SIN((PI()*A83)/($F$9)))+$B$3*A83)</f>
        <v>7.99540497225449</v>
      </c>
      <c r="C83" s="21">
        <f t="shared" si="4"/>
        <v>1.02504304781205</v>
      </c>
      <c r="D83" s="21">
        <f t="shared" si="1"/>
        <v>55</v>
      </c>
      <c r="E83" s="21">
        <f>IF(D83=" "," ",($E$26-$B$3*($F$8))*((D83/($F$8))-($C$18/(PI()))*SIN((PI()*D83)/($F$8)))+$B$3*D83)</f>
        <v>7.99540497225449</v>
      </c>
      <c r="F83" s="21">
        <f t="shared" si="5"/>
        <v>1.02504304781205</v>
      </c>
      <c r="G83" s="21"/>
      <c r="H83" s="21">
        <f t="shared" si="2"/>
        <v>55</v>
      </c>
      <c r="I83" s="21">
        <f>IF(H83=" "," ",($I$26-$D$3*$F$13)*((H83/$F$13)-($C$18/(PI()))*SIN((PI()*H83)/$F$13))+$D$3*H83)</f>
        <v>8.52988218633346</v>
      </c>
      <c r="J83" s="21">
        <f t="shared" si="6"/>
        <v>1.03039184699936</v>
      </c>
      <c r="K83" s="21">
        <f t="shared" si="3"/>
        <v>55</v>
      </c>
      <c r="L83" s="21">
        <f>IF(K83=" "," ",($L$26-$D$3*$F$12)*((K83/$F$12)-($C$18/(PI()))*SIN((PI()*K83)/$F$12))+$D$3*K83)</f>
        <v>7.99540497225449</v>
      </c>
      <c r="M83" s="21">
        <f t="shared" si="7"/>
        <v>1.02504304781205</v>
      </c>
    </row>
    <row r="84" spans="1:13">
      <c r="A84" s="21">
        <f t="shared" si="0"/>
        <v>56</v>
      </c>
      <c r="B84" s="21">
        <f>IF(A84=" "," ",($B$26-$B$3*($F$9))*((A84/($F$9))-($C$18/(PI()))*SIN((PI()*A84)/($F$9)))+$B$3*A84)</f>
        <v>8.37262254038406</v>
      </c>
      <c r="C84" s="21">
        <f t="shared" si="4"/>
        <v>1.02411551459598</v>
      </c>
      <c r="D84" s="21">
        <f t="shared" si="1"/>
        <v>56</v>
      </c>
      <c r="E84" s="21">
        <f>IF(D84=" "," ",($E$26-$B$3*($F$8))*((D84/($F$8))-($C$18/(PI()))*SIN((PI()*D84)/($F$8)))+$B$3*D84)</f>
        <v>8.37262254038406</v>
      </c>
      <c r="F84" s="21">
        <f t="shared" si="5"/>
        <v>1.02411551459598</v>
      </c>
      <c r="G84" s="21"/>
      <c r="H84" s="21">
        <f t="shared" si="2"/>
        <v>56</v>
      </c>
      <c r="I84" s="21">
        <f>IF(H84=" "," ",($I$26-$D$3*$F$13)*((H84/$F$13)-($C$18/(PI()))*SIN((PI()*H84)/$F$13))+$D$3*H84)</f>
        <v>8.95841882632912</v>
      </c>
      <c r="J84" s="21">
        <f t="shared" si="6"/>
        <v>1.02958094744305</v>
      </c>
      <c r="K84" s="21">
        <f t="shared" si="3"/>
        <v>56</v>
      </c>
      <c r="L84" s="21">
        <f>IF(K84=" "," ",($L$26-$D$3*$F$12)*((K84/$F$12)-($C$18/(PI()))*SIN((PI()*K84)/$F$12))+$D$3*K84)</f>
        <v>8.37262254038406</v>
      </c>
      <c r="M84" s="21">
        <f t="shared" si="7"/>
        <v>1.02411551459598</v>
      </c>
    </row>
    <row r="85" spans="1:13">
      <c r="A85" s="21">
        <f t="shared" si="0"/>
        <v>57</v>
      </c>
      <c r="B85" s="21">
        <f>IF(A85=" "," ",($B$26-$B$3*($F$9))*((A85/($F$9))-($C$18/(PI()))*SIN((PI()*A85)/($F$9)))+$B$3*A85)</f>
        <v>8.75859534575147</v>
      </c>
      <c r="C85" s="21">
        <f t="shared" si="4"/>
        <v>1.02321004634341</v>
      </c>
      <c r="D85" s="21">
        <f t="shared" si="1"/>
        <v>57</v>
      </c>
      <c r="E85" s="21">
        <f>IF(D85=" "," ",($E$26-$B$3*($F$8))*((D85/($F$8))-($C$18/(PI()))*SIN((PI()*D85)/($F$8)))+$B$3*D85)</f>
        <v>8.75859534575147</v>
      </c>
      <c r="F85" s="21">
        <f t="shared" si="5"/>
        <v>1.02321004634341</v>
      </c>
      <c r="G85" s="21"/>
      <c r="H85" s="21">
        <f t="shared" si="2"/>
        <v>57</v>
      </c>
      <c r="I85" s="21">
        <f>IF(H85=" "," ",($I$26-$D$3*$F$13)*((H85/$F$13)-($C$18/(PI()))*SIN((PI()*H85)/$F$13))+$D$3*H85)</f>
        <v>9.39929449575305</v>
      </c>
      <c r="J85" s="21">
        <f t="shared" si="6"/>
        <v>1.02879340592301</v>
      </c>
      <c r="K85" s="21">
        <f t="shared" si="3"/>
        <v>57</v>
      </c>
      <c r="L85" s="21">
        <f>IF(K85=" "," ",($L$26-$D$3*$F$12)*((K85/$F$12)-($C$18/(PI()))*SIN((PI()*K85)/$F$12))+$D$3*K85)</f>
        <v>8.75859534575147</v>
      </c>
      <c r="M85" s="21">
        <f t="shared" si="7"/>
        <v>1.02321004634341</v>
      </c>
    </row>
    <row r="86" spans="1:13">
      <c r="A86" s="21">
        <f t="shared" si="0"/>
        <v>58</v>
      </c>
      <c r="B86" s="21">
        <f>IF(A86=" "," ",($B$26-$B$3*($F$9))*((A86/($F$9))-($C$18/(PI()))*SIN((PI()*A86)/($F$9)))+$B$3*A86)</f>
        <v>9.15318513006</v>
      </c>
      <c r="C86" s="21">
        <f t="shared" si="4"/>
        <v>1.02232535251524</v>
      </c>
      <c r="D86" s="21">
        <f t="shared" si="1"/>
        <v>58</v>
      </c>
      <c r="E86" s="21">
        <f>IF(D86=" "," ",($E$26-$B$3*($F$8))*((D86/($F$8))-($C$18/(PI()))*SIN((PI()*D86)/($F$8)))+$B$3*D86)</f>
        <v>9.15318513006</v>
      </c>
      <c r="F86" s="21">
        <f t="shared" si="5"/>
        <v>1.02232535251524</v>
      </c>
      <c r="G86" s="21"/>
      <c r="H86" s="21">
        <f t="shared" si="2"/>
        <v>58</v>
      </c>
      <c r="I86" s="21">
        <f>IF(H86=" "," ",($I$26-$D$3*$F$13)*((H86/$F$13)-($C$18/(PI()))*SIN((PI()*H86)/$F$13))+$D$3*H86)</f>
        <v>9.85252701824693</v>
      </c>
      <c r="J86" s="21">
        <f t="shared" si="6"/>
        <v>1.02802797688086</v>
      </c>
      <c r="K86" s="21">
        <f t="shared" si="3"/>
        <v>58</v>
      </c>
      <c r="L86" s="21">
        <f>IF(K86=" "," ",($L$26-$D$3*$F$12)*((K86/$F$12)-($C$18/(PI()))*SIN((PI()*K86)/$F$12))+$D$3*K86)</f>
        <v>9.15318513006</v>
      </c>
      <c r="M86" s="21">
        <f t="shared" si="7"/>
        <v>1.02232535251524</v>
      </c>
    </row>
    <row r="87" spans="1:13">
      <c r="A87" s="21">
        <f t="shared" si="0"/>
        <v>59</v>
      </c>
      <c r="B87" s="21">
        <f>IF(A87=" "," ",($B$26-$B$3*($F$9))*((A87/($F$9))-($C$18/(PI()))*SIN((PI()*A87)/($F$9)))+$B$3*A87)</f>
        <v>9.5562428993302</v>
      </c>
      <c r="C87" s="21">
        <f t="shared" si="4"/>
        <v>1.02146022349895</v>
      </c>
      <c r="D87" s="21">
        <f t="shared" si="1"/>
        <v>59</v>
      </c>
      <c r="E87" s="21">
        <f>IF(D87=" "," ",($E$26-$B$3*($F$8))*((D87/($F$8))-($C$18/(PI()))*SIN((PI()*D87)/($F$8)))+$B$3*D87)</f>
        <v>9.5562428993302</v>
      </c>
      <c r="F87" s="21">
        <f t="shared" si="5"/>
        <v>1.02146022349895</v>
      </c>
      <c r="G87" s="21"/>
      <c r="H87" s="21">
        <f t="shared" si="2"/>
        <v>59</v>
      </c>
      <c r="I87" s="21">
        <f>IF(H87=" "," ",($I$26-$D$3*$F$13)*((H87/$F$13)-($C$18/(PI()))*SIN((PI()*H87)/$F$13))+$D$3*H87)</f>
        <v>10.3181253088452</v>
      </c>
      <c r="J87" s="21">
        <f t="shared" si="6"/>
        <v>1.02728349686021</v>
      </c>
      <c r="K87" s="21">
        <f t="shared" si="3"/>
        <v>59</v>
      </c>
      <c r="L87" s="21">
        <f>IF(K87=" "," ",($L$26-$D$3*$F$12)*((K87/$F$12)-($C$18/(PI()))*SIN((PI()*K87)/$F$12))+$D$3*K87)</f>
        <v>9.5562428993302</v>
      </c>
      <c r="M87" s="21">
        <f t="shared" si="7"/>
        <v>1.02146022349895</v>
      </c>
    </row>
    <row r="88" spans="1:13">
      <c r="A88" s="21">
        <f t="shared" si="0"/>
        <v>60</v>
      </c>
      <c r="B88" s="21">
        <f>IF(A88=" "," ",($B$26-$B$3*($F$9))*((A88/($F$9))-($C$18/(PI()))*SIN((PI()*A88)/($F$9)))+$B$3*A88)</f>
        <v>9.96760910952782</v>
      </c>
      <c r="C88" s="21">
        <f t="shared" si="4"/>
        <v>1.02061352381934</v>
      </c>
      <c r="D88" s="21">
        <f t="shared" si="1"/>
        <v>60</v>
      </c>
      <c r="E88" s="21">
        <f>IF(D88=" "," ",($E$26-$B$3*($F$8))*((D88/($F$8))-($C$18/(PI()))*SIN((PI()*D88)/($F$8)))+$B$3*D88)</f>
        <v>9.96760910952782</v>
      </c>
      <c r="F88" s="21">
        <f t="shared" si="5"/>
        <v>1.02061352381934</v>
      </c>
      <c r="G88" s="21"/>
      <c r="H88" s="21">
        <f t="shared" si="2"/>
        <v>60</v>
      </c>
      <c r="I88" s="21">
        <f>IF(H88=" "," ",($I$26-$D$3*$F$13)*((H88/$F$13)-($C$18/(PI()))*SIN((PI()*H88)/$F$13))+$D$3*H88)</f>
        <v>10.7960893675479</v>
      </c>
      <c r="J88" s="21">
        <f t="shared" si="6"/>
        <v>1.02655887780112</v>
      </c>
      <c r="K88" s="21">
        <f t="shared" si="3"/>
        <v>60</v>
      </c>
      <c r="L88" s="21">
        <f>IF(K88=" "," ",($L$26-$D$3*$F$12)*((K88/$F$12)-($C$18/(PI()))*SIN((PI()*K88)/$F$12))+$D$3*K88)</f>
        <v>9.96760910952782</v>
      </c>
      <c r="M88" s="21">
        <f t="shared" si="7"/>
        <v>1.02061352381934</v>
      </c>
    </row>
    <row r="89" spans="1:13">
      <c r="A89" s="21">
        <f t="shared" si="0"/>
        <v>61</v>
      </c>
      <c r="B89" s="21">
        <f>IF(A89=" "," ",($B$26-$B$3*($F$9))*((A89/($F$9))-($C$18/(PI()))*SIN((PI()*A89)/($F$9)))+$B$3*A89)</f>
        <v>10.3871138653358</v>
      </c>
      <c r="C89" s="21">
        <f t="shared" si="4"/>
        <v>1.01978418598469</v>
      </c>
      <c r="D89" s="21">
        <f t="shared" si="1"/>
        <v>61</v>
      </c>
      <c r="E89" s="21">
        <f>IF(D89=" "," ",($E$26-$B$3*($F$8))*((D89/($F$8))-($C$18/(PI()))*SIN((PI()*D89)/($F$8)))+$B$3*D89)</f>
        <v>10.3871138653358</v>
      </c>
      <c r="F89" s="21">
        <f t="shared" si="5"/>
        <v>1.01978418598469</v>
      </c>
      <c r="G89" s="21"/>
      <c r="H89" s="21">
        <f t="shared" si="2"/>
        <v>61</v>
      </c>
      <c r="I89" s="21">
        <f>IF(H89=" "," ",($I$26-$D$3*$F$13)*((H89/$F$13)-($C$18/(PI()))*SIN((PI()*H89)/$F$13))+$D$3*H89)</f>
        <v>11.2864102793206</v>
      </c>
      <c r="J89" s="21">
        <f t="shared" si="6"/>
        <v>1.02585310097058</v>
      </c>
      <c r="K89" s="21">
        <f t="shared" si="3"/>
        <v>61</v>
      </c>
      <c r="L89" s="21">
        <f>IF(K89=" "," ",($L$26-$D$3*$F$12)*((K89/$F$12)-($C$18/(PI()))*SIN((PI()*K89)/$F$12))+$D$3*K89)</f>
        <v>10.3871138653358</v>
      </c>
      <c r="M89" s="21">
        <f t="shared" si="7"/>
        <v>1.01978418598469</v>
      </c>
    </row>
    <row r="90" spans="1:13">
      <c r="A90" s="21">
        <f t="shared" si="0"/>
        <v>62</v>
      </c>
      <c r="B90" s="21">
        <f>IF(A90=" "," ",($B$26-$B$3*($F$9))*((A90/($F$9))-($C$18/(PI()))*SIN((PI()*A90)/($F$9)))+$B$3*A90)</f>
        <v>10.8145771318227</v>
      </c>
      <c r="C90" s="21">
        <f t="shared" si="4"/>
        <v>1.01897120489995</v>
      </c>
      <c r="D90" s="21">
        <f t="shared" si="1"/>
        <v>62</v>
      </c>
      <c r="E90" s="21">
        <f>IF(D90=" "," ",($E$26-$B$3*($F$8))*((D90/($F$8))-($C$18/(PI()))*SIN((PI()*D90)/($F$8)))+$B$3*D90)</f>
        <v>10.8145771318227</v>
      </c>
      <c r="F90" s="21">
        <f t="shared" si="5"/>
        <v>1.01897120489995</v>
      </c>
      <c r="G90" s="21"/>
      <c r="H90" s="21">
        <f t="shared" si="2"/>
        <v>62</v>
      </c>
      <c r="I90" s="21">
        <f>IF(H90=" "," ",($I$26-$D$3*$F$13)*((H90/$F$13)-($C$18/(PI()))*SIN((PI()*H90)/$F$13))+$D$3*H90)</f>
        <v>11.7890702205215</v>
      </c>
      <c r="J90" s="21">
        <f t="shared" si="6"/>
        <v>1.02516521146052</v>
      </c>
      <c r="K90" s="21">
        <f t="shared" si="3"/>
        <v>62</v>
      </c>
      <c r="L90" s="21">
        <f>IF(K90=" "," ",($L$26-$D$3*$F$12)*((K90/$F$12)-($C$18/(PI()))*SIN((PI()*K90)/$F$12))+$D$3*K90)</f>
        <v>10.8145771318227</v>
      </c>
      <c r="M90" s="21">
        <f t="shared" si="7"/>
        <v>1.01897120489995</v>
      </c>
    </row>
    <row r="91" spans="1:13">
      <c r="A91" s="21">
        <f t="shared" si="0"/>
        <v>63</v>
      </c>
      <c r="B91" s="21">
        <f>IF(A91=" "," ",($B$26-$B$3*($F$9))*((A91/($F$9))-($C$18/(PI()))*SIN((PI()*A91)/($F$9)))+$B$3*A91)</f>
        <v>11.2498089587439</v>
      </c>
      <c r="C91" s="21">
        <f t="shared" si="4"/>
        <v>1.01817363278503</v>
      </c>
      <c r="D91" s="21">
        <f t="shared" si="1"/>
        <v>63</v>
      </c>
      <c r="E91" s="21">
        <f>IF(D91=" "," ",($E$26-$B$3*($F$8))*((D91/($F$8))-($C$18/(PI()))*SIN((PI()*D91)/($F$8)))+$B$3*D91)</f>
        <v>11.2498089587439</v>
      </c>
      <c r="F91" s="21">
        <f t="shared" si="5"/>
        <v>1.01817363278503</v>
      </c>
      <c r="G91" s="21"/>
      <c r="H91" s="21">
        <f t="shared" si="2"/>
        <v>63</v>
      </c>
      <c r="I91" s="21">
        <f>IF(H91=" "," ",($I$26-$D$3*$F$13)*((H91/$F$13)-($C$18/(PI()))*SIN((PI()*H91)/$F$13))+$D$3*H91)</f>
        <v>12.3040424717517</v>
      </c>
      <c r="J91" s="21">
        <f t="shared" si="6"/>
        <v>1.0244943131928</v>
      </c>
      <c r="K91" s="21">
        <f t="shared" si="3"/>
        <v>63</v>
      </c>
      <c r="L91" s="21">
        <f>IF(K91=" "," ",($L$26-$D$3*$F$12)*((K91/$F$12)-($C$18/(PI()))*SIN((PI()*K91)/$F$12))+$D$3*K91)</f>
        <v>11.2498089587439</v>
      </c>
      <c r="M91" s="21">
        <f t="shared" si="7"/>
        <v>1.01817363278503</v>
      </c>
    </row>
    <row r="92" spans="1:13">
      <c r="A92" s="21">
        <f t="shared" si="0"/>
        <v>64</v>
      </c>
      <c r="B92" s="21">
        <f>IF(A92=" "," ",($B$26-$B$3*($F$9))*((A92/($F$9))-($C$18/(PI()))*SIN((PI()*A92)/($F$9)))+$B$3*A92)</f>
        <v>11.6926097171956</v>
      </c>
      <c r="C92" s="21">
        <f t="shared" si="4"/>
        <v>1.01739057454535</v>
      </c>
      <c r="D92" s="21">
        <f t="shared" si="1"/>
        <v>64</v>
      </c>
      <c r="E92" s="21">
        <f>IF(D92=" "," ",($E$26-$B$3*($F$8))*((D92/($F$8))-($C$18/(PI()))*SIN((PI()*D92)/($F$8)))+$B$3*D92)</f>
        <v>11.6926097171956</v>
      </c>
      <c r="F92" s="21">
        <f t="shared" si="5"/>
        <v>1.01739057454535</v>
      </c>
      <c r="G92" s="21"/>
      <c r="H92" s="21">
        <f t="shared" si="2"/>
        <v>64</v>
      </c>
      <c r="I92" s="21">
        <f>IF(H92=" "," ",($I$26-$D$3*$F$13)*((H92/$F$13)-($C$18/(PI()))*SIN((PI()*H92)/$F$13))+$D$3*H92)</f>
        <v>12.8312914371179</v>
      </c>
      <c r="J92" s="21">
        <f t="shared" si="6"/>
        <v>1.02383956437799</v>
      </c>
      <c r="K92" s="21">
        <f t="shared" si="3"/>
        <v>64</v>
      </c>
      <c r="L92" s="21">
        <f>IF(K92=" "," ",($L$26-$D$3*$F$12)*((K92/$F$12)-($C$18/(PI()))*SIN((PI()*K92)/$F$12))+$D$3*K92)</f>
        <v>11.6926097171956</v>
      </c>
      <c r="M92" s="21">
        <f t="shared" si="7"/>
        <v>1.01739057454535</v>
      </c>
    </row>
    <row r="93" spans="1:13">
      <c r="A93" s="21">
        <f t="shared" ref="A93:A156" si="8">IF(($F$9)-ROW(A65)&gt;=0,($F$9)-(($F$9)-ROW(A65))," ")</f>
        <v>65</v>
      </c>
      <c r="B93" s="21">
        <f>IF(A93=" "," ",($B$26-$B$3*($F$9))*((A93/($F$9))-($C$18/(PI()))*SIN((PI()*A93)/($F$9)))+$B$3*A93)</f>
        <v>12.1427703483281</v>
      </c>
      <c r="C93" s="21">
        <f t="shared" si="4"/>
        <v>1.01662118354652</v>
      </c>
      <c r="D93" s="21">
        <f t="shared" ref="D93:D156" si="9">IF(($F$8)-ROW(D65)&gt;=0,($F$8)-(($F$8)-ROW(D65))," ")</f>
        <v>65</v>
      </c>
      <c r="E93" s="21">
        <f>IF(D93=" "," ",($E$26-$B$3*($F$8))*((D93/($F$8))-($C$18/(PI()))*SIN((PI()*D93)/($F$8)))+$B$3*D93)</f>
        <v>12.1427703483281</v>
      </c>
      <c r="F93" s="21">
        <f t="shared" si="5"/>
        <v>1.01662118354652</v>
      </c>
      <c r="G93" s="21"/>
      <c r="H93" s="21">
        <f t="shared" ref="H93:H156" si="10">IF($F$13-ROW(H65)&gt;=0,$F$13-($F$13-ROW(H65))," ")</f>
        <v>65</v>
      </c>
      <c r="I93" s="21">
        <f>IF(H93=" "," ",($I$26-$D$3*$F$13)*((H93/$F$13)-($C$18/(PI()))*SIN((PI()*H93)/$F$13))+$D$3*H93)</f>
        <v>13.3707726698956</v>
      </c>
      <c r="J93" s="21">
        <f t="shared" si="6"/>
        <v>1.02320017338094</v>
      </c>
      <c r="K93" s="21">
        <f t="shared" ref="K93:K156" si="11">IF($F$12-ROW(K65)&gt;=0,$F$12-($F$12-ROW(K65))," ")</f>
        <v>65</v>
      </c>
      <c r="L93" s="21">
        <f>IF(K93=" "," ",($L$26-$D$3*$F$12)*((K93/$F$12)-($C$18/(PI()))*SIN((PI()*K93)/$F$12))+$D$3*K93)</f>
        <v>12.1427703483281</v>
      </c>
      <c r="M93" s="21">
        <f t="shared" si="7"/>
        <v>1.01662118354652</v>
      </c>
    </row>
    <row r="94" spans="1:13">
      <c r="A94" s="21">
        <f t="shared" si="8"/>
        <v>66</v>
      </c>
      <c r="B94" s="21">
        <f>IF(A94=" "," ",($B$26-$B$3*($F$9))*((A94/($F$9))-($C$18/(PI()))*SIN((PI()*A94)/($F$9)))+$B$3*A94)</f>
        <v>12.6000726238066</v>
      </c>
      <c r="C94" s="21">
        <f t="shared" ref="C94:C157" si="12">IF(A94=" "," ",(B94-B93)/(B93-B92))</f>
        <v>1.01586465775139</v>
      </c>
      <c r="D94" s="21">
        <f t="shared" si="9"/>
        <v>66</v>
      </c>
      <c r="E94" s="21">
        <f>IF(D94=" "," ",($E$26-$B$3*($F$8))*((D94/($F$8))-($C$18/(PI()))*SIN((PI()*D94)/($F$8)))+$B$3*D94)</f>
        <v>12.6000726238066</v>
      </c>
      <c r="F94" s="21">
        <f t="shared" ref="F94:F157" si="13">IF(D94=" "," ",(E94-E93)/(E93-E92))</f>
        <v>1.01586465775139</v>
      </c>
      <c r="G94" s="21"/>
      <c r="H94" s="21">
        <f t="shared" si="10"/>
        <v>66</v>
      </c>
      <c r="I94" s="21">
        <f>IF(H94=" "," ",($I$26-$D$3*$F$13)*((H94/$F$13)-($C$18/(PI()))*SIN((PI()*H94)/$F$13))+$D$3*H94)</f>
        <v>13.9224329045722</v>
      </c>
      <c r="J94" s="21">
        <f t="shared" ref="J94:J157" si="14">IF(H94=" "," ",(I94-I93)/(I93-I92))</f>
        <v>1.0225753949516</v>
      </c>
      <c r="K94" s="21">
        <f t="shared" si="11"/>
        <v>66</v>
      </c>
      <c r="L94" s="21">
        <f>IF(K94=" "," ",($L$26-$D$3*$F$12)*((K94/$F$12)-($C$18/(PI()))*SIN((PI()*K94)/$F$12))+$D$3*K94)</f>
        <v>12.6000726238066</v>
      </c>
      <c r="M94" s="21">
        <f t="shared" ref="M94:M157" si="15">IF(K94=" "," ",(L94-L93)/(L93-L92))</f>
        <v>1.01586465775139</v>
      </c>
    </row>
    <row r="95" spans="1:13">
      <c r="A95" s="21">
        <f t="shared" si="8"/>
        <v>67</v>
      </c>
      <c r="B95" s="21">
        <f>IF(A95=" "," ",($B$26-$B$3*($F$9))*((A95/($F$9))-($C$18/(PI()))*SIN((PI()*A95)/($F$9)))+$B$3*A95)</f>
        <v>13.064289417697</v>
      </c>
      <c r="C95" s="21">
        <f t="shared" si="12"/>
        <v>1.01512023618204</v>
      </c>
      <c r="D95" s="21">
        <f t="shared" si="9"/>
        <v>67</v>
      </c>
      <c r="E95" s="21">
        <f>IF(D95=" "," ",($E$26-$B$3*($F$8))*((D95/($F$8))-($C$18/(PI()))*SIN((PI()*D95)/($F$8)))+$B$3*D95)</f>
        <v>13.064289417697</v>
      </c>
      <c r="F95" s="21">
        <f t="shared" si="13"/>
        <v>1.01512023618204</v>
      </c>
      <c r="G95" s="21"/>
      <c r="H95" s="21">
        <f t="shared" si="10"/>
        <v>67</v>
      </c>
      <c r="I95" s="21">
        <f>IF(H95=" "," ",($I$26-$D$3*$F$13)*((H95/$F$13)-($C$18/(PI()))*SIN((PI()*H95)/$F$13))+$D$3*H95)</f>
        <v>14.4862100952489</v>
      </c>
      <c r="J95" s="21">
        <f t="shared" si="14"/>
        <v>1.02196452678372</v>
      </c>
      <c r="K95" s="21">
        <f t="shared" si="11"/>
        <v>67</v>
      </c>
      <c r="L95" s="21">
        <f>IF(K95=" "," ",($L$26-$D$3*$F$12)*((K95/$F$12)-($C$18/(PI()))*SIN((PI()*K95)/$F$12))+$D$3*K95)</f>
        <v>13.064289417697</v>
      </c>
      <c r="M95" s="21">
        <f t="shared" si="15"/>
        <v>1.01512023618204</v>
      </c>
    </row>
    <row r="96" spans="1:13">
      <c r="A96" s="21">
        <f t="shared" si="8"/>
        <v>68</v>
      </c>
      <c r="B96" s="21">
        <f>IF(A96=" "," ",($B$26-$B$3*($F$9))*((A96/($F$9))-($C$18/(PI()))*SIN((PI()*A96)/($F$9)))+$B$3*A96)</f>
        <v>13.5351849894361</v>
      </c>
      <c r="C96" s="21">
        <f t="shared" si="12"/>
        <v>1.01438719567358</v>
      </c>
      <c r="D96" s="21">
        <f t="shared" si="9"/>
        <v>68</v>
      </c>
      <c r="E96" s="21">
        <f>IF(D96=" "," ",($E$26-$B$3*($F$8))*((D96/($F$8))-($C$18/(PI()))*SIN((PI()*D96)/($F$8)))+$B$3*D96)</f>
        <v>13.5351849894361</v>
      </c>
      <c r="F96" s="21">
        <f t="shared" si="13"/>
        <v>1.01438719567358</v>
      </c>
      <c r="G96" s="21"/>
      <c r="H96" s="21">
        <f t="shared" si="10"/>
        <v>68</v>
      </c>
      <c r="I96" s="21">
        <f>IF(H96=" "," ",($I$26-$D$3*$F$13)*((H96/$F$13)-($C$18/(PI()))*SIN((PI()*H96)/$F$13))+$D$3*H96)</f>
        <v>15.0620334603721</v>
      </c>
      <c r="J96" s="21">
        <f t="shared" si="14"/>
        <v>1.02136690636961</v>
      </c>
      <c r="K96" s="21">
        <f t="shared" si="11"/>
        <v>68</v>
      </c>
      <c r="L96" s="21">
        <f>IF(K96=" "," ",($L$26-$D$3*$F$12)*((K96/$F$12)-($C$18/(PI()))*SIN((PI()*K96)/$F$12))+$D$3*K96)</f>
        <v>13.5351849894361</v>
      </c>
      <c r="M96" s="21">
        <f t="shared" si="15"/>
        <v>1.01438719567358</v>
      </c>
    </row>
    <row r="97" spans="1:13">
      <c r="A97" s="21">
        <f t="shared" si="8"/>
        <v>69</v>
      </c>
      <c r="B97" s="21">
        <f>IF(A97=" "," ",($B$26-$B$3*($F$9))*((A97/($F$9))-($C$18/(PI()))*SIN((PI()*A97)/($F$9)))+$B$3*A97)</f>
        <v>14.012515277535</v>
      </c>
      <c r="C97" s="21">
        <f t="shared" si="12"/>
        <v>1.01366484789015</v>
      </c>
      <c r="D97" s="21">
        <f t="shared" si="9"/>
        <v>69</v>
      </c>
      <c r="E97" s="21">
        <f>IF(D97=" "," ",($E$26-$B$3*($F$8))*((D97/($F$8))-($C$18/(PI()))*SIN((PI()*D97)/($F$8)))+$B$3*D97)</f>
        <v>14.012515277535</v>
      </c>
      <c r="F97" s="21">
        <f t="shared" si="13"/>
        <v>1.01366484789015</v>
      </c>
      <c r="G97" s="21"/>
      <c r="H97" s="21">
        <f t="shared" si="10"/>
        <v>69</v>
      </c>
      <c r="I97" s="21">
        <f>IF(H97=" "," ",($I$26-$D$3*$F$13)*((H97/$F$13)-($C$18/(PI()))*SIN((PI()*H97)/$F$13))+$D$3*H97)</f>
        <v>15.6498235337631</v>
      </c>
      <c r="J97" s="21">
        <f t="shared" si="14"/>
        <v>1.02078190812083</v>
      </c>
      <c r="K97" s="21">
        <f t="shared" si="11"/>
        <v>69</v>
      </c>
      <c r="L97" s="21">
        <f>IF(K97=" "," ",($L$26-$D$3*$F$12)*((K97/$F$12)-($C$18/(PI()))*SIN((PI()*K97)/$F$12))+$D$3*K97)</f>
        <v>14.012515277535</v>
      </c>
      <c r="M97" s="21">
        <f t="shared" si="15"/>
        <v>1.01366484789015</v>
      </c>
    </row>
    <row r="98" spans="1:13">
      <c r="A98" s="21">
        <f t="shared" si="8"/>
        <v>70</v>
      </c>
      <c r="B98" s="21">
        <f>IF(A98=" "," ",($B$26-$B$3*($F$9))*((A98/($F$9))-($C$18/(PI()))*SIN((PI()*A98)/($F$9)))+$B$3*A98)</f>
        <v>14.49602820365</v>
      </c>
      <c r="C98" s="21">
        <f t="shared" si="12"/>
        <v>1.0129525365771</v>
      </c>
      <c r="D98" s="21">
        <f t="shared" si="9"/>
        <v>70</v>
      </c>
      <c r="E98" s="21">
        <f>IF(D98=" "," ",($E$26-$B$3*($F$8))*((D98/($F$8))-($C$18/(PI()))*SIN((PI()*D98)/($F$8)))+$B$3*D98)</f>
        <v>14.49602820365</v>
      </c>
      <c r="F98" s="21">
        <f t="shared" si="13"/>
        <v>1.0129525365771</v>
      </c>
      <c r="G98" s="21"/>
      <c r="H98" s="21">
        <f t="shared" si="10"/>
        <v>70</v>
      </c>
      <c r="I98" s="21">
        <f>IF(H98=" "," ",($I$26-$D$3*$F$13)*((H98/$F$13)-($C$18/(PI()))*SIN((PI()*H98)/$F$13))+$D$3*H98)</f>
        <v>16.2494922219088</v>
      </c>
      <c r="J98" s="21">
        <f t="shared" si="14"/>
        <v>1.02020894072983</v>
      </c>
      <c r="K98" s="21">
        <f t="shared" si="11"/>
        <v>70</v>
      </c>
      <c r="L98" s="21">
        <f>IF(K98=" "," ",($L$26-$D$3*$F$12)*((K98/$F$12)-($C$18/(PI()))*SIN((PI()*K98)/$F$12))+$D$3*K98)</f>
        <v>14.49602820365</v>
      </c>
      <c r="M98" s="21">
        <f t="shared" si="15"/>
        <v>1.0129525365771</v>
      </c>
    </row>
    <row r="99" spans="1:13">
      <c r="A99" s="21">
        <f t="shared" si="8"/>
        <v>71</v>
      </c>
      <c r="B99" s="21">
        <f>IF(A99=" "," ",($B$26-$B$3*($F$9))*((A99/($F$9))-($C$18/(PI()))*SIN((PI()*A99)/($F$9)))+$B$3*A99)</f>
        <v>14.9854639866398</v>
      </c>
      <c r="C99" s="21">
        <f t="shared" si="12"/>
        <v>1.01224963502521</v>
      </c>
      <c r="D99" s="21">
        <f t="shared" si="9"/>
        <v>71</v>
      </c>
      <c r="E99" s="21">
        <f>IF(D99=" "," ",($E$26-$B$3*($F$8))*((D99/($F$8))-($C$18/(PI()))*SIN((PI()*D99)/($F$8)))+$B$3*D99)</f>
        <v>14.9854639866398</v>
      </c>
      <c r="F99" s="21">
        <f t="shared" si="13"/>
        <v>1.01224963502521</v>
      </c>
      <c r="G99" s="21"/>
      <c r="H99" s="21">
        <f t="shared" si="10"/>
        <v>71</v>
      </c>
      <c r="I99" s="21">
        <f>IF(H99=" "," ",($I$26-$D$3*$F$13)*((H99/$F$13)-($C$18/(PI()))*SIN((PI()*H99)/$F$13))+$D$3*H99)</f>
        <v>16.8609428674723</v>
      </c>
      <c r="J99" s="21">
        <f t="shared" si="14"/>
        <v>1.01964744474858</v>
      </c>
      <c r="K99" s="21">
        <f t="shared" si="11"/>
        <v>71</v>
      </c>
      <c r="L99" s="21">
        <f>IF(K99=" "," ",($L$26-$D$3*$F$12)*((K99/$F$12)-($C$18/(PI()))*SIN((PI()*K99)/$F$12))+$D$3*K99)</f>
        <v>14.9854639866398</v>
      </c>
      <c r="M99" s="21">
        <f t="shared" si="15"/>
        <v>1.01224963502521</v>
      </c>
    </row>
    <row r="100" spans="1:13">
      <c r="A100" s="21">
        <f t="shared" si="8"/>
        <v>72</v>
      </c>
      <c r="B100" s="21">
        <f>IF(A100=" "," ",($B$26-$B$3*($F$9))*((A100/($F$9))-($C$18/(PI()))*SIN((PI()*A100)/($F$9)))+$B$3*A100)</f>
        <v>15.4805554662213</v>
      </c>
      <c r="C100" s="21">
        <f t="shared" si="12"/>
        <v>1.0115555437265</v>
      </c>
      <c r="D100" s="21">
        <f t="shared" si="9"/>
        <v>72</v>
      </c>
      <c r="E100" s="21">
        <f>IF(D100=" "," ",($E$26-$B$3*($F$8))*((D100/($F$8))-($C$18/(PI()))*SIN((PI()*D100)/($F$8)))+$B$3*D100)</f>
        <v>15.4805554662213</v>
      </c>
      <c r="F100" s="21">
        <f t="shared" si="13"/>
        <v>1.0115555437265</v>
      </c>
      <c r="G100" s="21"/>
      <c r="H100" s="21">
        <f t="shared" si="10"/>
        <v>72</v>
      </c>
      <c r="I100" s="21">
        <f>IF(H100=" "," ",($I$26-$D$3*$F$13)*((H100/$F$13)-($C$18/(PI()))*SIN((PI()*H100)/$F$13))+$D$3*H100)</f>
        <v>17.4840703189775</v>
      </c>
      <c r="J100" s="21">
        <f t="shared" si="14"/>
        <v>1.01909689036446</v>
      </c>
      <c r="K100" s="21">
        <f t="shared" si="11"/>
        <v>72</v>
      </c>
      <c r="L100" s="21">
        <f>IF(K100=" "," ",($L$26-$D$3*$F$12)*((K100/$F$12)-($C$18/(PI()))*SIN((PI()*K100)/$F$12))+$D$3*K100)</f>
        <v>15.4805554662213</v>
      </c>
      <c r="M100" s="21">
        <f t="shared" si="15"/>
        <v>1.0115555437265</v>
      </c>
    </row>
    <row r="101" spans="1:13">
      <c r="A101" s="21">
        <f t="shared" si="8"/>
        <v>73</v>
      </c>
      <c r="B101" s="21">
        <f>IF(A101=" "," ",($B$26-$B$3*($F$9))*((A101/($F$9))-($C$18/(PI()))*SIN((PI()*A101)/($F$9)))+$B$3*A101)</f>
        <v>15.9810284358176</v>
      </c>
      <c r="C101" s="21">
        <f t="shared" si="12"/>
        <v>1.01086968820252</v>
      </c>
      <c r="D101" s="21">
        <f t="shared" si="9"/>
        <v>73</v>
      </c>
      <c r="E101" s="21">
        <f>IF(D101=" "," ",($E$26-$B$3*($F$8))*((D101/($F$8))-($C$18/(PI()))*SIN((PI()*D101)/($F$8)))+$B$3*D101)</f>
        <v>15.9810284358176</v>
      </c>
      <c r="F101" s="21">
        <f t="shared" si="13"/>
        <v>1.01086968820252</v>
      </c>
      <c r="G101" s="21"/>
      <c r="H101" s="21">
        <f t="shared" si="10"/>
        <v>73</v>
      </c>
      <c r="I101" s="21">
        <f>IF(H101=" "," ",($I$26-$D$3*$F$13)*((H101/$F$13)-($C$18/(PI()))*SIN((PI()*H101)/$F$13))+$D$3*H101)</f>
        <v>18.1187610066171</v>
      </c>
      <c r="J101" s="21">
        <f t="shared" si="14"/>
        <v>1.01855677535405</v>
      </c>
      <c r="K101" s="21">
        <f t="shared" si="11"/>
        <v>73</v>
      </c>
      <c r="L101" s="21">
        <f>IF(K101=" "," ",($L$26-$D$3*$F$12)*((K101/$F$12)-($C$18/(PI()))*SIN((PI()*K101)/$F$12))+$D$3*K101)</f>
        <v>15.9810284358176</v>
      </c>
      <c r="M101" s="21">
        <f t="shared" si="15"/>
        <v>1.01086968820252</v>
      </c>
    </row>
    <row r="102" spans="1:13">
      <c r="A102" s="21">
        <f t="shared" si="8"/>
        <v>74</v>
      </c>
      <c r="B102" s="21">
        <f>IF(A102=" "," ",($B$26-$B$3*($F$9))*((A102/($F$9))-($C$18/(PI()))*SIN((PI()*A102)/($F$9)))+$B$3*A102)</f>
        <v>16.4866019841853</v>
      </c>
      <c r="C102" s="21">
        <f t="shared" si="12"/>
        <v>1.01019151698751</v>
      </c>
      <c r="D102" s="21">
        <f t="shared" si="9"/>
        <v>74</v>
      </c>
      <c r="E102" s="21">
        <f>IF(D102=" "," ",($E$26-$B$3*($F$8))*((D102/($F$8))-($C$18/(PI()))*SIN((PI()*D102)/($F$8)))+$B$3*D102)</f>
        <v>16.4866019841853</v>
      </c>
      <c r="F102" s="21">
        <f t="shared" si="13"/>
        <v>1.01019151698751</v>
      </c>
      <c r="G102" s="21"/>
      <c r="H102" s="21">
        <f t="shared" si="10"/>
        <v>74</v>
      </c>
      <c r="I102" s="21">
        <f>IF(H102=" "," ",($I$26-$D$3*$F$13)*((H102/$F$13)-($C$18/(PI()))*SIN((PI()*H102)/$F$13))+$D$3*H102)</f>
        <v>18.7648930241309</v>
      </c>
      <c r="J102" s="21">
        <f t="shared" si="14"/>
        <v>1.01802662319923</v>
      </c>
      <c r="K102" s="21">
        <f t="shared" si="11"/>
        <v>74</v>
      </c>
      <c r="L102" s="21">
        <f>IF(K102=" "," ",($L$26-$D$3*$F$12)*((K102/$F$12)-($C$18/(PI()))*SIN((PI()*K102)/$F$12))+$D$3*K102)</f>
        <v>16.4866019841853</v>
      </c>
      <c r="M102" s="21">
        <f t="shared" si="15"/>
        <v>1.01019151698751</v>
      </c>
    </row>
    <row r="103" spans="1:13">
      <c r="A103" s="21">
        <f t="shared" si="8"/>
        <v>75</v>
      </c>
      <c r="B103" s="21">
        <f>IF(A103=" "," ",($B$26-$B$3*($F$9))*((A103/($F$9))-($C$18/(PI()))*SIN((PI()*A103)/($F$9)))+$B$3*A103)</f>
        <v>16.9969888453951</v>
      </c>
      <c r="C103" s="21">
        <f t="shared" si="12"/>
        <v>1.00952049975248</v>
      </c>
      <c r="D103" s="21">
        <f t="shared" si="9"/>
        <v>75</v>
      </c>
      <c r="E103" s="21">
        <f>IF(D103=" "," ",($E$26-$B$3*($F$8))*((D103/($F$8))-($C$18/(PI()))*SIN((PI()*D103)/($F$8)))+$B$3*D103)</f>
        <v>16.9969888453951</v>
      </c>
      <c r="F103" s="21">
        <f t="shared" si="13"/>
        <v>1.00952049975248</v>
      </c>
      <c r="G103" s="21"/>
      <c r="H103" s="21">
        <f t="shared" si="10"/>
        <v>75</v>
      </c>
      <c r="I103" s="21">
        <f>IF(H103=" "," ",($I$26-$D$3*$F$13)*((H103/$F$13)-($C$18/(PI()))*SIN((PI()*H103)/$F$13))+$D$3*H103)</f>
        <v>19.4223362166928</v>
      </c>
      <c r="J103" s="21">
        <f t="shared" si="14"/>
        <v>1.01750598134976</v>
      </c>
      <c r="K103" s="21">
        <f t="shared" si="11"/>
        <v>75</v>
      </c>
      <c r="L103" s="21">
        <f>IF(K103=" "," ",($L$26-$D$3*$F$12)*((K103/$F$12)-($C$18/(PI()))*SIN((PI()*K103)/$F$12))+$D$3*K103)</f>
        <v>16.9969888453951</v>
      </c>
      <c r="M103" s="21">
        <f t="shared" si="15"/>
        <v>1.00952049975248</v>
      </c>
    </row>
    <row r="104" spans="1:13">
      <c r="A104" s="21">
        <f t="shared" si="8"/>
        <v>76</v>
      </c>
      <c r="B104" s="21">
        <f>IF(A104=" "," ",($B$26-$B$3*($F$9))*((A104/($F$9))-($C$18/(PI()))*SIN((PI()*A104)/($F$9)))+$B$3*A104)</f>
        <v>17.5118957567292</v>
      </c>
      <c r="C104" s="21">
        <f t="shared" si="12"/>
        <v>1.00885612555468</v>
      </c>
      <c r="D104" s="21">
        <f t="shared" si="9"/>
        <v>76</v>
      </c>
      <c r="E104" s="21">
        <f>IF(D104=" "," ",($E$26-$B$3*($F$8))*((D104/($F$8))-($C$18/(PI()))*SIN((PI()*D104)/($F$8)))+$B$3*D104)</f>
        <v>17.5118957567292</v>
      </c>
      <c r="F104" s="21">
        <f t="shared" si="13"/>
        <v>1.00885612555468</v>
      </c>
      <c r="G104" s="21"/>
      <c r="H104" s="21">
        <f t="shared" si="10"/>
        <v>76</v>
      </c>
      <c r="I104" s="21">
        <f>IF(H104=" "," ",($I$26-$D$3*$F$13)*((H104/$F$13)-($C$18/(PI()))*SIN((PI()*H104)/$F$13))+$D$3*H104)</f>
        <v>20.0909522747455</v>
      </c>
      <c r="J104" s="21">
        <f t="shared" si="14"/>
        <v>1.01699441962016</v>
      </c>
      <c r="K104" s="21">
        <f t="shared" si="11"/>
        <v>76</v>
      </c>
      <c r="L104" s="21">
        <f>IF(K104=" "," ",($L$26-$D$3*$F$12)*((K104/$F$12)-($C$18/(PI()))*SIN((PI()*K104)/$F$12))+$D$3*K104)</f>
        <v>17.5118957567292</v>
      </c>
      <c r="M104" s="21">
        <f t="shared" si="15"/>
        <v>1.00885612555468</v>
      </c>
    </row>
    <row r="105" spans="1:13">
      <c r="A105" s="21">
        <f t="shared" si="8"/>
        <v>77</v>
      </c>
      <c r="B105" s="21">
        <f>IF(A105=" "," ",($B$26-$B$3*($F$9))*((A105/($F$9))-($C$18/(PI()))*SIN((PI()*A105)/($F$9)))+$B$3*A105)</f>
        <v>18.0310238240503</v>
      </c>
      <c r="C105" s="21">
        <f t="shared" si="12"/>
        <v>1.0081979012013</v>
      </c>
      <c r="D105" s="21">
        <f t="shared" si="9"/>
        <v>77</v>
      </c>
      <c r="E105" s="21">
        <f>IF(D105=" "," ",($E$26-$B$3*($F$8))*((D105/($F$8))-($C$18/(PI()))*SIN((PI()*D105)/($F$8)))+$B$3*D105)</f>
        <v>18.0310238240503</v>
      </c>
      <c r="F105" s="21">
        <f t="shared" si="13"/>
        <v>1.0081979012013</v>
      </c>
      <c r="G105" s="21"/>
      <c r="H105" s="21">
        <f t="shared" si="10"/>
        <v>77</v>
      </c>
      <c r="I105" s="21">
        <f>IF(H105=" "," ",($I$26-$D$3*$F$13)*((H105/$F$13)-($C$18/(PI()))*SIN((PI()*H105)/$F$13))+$D$3*H105)</f>
        <v>20.770594833714</v>
      </c>
      <c r="J105" s="21">
        <f t="shared" si="14"/>
        <v>1.01649152870766</v>
      </c>
      <c r="K105" s="21">
        <f t="shared" si="11"/>
        <v>77</v>
      </c>
      <c r="L105" s="21">
        <f>IF(K105=" "," ",($L$26-$D$3*$F$12)*((K105/$F$12)-($C$18/(PI()))*SIN((PI()*K105)/$F$12))+$D$3*K105)</f>
        <v>18.0310238240503</v>
      </c>
      <c r="M105" s="21">
        <f t="shared" si="15"/>
        <v>1.0081979012013</v>
      </c>
    </row>
    <row r="106" spans="1:13">
      <c r="A106" s="21">
        <f t="shared" si="8"/>
        <v>78</v>
      </c>
      <c r="B106" s="21">
        <f>IF(A106=" "," ",($B$26-$B$3*($F$9))*((A106/($F$9))-($C$18/(PI()))*SIN((PI()*A106)/($F$9)))+$B$3*A106)</f>
        <v>18.5540688941863</v>
      </c>
      <c r="C106" s="21">
        <f t="shared" si="12"/>
        <v>1.00754534971511</v>
      </c>
      <c r="D106" s="21">
        <f t="shared" si="9"/>
        <v>78</v>
      </c>
      <c r="E106" s="21">
        <f>IF(D106=" "," ",($E$26-$B$3*($F$8))*((D106/($F$8))-($C$18/(PI()))*SIN((PI()*D106)/($F$8)))+$B$3*D106)</f>
        <v>18.5540688941863</v>
      </c>
      <c r="F106" s="21">
        <f t="shared" si="13"/>
        <v>1.00754534971511</v>
      </c>
      <c r="G106" s="21"/>
      <c r="H106" s="21">
        <f t="shared" si="10"/>
        <v>78</v>
      </c>
      <c r="I106" s="21">
        <f>IF(H106=" "," ",($I$26-$D$3*$F$13)*((H106/$F$13)-($C$18/(PI()))*SIN((PI()*H106)/$F$13))+$D$3*H106)</f>
        <v>21.4611095795265</v>
      </c>
      <c r="J106" s="21">
        <f t="shared" si="14"/>
        <v>1.01599691882232</v>
      </c>
      <c r="K106" s="21">
        <f t="shared" si="11"/>
        <v>78</v>
      </c>
      <c r="L106" s="21">
        <f>IF(K106=" "," ",($L$26-$D$3*$F$12)*((K106/$F$12)-($C$18/(PI()))*SIN((PI()*K106)/$F$12))+$D$3*K106)</f>
        <v>18.5540688941863</v>
      </c>
      <c r="M106" s="21">
        <f t="shared" si="15"/>
        <v>1.00754534971511</v>
      </c>
    </row>
    <row r="107" spans="1:13">
      <c r="A107" s="21">
        <f t="shared" si="8"/>
        <v>79</v>
      </c>
      <c r="B107" s="21">
        <f>IF(A107=" "," ",($B$26-$B$3*($F$9))*((A107/($F$9))-($C$18/(PI()))*SIN((PI()*A107)/($F$9)))+$B$3*A107)</f>
        <v>19.0807219338673</v>
      </c>
      <c r="C107" s="21">
        <f t="shared" si="12"/>
        <v>1.00689800889264</v>
      </c>
      <c r="D107" s="21">
        <f t="shared" si="9"/>
        <v>79</v>
      </c>
      <c r="E107" s="21">
        <f>IF(D107=" "," ",($E$26-$B$3*($F$8))*((D107/($F$8))-($C$18/(PI()))*SIN((PI()*D107)/($F$8)))+$B$3*D107)</f>
        <v>19.0807219338673</v>
      </c>
      <c r="F107" s="21">
        <f t="shared" si="13"/>
        <v>1.00689800889264</v>
      </c>
      <c r="G107" s="21"/>
      <c r="H107" s="21">
        <f t="shared" si="10"/>
        <v>79</v>
      </c>
      <c r="I107" s="21">
        <f>IF(H107=" "," ",($I$26-$D$3*$F$13)*((H107/$F$13)-($C$18/(PI()))*SIN((PI()*H107)/$F$13))+$D$3*H107)</f>
        <v>22.1623343598659</v>
      </c>
      <c r="J107" s="21">
        <f t="shared" si="14"/>
        <v>1.01551021841597</v>
      </c>
      <c r="K107" s="21">
        <f t="shared" si="11"/>
        <v>79</v>
      </c>
      <c r="L107" s="21">
        <f>IF(K107=" "," ",($L$26-$D$3*$F$12)*((K107/$F$12)-($C$18/(PI()))*SIN((PI()*K107)/$F$12))+$D$3*K107)</f>
        <v>19.0807219338673</v>
      </c>
      <c r="M107" s="21">
        <f t="shared" si="15"/>
        <v>1.00689800889264</v>
      </c>
    </row>
    <row r="108" spans="1:13">
      <c r="A108" s="21">
        <f t="shared" si="8"/>
        <v>80</v>
      </c>
      <c r="B108" s="21">
        <f>IF(A108=" "," ",($B$26-$B$3*($F$9))*((A108/($F$9))-($C$18/(PI()))*SIN((PI()*A108)/($F$9)))+$B$3*A108)</f>
        <v>19.6106694147428</v>
      </c>
      <c r="C108" s="21">
        <f t="shared" si="12"/>
        <v>1.00625542994383</v>
      </c>
      <c r="D108" s="21">
        <f t="shared" si="9"/>
        <v>80</v>
      </c>
      <c r="E108" s="21">
        <f>IF(D108=" "," ",($E$26-$B$3*($F$8))*((D108/($F$8))-($C$18/(PI()))*SIN((PI()*D108)/($F$8)))+$B$3*D108)</f>
        <v>19.6106694147428</v>
      </c>
      <c r="F108" s="21">
        <f t="shared" si="13"/>
        <v>1.00625542994383</v>
      </c>
      <c r="G108" s="21"/>
      <c r="H108" s="21">
        <f t="shared" si="10"/>
        <v>80</v>
      </c>
      <c r="I108" s="21">
        <f>IF(H108=" "," ",($I$26-$D$3*$F$13)*((H108/$F$13)-($C$18/(PI()))*SIN((PI()*H108)/$F$13))+$D$3*H108)</f>
        <v>22.8740993010732</v>
      </c>
      <c r="J108" s="21">
        <f t="shared" si="14"/>
        <v>1.01503107300739</v>
      </c>
      <c r="K108" s="21">
        <f t="shared" si="11"/>
        <v>80</v>
      </c>
      <c r="L108" s="21">
        <f>IF(K108=" "," ",($L$26-$D$3*$F$12)*((K108/$F$12)-($C$18/(PI()))*SIN((PI()*K108)/$F$12))+$D$3*K108)</f>
        <v>19.6106694147428</v>
      </c>
      <c r="M108" s="21">
        <f t="shared" si="15"/>
        <v>1.00625542994383</v>
      </c>
    </row>
    <row r="109" spans="1:13">
      <c r="A109" s="21">
        <f t="shared" si="8"/>
        <v>81</v>
      </c>
      <c r="B109" s="21">
        <f>IF(A109=" "," ",($B$26-$B$3*($F$9))*((A109/($F$9))-($C$18/(PI()))*SIN((PI()*A109)/($F$9)))+$B$3*A109)</f>
        <v>20.1435937039986</v>
      </c>
      <c r="C109" s="21">
        <f t="shared" si="12"/>
        <v>1.00561717620663</v>
      </c>
      <c r="D109" s="21">
        <f t="shared" si="9"/>
        <v>81</v>
      </c>
      <c r="E109" s="21">
        <f>IF(D109=" "," ",($E$26-$B$3*($F$8))*((D109/($F$8))-($C$18/(PI()))*SIN((PI()*D109)/($F$8)))+$B$3*D109)</f>
        <v>20.1435937039986</v>
      </c>
      <c r="F109" s="21">
        <f t="shared" si="13"/>
        <v>1.00561717620663</v>
      </c>
      <c r="G109" s="21"/>
      <c r="H109" s="21">
        <f t="shared" si="10"/>
        <v>81</v>
      </c>
      <c r="I109" s="21">
        <f>IF(H109=" "," ",($I$26-$D$3*$F$13)*((H109/$F$13)-($C$18/(PI()))*SIN((PI()*H109)/$F$13))+$D$3*H109)</f>
        <v>23.5962269306166</v>
      </c>
      <c r="J109" s="21">
        <f t="shared" si="14"/>
        <v>1.01455914408837</v>
      </c>
      <c r="K109" s="21">
        <f t="shared" si="11"/>
        <v>81</v>
      </c>
      <c r="L109" s="21">
        <f>IF(K109=" "," ",($L$26-$D$3*$F$12)*((K109/$F$12)-($C$18/(PI()))*SIN((PI()*K109)/$F$12))+$D$3*K109)</f>
        <v>20.1435937039986</v>
      </c>
      <c r="M109" s="21">
        <f t="shared" si="15"/>
        <v>1.00561717620663</v>
      </c>
    </row>
    <row r="110" spans="1:13">
      <c r="A110" s="21">
        <f t="shared" si="8"/>
        <v>82</v>
      </c>
      <c r="B110" s="21">
        <f>IF(A110=" "," ",($B$26-$B$3*($F$9))*((A110/($F$9))-($C$18/(PI()))*SIN((PI()*A110)/($F$9)))+$B$3*A110)</f>
        <v>20.679173460088</v>
      </c>
      <c r="C110" s="21">
        <f t="shared" si="12"/>
        <v>1.0049828219265</v>
      </c>
      <c r="D110" s="21">
        <f t="shared" si="9"/>
        <v>82</v>
      </c>
      <c r="E110" s="21">
        <f>IF(D110=" "," ",($E$26-$B$3*($F$8))*((D110/($F$8))-($C$18/(PI()))*SIN((PI()*D110)/($F$8)))+$B$3*D110)</f>
        <v>20.679173460088</v>
      </c>
      <c r="F110" s="21">
        <f t="shared" si="13"/>
        <v>1.0049828219265</v>
      </c>
      <c r="G110" s="21"/>
      <c r="H110" s="21">
        <f t="shared" si="10"/>
        <v>82</v>
      </c>
      <c r="I110" s="21">
        <f>IF(H110=" "," ",($I$26-$D$3*$F$13)*((H110/$F$13)-($C$18/(PI()))*SIN((PI()*H110)/$F$13))+$D$3*H110)</f>
        <v>24.3285323050395</v>
      </c>
      <c r="J110" s="21">
        <f t="shared" si="14"/>
        <v>1.01409410810929</v>
      </c>
      <c r="K110" s="21">
        <f t="shared" si="11"/>
        <v>82</v>
      </c>
      <c r="L110" s="21">
        <f>IF(K110=" "," ",($L$26-$D$3*$F$12)*((K110/$F$12)-($C$18/(PI()))*SIN((PI()*K110)/$F$12))+$D$3*K110)</f>
        <v>20.679173460088</v>
      </c>
      <c r="M110" s="21">
        <f t="shared" si="15"/>
        <v>1.0049828219265</v>
      </c>
    </row>
    <row r="111" spans="1:13">
      <c r="A111" s="21">
        <f t="shared" si="8"/>
        <v>83</v>
      </c>
      <c r="B111" s="21">
        <f>IF(A111=" "," ",($B$26-$B$3*($F$9))*((A111/($F$9))-($C$18/(PI()))*SIN((PI()*A111)/($F$9)))+$B$3*A111)</f>
        <v>21.2170840330835</v>
      </c>
      <c r="C111" s="21">
        <f t="shared" si="12"/>
        <v>1.00435195109507</v>
      </c>
      <c r="D111" s="21">
        <f t="shared" si="9"/>
        <v>83</v>
      </c>
      <c r="E111" s="21">
        <f>IF(D111=" "," ",($E$26-$B$3*($F$8))*((D111/($F$8))-($C$18/(PI()))*SIN((PI()*D111)/($F$8)))+$B$3*D111)</f>
        <v>21.2170840330835</v>
      </c>
      <c r="F111" s="21">
        <f t="shared" si="13"/>
        <v>1.00435195109507</v>
      </c>
      <c r="G111" s="21"/>
      <c r="H111" s="21">
        <f t="shared" si="10"/>
        <v>83</v>
      </c>
      <c r="I111" s="21">
        <f>IF(H111=" "," ",($I$26-$D$3*$F$13)*((H111/$F$13)-($C$18/(PI()))*SIN((PI()*H111)/$F$13))+$D$3*H111)</f>
        <v>25.0708231432945</v>
      </c>
      <c r="J111" s="21">
        <f t="shared" si="14"/>
        <v>1.01363565553507</v>
      </c>
      <c r="K111" s="21">
        <f t="shared" si="11"/>
        <v>83</v>
      </c>
      <c r="L111" s="21">
        <f>IF(K111=" "," ",($L$26-$D$3*$F$12)*((K111/$F$12)-($C$18/(PI()))*SIN((PI()*K111)/$F$12))+$D$3*K111)</f>
        <v>21.2170840330835</v>
      </c>
      <c r="M111" s="21">
        <f t="shared" si="15"/>
        <v>1.00435195109507</v>
      </c>
    </row>
    <row r="112" spans="1:13">
      <c r="A112" s="21">
        <f t="shared" si="8"/>
        <v>84</v>
      </c>
      <c r="B112" s="21">
        <f>IF(A112=" "," ",($B$26-$B$3*($F$9))*((A112/($F$9))-($C$18/(PI()))*SIN((PI()*A112)/($F$9)))+$B$3*A112)</f>
        <v>21.7569978691497</v>
      </c>
      <c r="C112" s="21">
        <f t="shared" si="12"/>
        <v>1.0037241563399</v>
      </c>
      <c r="D112" s="21">
        <f t="shared" si="9"/>
        <v>84</v>
      </c>
      <c r="E112" s="21">
        <f>IF(D112=" "," ",($E$26-$B$3*($F$8))*((D112/($F$8))-($C$18/(PI()))*SIN((PI()*D112)/($F$8)))+$B$3*D112)</f>
        <v>21.7569978691497</v>
      </c>
      <c r="F112" s="21">
        <f t="shared" si="13"/>
        <v>1.0037241563399</v>
      </c>
      <c r="G112" s="21"/>
      <c r="H112" s="21">
        <f t="shared" si="10"/>
        <v>84</v>
      </c>
      <c r="I112" s="21">
        <f>IF(H112=" "," ",($I$26-$D$3*$F$13)*((H112/$F$13)-($C$18/(PI()))*SIN((PI()*H112)/$F$13))+$D$3*H112)</f>
        <v>25.8228999653674</v>
      </c>
      <c r="J112" s="21">
        <f t="shared" si="14"/>
        <v>1.01318348996585</v>
      </c>
      <c r="K112" s="21">
        <f t="shared" si="11"/>
        <v>84</v>
      </c>
      <c r="L112" s="21">
        <f>IF(K112=" "," ",($L$26-$D$3*$F$12)*((K112/$F$12)-($C$18/(PI()))*SIN((PI()*K112)/$F$12))+$D$3*K112)</f>
        <v>21.7569978691497</v>
      </c>
      <c r="M112" s="21">
        <f t="shared" si="15"/>
        <v>1.0037241563399</v>
      </c>
    </row>
    <row r="113" spans="1:13">
      <c r="A113" s="21">
        <f t="shared" si="8"/>
        <v>85</v>
      </c>
      <c r="B113" s="21">
        <f>IF(A113=" "," ",($B$26-$B$3*($F$9))*((A113/($F$9))-($C$18/(PI()))*SIN((PI()*A113)/($F$9)))+$B$3*A113)</f>
        <v>22.298584918635</v>
      </c>
      <c r="C113" s="21">
        <f t="shared" si="12"/>
        <v>1.00309903785999</v>
      </c>
      <c r="D113" s="21">
        <f t="shared" si="9"/>
        <v>85</v>
      </c>
      <c r="E113" s="21">
        <f>IF(D113=" "," ",($E$26-$B$3*($F$8))*((D113/($F$8))-($C$18/(PI()))*SIN((PI()*D113)/($F$8)))+$B$3*D113)</f>
        <v>22.298584918635</v>
      </c>
      <c r="F113" s="21">
        <f t="shared" si="13"/>
        <v>1.00309903785999</v>
      </c>
      <c r="G113" s="21"/>
      <c r="H113" s="21">
        <f t="shared" si="10"/>
        <v>85</v>
      </c>
      <c r="I113" s="21">
        <f>IF(H113=" "," ",($I$26-$D$3*$F$13)*((H113/$F$13)-($C$18/(PI()))*SIN((PI()*H113)/$F$13))+$D$3*H113)</f>
        <v>26.5845562360912</v>
      </c>
      <c r="J113" s="21">
        <f t="shared" si="14"/>
        <v>1.01273732731788</v>
      </c>
      <c r="K113" s="21">
        <f t="shared" si="11"/>
        <v>85</v>
      </c>
      <c r="L113" s="21">
        <f>IF(K113=" "," ",($L$26-$D$3*$F$12)*((K113/$F$12)-($C$18/(PI()))*SIN((PI()*K113)/$F$12))+$D$3*K113)</f>
        <v>22.298584918635</v>
      </c>
      <c r="M113" s="21">
        <f t="shared" si="15"/>
        <v>1.00309903785999</v>
      </c>
    </row>
    <row r="114" spans="1:13">
      <c r="A114" s="21">
        <f t="shared" si="8"/>
        <v>86</v>
      </c>
      <c r="B114" s="21">
        <f>IF(A114=" "," ",($B$26-$B$3*($F$9))*((A114/($F$9))-($C$18/(PI()))*SIN((PI()*A114)/($F$9)))+$B$3*A114)</f>
        <v>22.8415130472722</v>
      </c>
      <c r="C114" s="21">
        <f t="shared" si="12"/>
        <v>1.00247620240031</v>
      </c>
      <c r="D114" s="21">
        <f t="shared" si="9"/>
        <v>86</v>
      </c>
      <c r="E114" s="21">
        <f>IF(D114=" "," ",($E$26-$B$3*($F$8))*((D114/($F$8))-($C$18/(PI()))*SIN((PI()*D114)/($F$8)))+$B$3*D114)</f>
        <v>22.8415130472722</v>
      </c>
      <c r="F114" s="21">
        <f t="shared" si="13"/>
        <v>1.00247620240031</v>
      </c>
      <c r="G114" s="21"/>
      <c r="H114" s="21">
        <f t="shared" si="10"/>
        <v>86</v>
      </c>
      <c r="I114" s="21">
        <f>IF(H114=" "," ",($I$26-$D$3*$F$13)*((H114/$F$13)-($C$18/(PI()))*SIN((PI()*H114)/$F$13))+$D$3*H114)</f>
        <v>27.3555785140467</v>
      </c>
      <c r="J114" s="21">
        <f t="shared" si="14"/>
        <v>1.01229689505836</v>
      </c>
      <c r="K114" s="21">
        <f t="shared" si="11"/>
        <v>86</v>
      </c>
      <c r="L114" s="21">
        <f>IF(K114=" "," ",($L$26-$D$3*$F$12)*((K114/$F$12)-($C$18/(PI()))*SIN((PI()*K114)/$F$12))+$D$3*K114)</f>
        <v>22.8415130472722</v>
      </c>
      <c r="M114" s="21">
        <f t="shared" si="15"/>
        <v>1.00247620240031</v>
      </c>
    </row>
    <row r="115" spans="1:13">
      <c r="A115" s="21">
        <f t="shared" si="8"/>
        <v>87</v>
      </c>
      <c r="B115" s="21">
        <f>IF(A115=" "," ",($B$26-$B$3*($F$9))*((A115/($F$9))-($C$18/(PI()))*SIN((PI()*A115)/($F$9)))+$B$3*A115)</f>
        <v>23.3854484499765</v>
      </c>
      <c r="C115" s="21">
        <f t="shared" si="12"/>
        <v>1.00185526226029</v>
      </c>
      <c r="D115" s="21">
        <f t="shared" si="9"/>
        <v>87</v>
      </c>
      <c r="E115" s="21">
        <f>IF(D115=" "," ",($E$26-$B$3*($F$8))*((D115/($F$8))-($C$18/(PI()))*SIN((PI()*D115)/($F$8)))+$B$3*D115)</f>
        <v>23.3854484499765</v>
      </c>
      <c r="F115" s="21">
        <f t="shared" si="13"/>
        <v>1.00185526226029</v>
      </c>
      <c r="G115" s="21"/>
      <c r="H115" s="21">
        <f t="shared" si="10"/>
        <v>87</v>
      </c>
      <c r="I115" s="21">
        <f>IF(H115=" "," ",($I$26-$D$3*$F$13)*((H115/$F$13)-($C$18/(PI()))*SIN((PI()*H115)/$F$13))+$D$3*H115)</f>
        <v>28.1357466054415</v>
      </c>
      <c r="J115" s="21">
        <f t="shared" si="14"/>
        <v>1.01186193149139</v>
      </c>
      <c r="K115" s="21">
        <f t="shared" si="11"/>
        <v>87</v>
      </c>
      <c r="L115" s="21">
        <f>IF(K115=" "," ",($L$26-$D$3*$F$12)*((K115/$F$12)-($C$18/(PI()))*SIN((PI()*K115)/$F$12))+$D$3*K115)</f>
        <v>23.3854484499765</v>
      </c>
      <c r="M115" s="21">
        <f t="shared" si="15"/>
        <v>1.00185526226029</v>
      </c>
    </row>
    <row r="116" spans="1:13">
      <c r="A116" s="21">
        <f t="shared" si="8"/>
        <v>88</v>
      </c>
      <c r="B116" s="21">
        <f>IF(A116=" "," ",($B$26-$B$3*($F$9))*((A116/($F$9))-($C$18/(PI()))*SIN((PI()*A116)/($F$9)))+$B$3*A116)</f>
        <v>23.9300560667251</v>
      </c>
      <c r="C116" s="21">
        <f t="shared" si="12"/>
        <v>1.0012358343305</v>
      </c>
      <c r="D116" s="21">
        <f t="shared" si="9"/>
        <v>88</v>
      </c>
      <c r="E116" s="21">
        <f>IF(D116=" "," ",($E$26-$B$3*($F$8))*((D116/($F$8))-($C$18/(PI()))*SIN((PI()*D116)/($F$8)))+$B$3*D116)</f>
        <v>23.9300560667251</v>
      </c>
      <c r="F116" s="21">
        <f t="shared" si="13"/>
        <v>1.0012358343305</v>
      </c>
      <c r="G116" s="21"/>
      <c r="H116" s="21">
        <f t="shared" si="10"/>
        <v>88</v>
      </c>
      <c r="I116" s="21">
        <f>IF(H116=" "," ",($I$26-$D$3*$F$13)*((H116/$F$13)-($C$18/(PI()))*SIN((PI()*H116)/$F$13))+$D$3*H116)</f>
        <v>28.9248337228584</v>
      </c>
      <c r="J116" s="21">
        <f t="shared" si="14"/>
        <v>1.01143218508975</v>
      </c>
      <c r="K116" s="21">
        <f t="shared" si="11"/>
        <v>88</v>
      </c>
      <c r="L116" s="21">
        <f>IF(K116=" "," ",($L$26-$D$3*$F$12)*((K116/$F$12)-($C$18/(PI()))*SIN((PI()*K116)/$F$12))+$D$3*K116)</f>
        <v>23.9300560667251</v>
      </c>
      <c r="M116" s="21">
        <f t="shared" si="15"/>
        <v>1.0012358343305</v>
      </c>
    </row>
    <row r="117" spans="1:13">
      <c r="A117" s="21">
        <f t="shared" si="8"/>
        <v>89</v>
      </c>
      <c r="B117" s="21">
        <f>IF(A117=" "," ",($B$26-$B$3*($F$9))*((A117/($F$9))-($C$18/(PI()))*SIN((PI()*A117)/($F$9)))+$B$3*A117)</f>
        <v>24.475</v>
      </c>
      <c r="C117" s="21">
        <f t="shared" si="12"/>
        <v>1.00061753915303</v>
      </c>
      <c r="D117" s="21">
        <f t="shared" si="9"/>
        <v>89</v>
      </c>
      <c r="E117" s="21">
        <f>IF(D117=" "," ",($E$26-$B$3*($F$8))*((D117/($F$8))-($C$18/(PI()))*SIN((PI()*D117)/($F$8)))+$B$3*D117)</f>
        <v>24.475</v>
      </c>
      <c r="F117" s="21">
        <f t="shared" si="13"/>
        <v>1.00061753915303</v>
      </c>
      <c r="G117" s="21"/>
      <c r="H117" s="21">
        <f t="shared" si="10"/>
        <v>89</v>
      </c>
      <c r="I117" s="21">
        <f>IF(H117=" "," ",($I$26-$D$3*$F$13)*((H117/$F$13)-($C$18/(PI()))*SIN((PI()*H117)/$F$13))+$D$3*H117)</f>
        <v>29.7226066487554</v>
      </c>
      <c r="J117" s="21">
        <f t="shared" si="14"/>
        <v>1.01100741386916</v>
      </c>
      <c r="K117" s="21">
        <f t="shared" si="11"/>
        <v>89</v>
      </c>
      <c r="L117" s="21">
        <f>IF(K117=" "," ",($L$26-$D$3*$F$12)*((K117/$F$12)-($C$18/(PI()))*SIN((PI()*K117)/$F$12))+$D$3*K117)</f>
        <v>24.475</v>
      </c>
      <c r="M117" s="21">
        <f t="shared" si="15"/>
        <v>1.00061753915303</v>
      </c>
    </row>
    <row r="118" spans="1:13">
      <c r="A118" s="21" t="str">
        <f t="shared" si="8"/>
        <v> </v>
      </c>
      <c r="B118" s="21" t="str">
        <f>IF(A118=" "," ",($B$26-$B$3*($F$9))*((A118/($F$9))-($C$18/(PI()))*SIN((PI()*A118)/($F$9)))+$B$3*A118)</f>
        <v> </v>
      </c>
      <c r="C118" s="21" t="str">
        <f t="shared" si="12"/>
        <v> </v>
      </c>
      <c r="D118" s="21" t="str">
        <f t="shared" si="9"/>
        <v> </v>
      </c>
      <c r="E118" s="21" t="str">
        <f>IF(D118=" "," ",($E$26-$B$3*($F$8))*((D118/($F$8))-($C$18/(PI()))*SIN((PI()*D118)/($F$8)))+$B$3*D118)</f>
        <v> </v>
      </c>
      <c r="F118" s="21" t="str">
        <f t="shared" si="13"/>
        <v> </v>
      </c>
      <c r="G118" s="21"/>
      <c r="H118" s="21">
        <f t="shared" si="10"/>
        <v>90</v>
      </c>
      <c r="I118" s="21">
        <f>IF(H118=" "," ",($I$26-$D$3*$F$13)*((H118/$F$13)-($C$18/(PI()))*SIN((PI()*H118)/$F$13))+$D$3*H118)</f>
        <v>30.5288259036038</v>
      </c>
      <c r="J118" s="21">
        <f t="shared" si="14"/>
        <v>1.01058738480229</v>
      </c>
      <c r="K118" s="21" t="str">
        <f t="shared" si="11"/>
        <v> </v>
      </c>
      <c r="L118" s="21" t="str">
        <f>IF(K118=" "," ",($L$26-$D$3*$F$12)*((K118/$F$12)-($C$18/(PI()))*SIN((PI()*K118)/$F$12))+$D$3*K118)</f>
        <v> </v>
      </c>
      <c r="M118" s="21" t="str">
        <f t="shared" si="15"/>
        <v> </v>
      </c>
    </row>
    <row r="119" spans="1:13">
      <c r="A119" s="21" t="str">
        <f t="shared" si="8"/>
        <v> </v>
      </c>
      <c r="B119" s="21" t="str">
        <f>IF(A119=" "," ",($B$26-$B$3*($F$9))*((A119/($F$9))-($C$18/(PI()))*SIN((PI()*A119)/($F$9)))+$B$3*A119)</f>
        <v> </v>
      </c>
      <c r="C119" s="21" t="str">
        <f t="shared" si="12"/>
        <v> </v>
      </c>
      <c r="D119" s="21" t="str">
        <f t="shared" si="9"/>
        <v> </v>
      </c>
      <c r="E119" s="21" t="str">
        <f>IF(D119=" "," ",($E$26-$B$3*($F$8))*((D119/($F$8))-($C$18/(PI()))*SIN((PI()*D119)/($F$8)))+$B$3*D119)</f>
        <v> </v>
      </c>
      <c r="F119" s="21" t="str">
        <f t="shared" si="13"/>
        <v> </v>
      </c>
      <c r="G119" s="21"/>
      <c r="H119" s="21">
        <f t="shared" si="10"/>
        <v>91</v>
      </c>
      <c r="I119" s="21">
        <f>IF(H119=" "," ",($I$26-$D$3*$F$13)*((H119/$F$13)-($C$18/(PI()))*SIN((PI()*H119)/$F$13))+$D$3*H119)</f>
        <v>31.3432459185388</v>
      </c>
      <c r="J119" s="21">
        <f t="shared" si="14"/>
        <v>1.01017187326813</v>
      </c>
      <c r="K119" s="21" t="str">
        <f t="shared" si="11"/>
        <v> </v>
      </c>
      <c r="L119" s="21" t="str">
        <f>IF(K119=" "," ",($L$26-$D$3*$F$12)*((K119/$F$12)-($C$18/(PI()))*SIN((PI()*K119)/$F$12))+$D$3*K119)</f>
        <v> </v>
      </c>
      <c r="M119" s="21" t="str">
        <f t="shared" si="15"/>
        <v> </v>
      </c>
    </row>
    <row r="120" spans="1:13">
      <c r="A120" s="21" t="str">
        <f t="shared" si="8"/>
        <v> </v>
      </c>
      <c r="B120" s="21" t="str">
        <f>IF(A120=" "," ",($B$26-$B$3*($F$9))*((A120/($F$9))-($C$18/(PI()))*SIN((PI()*A120)/($F$9)))+$B$3*A120)</f>
        <v> </v>
      </c>
      <c r="C120" s="21" t="str">
        <f t="shared" si="12"/>
        <v> </v>
      </c>
      <c r="D120" s="21" t="str">
        <f t="shared" si="9"/>
        <v> </v>
      </c>
      <c r="E120" s="21" t="str">
        <f>IF(D120=" "," ",($E$26-$B$3*($F$8))*((D120/($F$8))-($C$18/(PI()))*SIN((PI()*D120)/($F$8)))+$B$3*D120)</f>
        <v> </v>
      </c>
      <c r="F120" s="21" t="str">
        <f t="shared" si="13"/>
        <v> </v>
      </c>
      <c r="G120" s="21"/>
      <c r="H120" s="21">
        <f t="shared" si="10"/>
        <v>92</v>
      </c>
      <c r="I120" s="21">
        <f>IF(H120=" "," ",($I$26-$D$3*$F$13)*((H120/$F$13)-($C$18/(PI()))*SIN((PI()*H120)/$F$13))+$D$3*H120)</f>
        <v>32.1656152124017</v>
      </c>
      <c r="J120" s="21">
        <f t="shared" si="14"/>
        <v>1.00976066253537</v>
      </c>
      <c r="K120" s="21" t="str">
        <f t="shared" si="11"/>
        <v> </v>
      </c>
      <c r="L120" s="21" t="str">
        <f>IF(K120=" "," ",($L$26-$D$3*$F$12)*((K120/$F$12)-($C$18/(PI()))*SIN((PI()*K120)/$F$12))+$D$3*K120)</f>
        <v> </v>
      </c>
      <c r="M120" s="21" t="str">
        <f t="shared" si="15"/>
        <v> </v>
      </c>
    </row>
    <row r="121" spans="1:13">
      <c r="A121" s="21" t="str">
        <f t="shared" si="8"/>
        <v> </v>
      </c>
      <c r="B121" s="21" t="str">
        <f>IF(A121=" "," ",($B$26-$B$3*($F$9))*((A121/($F$9))-($C$18/(PI()))*SIN((PI()*A121)/($F$9)))+$B$3*A121)</f>
        <v> </v>
      </c>
      <c r="C121" s="21" t="str">
        <f t="shared" si="12"/>
        <v> </v>
      </c>
      <c r="D121" s="21" t="str">
        <f t="shared" si="9"/>
        <v> </v>
      </c>
      <c r="E121" s="21" t="str">
        <f>IF(D121=" "," ",($E$26-$B$3*($F$8))*((D121/($F$8))-($C$18/(PI()))*SIN((PI()*D121)/($F$8)))+$B$3*D121)</f>
        <v> </v>
      </c>
      <c r="F121" s="21" t="str">
        <f t="shared" si="13"/>
        <v> </v>
      </c>
      <c r="G121" s="21"/>
      <c r="H121" s="21">
        <f t="shared" si="10"/>
        <v>93</v>
      </c>
      <c r="I121" s="21">
        <f>IF(H121=" "," ",($I$26-$D$3*$F$13)*((H121/$F$13)-($C$18/(PI()))*SIN((PI()*H121)/$F$13))+$D$3*H121)</f>
        <v>32.9956765730434</v>
      </c>
      <c r="J121" s="21">
        <f t="shared" si="14"/>
        <v>1.00935354327578</v>
      </c>
      <c r="K121" s="21" t="str">
        <f t="shared" si="11"/>
        <v> </v>
      </c>
      <c r="L121" s="21" t="str">
        <f>IF(K121=" "," ",($L$26-$D$3*$F$12)*((K121/$F$12)-($C$18/(PI()))*SIN((PI()*K121)/$F$12))+$D$3*K121)</f>
        <v> </v>
      </c>
      <c r="M121" s="21" t="str">
        <f t="shared" si="15"/>
        <v> </v>
      </c>
    </row>
    <row r="122" spans="1:13">
      <c r="A122" s="21" t="str">
        <f t="shared" si="8"/>
        <v> </v>
      </c>
      <c r="B122" s="21" t="str">
        <f>IF(A122=" "," ",($B$26-$B$3*($F$9))*((A122/($F$9))-($C$18/(PI()))*SIN((PI()*A122)/($F$9)))+$B$3*A122)</f>
        <v> </v>
      </c>
      <c r="C122" s="21" t="str">
        <f t="shared" si="12"/>
        <v> </v>
      </c>
      <c r="D122" s="21" t="str">
        <f t="shared" si="9"/>
        <v> </v>
      </c>
      <c r="E122" s="21" t="str">
        <f>IF(D122=" "," ",($E$26-$B$3*($F$8))*((D122/($F$8))-($C$18/(PI()))*SIN((PI()*D122)/($F$8)))+$B$3*D122)</f>
        <v> </v>
      </c>
      <c r="F122" s="21" t="str">
        <f t="shared" si="13"/>
        <v> </v>
      </c>
      <c r="G122" s="21"/>
      <c r="H122" s="21">
        <f t="shared" si="10"/>
        <v>94</v>
      </c>
      <c r="I122" s="21">
        <f>IF(H122=" "," ",($I$26-$D$3*$F$13)*((H122/$F$13)-($C$18/(PI()))*SIN((PI()*H122)/$F$13))+$D$3*H122)</f>
        <v>33.8331672427604</v>
      </c>
      <c r="J122" s="21">
        <f t="shared" si="14"/>
        <v>1.00895031310649</v>
      </c>
      <c r="K122" s="21" t="str">
        <f t="shared" si="11"/>
        <v> </v>
      </c>
      <c r="L122" s="21" t="str">
        <f>IF(K122=" "," ",($L$26-$D$3*$F$12)*((K122/$F$12)-($C$18/(PI()))*SIN((PI()*K122)/$F$12))+$D$3*K122)</f>
        <v> </v>
      </c>
      <c r="M122" s="21" t="str">
        <f t="shared" si="15"/>
        <v> </v>
      </c>
    </row>
    <row r="123" spans="1:13">
      <c r="A123" s="21" t="str">
        <f t="shared" si="8"/>
        <v> </v>
      </c>
      <c r="B123" s="21" t="str">
        <f>IF(A123=" "," ",($B$26-$B$3*($F$9))*((A123/($F$9))-($C$18/(PI()))*SIN((PI()*A123)/($F$9)))+$B$3*A123)</f>
        <v> </v>
      </c>
      <c r="C123" s="21" t="str">
        <f t="shared" si="12"/>
        <v> </v>
      </c>
      <c r="D123" s="21" t="str">
        <f t="shared" si="9"/>
        <v> </v>
      </c>
      <c r="E123" s="21" t="str">
        <f>IF(D123=" "," ",($E$26-$B$3*($F$8))*((D123/($F$8))-($C$18/(PI()))*SIN((PI()*D123)/($F$8)))+$B$3*D123)</f>
        <v> </v>
      </c>
      <c r="F123" s="21" t="str">
        <f t="shared" si="13"/>
        <v> </v>
      </c>
      <c r="G123" s="21"/>
      <c r="H123" s="21">
        <f t="shared" si="10"/>
        <v>95</v>
      </c>
      <c r="I123" s="21">
        <f>IF(H123=" "," ",($I$26-$D$3*$F$13)*((H123/$F$13)-($C$18/(PI()))*SIN((PI()*H123)/$F$13))+$D$3*H123)</f>
        <v>34.6778191077286</v>
      </c>
      <c r="J123" s="21">
        <f t="shared" si="14"/>
        <v>1.00855077615802</v>
      </c>
      <c r="K123" s="21" t="str">
        <f t="shared" si="11"/>
        <v> </v>
      </c>
      <c r="L123" s="21" t="str">
        <f>IF(K123=" "," ",($L$26-$D$3*$F$12)*((K123/$F$12)-($C$18/(PI()))*SIN((PI()*K123)/$F$12))+$D$3*K123)</f>
        <v> </v>
      </c>
      <c r="M123" s="21" t="str">
        <f t="shared" si="15"/>
        <v> </v>
      </c>
    </row>
    <row r="124" spans="1:13">
      <c r="A124" s="21" t="str">
        <f t="shared" si="8"/>
        <v> </v>
      </c>
      <c r="B124" s="21" t="str">
        <f>IF(A124=" "," ",($B$26-$B$3*($F$9))*((A124/($F$9))-($C$18/(PI()))*SIN((PI()*A124)/($F$9)))+$B$3*A124)</f>
        <v> </v>
      </c>
      <c r="C124" s="21" t="str">
        <f t="shared" si="12"/>
        <v> </v>
      </c>
      <c r="D124" s="21" t="str">
        <f t="shared" si="9"/>
        <v> </v>
      </c>
      <c r="E124" s="21" t="str">
        <f>IF(D124=" "," ",($E$26-$B$3*($F$8))*((D124/($F$8))-($C$18/(PI()))*SIN((PI()*D124)/($F$8)))+$B$3*D124)</f>
        <v> </v>
      </c>
      <c r="F124" s="21" t="str">
        <f t="shared" si="13"/>
        <v> </v>
      </c>
      <c r="G124" s="21"/>
      <c r="H124" s="21">
        <f t="shared" si="10"/>
        <v>96</v>
      </c>
      <c r="I124" s="21">
        <f>IF(H124=" "," ",($I$26-$D$3*$F$13)*((H124/$F$13)-($C$18/(PI()))*SIN((PI()*H124)/$F$13))+$D$3*H124)</f>
        <v>35.5293588912984</v>
      </c>
      <c r="J124" s="21">
        <f t="shared" si="14"/>
        <v>1.00815474266644</v>
      </c>
      <c r="K124" s="21" t="str">
        <f t="shared" si="11"/>
        <v> </v>
      </c>
      <c r="L124" s="21" t="str">
        <f>IF(K124=" "," ",($L$26-$D$3*$F$12)*((K124/$F$12)-($C$18/(PI()))*SIN((PI()*K124)/$F$12))+$D$3*K124)</f>
        <v> </v>
      </c>
      <c r="M124" s="21" t="str">
        <f t="shared" si="15"/>
        <v> </v>
      </c>
    </row>
    <row r="125" spans="1:13">
      <c r="A125" s="21" t="str">
        <f t="shared" si="8"/>
        <v> </v>
      </c>
      <c r="B125" s="21" t="str">
        <f>IF(A125=" "," ",($B$26-$B$3*($F$9))*((A125/($F$9))-($C$18/(PI()))*SIN((PI()*A125)/($F$9)))+$B$3*A125)</f>
        <v> </v>
      </c>
      <c r="C125" s="21" t="str">
        <f t="shared" si="12"/>
        <v> </v>
      </c>
      <c r="D125" s="21" t="str">
        <f t="shared" si="9"/>
        <v> </v>
      </c>
      <c r="E125" s="21" t="str">
        <f>IF(D125=" "," ",($E$26-$B$3*($F$8))*((D125/($F$8))-($C$18/(PI()))*SIN((PI()*D125)/($F$8)))+$B$3*D125)</f>
        <v> </v>
      </c>
      <c r="F125" s="21" t="str">
        <f t="shared" si="13"/>
        <v> </v>
      </c>
      <c r="G125" s="21"/>
      <c r="H125" s="21">
        <f t="shared" si="10"/>
        <v>97</v>
      </c>
      <c r="I125" s="21">
        <f>IF(H125=" "," ",($I$26-$D$3*$F$13)*((H125/$F$13)-($C$18/(PI()))*SIN((PI()*H125)/$F$13))+$D$3*H125)</f>
        <v>36.3875083510119</v>
      </c>
      <c r="J125" s="21">
        <f t="shared" si="14"/>
        <v>1.00776202858793</v>
      </c>
      <c r="K125" s="21" t="str">
        <f t="shared" si="11"/>
        <v> </v>
      </c>
      <c r="L125" s="21" t="str">
        <f>IF(K125=" "," ",($L$26-$D$3*$F$12)*((K125/$F$12)-($C$18/(PI()))*SIN((PI()*K125)/$F$12))+$D$3*K125)</f>
        <v> </v>
      </c>
      <c r="M125" s="21" t="str">
        <f t="shared" si="15"/>
        <v> </v>
      </c>
    </row>
    <row r="126" spans="1:13">
      <c r="A126" s="21" t="str">
        <f t="shared" si="8"/>
        <v> </v>
      </c>
      <c r="B126" s="21" t="str">
        <f>IF(A126=" "," ",($B$26-$B$3*($F$9))*((A126/($F$9))-($C$18/(PI()))*SIN((PI()*A126)/($F$9)))+$B$3*A126)</f>
        <v> </v>
      </c>
      <c r="C126" s="21" t="str">
        <f t="shared" si="12"/>
        <v> </v>
      </c>
      <c r="D126" s="21" t="str">
        <f t="shared" si="9"/>
        <v> </v>
      </c>
      <c r="E126" s="21" t="str">
        <f>IF(D126=" "," ",($E$26-$B$3*($F$8))*((D126/($F$8))-($C$18/(PI()))*SIN((PI()*D126)/($F$8)))+$B$3*D126)</f>
        <v> </v>
      </c>
      <c r="F126" s="21" t="str">
        <f t="shared" si="13"/>
        <v> </v>
      </c>
      <c r="G126" s="21"/>
      <c r="H126" s="21">
        <f t="shared" si="10"/>
        <v>98</v>
      </c>
      <c r="I126" s="21">
        <f>IF(H126=" "," ",($I$26-$D$3*$F$13)*((H126/$F$13)-($C$18/(PI()))*SIN((PI()*H126)/$F$13))+$D$3*H126)</f>
        <v>37.2519844792008</v>
      </c>
      <c r="J126" s="21">
        <f t="shared" si="14"/>
        <v>1.00737245523345</v>
      </c>
      <c r="K126" s="21" t="str">
        <f t="shared" si="11"/>
        <v> </v>
      </c>
      <c r="L126" s="21" t="str">
        <f>IF(K126=" "," ",($L$26-$D$3*$F$12)*((K126/$F$12)-($C$18/(PI()))*SIN((PI()*K126)/$F$12))+$D$3*K126)</f>
        <v> </v>
      </c>
      <c r="M126" s="21" t="str">
        <f t="shared" si="15"/>
        <v> </v>
      </c>
    </row>
    <row r="127" spans="1:13">
      <c r="A127" s="21" t="str">
        <f t="shared" si="8"/>
        <v> </v>
      </c>
      <c r="B127" s="21" t="str">
        <f>IF(A127=" "," ",($B$26-$B$3*($F$9))*((A127/($F$9))-($C$18/(PI()))*SIN((PI()*A127)/($F$9)))+$B$3*A127)</f>
        <v> </v>
      </c>
      <c r="C127" s="21" t="str">
        <f t="shared" si="12"/>
        <v> </v>
      </c>
      <c r="D127" s="21" t="str">
        <f t="shared" si="9"/>
        <v> </v>
      </c>
      <c r="E127" s="21" t="str">
        <f>IF(D127=" "," ",($E$26-$B$3*($F$8))*((D127/($F$8))-($C$18/(PI()))*SIN((PI()*D127)/($F$8)))+$B$3*D127)</f>
        <v> </v>
      </c>
      <c r="F127" s="21" t="str">
        <f t="shared" si="13"/>
        <v> </v>
      </c>
      <c r="G127" s="21"/>
      <c r="H127" s="21">
        <f t="shared" si="10"/>
        <v>99</v>
      </c>
      <c r="I127" s="21">
        <f>IF(H127=" "," ",($I$26-$D$3*$F$13)*((H127/$F$13)-($C$18/(PI()))*SIN((PI()*H127)/$F$13))+$D$3*H127)</f>
        <v>38.1224997070188</v>
      </c>
      <c r="J127" s="21">
        <f t="shared" si="14"/>
        <v>1.00698584892299</v>
      </c>
      <c r="K127" s="21" t="str">
        <f t="shared" si="11"/>
        <v> </v>
      </c>
      <c r="L127" s="21" t="str">
        <f>IF(K127=" "," ",($L$26-$D$3*$F$12)*((K127/$F$12)-($C$18/(PI()))*SIN((PI()*K127)/$F$12))+$D$3*K127)</f>
        <v> </v>
      </c>
      <c r="M127" s="21" t="str">
        <f t="shared" si="15"/>
        <v> </v>
      </c>
    </row>
    <row r="128" spans="1:13">
      <c r="A128" s="21" t="str">
        <f t="shared" si="8"/>
        <v> </v>
      </c>
      <c r="B128" s="21" t="str">
        <f>IF(A128=" "," ",($B$26-$B$3*($F$9))*((A128/($F$9))-($C$18/(PI()))*SIN((PI()*A128)/($F$9)))+$B$3*A128)</f>
        <v> </v>
      </c>
      <c r="C128" s="21" t="str">
        <f t="shared" si="12"/>
        <v> </v>
      </c>
      <c r="D128" s="21" t="str">
        <f t="shared" si="9"/>
        <v> </v>
      </c>
      <c r="E128" s="21" t="str">
        <f>IF(D128=" "," ",($E$26-$B$3*($F$8))*((D128/($F$8))-($C$18/(PI()))*SIN((PI()*D128)/($F$8)))+$B$3*D128)</f>
        <v> </v>
      </c>
      <c r="F128" s="21" t="str">
        <f t="shared" si="13"/>
        <v> </v>
      </c>
      <c r="G128" s="21"/>
      <c r="H128" s="21">
        <f t="shared" si="10"/>
        <v>100</v>
      </c>
      <c r="I128" s="21">
        <f>IF(H128=" "," ",($I$26-$D$3*$F$13)*((H128/$F$13)-($C$18/(PI()))*SIN((PI()*H128)/$F$13))+$D$3*H128)</f>
        <v>38.9987621117629</v>
      </c>
      <c r="J128" s="21">
        <f t="shared" si="14"/>
        <v>1.00660204065648</v>
      </c>
      <c r="K128" s="21" t="str">
        <f t="shared" si="11"/>
        <v> </v>
      </c>
      <c r="L128" s="21" t="str">
        <f>IF(K128=" "," ",($L$26-$D$3*$F$12)*((K128/$F$12)-($C$18/(PI()))*SIN((PI()*K128)/$F$12))+$D$3*K128)</f>
        <v> </v>
      </c>
      <c r="M128" s="21" t="str">
        <f t="shared" si="15"/>
        <v> </v>
      </c>
    </row>
    <row r="129" spans="1:13">
      <c r="A129" s="21" t="str">
        <f t="shared" si="8"/>
        <v> </v>
      </c>
      <c r="B129" s="21" t="str">
        <f>IF(A129=" "," ",($B$26-$B$3*($F$9))*((A129/($F$9))-($C$18/(PI()))*SIN((PI()*A129)/($F$9)))+$B$3*A129)</f>
        <v> </v>
      </c>
      <c r="C129" s="21" t="str">
        <f t="shared" si="12"/>
        <v> </v>
      </c>
      <c r="D129" s="21" t="str">
        <f t="shared" si="9"/>
        <v> </v>
      </c>
      <c r="E129" s="21" t="str">
        <f>IF(D129=" "," ",($E$26-$B$3*($F$8))*((D129/($F$8))-($C$18/(PI()))*SIN((PI()*D129)/($F$8)))+$B$3*D129)</f>
        <v> </v>
      </c>
      <c r="F129" s="21" t="str">
        <f t="shared" si="13"/>
        <v> </v>
      </c>
      <c r="G129" s="21"/>
      <c r="H129" s="21">
        <f t="shared" si="10"/>
        <v>101</v>
      </c>
      <c r="I129" s="21">
        <f>IF(H129=" "," ",($I$26-$D$3*$F$13)*((H129/$F$13)-($C$18/(PI()))*SIN((PI()*H129)/$F$13))+$D$3*H129)</f>
        <v>39.8804756273337</v>
      </c>
      <c r="J129" s="21">
        <f t="shared" si="14"/>
        <v>1.00622086580139</v>
      </c>
      <c r="K129" s="21" t="str">
        <f t="shared" si="11"/>
        <v> </v>
      </c>
      <c r="L129" s="21" t="str">
        <f>IF(K129=" "," ",($L$26-$D$3*$F$12)*((K129/$F$12)-($C$18/(PI()))*SIN((PI()*K129)/$F$12))+$D$3*K129)</f>
        <v> </v>
      </c>
      <c r="M129" s="21" t="str">
        <f t="shared" si="15"/>
        <v> </v>
      </c>
    </row>
    <row r="130" spans="1:13">
      <c r="A130" s="21" t="str">
        <f t="shared" si="8"/>
        <v> </v>
      </c>
      <c r="B130" s="21" t="str">
        <f>IF(A130=" "," ",($B$26-$B$3*($F$9))*((A130/($F$9))-($C$18/(PI()))*SIN((PI()*A130)/($F$9)))+$B$3*A130)</f>
        <v> </v>
      </c>
      <c r="C130" s="21" t="str">
        <f t="shared" si="12"/>
        <v> </v>
      </c>
      <c r="D130" s="21" t="str">
        <f t="shared" si="9"/>
        <v> </v>
      </c>
      <c r="E130" s="21" t="str">
        <f>IF(D130=" "," ",($E$26-$B$3*($F$8))*((D130/($F$8))-($C$18/(PI()))*SIN((PI()*D130)/($F$8)))+$B$3*D130)</f>
        <v> </v>
      </c>
      <c r="F130" s="21" t="str">
        <f t="shared" si="13"/>
        <v> </v>
      </c>
      <c r="G130" s="21"/>
      <c r="H130" s="21">
        <f t="shared" si="10"/>
        <v>102</v>
      </c>
      <c r="I130" s="21">
        <f>IF(H130=" "," ",($I$26-$D$3*$F$13)*((H130/$F$13)-($C$18/(PI()))*SIN((PI()*H130)/$F$13))+$D$3*H130)</f>
        <v>40.7673402576826</v>
      </c>
      <c r="J130" s="21">
        <f t="shared" si="14"/>
        <v>1.00584216379482</v>
      </c>
      <c r="K130" s="21" t="str">
        <f t="shared" si="11"/>
        <v> </v>
      </c>
      <c r="L130" s="21" t="str">
        <f>IF(K130=" "," ",($L$26-$D$3*$F$12)*((K130/$F$12)-($C$18/(PI()))*SIN((PI()*K130)/$F$12))+$D$3*K130)</f>
        <v> </v>
      </c>
      <c r="M130" s="21" t="str">
        <f t="shared" si="15"/>
        <v> </v>
      </c>
    </row>
    <row r="131" spans="1:13">
      <c r="A131" s="21" t="str">
        <f t="shared" si="8"/>
        <v> </v>
      </c>
      <c r="B131" s="21" t="str">
        <f>IF(A131=" "," ",($B$26-$B$3*($F$9))*((A131/($F$9))-($C$18/(PI()))*SIN((PI()*A131)/($F$9)))+$B$3*A131)</f>
        <v> </v>
      </c>
      <c r="C131" s="21" t="str">
        <f t="shared" si="12"/>
        <v> </v>
      </c>
      <c r="D131" s="21" t="str">
        <f t="shared" si="9"/>
        <v> </v>
      </c>
      <c r="E131" s="21" t="str">
        <f>IF(D131=" "," ",($E$26-$B$3*($F$8))*((D131/($F$8))-($C$18/(PI()))*SIN((PI()*D131)/($F$8)))+$B$3*D131)</f>
        <v> </v>
      </c>
      <c r="F131" s="21" t="str">
        <f t="shared" si="13"/>
        <v> </v>
      </c>
      <c r="G131" s="21"/>
      <c r="H131" s="21">
        <f t="shared" si="10"/>
        <v>103</v>
      </c>
      <c r="I131" s="21">
        <f>IF(H131=" "," ",($I$26-$D$3*$F$13)*((H131/$F$13)-($C$18/(PI()))*SIN((PI()*H131)/$F$13))+$D$3*H131)</f>
        <v>41.6590522930923</v>
      </c>
      <c r="J131" s="21">
        <f t="shared" si="14"/>
        <v>1.00546577785927</v>
      </c>
      <c r="K131" s="21" t="str">
        <f t="shared" si="11"/>
        <v> </v>
      </c>
      <c r="L131" s="21" t="str">
        <f>IF(K131=" "," ",($L$26-$D$3*$F$12)*((K131/$F$12)-($C$18/(PI()))*SIN((PI()*K131)/$F$12))+$D$3*K131)</f>
        <v> </v>
      </c>
      <c r="M131" s="21" t="str">
        <f t="shared" si="15"/>
        <v> </v>
      </c>
    </row>
    <row r="132" spans="1:13">
      <c r="A132" s="21" t="str">
        <f t="shared" si="8"/>
        <v> </v>
      </c>
      <c r="B132" s="21" t="str">
        <f>IF(A132=" "," ",($B$26-$B$3*($F$9))*((A132/($F$9))-($C$18/(PI()))*SIN((PI()*A132)/($F$9)))+$B$3*A132)</f>
        <v> </v>
      </c>
      <c r="C132" s="21" t="str">
        <f t="shared" si="12"/>
        <v> </v>
      </c>
      <c r="D132" s="21" t="str">
        <f t="shared" si="9"/>
        <v> </v>
      </c>
      <c r="E132" s="21" t="str">
        <f>IF(D132=" "," ",($E$26-$B$3*($F$8))*((D132/($F$8))-($C$18/(PI()))*SIN((PI()*D132)/($F$8)))+$B$3*D132)</f>
        <v> </v>
      </c>
      <c r="F132" s="21" t="str">
        <f t="shared" si="13"/>
        <v> </v>
      </c>
      <c r="G132" s="21"/>
      <c r="H132" s="21">
        <f t="shared" si="10"/>
        <v>104</v>
      </c>
      <c r="I132" s="21">
        <f>IF(H132=" "," ",($I$26-$D$3*$F$13)*((H132/$F$13)-($C$18/(PI()))*SIN((PI()*H132)/$F$13))+$D$3*H132)</f>
        <v>42.5553045291345</v>
      </c>
      <c r="J132" s="21">
        <f t="shared" si="14"/>
        <v>1.00509155473094</v>
      </c>
      <c r="K132" s="21" t="str">
        <f t="shared" si="11"/>
        <v> </v>
      </c>
      <c r="L132" s="21" t="str">
        <f>IF(K132=" "," ",($L$26-$D$3*$F$12)*((K132/$F$12)-($C$18/(PI()))*SIN((PI()*K132)/$F$12))+$D$3*K132)</f>
        <v> </v>
      </c>
      <c r="M132" s="21" t="str">
        <f t="shared" si="15"/>
        <v> </v>
      </c>
    </row>
    <row r="133" spans="1:13">
      <c r="A133" s="21" t="str">
        <f t="shared" si="8"/>
        <v> </v>
      </c>
      <c r="B133" s="21" t="str">
        <f>IF(A133=" "," ",($B$26-$B$3*($F$9))*((A133/($F$9))-($C$18/(PI()))*SIN((PI()*A133)/($F$9)))+$B$3*A133)</f>
        <v> </v>
      </c>
      <c r="C133" s="21" t="str">
        <f t="shared" si="12"/>
        <v> </v>
      </c>
      <c r="D133" s="21" t="str">
        <f t="shared" si="9"/>
        <v> </v>
      </c>
      <c r="E133" s="21" t="str">
        <f>IF(D133=" "," ",($E$26-$B$3*($F$8))*((D133/($F$8))-($C$18/(PI()))*SIN((PI()*D133)/($F$8)))+$B$3*D133)</f>
        <v> </v>
      </c>
      <c r="F133" s="21" t="str">
        <f t="shared" si="13"/>
        <v> </v>
      </c>
      <c r="G133" s="21"/>
      <c r="H133" s="21">
        <f t="shared" si="10"/>
        <v>105</v>
      </c>
      <c r="I133" s="21">
        <f>IF(H133=" "," ",($I$26-$D$3*$F$13)*((H133/$F$13)-($C$18/(PI()))*SIN((PI()*H133)/$F$13))+$D$3*H133)</f>
        <v>43.4557864881479</v>
      </c>
      <c r="J133" s="21">
        <f t="shared" si="14"/>
        <v>1.00471934439998</v>
      </c>
      <c r="K133" s="21" t="str">
        <f t="shared" si="11"/>
        <v> </v>
      </c>
      <c r="L133" s="21" t="str">
        <f>IF(K133=" "," ",($L$26-$D$3*$F$12)*((K133/$F$12)-($C$18/(PI()))*SIN((PI()*K133)/$F$12))+$D$3*K133)</f>
        <v> </v>
      </c>
      <c r="M133" s="21" t="str">
        <f t="shared" si="15"/>
        <v> </v>
      </c>
    </row>
    <row r="134" spans="1:13">
      <c r="A134" s="21" t="str">
        <f t="shared" si="8"/>
        <v> </v>
      </c>
      <c r="B134" s="21" t="str">
        <f>IF(A134=" "," ",($B$26-$B$3*($F$9))*((A134/($F$9))-($C$18/(PI()))*SIN((PI()*A134)/($F$9)))+$B$3*A134)</f>
        <v> </v>
      </c>
      <c r="C134" s="21" t="str">
        <f t="shared" si="12"/>
        <v> </v>
      </c>
      <c r="D134" s="21" t="str">
        <f t="shared" si="9"/>
        <v> </v>
      </c>
      <c r="E134" s="21" t="str">
        <f>IF(D134=" "," ",($E$26-$B$3*($F$8))*((D134/($F$8))-($C$18/(PI()))*SIN((PI()*D134)/($F$8)))+$B$3*D134)</f>
        <v> </v>
      </c>
      <c r="F134" s="21" t="str">
        <f t="shared" si="13"/>
        <v> </v>
      </c>
      <c r="G134" s="21"/>
      <c r="H134" s="21">
        <f t="shared" si="10"/>
        <v>106</v>
      </c>
      <c r="I134" s="21">
        <f>IF(H134=" "," ",($I$26-$D$3*$F$13)*((H134/$F$13)-($C$18/(PI()))*SIN((PI()*H134)/$F$13))+$D$3*H134)</f>
        <v>44.3601846430746</v>
      </c>
      <c r="J134" s="21">
        <f t="shared" si="14"/>
        <v>1.00434899985961</v>
      </c>
      <c r="K134" s="21" t="str">
        <f t="shared" si="11"/>
        <v> </v>
      </c>
      <c r="L134" s="21" t="str">
        <f>IF(K134=" "," ",($L$26-$D$3*$F$12)*((K134/$F$12)-($C$18/(PI()))*SIN((PI()*K134)/$F$12))+$D$3*K134)</f>
        <v> </v>
      </c>
      <c r="M134" s="21" t="str">
        <f t="shared" si="15"/>
        <v> </v>
      </c>
    </row>
    <row r="135" spans="1:13">
      <c r="A135" s="21" t="str">
        <f t="shared" si="8"/>
        <v> </v>
      </c>
      <c r="B135" s="21" t="str">
        <f>IF(A135=" "," ",($B$26-$B$3*($F$9))*((A135/($F$9))-($C$18/(PI()))*SIN((PI()*A135)/($F$9)))+$B$3*A135)</f>
        <v> </v>
      </c>
      <c r="C135" s="21" t="str">
        <f t="shared" si="12"/>
        <v> </v>
      </c>
      <c r="D135" s="21" t="str">
        <f t="shared" si="9"/>
        <v> </v>
      </c>
      <c r="E135" s="21" t="str">
        <f>IF(D135=" "," ",($E$26-$B$3*($F$8))*((D135/($F$8))-($C$18/(PI()))*SIN((PI()*D135)/($F$8)))+$B$3*D135)</f>
        <v> </v>
      </c>
      <c r="F135" s="21" t="str">
        <f t="shared" si="13"/>
        <v> </v>
      </c>
      <c r="G135" s="21"/>
      <c r="H135" s="21">
        <f t="shared" si="10"/>
        <v>107</v>
      </c>
      <c r="I135" s="21">
        <f>IF(H135=" "," ",($I$26-$D$3*$F$13)*((H135/$F$13)-($C$18/(PI()))*SIN((PI()*H135)/$F$13))+$D$3*H135)</f>
        <v>45.2681826434966</v>
      </c>
      <c r="J135" s="21">
        <f t="shared" si="14"/>
        <v>1.00398037686783</v>
      </c>
      <c r="K135" s="21" t="str">
        <f t="shared" si="11"/>
        <v> </v>
      </c>
      <c r="L135" s="21" t="str">
        <f>IF(K135=" "," ",($L$26-$D$3*$F$12)*((K135/$F$12)-($C$18/(PI()))*SIN((PI()*K135)/$F$12))+$D$3*K135)</f>
        <v> </v>
      </c>
      <c r="M135" s="21" t="str">
        <f t="shared" si="15"/>
        <v> </v>
      </c>
    </row>
    <row r="136" spans="1:13">
      <c r="A136" s="21" t="str">
        <f t="shared" si="8"/>
        <v> </v>
      </c>
      <c r="B136" s="21" t="str">
        <f>IF(A136=" "," ",($B$26-$B$3*($F$9))*((A136/($F$9))-($C$18/(PI()))*SIN((PI()*A136)/($F$9)))+$B$3*A136)</f>
        <v> </v>
      </c>
      <c r="C136" s="21" t="str">
        <f t="shared" si="12"/>
        <v> </v>
      </c>
      <c r="D136" s="21" t="str">
        <f t="shared" si="9"/>
        <v> </v>
      </c>
      <c r="E136" s="21" t="str">
        <f>IF(D136=" "," ",($E$26-$B$3*($F$8))*((D136/($F$8))-($C$18/(PI()))*SIN((PI()*D136)/($F$8)))+$B$3*D136)</f>
        <v> </v>
      </c>
      <c r="F136" s="21" t="str">
        <f t="shared" si="13"/>
        <v> </v>
      </c>
      <c r="G136" s="21"/>
      <c r="H136" s="21">
        <f t="shared" si="10"/>
        <v>108</v>
      </c>
      <c r="I136" s="21">
        <f>IF(H136=" "," ",($I$26-$D$3*$F$13)*((H136/$F$13)-($C$18/(PI()))*SIN((PI()*H136)/$F$13))+$D$3*H136)</f>
        <v>46.1794615437061</v>
      </c>
      <c r="J136" s="21">
        <f t="shared" si="14"/>
        <v>1.00361333371447</v>
      </c>
      <c r="K136" s="21" t="str">
        <f t="shared" si="11"/>
        <v> </v>
      </c>
      <c r="L136" s="21" t="str">
        <f>IF(K136=" "," ",($L$26-$D$3*$F$12)*((K136/$F$12)-($C$18/(PI()))*SIN((PI()*K136)/$F$12))+$D$3*K136)</f>
        <v> </v>
      </c>
      <c r="M136" s="21" t="str">
        <f t="shared" si="15"/>
        <v> </v>
      </c>
    </row>
    <row r="137" spans="1:13">
      <c r="A137" s="21" t="str">
        <f t="shared" si="8"/>
        <v> </v>
      </c>
      <c r="B137" s="21" t="str">
        <f>IF(A137=" "," ",($B$26-$B$3*($F$9))*((A137/($F$9))-($C$18/(PI()))*SIN((PI()*A137)/($F$9)))+$B$3*A137)</f>
        <v> </v>
      </c>
      <c r="C137" s="21" t="str">
        <f t="shared" si="12"/>
        <v> </v>
      </c>
      <c r="D137" s="21" t="str">
        <f t="shared" si="9"/>
        <v> </v>
      </c>
      <c r="E137" s="21" t="str">
        <f>IF(D137=" "," ",($E$26-$B$3*($F$8))*((D137/($F$8))-($C$18/(PI()))*SIN((PI()*D137)/($F$8)))+$B$3*D137)</f>
        <v> </v>
      </c>
      <c r="F137" s="21" t="str">
        <f t="shared" si="13"/>
        <v> </v>
      </c>
      <c r="G137" s="21"/>
      <c r="H137" s="21">
        <f t="shared" si="10"/>
        <v>109</v>
      </c>
      <c r="I137" s="21">
        <f>IF(H137=" "," ",($I$26-$D$3*$F$13)*((H137/$F$13)-($C$18/(PI()))*SIN((PI()*H137)/$F$13))+$D$3*H137)</f>
        <v>47.0937000326485</v>
      </c>
      <c r="J137" s="21">
        <f t="shared" si="14"/>
        <v>1.00324773099885</v>
      </c>
      <c r="K137" s="21" t="str">
        <f t="shared" si="11"/>
        <v> </v>
      </c>
      <c r="L137" s="21" t="str">
        <f>IF(K137=" "," ",($L$26-$D$3*$F$12)*((K137/$F$12)-($C$18/(PI()))*SIN((PI()*K137)/$F$12))+$D$3*K137)</f>
        <v> </v>
      </c>
      <c r="M137" s="21" t="str">
        <f t="shared" si="15"/>
        <v> </v>
      </c>
    </row>
    <row r="138" spans="1:13">
      <c r="A138" s="21" t="str">
        <f t="shared" si="8"/>
        <v> </v>
      </c>
      <c r="B138" s="21" t="str">
        <f>IF(A138=" "," ",($B$26-$B$3*($F$9))*((A138/($F$9))-($C$18/(PI()))*SIN((PI()*A138)/($F$9)))+$B$3*A138)</f>
        <v> </v>
      </c>
      <c r="C138" s="21" t="str">
        <f t="shared" si="12"/>
        <v> </v>
      </c>
      <c r="D138" s="21" t="str">
        <f t="shared" si="9"/>
        <v> </v>
      </c>
      <c r="E138" s="21" t="str">
        <f>IF(D138=" "," ",($E$26-$B$3*($F$8))*((D138/($F$8))-($C$18/(PI()))*SIN((PI()*D138)/($F$8)))+$B$3*D138)</f>
        <v> </v>
      </c>
      <c r="F138" s="21" t="str">
        <f t="shared" si="13"/>
        <v> </v>
      </c>
      <c r="G138" s="21"/>
      <c r="H138" s="21">
        <f t="shared" si="10"/>
        <v>110</v>
      </c>
      <c r="I138" s="21">
        <f>IF(H138=" "," ",($I$26-$D$3*$F$13)*((H138/$F$13)-($C$18/(PI()))*SIN((PI()*H138)/$F$13))+$D$3*H138)</f>
        <v>48.0105746655692</v>
      </c>
      <c r="J138" s="21">
        <f t="shared" si="14"/>
        <v>1.00288343141339</v>
      </c>
      <c r="K138" s="21" t="str">
        <f t="shared" si="11"/>
        <v> </v>
      </c>
      <c r="L138" s="21" t="str">
        <f>IF(K138=" "," ",($L$26-$D$3*$F$12)*((K138/$F$12)-($C$18/(PI()))*SIN((PI()*K138)/$F$12))+$D$3*K138)</f>
        <v> </v>
      </c>
      <c r="M138" s="21" t="str">
        <f t="shared" si="15"/>
        <v> </v>
      </c>
    </row>
    <row r="139" spans="1:13">
      <c r="A139" s="21" t="str">
        <f t="shared" si="8"/>
        <v> </v>
      </c>
      <c r="B139" s="21" t="str">
        <f>IF(A139=" "," ",($B$26-$B$3*($F$9))*((A139/($F$9))-($C$18/(PI()))*SIN((PI()*A139)/($F$9)))+$B$3*A139)</f>
        <v> </v>
      </c>
      <c r="C139" s="21" t="str">
        <f t="shared" si="12"/>
        <v> </v>
      </c>
      <c r="D139" s="21" t="str">
        <f t="shared" si="9"/>
        <v> </v>
      </c>
      <c r="E139" s="21" t="str">
        <f>IF(D139=" "," ",($E$26-$B$3*($F$8))*((D139/($F$8))-($C$18/(PI()))*SIN((PI()*D139)/($F$8)))+$B$3*D139)</f>
        <v> </v>
      </c>
      <c r="F139" s="21" t="str">
        <f t="shared" si="13"/>
        <v> </v>
      </c>
      <c r="G139" s="21"/>
      <c r="H139" s="21">
        <f t="shared" si="10"/>
        <v>111</v>
      </c>
      <c r="I139" s="21">
        <f>IF(H139=" "," ",($I$26-$D$3*$F$13)*((H139/$F$13)-($C$18/(PI()))*SIN((PI()*H139)/$F$13))+$D$3*H139)</f>
        <v>48.9297600971998</v>
      </c>
      <c r="J139" s="21">
        <f t="shared" si="14"/>
        <v>1.00252029953387</v>
      </c>
      <c r="K139" s="21" t="str">
        <f t="shared" si="11"/>
        <v> </v>
      </c>
      <c r="L139" s="21" t="str">
        <f>IF(K139=" "," ",($L$26-$D$3*$F$12)*((K139/$F$12)-($C$18/(PI()))*SIN((PI()*K139)/$F$12))+$D$3*K139)</f>
        <v> </v>
      </c>
      <c r="M139" s="21" t="str">
        <f t="shared" si="15"/>
        <v> </v>
      </c>
    </row>
    <row r="140" spans="1:13">
      <c r="A140" s="21" t="str">
        <f t="shared" si="8"/>
        <v> </v>
      </c>
      <c r="B140" s="21" t="str">
        <f>IF(A140=" "," ",($B$26-$B$3*($F$9))*((A140/($F$9))-($C$18/(PI()))*SIN((PI()*A140)/($F$9)))+$B$3*A140)</f>
        <v> </v>
      </c>
      <c r="C140" s="21" t="str">
        <f t="shared" si="12"/>
        <v> </v>
      </c>
      <c r="D140" s="21" t="str">
        <f t="shared" si="9"/>
        <v> </v>
      </c>
      <c r="E140" s="21" t="str">
        <f>IF(D140=" "," ",($E$26-$B$3*($F$8))*((D140/($F$8))-($C$18/(PI()))*SIN((PI()*D140)/($F$8)))+$B$3*D140)</f>
        <v> </v>
      </c>
      <c r="F140" s="21" t="str">
        <f t="shared" si="13"/>
        <v> </v>
      </c>
      <c r="G140" s="21"/>
      <c r="H140" s="21">
        <f t="shared" si="10"/>
        <v>112</v>
      </c>
      <c r="I140" s="21">
        <f>IF(H140=" "," ",($I$26-$D$3*$F$13)*((H140/$F$13)-($C$18/(PI()))*SIN((PI()*H140)/$F$13))+$D$3*H140)</f>
        <v>49.8509293163141</v>
      </c>
      <c r="J140" s="21">
        <f t="shared" si="14"/>
        <v>1.00215820161562</v>
      </c>
      <c r="K140" s="21" t="str">
        <f t="shared" si="11"/>
        <v> </v>
      </c>
      <c r="L140" s="21" t="str">
        <f>IF(K140=" "," ",($L$26-$D$3*$F$12)*((K140/$F$12)-($C$18/(PI()))*SIN((PI()*K140)/$F$12))+$D$3*K140)</f>
        <v> </v>
      </c>
      <c r="M140" s="21" t="str">
        <f t="shared" si="15"/>
        <v> </v>
      </c>
    </row>
    <row r="141" spans="1:13">
      <c r="A141" s="21" t="str">
        <f t="shared" si="8"/>
        <v> </v>
      </c>
      <c r="B141" s="21" t="str">
        <f>IF(A141=" "," ",($B$26-$B$3*($F$9))*((A141/($F$9))-($C$18/(PI()))*SIN((PI()*A141)/($F$9)))+$B$3*A141)</f>
        <v> </v>
      </c>
      <c r="C141" s="21" t="str">
        <f t="shared" si="12"/>
        <v> </v>
      </c>
      <c r="D141" s="21" t="str">
        <f t="shared" si="9"/>
        <v> </v>
      </c>
      <c r="E141" s="21" t="str">
        <f>IF(D141=" "," ",($E$26-$B$3*($F$8))*((D141/($F$8))-($C$18/(PI()))*SIN((PI()*D141)/($F$8)))+$B$3*D141)</f>
        <v> </v>
      </c>
      <c r="F141" s="21" t="str">
        <f t="shared" si="13"/>
        <v> </v>
      </c>
      <c r="G141" s="21"/>
      <c r="H141" s="21">
        <f t="shared" si="10"/>
        <v>113</v>
      </c>
      <c r="I141" s="21">
        <f>IF(H141=" "," ",($I$26-$D$3*$F$13)*((H141/$F$13)-($C$18/(PI()))*SIN((PI()*H141)/$F$13))+$D$3*H141)</f>
        <v>50.7737538814846</v>
      </c>
      <c r="J141" s="21">
        <f t="shared" si="14"/>
        <v>1.00179700539475</v>
      </c>
      <c r="K141" s="21" t="str">
        <f t="shared" si="11"/>
        <v> </v>
      </c>
      <c r="L141" s="21" t="str">
        <f>IF(K141=" "," ",($L$26-$D$3*$F$12)*((K141/$F$12)-($C$18/(PI()))*SIN((PI()*K141)/$F$12))+$D$3*K141)</f>
        <v> </v>
      </c>
      <c r="M141" s="21" t="str">
        <f t="shared" si="15"/>
        <v> </v>
      </c>
    </row>
    <row r="142" spans="1:13">
      <c r="A142" s="21" t="str">
        <f t="shared" si="8"/>
        <v> </v>
      </c>
      <c r="B142" s="21" t="str">
        <f>IF(A142=" "," ",($B$26-$B$3*($F$9))*((A142/($F$9))-($C$18/(PI()))*SIN((PI()*A142)/($F$9)))+$B$3*A142)</f>
        <v> </v>
      </c>
      <c r="C142" s="21" t="str">
        <f t="shared" si="12"/>
        <v> </v>
      </c>
      <c r="D142" s="21" t="str">
        <f t="shared" si="9"/>
        <v> </v>
      </c>
      <c r="E142" s="21" t="str">
        <f>IF(D142=" "," ",($E$26-$B$3*($F$8))*((D142/($F$8))-($C$18/(PI()))*SIN((PI()*D142)/($F$8)))+$B$3*D142)</f>
        <v> </v>
      </c>
      <c r="F142" s="21" t="str">
        <f t="shared" si="13"/>
        <v> </v>
      </c>
      <c r="G142" s="21"/>
      <c r="H142" s="21">
        <f t="shared" si="10"/>
        <v>114</v>
      </c>
      <c r="I142" s="21">
        <f>IF(H142=" "," ",($I$26-$D$3*$F$13)*((H142/$F$13)-($C$18/(PI()))*SIN((PI()*H142)/$F$13))+$D$3*H142)</f>
        <v>51.6979041578711</v>
      </c>
      <c r="J142" s="21">
        <f t="shared" si="14"/>
        <v>1.001436579894</v>
      </c>
      <c r="K142" s="21" t="str">
        <f t="shared" si="11"/>
        <v> </v>
      </c>
      <c r="L142" s="21" t="str">
        <f>IF(K142=" "," ",($L$26-$D$3*$F$12)*((K142/$F$12)-($C$18/(PI()))*SIN((PI()*K142)/$F$12))+$D$3*K142)</f>
        <v> </v>
      </c>
      <c r="M142" s="21" t="str">
        <f t="shared" si="15"/>
        <v> </v>
      </c>
    </row>
    <row r="143" spans="1:13">
      <c r="A143" s="21" t="str">
        <f t="shared" si="8"/>
        <v> </v>
      </c>
      <c r="B143" s="21" t="str">
        <f>IF(A143=" "," ",($B$26-$B$3*($F$9))*((A143/($F$9))-($C$18/(PI()))*SIN((PI()*A143)/($F$9)))+$B$3*A143)</f>
        <v> </v>
      </c>
      <c r="C143" s="21" t="str">
        <f t="shared" si="12"/>
        <v> </v>
      </c>
      <c r="D143" s="21" t="str">
        <f t="shared" si="9"/>
        <v> </v>
      </c>
      <c r="E143" s="21" t="str">
        <f>IF(D143=" "," ",($E$26-$B$3*($F$8))*((D143/($F$8))-($C$18/(PI()))*SIN((PI()*D143)/($F$8)))+$B$3*D143)</f>
        <v> </v>
      </c>
      <c r="F143" s="21" t="str">
        <f t="shared" si="13"/>
        <v> </v>
      </c>
      <c r="G143" s="21"/>
      <c r="H143" s="21">
        <f t="shared" si="10"/>
        <v>115</v>
      </c>
      <c r="I143" s="21">
        <f>IF(H143=" "," ",($I$26-$D$3*$F$13)*((H143/$F$13)-($C$18/(PI()))*SIN((PI()*H143)/$F$13))+$D$3*H143)</f>
        <v>52.6230495548689</v>
      </c>
      <c r="J143" s="21">
        <f t="shared" si="14"/>
        <v>1.00107679523204</v>
      </c>
      <c r="K143" s="21" t="str">
        <f t="shared" si="11"/>
        <v> </v>
      </c>
      <c r="L143" s="21" t="str">
        <f>IF(K143=" "," ",($L$26-$D$3*$F$12)*((K143/$F$12)-($C$18/(PI()))*SIN((PI()*K143)/$F$12))+$D$3*K143)</f>
        <v> </v>
      </c>
      <c r="M143" s="21" t="str">
        <f t="shared" si="15"/>
        <v> </v>
      </c>
    </row>
    <row r="144" spans="1:13">
      <c r="A144" s="21" t="str">
        <f t="shared" si="8"/>
        <v> </v>
      </c>
      <c r="B144" s="21" t="str">
        <f>IF(A144=" "," ",($B$26-$B$3*($F$9))*((A144/($F$9))-($C$18/(PI()))*SIN((PI()*A144)/($F$9)))+$B$3*A144)</f>
        <v> </v>
      </c>
      <c r="C144" s="21" t="str">
        <f t="shared" si="12"/>
        <v> </v>
      </c>
      <c r="D144" s="21" t="str">
        <f t="shared" si="9"/>
        <v> </v>
      </c>
      <c r="E144" s="21" t="str">
        <f>IF(D144=" "," ",($E$26-$B$3*($F$8))*((D144/($F$8))-($C$18/(PI()))*SIN((PI()*D144)/($F$8)))+$B$3*D144)</f>
        <v> </v>
      </c>
      <c r="F144" s="21" t="str">
        <f t="shared" si="13"/>
        <v> </v>
      </c>
      <c r="G144" s="21"/>
      <c r="H144" s="21">
        <f t="shared" si="10"/>
        <v>116</v>
      </c>
      <c r="I144" s="21">
        <f>IF(H144=" "," ",($I$26-$D$3*$F$13)*((H144/$F$13)-($C$18/(PI()))*SIN((PI()*H144)/$F$13))+$D$3*H144)</f>
        <v>53.5488587644464</v>
      </c>
      <c r="J144" s="21">
        <f t="shared" si="14"/>
        <v>1.0007175224369</v>
      </c>
      <c r="K144" s="21" t="str">
        <f t="shared" si="11"/>
        <v> </v>
      </c>
      <c r="L144" s="21" t="str">
        <f>IF(K144=" "," ",($L$26-$D$3*$F$12)*((K144/$F$12)-($C$18/(PI()))*SIN((PI()*K144)/$F$12))+$D$3*K144)</f>
        <v> </v>
      </c>
      <c r="M144" s="21" t="str">
        <f t="shared" si="15"/>
        <v> </v>
      </c>
    </row>
    <row r="145" spans="1:13">
      <c r="A145" s="21" t="str">
        <f t="shared" si="8"/>
        <v> </v>
      </c>
      <c r="B145" s="21" t="str">
        <f>IF(A145=" "," ",($B$26-$B$3*($F$9))*((A145/($F$9))-($C$18/(PI()))*SIN((PI()*A145)/($F$9)))+$B$3*A145)</f>
        <v> </v>
      </c>
      <c r="C145" s="21" t="str">
        <f t="shared" si="12"/>
        <v> </v>
      </c>
      <c r="D145" s="21" t="str">
        <f t="shared" si="9"/>
        <v> </v>
      </c>
      <c r="E145" s="21" t="str">
        <f>IF(D145=" "," ",($E$26-$B$3*($F$8))*((D145/($F$8))-($C$18/(PI()))*SIN((PI()*D145)/($F$8)))+$B$3*D145)</f>
        <v> </v>
      </c>
      <c r="F145" s="21" t="str">
        <f t="shared" si="13"/>
        <v> </v>
      </c>
      <c r="G145" s="21"/>
      <c r="H145" s="21">
        <f t="shared" si="10"/>
        <v>117</v>
      </c>
      <c r="I145" s="21">
        <f>IF(H145=" "," ",($I$26-$D$3*$F$13)*((H145/$F$13)-($C$18/(PI()))*SIN((PI()*H145)/$F$13))+$D$3*H145)</f>
        <v>54.475</v>
      </c>
      <c r="J145" s="21">
        <f t="shared" si="14"/>
        <v>1.00035863326117</v>
      </c>
      <c r="K145" s="21" t="str">
        <f t="shared" si="11"/>
        <v> </v>
      </c>
      <c r="L145" s="21" t="str">
        <f>IF(K145=" "," ",($L$26-$D$3*$F$12)*((K145/$F$12)-($C$18/(PI()))*SIN((PI()*K145)/$F$12))+$D$3*K145)</f>
        <v> </v>
      </c>
      <c r="M145" s="21" t="str">
        <f t="shared" si="15"/>
        <v> </v>
      </c>
    </row>
    <row r="146" spans="1:13">
      <c r="A146" s="21" t="str">
        <f t="shared" si="8"/>
        <v> </v>
      </c>
      <c r="B146" s="21" t="str">
        <f>IF(A146=" "," ",($B$26-$B$3*($F$9))*((A146/($F$9))-($C$18/(PI()))*SIN((PI()*A146)/($F$9)))+$B$3*A146)</f>
        <v> </v>
      </c>
      <c r="C146" s="21" t="str">
        <f t="shared" si="12"/>
        <v> </v>
      </c>
      <c r="D146" s="21" t="str">
        <f t="shared" si="9"/>
        <v> </v>
      </c>
      <c r="E146" s="21" t="str">
        <f>IF(D146=" "," ",($E$26-$B$3*($F$8))*((D146/($F$8))-($C$18/(PI()))*SIN((PI()*D146)/($F$8)))+$B$3*D146)</f>
        <v> </v>
      </c>
      <c r="F146" s="21" t="str">
        <f t="shared" si="13"/>
        <v> </v>
      </c>
      <c r="G146" s="21"/>
      <c r="H146" s="21" t="str">
        <f t="shared" si="10"/>
        <v> </v>
      </c>
      <c r="I146" s="21" t="str">
        <f>IF(H146=" "," ",($I$26-$D$3*$F$13)*((H146/$F$13)-($C$18/(PI()))*SIN((PI()*H146)/$F$13))+$D$3*H146)</f>
        <v> </v>
      </c>
      <c r="J146" s="21" t="str">
        <f t="shared" si="14"/>
        <v> </v>
      </c>
      <c r="K146" s="21" t="str">
        <f t="shared" si="11"/>
        <v> </v>
      </c>
      <c r="L146" s="21" t="str">
        <f>IF(K146=" "," ",($L$26-$D$3*$F$12)*((K146/$F$12)-($C$18/(PI()))*SIN((PI()*K146)/$F$12))+$D$3*K146)</f>
        <v> </v>
      </c>
      <c r="M146" s="21" t="str">
        <f t="shared" si="15"/>
        <v> </v>
      </c>
    </row>
    <row r="147" spans="1:13">
      <c r="A147" s="21" t="str">
        <f t="shared" si="8"/>
        <v> </v>
      </c>
      <c r="B147" s="21" t="str">
        <f>IF(A147=" "," ",($B$26-$B$3*($F$9))*((A147/($F$9))-($C$18/(PI()))*SIN((PI()*A147)/($F$9)))+$B$3*A147)</f>
        <v> </v>
      </c>
      <c r="C147" s="21" t="str">
        <f t="shared" si="12"/>
        <v> </v>
      </c>
      <c r="D147" s="21" t="str">
        <f t="shared" si="9"/>
        <v> </v>
      </c>
      <c r="E147" s="21" t="str">
        <f>IF(D147=" "," ",($E$26-$B$3*($F$8))*((D147/($F$8))-($C$18/(PI()))*SIN((PI()*D147)/($F$8)))+$B$3*D147)</f>
        <v> </v>
      </c>
      <c r="F147" s="21" t="str">
        <f t="shared" si="13"/>
        <v> </v>
      </c>
      <c r="G147" s="21"/>
      <c r="H147" s="21" t="str">
        <f t="shared" si="10"/>
        <v> </v>
      </c>
      <c r="I147" s="21" t="str">
        <f>IF(H147=" "," ",($I$26-$D$3*$F$13)*((H147/$F$13)-($C$18/(PI()))*SIN((PI()*H147)/$F$13))+$D$3*H147)</f>
        <v> </v>
      </c>
      <c r="J147" s="21" t="str">
        <f t="shared" si="14"/>
        <v> </v>
      </c>
      <c r="K147" s="21" t="str">
        <f t="shared" si="11"/>
        <v> </v>
      </c>
      <c r="L147" s="21" t="str">
        <f>IF(K147=" "," ",($L$26-$D$3*$F$12)*((K147/$F$12)-($C$18/(PI()))*SIN((PI()*K147)/$F$12))+$D$3*K147)</f>
        <v> </v>
      </c>
      <c r="M147" s="21" t="str">
        <f t="shared" si="15"/>
        <v> </v>
      </c>
    </row>
    <row r="148" spans="1:13">
      <c r="A148" s="21" t="str">
        <f t="shared" si="8"/>
        <v> </v>
      </c>
      <c r="B148" s="21" t="str">
        <f>IF(A148=" "," ",($B$26-$B$3*($F$9))*((A148/($F$9))-($C$18/(PI()))*SIN((PI()*A148)/($F$9)))+$B$3*A148)</f>
        <v> </v>
      </c>
      <c r="C148" s="21" t="str">
        <f t="shared" si="12"/>
        <v> </v>
      </c>
      <c r="D148" s="21" t="str">
        <f t="shared" si="9"/>
        <v> </v>
      </c>
      <c r="E148" s="21" t="str">
        <f>IF(D148=" "," ",($E$26-$B$3*($F$8))*((D148/($F$8))-($C$18/(PI()))*SIN((PI()*D148)/($F$8)))+$B$3*D148)</f>
        <v> </v>
      </c>
      <c r="F148" s="21" t="str">
        <f t="shared" si="13"/>
        <v> </v>
      </c>
      <c r="G148" s="21"/>
      <c r="H148" s="21" t="str">
        <f t="shared" si="10"/>
        <v> </v>
      </c>
      <c r="I148" s="21" t="str">
        <f>IF(H148=" "," ",($I$26-$D$3*$F$13)*((H148/$F$13)-($C$18/(PI()))*SIN((PI()*H148)/$F$13))+$D$3*H148)</f>
        <v> </v>
      </c>
      <c r="J148" s="21" t="str">
        <f t="shared" si="14"/>
        <v> </v>
      </c>
      <c r="K148" s="21" t="str">
        <f t="shared" si="11"/>
        <v> </v>
      </c>
      <c r="L148" s="21" t="str">
        <f>IF(K148=" "," ",($L$26-$D$3*$F$12)*((K148/$F$12)-($C$18/(PI()))*SIN((PI()*K148)/$F$12))+$D$3*K148)</f>
        <v> </v>
      </c>
      <c r="M148" s="21" t="str">
        <f t="shared" si="15"/>
        <v> </v>
      </c>
    </row>
    <row r="149" spans="1:13">
      <c r="A149" s="21" t="str">
        <f t="shared" si="8"/>
        <v> </v>
      </c>
      <c r="B149" s="21" t="str">
        <f>IF(A149=" "," ",($B$26-$B$3*($F$9))*((A149/($F$9))-($C$18/(PI()))*SIN((PI()*A149)/($F$9)))+$B$3*A149)</f>
        <v> </v>
      </c>
      <c r="C149" s="21" t="str">
        <f t="shared" si="12"/>
        <v> </v>
      </c>
      <c r="D149" s="21" t="str">
        <f t="shared" si="9"/>
        <v> </v>
      </c>
      <c r="E149" s="21" t="str">
        <f>IF(D149=" "," ",($E$26-$B$3*($F$8))*((D149/($F$8))-($C$18/(PI()))*SIN((PI()*D149)/($F$8)))+$B$3*D149)</f>
        <v> </v>
      </c>
      <c r="F149" s="21" t="str">
        <f t="shared" si="13"/>
        <v> </v>
      </c>
      <c r="G149" s="21"/>
      <c r="H149" s="21" t="str">
        <f t="shared" si="10"/>
        <v> </v>
      </c>
      <c r="I149" s="21" t="str">
        <f>IF(H149=" "," ",($I$26-$D$3*$F$13)*((H149/$F$13)-($C$18/(PI()))*SIN((PI()*H149)/$F$13))+$D$3*H149)</f>
        <v> </v>
      </c>
      <c r="J149" s="21" t="str">
        <f t="shared" si="14"/>
        <v> </v>
      </c>
      <c r="K149" s="21" t="str">
        <f t="shared" si="11"/>
        <v> </v>
      </c>
      <c r="L149" s="21" t="str">
        <f>IF(K149=" "," ",($L$26-$D$3*$F$12)*((K149/$F$12)-($C$18/(PI()))*SIN((PI()*K149)/$F$12))+$D$3*K149)</f>
        <v> </v>
      </c>
      <c r="M149" s="21" t="str">
        <f t="shared" si="15"/>
        <v> </v>
      </c>
    </row>
    <row r="150" spans="1:13">
      <c r="A150" s="21" t="str">
        <f t="shared" si="8"/>
        <v> </v>
      </c>
      <c r="B150" s="21" t="str">
        <f>IF(A150=" "," ",($B$26-$B$3*($F$9))*((A150/($F$9))-($C$18/(PI()))*SIN((PI()*A150)/($F$9)))+$B$3*A150)</f>
        <v> </v>
      </c>
      <c r="C150" s="21" t="str">
        <f t="shared" si="12"/>
        <v> </v>
      </c>
      <c r="D150" s="21" t="str">
        <f t="shared" si="9"/>
        <v> </v>
      </c>
      <c r="E150" s="21" t="str">
        <f>IF(D150=" "," ",($E$26-$B$3*($F$8))*((D150/($F$8))-($C$18/(PI()))*SIN((PI()*D150)/($F$8)))+$B$3*D150)</f>
        <v> </v>
      </c>
      <c r="F150" s="21" t="str">
        <f t="shared" si="13"/>
        <v> </v>
      </c>
      <c r="G150" s="21"/>
      <c r="H150" s="21" t="str">
        <f t="shared" si="10"/>
        <v> </v>
      </c>
      <c r="I150" s="21" t="str">
        <f>IF(H150=" "," ",($I$26-$D$3*$F$13)*((H150/$F$13)-($C$18/(PI()))*SIN((PI()*H150)/$F$13))+$D$3*H150)</f>
        <v> </v>
      </c>
      <c r="J150" s="21" t="str">
        <f t="shared" si="14"/>
        <v> </v>
      </c>
      <c r="K150" s="21" t="str">
        <f t="shared" si="11"/>
        <v> </v>
      </c>
      <c r="L150" s="21" t="str">
        <f>IF(K150=" "," ",($L$26-$D$3*$F$12)*((K150/$F$12)-($C$18/(PI()))*SIN((PI()*K150)/$F$12))+$D$3*K150)</f>
        <v> </v>
      </c>
      <c r="M150" s="21" t="str">
        <f t="shared" si="15"/>
        <v> </v>
      </c>
    </row>
    <row r="151" spans="1:13">
      <c r="A151" s="21" t="str">
        <f t="shared" si="8"/>
        <v> </v>
      </c>
      <c r="B151" s="21" t="str">
        <f>IF(A151=" "," ",($B$26-$B$3*($F$9))*((A151/($F$9))-($C$18/(PI()))*SIN((PI()*A151)/($F$9)))+$B$3*A151)</f>
        <v> </v>
      </c>
      <c r="C151" s="21" t="str">
        <f t="shared" si="12"/>
        <v> </v>
      </c>
      <c r="D151" s="21" t="str">
        <f t="shared" si="9"/>
        <v> </v>
      </c>
      <c r="E151" s="21" t="str">
        <f>IF(D151=" "," ",($E$26-$B$3*($F$8))*((D151/($F$8))-($C$18/(PI()))*SIN((PI()*D151)/($F$8)))+$B$3*D151)</f>
        <v> </v>
      </c>
      <c r="F151" s="21" t="str">
        <f t="shared" si="13"/>
        <v> </v>
      </c>
      <c r="G151" s="21"/>
      <c r="H151" s="21" t="str">
        <f t="shared" si="10"/>
        <v> </v>
      </c>
      <c r="I151" s="21" t="str">
        <f>IF(H151=" "," ",($I$26-$D$3*$F$13)*((H151/$F$13)-($C$18/(PI()))*SIN((PI()*H151)/$F$13))+$D$3*H151)</f>
        <v> </v>
      </c>
      <c r="J151" s="21" t="str">
        <f t="shared" si="14"/>
        <v> </v>
      </c>
      <c r="K151" s="21" t="str">
        <f t="shared" si="11"/>
        <v> </v>
      </c>
      <c r="L151" s="21" t="str">
        <f>IF(K151=" "," ",($L$26-$D$3*$F$12)*((K151/$F$12)-($C$18/(PI()))*SIN((PI()*K151)/$F$12))+$D$3*K151)</f>
        <v> </v>
      </c>
      <c r="M151" s="21" t="str">
        <f t="shared" si="15"/>
        <v> </v>
      </c>
    </row>
    <row r="152" spans="1:13">
      <c r="A152" s="21" t="str">
        <f t="shared" si="8"/>
        <v> </v>
      </c>
      <c r="B152" s="21" t="str">
        <f>IF(A152=" "," ",($B$26-$B$3*($F$9))*((A152/($F$9))-($C$18/(PI()))*SIN((PI()*A152)/($F$9)))+$B$3*A152)</f>
        <v> </v>
      </c>
      <c r="C152" s="21" t="str">
        <f t="shared" si="12"/>
        <v> </v>
      </c>
      <c r="D152" s="21" t="str">
        <f t="shared" si="9"/>
        <v> </v>
      </c>
      <c r="E152" s="21" t="str">
        <f>IF(D152=" "," ",($E$26-$B$3*($F$8))*((D152/($F$8))-($C$18/(PI()))*SIN((PI()*D152)/($F$8)))+$B$3*D152)</f>
        <v> </v>
      </c>
      <c r="F152" s="21" t="str">
        <f t="shared" si="13"/>
        <v> </v>
      </c>
      <c r="G152" s="21"/>
      <c r="H152" s="21" t="str">
        <f t="shared" si="10"/>
        <v> </v>
      </c>
      <c r="I152" s="21" t="str">
        <f>IF(H152=" "," ",($I$26-$D$3*$F$13)*((H152/$F$13)-($C$18/(PI()))*SIN((PI()*H152)/$F$13))+$D$3*H152)</f>
        <v> </v>
      </c>
      <c r="J152" s="21" t="str">
        <f t="shared" si="14"/>
        <v> </v>
      </c>
      <c r="K152" s="21" t="str">
        <f t="shared" si="11"/>
        <v> </v>
      </c>
      <c r="L152" s="21" t="str">
        <f>IF(K152=" "," ",($L$26-$D$3*$F$12)*((K152/$F$12)-($C$18/(PI()))*SIN((PI()*K152)/$F$12))+$D$3*K152)</f>
        <v> </v>
      </c>
      <c r="M152" s="21" t="str">
        <f t="shared" si="15"/>
        <v> </v>
      </c>
    </row>
    <row r="153" spans="1:13">
      <c r="A153" s="21" t="str">
        <f t="shared" si="8"/>
        <v> </v>
      </c>
      <c r="B153" s="21" t="str">
        <f>IF(A153=" "," ",($B$26-$B$3*($F$9))*((A153/($F$9))-($C$18/(PI()))*SIN((PI()*A153)/($F$9)))+$B$3*A153)</f>
        <v> </v>
      </c>
      <c r="C153" s="21" t="str">
        <f t="shared" si="12"/>
        <v> </v>
      </c>
      <c r="D153" s="21" t="str">
        <f t="shared" si="9"/>
        <v> </v>
      </c>
      <c r="E153" s="21" t="str">
        <f>IF(D153=" "," ",($E$26-$B$3*($F$8))*((D153/($F$8))-($C$18/(PI()))*SIN((PI()*D153)/($F$8)))+$B$3*D153)</f>
        <v> </v>
      </c>
      <c r="F153" s="21" t="str">
        <f t="shared" si="13"/>
        <v> </v>
      </c>
      <c r="G153" s="21"/>
      <c r="H153" s="21" t="str">
        <f t="shared" si="10"/>
        <v> </v>
      </c>
      <c r="I153" s="21" t="str">
        <f>IF(H153=" "," ",($I$26-$D$3*$F$13)*((H153/$F$13)-($C$18/(PI()))*SIN((PI()*H153)/$F$13))+$D$3*H153)</f>
        <v> </v>
      </c>
      <c r="J153" s="21" t="str">
        <f t="shared" si="14"/>
        <v> </v>
      </c>
      <c r="K153" s="21" t="str">
        <f t="shared" si="11"/>
        <v> </v>
      </c>
      <c r="L153" s="21" t="str">
        <f>IF(K153=" "," ",($L$26-$D$3*$F$12)*((K153/$F$12)-($C$18/(PI()))*SIN((PI()*K153)/$F$12))+$D$3*K153)</f>
        <v> </v>
      </c>
      <c r="M153" s="21" t="str">
        <f t="shared" si="15"/>
        <v> </v>
      </c>
    </row>
    <row r="154" spans="1:13">
      <c r="A154" s="21" t="str">
        <f t="shared" si="8"/>
        <v> </v>
      </c>
      <c r="B154" s="21" t="str">
        <f>IF(A154=" "," ",($B$26-$B$3*($F$9))*((A154/($F$9))-($C$18/(PI()))*SIN((PI()*A154)/($F$9)))+$B$3*A154)</f>
        <v> </v>
      </c>
      <c r="C154" s="21" t="str">
        <f t="shared" si="12"/>
        <v> </v>
      </c>
      <c r="D154" s="21" t="str">
        <f t="shared" si="9"/>
        <v> </v>
      </c>
      <c r="E154" s="21" t="str">
        <f>IF(D154=" "," ",($E$26-$B$3*($F$8))*((D154/($F$8))-($C$18/(PI()))*SIN((PI()*D154)/($F$8)))+$B$3*D154)</f>
        <v> </v>
      </c>
      <c r="F154" s="21" t="str">
        <f t="shared" si="13"/>
        <v> </v>
      </c>
      <c r="G154" s="21"/>
      <c r="H154" s="21" t="str">
        <f t="shared" si="10"/>
        <v> </v>
      </c>
      <c r="I154" s="21" t="str">
        <f>IF(H154=" "," ",($I$26-$D$3*$F$13)*((H154/$F$13)-($C$18/(PI()))*SIN((PI()*H154)/$F$13))+$D$3*H154)</f>
        <v> </v>
      </c>
      <c r="J154" s="21" t="str">
        <f t="shared" si="14"/>
        <v> </v>
      </c>
      <c r="K154" s="21" t="str">
        <f t="shared" si="11"/>
        <v> </v>
      </c>
      <c r="L154" s="21" t="str">
        <f>IF(K154=" "," ",($L$26-$D$3*$F$12)*((K154/$F$12)-($C$18/(PI()))*SIN((PI()*K154)/$F$12))+$D$3*K154)</f>
        <v> </v>
      </c>
      <c r="M154" s="21" t="str">
        <f t="shared" si="15"/>
        <v> </v>
      </c>
    </row>
    <row r="155" spans="1:13">
      <c r="A155" s="21" t="str">
        <f t="shared" si="8"/>
        <v> </v>
      </c>
      <c r="B155" s="21" t="str">
        <f>IF(A155=" "," ",($B$26-$B$3*($F$9))*((A155/($F$9))-($C$18/(PI()))*SIN((PI()*A155)/($F$9)))+$B$3*A155)</f>
        <v> </v>
      </c>
      <c r="C155" s="21" t="str">
        <f t="shared" si="12"/>
        <v> </v>
      </c>
      <c r="D155" s="21" t="str">
        <f t="shared" si="9"/>
        <v> </v>
      </c>
      <c r="E155" s="21" t="str">
        <f>IF(D155=" "," ",($E$26-$B$3*($F$8))*((D155/($F$8))-($C$18/(PI()))*SIN((PI()*D155)/($F$8)))+$B$3*D155)</f>
        <v> </v>
      </c>
      <c r="F155" s="21" t="str">
        <f t="shared" si="13"/>
        <v> </v>
      </c>
      <c r="G155" s="21"/>
      <c r="H155" s="21" t="str">
        <f t="shared" si="10"/>
        <v> </v>
      </c>
      <c r="I155" s="21" t="str">
        <f>IF(H155=" "," ",($I$26-$D$3*$F$13)*((H155/$F$13)-($C$18/(PI()))*SIN((PI()*H155)/$F$13))+$D$3*H155)</f>
        <v> </v>
      </c>
      <c r="J155" s="21" t="str">
        <f t="shared" si="14"/>
        <v> </v>
      </c>
      <c r="K155" s="21" t="str">
        <f t="shared" si="11"/>
        <v> </v>
      </c>
      <c r="L155" s="21" t="str">
        <f>IF(K155=" "," ",($L$26-$D$3*$F$12)*((K155/$F$12)-($C$18/(PI()))*SIN((PI()*K155)/$F$12))+$D$3*K155)</f>
        <v> </v>
      </c>
      <c r="M155" s="21" t="str">
        <f t="shared" si="15"/>
        <v> </v>
      </c>
    </row>
    <row r="156" spans="1:13">
      <c r="A156" s="21" t="str">
        <f t="shared" si="8"/>
        <v> </v>
      </c>
      <c r="B156" s="21" t="str">
        <f>IF(A156=" "," ",($B$26-$B$3*($F$9))*((A156/($F$9))-($C$18/(PI()))*SIN((PI()*A156)/($F$9)))+$B$3*A156)</f>
        <v> </v>
      </c>
      <c r="C156" s="21" t="str">
        <f t="shared" si="12"/>
        <v> </v>
      </c>
      <c r="D156" s="21" t="str">
        <f t="shared" si="9"/>
        <v> </v>
      </c>
      <c r="E156" s="21" t="str">
        <f>IF(D156=" "," ",($E$26-$B$3*($F$8))*((D156/($F$8))-($C$18/(PI()))*SIN((PI()*D156)/($F$8)))+$B$3*D156)</f>
        <v> </v>
      </c>
      <c r="F156" s="21" t="str">
        <f t="shared" si="13"/>
        <v> </v>
      </c>
      <c r="G156" s="21"/>
      <c r="H156" s="21" t="str">
        <f t="shared" si="10"/>
        <v> </v>
      </c>
      <c r="I156" s="21" t="str">
        <f>IF(H156=" "," ",($I$26-$D$3*$F$13)*((H156/$F$13)-($C$18/(PI()))*SIN((PI()*H156)/$F$13))+$D$3*H156)</f>
        <v> </v>
      </c>
      <c r="J156" s="21" t="str">
        <f t="shared" si="14"/>
        <v> </v>
      </c>
      <c r="K156" s="21" t="str">
        <f t="shared" si="11"/>
        <v> </v>
      </c>
      <c r="L156" s="21" t="str">
        <f>IF(K156=" "," ",($L$26-$D$3*$F$12)*((K156/$F$12)-($C$18/(PI()))*SIN((PI()*K156)/$F$12))+$D$3*K156)</f>
        <v> </v>
      </c>
      <c r="M156" s="21" t="str">
        <f t="shared" si="15"/>
        <v> </v>
      </c>
    </row>
    <row r="157" spans="1:13">
      <c r="A157" s="21" t="str">
        <f t="shared" ref="A157:A220" si="16">IF(($F$9)-ROW(A129)&gt;=0,($F$9)-(($F$9)-ROW(A129))," ")</f>
        <v> </v>
      </c>
      <c r="B157" s="21" t="str">
        <f>IF(A157=" "," ",($B$26-$B$3*($F$9))*((A157/($F$9))-($C$18/(PI()))*SIN((PI()*A157)/($F$9)))+$B$3*A157)</f>
        <v> </v>
      </c>
      <c r="C157" s="21" t="str">
        <f t="shared" si="12"/>
        <v> </v>
      </c>
      <c r="D157" s="21" t="str">
        <f t="shared" ref="D157:D220" si="17">IF(($F$8)-ROW(D129)&gt;=0,($F$8)-(($F$8)-ROW(D129))," ")</f>
        <v> </v>
      </c>
      <c r="E157" s="21" t="str">
        <f>IF(D157=" "," ",($E$26-$B$3*($F$8))*((D157/($F$8))-($C$18/(PI()))*SIN((PI()*D157)/($F$8)))+$B$3*D157)</f>
        <v> </v>
      </c>
      <c r="F157" s="21" t="str">
        <f t="shared" si="13"/>
        <v> </v>
      </c>
      <c r="G157" s="21"/>
      <c r="H157" s="21" t="str">
        <f t="shared" ref="H157:H220" si="18">IF($F$13-ROW(H129)&gt;=0,$F$13-($F$13-ROW(H129))," ")</f>
        <v> </v>
      </c>
      <c r="I157" s="21" t="str">
        <f>IF(H157=" "," ",($I$26-$D$3*$F$13)*((H157/$F$13)-($C$18/(PI()))*SIN((PI()*H157)/$F$13))+$D$3*H157)</f>
        <v> </v>
      </c>
      <c r="J157" s="21" t="str">
        <f t="shared" si="14"/>
        <v> </v>
      </c>
      <c r="K157" s="21" t="str">
        <f t="shared" ref="K157:K220" si="19">IF($F$12-ROW(K129)&gt;=0,$F$12-($F$12-ROW(K129))," ")</f>
        <v> </v>
      </c>
      <c r="L157" s="21" t="str">
        <f>IF(K157=" "," ",($L$26-$D$3*$F$12)*((K157/$F$12)-($C$18/(PI()))*SIN((PI()*K157)/$F$12))+$D$3*K157)</f>
        <v> </v>
      </c>
      <c r="M157" s="21" t="str">
        <f t="shared" si="15"/>
        <v> </v>
      </c>
    </row>
    <row r="158" spans="1:13">
      <c r="A158" s="21" t="str">
        <f t="shared" si="16"/>
        <v> </v>
      </c>
      <c r="B158" s="21" t="str">
        <f>IF(A158=" "," ",($B$26-$B$3*($F$9))*((A158/($F$9))-($C$18/(PI()))*SIN((PI()*A158)/($F$9)))+$B$3*A158)</f>
        <v> </v>
      </c>
      <c r="C158" s="21" t="str">
        <f t="shared" ref="C158:C221" si="20">IF(A158=" "," ",(B158-B157)/(B157-B156))</f>
        <v> </v>
      </c>
      <c r="D158" s="21" t="str">
        <f t="shared" si="17"/>
        <v> </v>
      </c>
      <c r="E158" s="21" t="str">
        <f>IF(D158=" "," ",($E$26-$B$3*($F$8))*((D158/($F$8))-($C$18/(PI()))*SIN((PI()*D158)/($F$8)))+$B$3*D158)</f>
        <v> </v>
      </c>
      <c r="F158" s="21" t="str">
        <f t="shared" ref="F158:F221" si="21">IF(D158=" "," ",(E158-E157)/(E157-E156))</f>
        <v> </v>
      </c>
      <c r="G158" s="21"/>
      <c r="H158" s="21" t="str">
        <f t="shared" si="18"/>
        <v> </v>
      </c>
      <c r="I158" s="21" t="str">
        <f>IF(H158=" "," ",($I$26-$D$3*$F$13)*((H158/$F$13)-($C$18/(PI()))*SIN((PI()*H158)/$F$13))+$D$3*H158)</f>
        <v> </v>
      </c>
      <c r="J158" s="21" t="str">
        <f t="shared" ref="J158:J221" si="22">IF(H158=" "," ",(I158-I157)/(I157-I156))</f>
        <v> </v>
      </c>
      <c r="K158" s="21" t="str">
        <f t="shared" si="19"/>
        <v> </v>
      </c>
      <c r="L158" s="21" t="str">
        <f>IF(K158=" "," ",($L$26-$D$3*$F$12)*((K158/$F$12)-($C$18/(PI()))*SIN((PI()*K158)/$F$12))+$D$3*K158)</f>
        <v> </v>
      </c>
      <c r="M158" s="21" t="str">
        <f t="shared" ref="M158:M221" si="23">IF(K158=" "," ",(L158-L157)/(L157-L156))</f>
        <v> </v>
      </c>
    </row>
    <row r="159" spans="1:13">
      <c r="A159" s="21" t="str">
        <f t="shared" si="16"/>
        <v> </v>
      </c>
      <c r="B159" s="21" t="str">
        <f>IF(A159=" "," ",($B$26-$B$3*($F$9))*((A159/($F$9))-($C$18/(PI()))*SIN((PI()*A159)/($F$9)))+$B$3*A159)</f>
        <v> </v>
      </c>
      <c r="C159" s="21" t="str">
        <f t="shared" si="20"/>
        <v> </v>
      </c>
      <c r="D159" s="21" t="str">
        <f t="shared" si="17"/>
        <v> </v>
      </c>
      <c r="E159" s="21" t="str">
        <f>IF(D159=" "," ",($E$26-$B$3*($F$8))*((D159/($F$8))-($C$18/(PI()))*SIN((PI()*D159)/($F$8)))+$B$3*D159)</f>
        <v> </v>
      </c>
      <c r="F159" s="21" t="str">
        <f t="shared" si="21"/>
        <v> </v>
      </c>
      <c r="G159" s="21"/>
      <c r="H159" s="21" t="str">
        <f t="shared" si="18"/>
        <v> </v>
      </c>
      <c r="I159" s="21" t="str">
        <f>IF(H159=" "," ",($I$26-$D$3*$F$13)*((H159/$F$13)-($C$18/(PI()))*SIN((PI()*H159)/$F$13))+$D$3*H159)</f>
        <v> </v>
      </c>
      <c r="J159" s="21" t="str">
        <f t="shared" si="22"/>
        <v> </v>
      </c>
      <c r="K159" s="21" t="str">
        <f t="shared" si="19"/>
        <v> </v>
      </c>
      <c r="L159" s="21" t="str">
        <f>IF(K159=" "," ",($L$26-$D$3*$F$12)*((K159/$F$12)-($C$18/(PI()))*SIN((PI()*K159)/$F$12))+$D$3*K159)</f>
        <v> </v>
      </c>
      <c r="M159" s="21" t="str">
        <f t="shared" si="23"/>
        <v> </v>
      </c>
    </row>
    <row r="160" spans="1:13">
      <c r="A160" s="21" t="str">
        <f t="shared" si="16"/>
        <v> </v>
      </c>
      <c r="B160" s="21" t="str">
        <f>IF(A160=" "," ",($B$26-$B$3*($F$9))*((A160/($F$9))-($C$18/(PI()))*SIN((PI()*A160)/($F$9)))+$B$3*A160)</f>
        <v> </v>
      </c>
      <c r="C160" s="21" t="str">
        <f t="shared" si="20"/>
        <v> </v>
      </c>
      <c r="D160" s="21" t="str">
        <f t="shared" si="17"/>
        <v> </v>
      </c>
      <c r="E160" s="21" t="str">
        <f>IF(D160=" "," ",($E$26-$B$3*($F$8))*((D160/($F$8))-($C$18/(PI()))*SIN((PI()*D160)/($F$8)))+$B$3*D160)</f>
        <v> </v>
      </c>
      <c r="F160" s="21" t="str">
        <f t="shared" si="21"/>
        <v> </v>
      </c>
      <c r="G160" s="21"/>
      <c r="H160" s="21" t="str">
        <f t="shared" si="18"/>
        <v> </v>
      </c>
      <c r="I160" s="21" t="str">
        <f>IF(H160=" "," ",($I$26-$D$3*$F$13)*((H160/$F$13)-($C$18/(PI()))*SIN((PI()*H160)/$F$13))+$D$3*H160)</f>
        <v> </v>
      </c>
      <c r="J160" s="21" t="str">
        <f t="shared" si="22"/>
        <v> </v>
      </c>
      <c r="K160" s="21" t="str">
        <f t="shared" si="19"/>
        <v> </v>
      </c>
      <c r="L160" s="21" t="str">
        <f>IF(K160=" "," ",($L$26-$D$3*$F$12)*((K160/$F$12)-($C$18/(PI()))*SIN((PI()*K160)/$F$12))+$D$3*K160)</f>
        <v> </v>
      </c>
      <c r="M160" s="21" t="str">
        <f t="shared" si="23"/>
        <v> </v>
      </c>
    </row>
    <row r="161" spans="1:13">
      <c r="A161" s="21" t="str">
        <f t="shared" si="16"/>
        <v> </v>
      </c>
      <c r="B161" s="21" t="str">
        <f>IF(A161=" "," ",($B$26-$B$3*($F$9))*((A161/($F$9))-($C$18/(PI()))*SIN((PI()*A161)/($F$9)))+$B$3*A161)</f>
        <v> </v>
      </c>
      <c r="C161" s="21" t="str">
        <f t="shared" si="20"/>
        <v> </v>
      </c>
      <c r="D161" s="21" t="str">
        <f t="shared" si="17"/>
        <v> </v>
      </c>
      <c r="E161" s="21" t="str">
        <f>IF(D161=" "," ",($E$26-$B$3*($F$8))*((D161/($F$8))-($C$18/(PI()))*SIN((PI()*D161)/($F$8)))+$B$3*D161)</f>
        <v> </v>
      </c>
      <c r="F161" s="21" t="str">
        <f t="shared" si="21"/>
        <v> </v>
      </c>
      <c r="G161" s="21"/>
      <c r="H161" s="21" t="str">
        <f t="shared" si="18"/>
        <v> </v>
      </c>
      <c r="I161" s="21" t="str">
        <f>IF(H161=" "," ",($I$26-$D$3*$F$13)*((H161/$F$13)-($C$18/(PI()))*SIN((PI()*H161)/$F$13))+$D$3*H161)</f>
        <v> </v>
      </c>
      <c r="J161" s="21" t="str">
        <f t="shared" si="22"/>
        <v> </v>
      </c>
      <c r="K161" s="21" t="str">
        <f t="shared" si="19"/>
        <v> </v>
      </c>
      <c r="L161" s="21" t="str">
        <f>IF(K161=" "," ",($L$26-$D$3*$F$12)*((K161/$F$12)-($C$18/(PI()))*SIN((PI()*K161)/$F$12))+$D$3*K161)</f>
        <v> </v>
      </c>
      <c r="M161" s="21" t="str">
        <f t="shared" si="23"/>
        <v> </v>
      </c>
    </row>
    <row r="162" spans="1:13">
      <c r="A162" s="21" t="str">
        <f t="shared" si="16"/>
        <v> </v>
      </c>
      <c r="B162" s="21" t="str">
        <f>IF(A162=" "," ",($B$26-$B$3*($F$9))*((A162/($F$9))-($C$18/(PI()))*SIN((PI()*A162)/($F$9)))+$B$3*A162)</f>
        <v> </v>
      </c>
      <c r="C162" s="21" t="str">
        <f t="shared" si="20"/>
        <v> </v>
      </c>
      <c r="D162" s="21" t="str">
        <f t="shared" si="17"/>
        <v> </v>
      </c>
      <c r="E162" s="21" t="str">
        <f>IF(D162=" "," ",($E$26-$B$3*($F$8))*((D162/($F$8))-($C$18/(PI()))*SIN((PI()*D162)/($F$8)))+$B$3*D162)</f>
        <v> </v>
      </c>
      <c r="F162" s="21" t="str">
        <f t="shared" si="21"/>
        <v> </v>
      </c>
      <c r="G162" s="21"/>
      <c r="H162" s="21" t="str">
        <f t="shared" si="18"/>
        <v> </v>
      </c>
      <c r="I162" s="21" t="str">
        <f>IF(H162=" "," ",($I$26-$D$3*$F$13)*((H162/$F$13)-($C$18/(PI()))*SIN((PI()*H162)/$F$13))+$D$3*H162)</f>
        <v> </v>
      </c>
      <c r="J162" s="21" t="str">
        <f t="shared" si="22"/>
        <v> </v>
      </c>
      <c r="K162" s="21" t="str">
        <f t="shared" si="19"/>
        <v> </v>
      </c>
      <c r="L162" s="21" t="str">
        <f>IF(K162=" "," ",($L$26-$D$3*$F$12)*((K162/$F$12)-($C$18/(PI()))*SIN((PI()*K162)/$F$12))+$D$3*K162)</f>
        <v> </v>
      </c>
      <c r="M162" s="21" t="str">
        <f t="shared" si="23"/>
        <v> </v>
      </c>
    </row>
    <row r="163" spans="1:13">
      <c r="A163" s="21" t="str">
        <f t="shared" si="16"/>
        <v> </v>
      </c>
      <c r="B163" s="21" t="str">
        <f>IF(A163=" "," ",($B$26-$B$3*($F$9))*((A163/($F$9))-($C$18/(PI()))*SIN((PI()*A163)/($F$9)))+$B$3*A163)</f>
        <v> </v>
      </c>
      <c r="C163" s="21" t="str">
        <f t="shared" si="20"/>
        <v> </v>
      </c>
      <c r="D163" s="21" t="str">
        <f t="shared" si="17"/>
        <v> </v>
      </c>
      <c r="E163" s="21" t="str">
        <f>IF(D163=" "," ",($E$26-$B$3*($F$8))*((D163/($F$8))-($C$18/(PI()))*SIN((PI()*D163)/($F$8)))+$B$3*D163)</f>
        <v> </v>
      </c>
      <c r="F163" s="21" t="str">
        <f t="shared" si="21"/>
        <v> </v>
      </c>
      <c r="G163" s="21"/>
      <c r="H163" s="21" t="str">
        <f t="shared" si="18"/>
        <v> </v>
      </c>
      <c r="I163" s="21" t="str">
        <f>IF(H163=" "," ",($I$26-$D$3*$F$13)*((H163/$F$13)-($C$18/(PI()))*SIN((PI()*H163)/$F$13))+$D$3*H163)</f>
        <v> </v>
      </c>
      <c r="J163" s="21" t="str">
        <f t="shared" si="22"/>
        <v> </v>
      </c>
      <c r="K163" s="21" t="str">
        <f t="shared" si="19"/>
        <v> </v>
      </c>
      <c r="L163" s="21" t="str">
        <f>IF(K163=" "," ",($L$26-$D$3*$F$12)*((K163/$F$12)-($C$18/(PI()))*SIN((PI()*K163)/$F$12))+$D$3*K163)</f>
        <v> </v>
      </c>
      <c r="M163" s="21" t="str">
        <f t="shared" si="23"/>
        <v> </v>
      </c>
    </row>
    <row r="164" spans="1:13">
      <c r="A164" s="21" t="str">
        <f t="shared" si="16"/>
        <v> </v>
      </c>
      <c r="B164" s="21" t="str">
        <f>IF(A164=" "," ",($B$26-$B$3*($F$9))*((A164/($F$9))-($C$18/(PI()))*SIN((PI()*A164)/($F$9)))+$B$3*A164)</f>
        <v> </v>
      </c>
      <c r="C164" s="21" t="str">
        <f t="shared" si="20"/>
        <v> </v>
      </c>
      <c r="D164" s="21" t="str">
        <f t="shared" si="17"/>
        <v> </v>
      </c>
      <c r="E164" s="21" t="str">
        <f>IF(D164=" "," ",($E$26-$B$3*($F$8))*((D164/($F$8))-($C$18/(PI()))*SIN((PI()*D164)/($F$8)))+$B$3*D164)</f>
        <v> </v>
      </c>
      <c r="F164" s="21" t="str">
        <f t="shared" si="21"/>
        <v> </v>
      </c>
      <c r="G164" s="21"/>
      <c r="H164" s="21" t="str">
        <f t="shared" si="18"/>
        <v> </v>
      </c>
      <c r="I164" s="21" t="str">
        <f>IF(H164=" "," ",($I$26-$D$3*$F$13)*((H164/$F$13)-($C$18/(PI()))*SIN((PI()*H164)/$F$13))+$D$3*H164)</f>
        <v> </v>
      </c>
      <c r="J164" s="21" t="str">
        <f t="shared" si="22"/>
        <v> </v>
      </c>
      <c r="K164" s="21" t="str">
        <f t="shared" si="19"/>
        <v> </v>
      </c>
      <c r="L164" s="21" t="str">
        <f>IF(K164=" "," ",($L$26-$D$3*$F$12)*((K164/$F$12)-($C$18/(PI()))*SIN((PI()*K164)/$F$12))+$D$3*K164)</f>
        <v> </v>
      </c>
      <c r="M164" s="21" t="str">
        <f t="shared" si="23"/>
        <v> </v>
      </c>
    </row>
    <row r="165" spans="1:13">
      <c r="A165" s="21" t="str">
        <f t="shared" si="16"/>
        <v> </v>
      </c>
      <c r="B165" s="21" t="str">
        <f>IF(A165=" "," ",($B$26-$B$3*($F$9))*((A165/($F$9))-($C$18/(PI()))*SIN((PI()*A165)/($F$9)))+$B$3*A165)</f>
        <v> </v>
      </c>
      <c r="C165" s="21" t="str">
        <f t="shared" si="20"/>
        <v> </v>
      </c>
      <c r="D165" s="21" t="str">
        <f t="shared" si="17"/>
        <v> </v>
      </c>
      <c r="E165" s="21" t="str">
        <f>IF(D165=" "," ",($E$26-$B$3*($F$8))*((D165/($F$8))-($C$18/(PI()))*SIN((PI()*D165)/($F$8)))+$B$3*D165)</f>
        <v> </v>
      </c>
      <c r="F165" s="21" t="str">
        <f t="shared" si="21"/>
        <v> </v>
      </c>
      <c r="G165" s="21"/>
      <c r="H165" s="21" t="str">
        <f t="shared" si="18"/>
        <v> </v>
      </c>
      <c r="I165" s="21" t="str">
        <f>IF(H165=" "," ",($I$26-$D$3*$F$13)*((H165/$F$13)-($C$18/(PI()))*SIN((PI()*H165)/$F$13))+$D$3*H165)</f>
        <v> </v>
      </c>
      <c r="J165" s="21" t="str">
        <f t="shared" si="22"/>
        <v> </v>
      </c>
      <c r="K165" s="21" t="str">
        <f t="shared" si="19"/>
        <v> </v>
      </c>
      <c r="L165" s="21" t="str">
        <f>IF(K165=" "," ",($L$26-$D$3*$F$12)*((K165/$F$12)-($C$18/(PI()))*SIN((PI()*K165)/$F$12))+$D$3*K165)</f>
        <v> </v>
      </c>
      <c r="M165" s="21" t="str">
        <f t="shared" si="23"/>
        <v> </v>
      </c>
    </row>
    <row r="166" spans="1:13">
      <c r="A166" s="21" t="str">
        <f t="shared" si="16"/>
        <v> </v>
      </c>
      <c r="B166" s="21" t="str">
        <f>IF(A166=" "," ",($B$26-$B$3*($F$9))*((A166/($F$9))-($C$18/(PI()))*SIN((PI()*A166)/($F$9)))+$B$3*A166)</f>
        <v> </v>
      </c>
      <c r="C166" s="21" t="str">
        <f t="shared" si="20"/>
        <v> </v>
      </c>
      <c r="D166" s="21" t="str">
        <f t="shared" si="17"/>
        <v> </v>
      </c>
      <c r="E166" s="21" t="str">
        <f>IF(D166=" "," ",($E$26-$B$3*($F$8))*((D166/($F$8))-($C$18/(PI()))*SIN((PI()*D166)/($F$8)))+$B$3*D166)</f>
        <v> </v>
      </c>
      <c r="F166" s="21" t="str">
        <f t="shared" si="21"/>
        <v> </v>
      </c>
      <c r="G166" s="21"/>
      <c r="H166" s="21" t="str">
        <f t="shared" si="18"/>
        <v> </v>
      </c>
      <c r="I166" s="21" t="str">
        <f>IF(H166=" "," ",($I$26-$D$3*$F$13)*((H166/$F$13)-($C$18/(PI()))*SIN((PI()*H166)/$F$13))+$D$3*H166)</f>
        <v> </v>
      </c>
      <c r="J166" s="21" t="str">
        <f t="shared" si="22"/>
        <v> </v>
      </c>
      <c r="K166" s="21" t="str">
        <f t="shared" si="19"/>
        <v> </v>
      </c>
      <c r="L166" s="21" t="str">
        <f>IF(K166=" "," ",($L$26-$D$3*$F$12)*((K166/$F$12)-($C$18/(PI()))*SIN((PI()*K166)/$F$12))+$D$3*K166)</f>
        <v> </v>
      </c>
      <c r="M166" s="21" t="str">
        <f t="shared" si="23"/>
        <v> </v>
      </c>
    </row>
    <row r="167" spans="1:13">
      <c r="A167" s="21" t="str">
        <f t="shared" si="16"/>
        <v> </v>
      </c>
      <c r="B167" s="21" t="str">
        <f>IF(A167=" "," ",($B$26-$B$3*($F$9))*((A167/($F$9))-($C$18/(PI()))*SIN((PI()*A167)/($F$9)))+$B$3*A167)</f>
        <v> </v>
      </c>
      <c r="C167" s="21" t="str">
        <f t="shared" si="20"/>
        <v> </v>
      </c>
      <c r="D167" s="21" t="str">
        <f t="shared" si="17"/>
        <v> </v>
      </c>
      <c r="E167" s="21" t="str">
        <f>IF(D167=" "," ",($E$26-$B$3*($F$8))*((D167/($F$8))-($C$18/(PI()))*SIN((PI()*D167)/($F$8)))+$B$3*D167)</f>
        <v> </v>
      </c>
      <c r="F167" s="21" t="str">
        <f t="shared" si="21"/>
        <v> </v>
      </c>
      <c r="G167" s="21"/>
      <c r="H167" s="21" t="str">
        <f t="shared" si="18"/>
        <v> </v>
      </c>
      <c r="I167" s="21" t="str">
        <f>IF(H167=" "," ",($I$26-$D$3*$F$13)*((H167/$F$13)-($C$18/(PI()))*SIN((PI()*H167)/$F$13))+$D$3*H167)</f>
        <v> </v>
      </c>
      <c r="J167" s="21" t="str">
        <f t="shared" si="22"/>
        <v> </v>
      </c>
      <c r="K167" s="21" t="str">
        <f t="shared" si="19"/>
        <v> </v>
      </c>
      <c r="L167" s="21" t="str">
        <f>IF(K167=" "," ",($L$26-$D$3*$F$12)*((K167/$F$12)-($C$18/(PI()))*SIN((PI()*K167)/$F$12))+$D$3*K167)</f>
        <v> </v>
      </c>
      <c r="M167" s="21" t="str">
        <f t="shared" si="23"/>
        <v> </v>
      </c>
    </row>
    <row r="168" spans="1:13">
      <c r="A168" s="21" t="str">
        <f t="shared" si="16"/>
        <v> </v>
      </c>
      <c r="B168" s="21" t="str">
        <f>IF(A168=" "," ",($B$26-$B$3*($F$9))*((A168/($F$9))-($C$18/(PI()))*SIN((PI()*A168)/($F$9)))+$B$3*A168)</f>
        <v> </v>
      </c>
      <c r="C168" s="21" t="str">
        <f t="shared" si="20"/>
        <v> </v>
      </c>
      <c r="D168" s="21" t="str">
        <f t="shared" si="17"/>
        <v> </v>
      </c>
      <c r="E168" s="21" t="str">
        <f>IF(D168=" "," ",($E$26-$B$3*($F$8))*((D168/($F$8))-($C$18/(PI()))*SIN((PI()*D168)/($F$8)))+$B$3*D168)</f>
        <v> </v>
      </c>
      <c r="F168" s="21" t="str">
        <f t="shared" si="21"/>
        <v> </v>
      </c>
      <c r="G168" s="21"/>
      <c r="H168" s="21" t="str">
        <f t="shared" si="18"/>
        <v> </v>
      </c>
      <c r="I168" s="21" t="str">
        <f>IF(H168=" "," ",($I$26-$D$3*$F$13)*((H168/$F$13)-($C$18/(PI()))*SIN((PI()*H168)/$F$13))+$D$3*H168)</f>
        <v> </v>
      </c>
      <c r="J168" s="21" t="str">
        <f t="shared" si="22"/>
        <v> </v>
      </c>
      <c r="K168" s="21" t="str">
        <f t="shared" si="19"/>
        <v> </v>
      </c>
      <c r="L168" s="21" t="str">
        <f>IF(K168=" "," ",($L$26-$D$3*$F$12)*((K168/$F$12)-($C$18/(PI()))*SIN((PI()*K168)/$F$12))+$D$3*K168)</f>
        <v> </v>
      </c>
      <c r="M168" s="21" t="str">
        <f t="shared" si="23"/>
        <v> </v>
      </c>
    </row>
    <row r="169" spans="1:13">
      <c r="A169" s="21" t="str">
        <f t="shared" si="16"/>
        <v> </v>
      </c>
      <c r="B169" s="21" t="str">
        <f>IF(A169=" "," ",($B$26-$B$3*($F$9))*((A169/($F$9))-($C$18/(PI()))*SIN((PI()*A169)/($F$9)))+$B$3*A169)</f>
        <v> </v>
      </c>
      <c r="C169" s="21" t="str">
        <f t="shared" si="20"/>
        <v> </v>
      </c>
      <c r="D169" s="21" t="str">
        <f t="shared" si="17"/>
        <v> </v>
      </c>
      <c r="E169" s="21" t="str">
        <f>IF(D169=" "," ",($E$26-$B$3*($F$8))*((D169/($F$8))-($C$18/(PI()))*SIN((PI()*D169)/($F$8)))+$B$3*D169)</f>
        <v> </v>
      </c>
      <c r="F169" s="21" t="str">
        <f t="shared" si="21"/>
        <v> </v>
      </c>
      <c r="G169" s="21"/>
      <c r="H169" s="21" t="str">
        <f t="shared" si="18"/>
        <v> </v>
      </c>
      <c r="I169" s="21" t="str">
        <f>IF(H169=" "," ",($I$26-$D$3*$F$13)*((H169/$F$13)-($C$18/(PI()))*SIN((PI()*H169)/$F$13))+$D$3*H169)</f>
        <v> </v>
      </c>
      <c r="J169" s="21" t="str">
        <f t="shared" si="22"/>
        <v> </v>
      </c>
      <c r="K169" s="21" t="str">
        <f t="shared" si="19"/>
        <v> </v>
      </c>
      <c r="L169" s="21" t="str">
        <f>IF(K169=" "," ",($L$26-$D$3*$F$12)*((K169/$F$12)-($C$18/(PI()))*SIN((PI()*K169)/$F$12))+$D$3*K169)</f>
        <v> </v>
      </c>
      <c r="M169" s="21" t="str">
        <f t="shared" si="23"/>
        <v> </v>
      </c>
    </row>
    <row r="170" spans="1:13">
      <c r="A170" s="21" t="str">
        <f t="shared" si="16"/>
        <v> </v>
      </c>
      <c r="B170" s="21" t="str">
        <f>IF(A170=" "," ",($B$26-$B$3*($F$9))*((A170/($F$9))-($C$18/(PI()))*SIN((PI()*A170)/($F$9)))+$B$3*A170)</f>
        <v> </v>
      </c>
      <c r="C170" s="21" t="str">
        <f t="shared" si="20"/>
        <v> </v>
      </c>
      <c r="D170" s="21" t="str">
        <f t="shared" si="17"/>
        <v> </v>
      </c>
      <c r="E170" s="21" t="str">
        <f>IF(D170=" "," ",($E$26-$B$3*($F$8))*((D170/($F$8))-($C$18/(PI()))*SIN((PI()*D170)/($F$8)))+$B$3*D170)</f>
        <v> </v>
      </c>
      <c r="F170" s="21" t="str">
        <f t="shared" si="21"/>
        <v> </v>
      </c>
      <c r="G170" s="21"/>
      <c r="H170" s="21" t="str">
        <f t="shared" si="18"/>
        <v> </v>
      </c>
      <c r="I170" s="21" t="str">
        <f>IF(H170=" "," ",($I$26-$D$3*$F$13)*((H170/$F$13)-($C$18/(PI()))*SIN((PI()*H170)/$F$13))+$D$3*H170)</f>
        <v> </v>
      </c>
      <c r="J170" s="21" t="str">
        <f t="shared" si="22"/>
        <v> </v>
      </c>
      <c r="K170" s="21" t="str">
        <f t="shared" si="19"/>
        <v> </v>
      </c>
      <c r="L170" s="21" t="str">
        <f>IF(K170=" "," ",($L$26-$D$3*$F$12)*((K170/$F$12)-($C$18/(PI()))*SIN((PI()*K170)/$F$12))+$D$3*K170)</f>
        <v> </v>
      </c>
      <c r="M170" s="21" t="str">
        <f t="shared" si="23"/>
        <v> </v>
      </c>
    </row>
    <row r="171" spans="1:13">
      <c r="A171" s="21" t="str">
        <f t="shared" si="16"/>
        <v> </v>
      </c>
      <c r="B171" s="21" t="str">
        <f>IF(A171=" "," ",($B$26-$B$3*($F$9))*((A171/($F$9))-($C$18/(PI()))*SIN((PI()*A171)/($F$9)))+$B$3*A171)</f>
        <v> </v>
      </c>
      <c r="C171" s="21" t="str">
        <f t="shared" si="20"/>
        <v> </v>
      </c>
      <c r="D171" s="21" t="str">
        <f t="shared" si="17"/>
        <v> </v>
      </c>
      <c r="E171" s="21" t="str">
        <f>IF(D171=" "," ",($E$26-$B$3*($F$8))*((D171/($F$8))-($C$18/(PI()))*SIN((PI()*D171)/($F$8)))+$B$3*D171)</f>
        <v> </v>
      </c>
      <c r="F171" s="21" t="str">
        <f t="shared" si="21"/>
        <v> </v>
      </c>
      <c r="G171" s="21"/>
      <c r="H171" s="21" t="str">
        <f t="shared" si="18"/>
        <v> </v>
      </c>
      <c r="I171" s="21" t="str">
        <f>IF(H171=" "," ",($I$26-$D$3*$F$13)*((H171/$F$13)-($C$18/(PI()))*SIN((PI()*H171)/$F$13))+$D$3*H171)</f>
        <v> </v>
      </c>
      <c r="J171" s="21" t="str">
        <f t="shared" si="22"/>
        <v> </v>
      </c>
      <c r="K171" s="21" t="str">
        <f t="shared" si="19"/>
        <v> </v>
      </c>
      <c r="L171" s="21" t="str">
        <f>IF(K171=" "," ",($L$26-$D$3*$F$12)*((K171/$F$12)-($C$18/(PI()))*SIN((PI()*K171)/$F$12))+$D$3*K171)</f>
        <v> </v>
      </c>
      <c r="M171" s="21" t="str">
        <f t="shared" si="23"/>
        <v> </v>
      </c>
    </row>
    <row r="172" spans="1:13">
      <c r="A172" s="21" t="str">
        <f t="shared" si="16"/>
        <v> </v>
      </c>
      <c r="B172" s="21" t="str">
        <f>IF(A172=" "," ",($B$26-$B$3*($F$9))*((A172/($F$9))-($C$18/(PI()))*SIN((PI()*A172)/($F$9)))+$B$3*A172)</f>
        <v> </v>
      </c>
      <c r="C172" s="21" t="str">
        <f t="shared" si="20"/>
        <v> </v>
      </c>
      <c r="D172" s="21" t="str">
        <f t="shared" si="17"/>
        <v> </v>
      </c>
      <c r="E172" s="21" t="str">
        <f>IF(D172=" "," ",($E$26-$B$3*($F$8))*((D172/($F$8))-($C$18/(PI()))*SIN((PI()*D172)/($F$8)))+$B$3*D172)</f>
        <v> </v>
      </c>
      <c r="F172" s="21" t="str">
        <f t="shared" si="21"/>
        <v> </v>
      </c>
      <c r="G172" s="21"/>
      <c r="H172" s="21" t="str">
        <f t="shared" si="18"/>
        <v> </v>
      </c>
      <c r="I172" s="21" t="str">
        <f>IF(H172=" "," ",($I$26-$D$3*$F$13)*((H172/$F$13)-($C$18/(PI()))*SIN((PI()*H172)/$F$13))+$D$3*H172)</f>
        <v> </v>
      </c>
      <c r="J172" s="21" t="str">
        <f t="shared" si="22"/>
        <v> </v>
      </c>
      <c r="K172" s="21" t="str">
        <f t="shared" si="19"/>
        <v> </v>
      </c>
      <c r="L172" s="21" t="str">
        <f>IF(K172=" "," ",($L$26-$D$3*$F$12)*((K172/$F$12)-($C$18/(PI()))*SIN((PI()*K172)/$F$12))+$D$3*K172)</f>
        <v> </v>
      </c>
      <c r="M172" s="21" t="str">
        <f t="shared" si="23"/>
        <v> </v>
      </c>
    </row>
    <row r="173" spans="1:13">
      <c r="A173" s="21" t="str">
        <f t="shared" si="16"/>
        <v> </v>
      </c>
      <c r="B173" s="21" t="str">
        <f>IF(A173=" "," ",($B$26-$B$3*($F$9))*((A173/($F$9))-($C$18/(PI()))*SIN((PI()*A173)/($F$9)))+$B$3*A173)</f>
        <v> </v>
      </c>
      <c r="C173" s="21" t="str">
        <f t="shared" si="20"/>
        <v> </v>
      </c>
      <c r="D173" s="21" t="str">
        <f t="shared" si="17"/>
        <v> </v>
      </c>
      <c r="E173" s="21" t="str">
        <f>IF(D173=" "," ",($E$26-$B$3*($F$8))*((D173/($F$8))-($C$18/(PI()))*SIN((PI()*D173)/($F$8)))+$B$3*D173)</f>
        <v> </v>
      </c>
      <c r="F173" s="21" t="str">
        <f t="shared" si="21"/>
        <v> </v>
      </c>
      <c r="G173" s="21"/>
      <c r="H173" s="21" t="str">
        <f t="shared" si="18"/>
        <v> </v>
      </c>
      <c r="I173" s="21" t="str">
        <f>IF(H173=" "," ",($I$26-$D$3*$F$13)*((H173/$F$13)-($C$18/(PI()))*SIN((PI()*H173)/$F$13))+$D$3*H173)</f>
        <v> </v>
      </c>
      <c r="J173" s="21" t="str">
        <f t="shared" si="22"/>
        <v> </v>
      </c>
      <c r="K173" s="21" t="str">
        <f t="shared" si="19"/>
        <v> </v>
      </c>
      <c r="L173" s="21" t="str">
        <f>IF(K173=" "," ",($L$26-$D$3*$F$12)*((K173/$F$12)-($C$18/(PI()))*SIN((PI()*K173)/$F$12))+$D$3*K173)</f>
        <v> </v>
      </c>
      <c r="M173" s="21" t="str">
        <f t="shared" si="23"/>
        <v> </v>
      </c>
    </row>
    <row r="174" spans="1:13">
      <c r="A174" s="21" t="str">
        <f t="shared" si="16"/>
        <v> </v>
      </c>
      <c r="B174" s="21" t="str">
        <f>IF(A174=" "," ",($B$26-$B$3*($F$9))*((A174/($F$9))-($C$18/(PI()))*SIN((PI()*A174)/($F$9)))+$B$3*A174)</f>
        <v> </v>
      </c>
      <c r="C174" s="21" t="str">
        <f t="shared" si="20"/>
        <v> </v>
      </c>
      <c r="D174" s="21" t="str">
        <f t="shared" si="17"/>
        <v> </v>
      </c>
      <c r="E174" s="21" t="str">
        <f>IF(D174=" "," ",($E$26-$B$3*($F$8))*((D174/($F$8))-($C$18/(PI()))*SIN((PI()*D174)/($F$8)))+$B$3*D174)</f>
        <v> </v>
      </c>
      <c r="F174" s="21" t="str">
        <f t="shared" si="21"/>
        <v> </v>
      </c>
      <c r="G174" s="21"/>
      <c r="H174" s="21" t="str">
        <f t="shared" si="18"/>
        <v> </v>
      </c>
      <c r="I174" s="21" t="str">
        <f>IF(H174=" "," ",($I$26-$D$3*$F$13)*((H174/$F$13)-($C$18/(PI()))*SIN((PI()*H174)/$F$13))+$D$3*H174)</f>
        <v> </v>
      </c>
      <c r="J174" s="21" t="str">
        <f t="shared" si="22"/>
        <v> </v>
      </c>
      <c r="K174" s="21" t="str">
        <f t="shared" si="19"/>
        <v> </v>
      </c>
      <c r="L174" s="21" t="str">
        <f>IF(K174=" "," ",($L$26-$D$3*$F$12)*((K174/$F$12)-($C$18/(PI()))*SIN((PI()*K174)/$F$12))+$D$3*K174)</f>
        <v> </v>
      </c>
      <c r="M174" s="21" t="str">
        <f t="shared" si="23"/>
        <v> </v>
      </c>
    </row>
    <row r="175" spans="1:13">
      <c r="A175" s="21" t="str">
        <f t="shared" si="16"/>
        <v> </v>
      </c>
      <c r="B175" s="21" t="str">
        <f>IF(A175=" "," ",($B$26-$B$3*($F$9))*((A175/($F$9))-($C$18/(PI()))*SIN((PI()*A175)/($F$9)))+$B$3*A175)</f>
        <v> </v>
      </c>
      <c r="C175" s="21" t="str">
        <f t="shared" si="20"/>
        <v> </v>
      </c>
      <c r="D175" s="21" t="str">
        <f t="shared" si="17"/>
        <v> </v>
      </c>
      <c r="E175" s="21" t="str">
        <f>IF(D175=" "," ",($E$26-$B$3*($F$8))*((D175/($F$8))-($C$18/(PI()))*SIN((PI()*D175)/($F$8)))+$B$3*D175)</f>
        <v> </v>
      </c>
      <c r="F175" s="21" t="str">
        <f t="shared" si="21"/>
        <v> </v>
      </c>
      <c r="G175" s="21"/>
      <c r="H175" s="21" t="str">
        <f t="shared" si="18"/>
        <v> </v>
      </c>
      <c r="I175" s="21" t="str">
        <f>IF(H175=" "," ",($I$26-$D$3*$F$13)*((H175/$F$13)-($C$18/(PI()))*SIN((PI()*H175)/$F$13))+$D$3*H175)</f>
        <v> </v>
      </c>
      <c r="J175" s="21" t="str">
        <f t="shared" si="22"/>
        <v> </v>
      </c>
      <c r="K175" s="21" t="str">
        <f t="shared" si="19"/>
        <v> </v>
      </c>
      <c r="L175" s="21" t="str">
        <f>IF(K175=" "," ",($L$26-$D$3*$F$12)*((K175/$F$12)-($C$18/(PI()))*SIN((PI()*K175)/$F$12))+$D$3*K175)</f>
        <v> </v>
      </c>
      <c r="M175" s="21" t="str">
        <f t="shared" si="23"/>
        <v> </v>
      </c>
    </row>
    <row r="176" spans="1:13">
      <c r="A176" s="21" t="str">
        <f t="shared" si="16"/>
        <v> </v>
      </c>
      <c r="B176" s="21" t="str">
        <f>IF(A176=" "," ",($B$26-$B$3*($F$9))*((A176/($F$9))-($C$18/(PI()))*SIN((PI()*A176)/($F$9)))+$B$3*A176)</f>
        <v> </v>
      </c>
      <c r="C176" s="21" t="str">
        <f t="shared" si="20"/>
        <v> </v>
      </c>
      <c r="D176" s="21" t="str">
        <f t="shared" si="17"/>
        <v> </v>
      </c>
      <c r="E176" s="21" t="str">
        <f>IF(D176=" "," ",($E$26-$B$3*($F$8))*((D176/($F$8))-($C$18/(PI()))*SIN((PI()*D176)/($F$8)))+$B$3*D176)</f>
        <v> </v>
      </c>
      <c r="F176" s="21" t="str">
        <f t="shared" si="21"/>
        <v> </v>
      </c>
      <c r="G176" s="21"/>
      <c r="H176" s="21" t="str">
        <f t="shared" si="18"/>
        <v> </v>
      </c>
      <c r="I176" s="21" t="str">
        <f>IF(H176=" "," ",($I$26-$D$3*$F$13)*((H176/$F$13)-($C$18/(PI()))*SIN((PI()*H176)/$F$13))+$D$3*H176)</f>
        <v> </v>
      </c>
      <c r="J176" s="21" t="str">
        <f t="shared" si="22"/>
        <v> </v>
      </c>
      <c r="K176" s="21" t="str">
        <f t="shared" si="19"/>
        <v> </v>
      </c>
      <c r="L176" s="21" t="str">
        <f>IF(K176=" "," ",($L$26-$D$3*$F$12)*((K176/$F$12)-($C$18/(PI()))*SIN((PI()*K176)/$F$12))+$D$3*K176)</f>
        <v> </v>
      </c>
      <c r="M176" s="21" t="str">
        <f t="shared" si="23"/>
        <v> </v>
      </c>
    </row>
    <row r="177" spans="1:13">
      <c r="A177" s="21" t="str">
        <f t="shared" si="16"/>
        <v> </v>
      </c>
      <c r="B177" s="21" t="str">
        <f>IF(A177=" "," ",($B$26-$B$3*($F$9))*((A177/($F$9))-($C$18/(PI()))*SIN((PI()*A177)/($F$9)))+$B$3*A177)</f>
        <v> </v>
      </c>
      <c r="C177" s="21" t="str">
        <f t="shared" si="20"/>
        <v> </v>
      </c>
      <c r="D177" s="21" t="str">
        <f t="shared" si="17"/>
        <v> </v>
      </c>
      <c r="E177" s="21" t="str">
        <f>IF(D177=" "," ",($E$26-$B$3*($F$8))*((D177/($F$8))-($C$18/(PI()))*SIN((PI()*D177)/($F$8)))+$B$3*D177)</f>
        <v> </v>
      </c>
      <c r="F177" s="21" t="str">
        <f t="shared" si="21"/>
        <v> </v>
      </c>
      <c r="G177" s="21"/>
      <c r="H177" s="21" t="str">
        <f t="shared" si="18"/>
        <v> </v>
      </c>
      <c r="I177" s="21" t="str">
        <f>IF(H177=" "," ",($I$26-$D$3*$F$13)*((H177/$F$13)-($C$18/(PI()))*SIN((PI()*H177)/$F$13))+$D$3*H177)</f>
        <v> </v>
      </c>
      <c r="J177" s="21" t="str">
        <f t="shared" si="22"/>
        <v> </v>
      </c>
      <c r="K177" s="21" t="str">
        <f t="shared" si="19"/>
        <v> </v>
      </c>
      <c r="L177" s="21" t="str">
        <f>IF(K177=" "," ",($L$26-$D$3*$F$12)*((K177/$F$12)-($C$18/(PI()))*SIN((PI()*K177)/$F$12))+$D$3*K177)</f>
        <v> </v>
      </c>
      <c r="M177" s="21" t="str">
        <f t="shared" si="23"/>
        <v> </v>
      </c>
    </row>
    <row r="178" spans="1:13">
      <c r="A178" s="21" t="str">
        <f t="shared" si="16"/>
        <v> </v>
      </c>
      <c r="B178" s="21" t="str">
        <f>IF(A178=" "," ",($B$26-$B$3*($F$9))*((A178/($F$9))-($C$18/(PI()))*SIN((PI()*A178)/($F$9)))+$B$3*A178)</f>
        <v> </v>
      </c>
      <c r="C178" s="21" t="str">
        <f t="shared" si="20"/>
        <v> </v>
      </c>
      <c r="D178" s="21" t="str">
        <f t="shared" si="17"/>
        <v> </v>
      </c>
      <c r="E178" s="21" t="str">
        <f>IF(D178=" "," ",($E$26-$B$3*($F$8))*((D178/($F$8))-($C$18/(PI()))*SIN((PI()*D178)/($F$8)))+$B$3*D178)</f>
        <v> </v>
      </c>
      <c r="F178" s="21" t="str">
        <f t="shared" si="21"/>
        <v> </v>
      </c>
      <c r="G178" s="21"/>
      <c r="H178" s="21" t="str">
        <f t="shared" si="18"/>
        <v> </v>
      </c>
      <c r="I178" s="21" t="str">
        <f>IF(H178=" "," ",($I$26-$D$3*$F$13)*((H178/$F$13)-($C$18/(PI()))*SIN((PI()*H178)/$F$13))+$D$3*H178)</f>
        <v> </v>
      </c>
      <c r="J178" s="21" t="str">
        <f t="shared" si="22"/>
        <v> </v>
      </c>
      <c r="K178" s="21" t="str">
        <f t="shared" si="19"/>
        <v> </v>
      </c>
      <c r="L178" s="21" t="str">
        <f>IF(K178=" "," ",($L$26-$D$3*$F$12)*((K178/$F$12)-($C$18/(PI()))*SIN((PI()*K178)/$F$12))+$D$3*K178)</f>
        <v> </v>
      </c>
      <c r="M178" s="21" t="str">
        <f t="shared" si="23"/>
        <v> </v>
      </c>
    </row>
    <row r="179" spans="1:13">
      <c r="A179" s="21" t="str">
        <f t="shared" si="16"/>
        <v> </v>
      </c>
      <c r="B179" s="21" t="str">
        <f>IF(A179=" "," ",($B$26-$B$3*($F$9))*((A179/($F$9))-($C$18/(PI()))*SIN((PI()*A179)/($F$9)))+$B$3*A179)</f>
        <v> </v>
      </c>
      <c r="C179" s="21" t="str">
        <f t="shared" si="20"/>
        <v> </v>
      </c>
      <c r="D179" s="21" t="str">
        <f t="shared" si="17"/>
        <v> </v>
      </c>
      <c r="E179" s="21" t="str">
        <f>IF(D179=" "," ",($E$26-$B$3*($F$8))*((D179/($F$8))-($C$18/(PI()))*SIN((PI()*D179)/($F$8)))+$B$3*D179)</f>
        <v> </v>
      </c>
      <c r="F179" s="21" t="str">
        <f t="shared" si="21"/>
        <v> </v>
      </c>
      <c r="G179" s="21"/>
      <c r="H179" s="21" t="str">
        <f t="shared" si="18"/>
        <v> </v>
      </c>
      <c r="I179" s="21" t="str">
        <f>IF(H179=" "," ",($I$26-$D$3*$F$13)*((H179/$F$13)-($C$18/(PI()))*SIN((PI()*H179)/$F$13))+$D$3*H179)</f>
        <v> </v>
      </c>
      <c r="J179" s="21" t="str">
        <f t="shared" si="22"/>
        <v> </v>
      </c>
      <c r="K179" s="21" t="str">
        <f t="shared" si="19"/>
        <v> </v>
      </c>
      <c r="L179" s="21" t="str">
        <f>IF(K179=" "," ",($L$26-$D$3*$F$12)*((K179/$F$12)-($C$18/(PI()))*SIN((PI()*K179)/$F$12))+$D$3*K179)</f>
        <v> </v>
      </c>
      <c r="M179" s="21" t="str">
        <f t="shared" si="23"/>
        <v> </v>
      </c>
    </row>
    <row r="180" spans="1:13">
      <c r="A180" s="21" t="str">
        <f t="shared" si="16"/>
        <v> </v>
      </c>
      <c r="B180" s="21" t="str">
        <f>IF(A180=" "," ",($B$26-$B$3*($F$9))*((A180/($F$9))-($C$18/(PI()))*SIN((PI()*A180)/($F$9)))+$B$3*A180)</f>
        <v> </v>
      </c>
      <c r="C180" s="21" t="str">
        <f t="shared" si="20"/>
        <v> </v>
      </c>
      <c r="D180" s="21" t="str">
        <f t="shared" si="17"/>
        <v> </v>
      </c>
      <c r="E180" s="21" t="str">
        <f>IF(D180=" "," ",($E$26-$B$3*($F$8))*((D180/($F$8))-($C$18/(PI()))*SIN((PI()*D180)/($F$8)))+$B$3*D180)</f>
        <v> </v>
      </c>
      <c r="F180" s="21" t="str">
        <f t="shared" si="21"/>
        <v> </v>
      </c>
      <c r="G180" s="21"/>
      <c r="H180" s="21" t="str">
        <f t="shared" si="18"/>
        <v> </v>
      </c>
      <c r="I180" s="21" t="str">
        <f>IF(H180=" "," ",($I$26-$D$3*$F$13)*((H180/$F$13)-($C$18/(PI()))*SIN((PI()*H180)/$F$13))+$D$3*H180)</f>
        <v> </v>
      </c>
      <c r="J180" s="21" t="str">
        <f t="shared" si="22"/>
        <v> </v>
      </c>
      <c r="K180" s="21" t="str">
        <f t="shared" si="19"/>
        <v> </v>
      </c>
      <c r="L180" s="21" t="str">
        <f>IF(K180=" "," ",($L$26-$D$3*$F$12)*((K180/$F$12)-($C$18/(PI()))*SIN((PI()*K180)/$F$12))+$D$3*K180)</f>
        <v> </v>
      </c>
      <c r="M180" s="21" t="str">
        <f t="shared" si="23"/>
        <v> </v>
      </c>
    </row>
    <row r="181" spans="1:13">
      <c r="A181" s="21" t="str">
        <f t="shared" si="16"/>
        <v> </v>
      </c>
      <c r="B181" s="21" t="str">
        <f>IF(A181=" "," ",($B$26-$B$3*($F$9))*((A181/($F$9))-($C$18/(PI()))*SIN((PI()*A181)/($F$9)))+$B$3*A181)</f>
        <v> </v>
      </c>
      <c r="C181" s="21" t="str">
        <f t="shared" si="20"/>
        <v> </v>
      </c>
      <c r="D181" s="21" t="str">
        <f t="shared" si="17"/>
        <v> </v>
      </c>
      <c r="E181" s="21" t="str">
        <f>IF(D181=" "," ",($E$26-$B$3*($F$8))*((D181/($F$8))-($C$18/(PI()))*SIN((PI()*D181)/($F$8)))+$B$3*D181)</f>
        <v> </v>
      </c>
      <c r="F181" s="21" t="str">
        <f t="shared" si="21"/>
        <v> </v>
      </c>
      <c r="G181" s="21"/>
      <c r="H181" s="21" t="str">
        <f t="shared" si="18"/>
        <v> </v>
      </c>
      <c r="I181" s="21" t="str">
        <f>IF(H181=" "," ",($I$26-$D$3*$F$13)*((H181/$F$13)-($C$18/(PI()))*SIN((PI()*H181)/$F$13))+$D$3*H181)</f>
        <v> </v>
      </c>
      <c r="J181" s="21" t="str">
        <f t="shared" si="22"/>
        <v> </v>
      </c>
      <c r="K181" s="21" t="str">
        <f t="shared" si="19"/>
        <v> </v>
      </c>
      <c r="L181" s="21" t="str">
        <f>IF(K181=" "," ",($L$26-$D$3*$F$12)*((K181/$F$12)-($C$18/(PI()))*SIN((PI()*K181)/$F$12))+$D$3*K181)</f>
        <v> </v>
      </c>
      <c r="M181" s="21" t="str">
        <f t="shared" si="23"/>
        <v> </v>
      </c>
    </row>
    <row r="182" spans="1:13">
      <c r="A182" s="21" t="str">
        <f t="shared" si="16"/>
        <v> </v>
      </c>
      <c r="B182" s="21" t="str">
        <f>IF(A182=" "," ",($B$26-$B$3*($F$9))*((A182/($F$9))-($C$18/(PI()))*SIN((PI()*A182)/($F$9)))+$B$3*A182)</f>
        <v> </v>
      </c>
      <c r="C182" s="21" t="str">
        <f t="shared" si="20"/>
        <v> </v>
      </c>
      <c r="D182" s="21" t="str">
        <f t="shared" si="17"/>
        <v> </v>
      </c>
      <c r="E182" s="21" t="str">
        <f>IF(D182=" "," ",($E$26-$B$3*($F$8))*((D182/($F$8))-($C$18/(PI()))*SIN((PI()*D182)/($F$8)))+$B$3*D182)</f>
        <v> </v>
      </c>
      <c r="F182" s="21" t="str">
        <f t="shared" si="21"/>
        <v> </v>
      </c>
      <c r="G182" s="21"/>
      <c r="H182" s="21" t="str">
        <f t="shared" si="18"/>
        <v> </v>
      </c>
      <c r="I182" s="21" t="str">
        <f>IF(H182=" "," ",($I$26-$D$3*$F$13)*((H182/$F$13)-($C$18/(PI()))*SIN((PI()*H182)/$F$13))+$D$3*H182)</f>
        <v> </v>
      </c>
      <c r="J182" s="21" t="str">
        <f t="shared" si="22"/>
        <v> </v>
      </c>
      <c r="K182" s="21" t="str">
        <f t="shared" si="19"/>
        <v> </v>
      </c>
      <c r="L182" s="21" t="str">
        <f>IF(K182=" "," ",($L$26-$D$3*$F$12)*((K182/$F$12)-($C$18/(PI()))*SIN((PI()*K182)/$F$12))+$D$3*K182)</f>
        <v> </v>
      </c>
      <c r="M182" s="21" t="str">
        <f t="shared" si="23"/>
        <v> </v>
      </c>
    </row>
    <row r="183" spans="1:13">
      <c r="A183" s="21" t="str">
        <f t="shared" si="16"/>
        <v> </v>
      </c>
      <c r="B183" s="21" t="str">
        <f>IF(A183=" "," ",($B$26-$B$3*($F$9))*((A183/($F$9))-($C$18/(PI()))*SIN((PI()*A183)/($F$9)))+$B$3*A183)</f>
        <v> </v>
      </c>
      <c r="C183" s="21" t="str">
        <f t="shared" si="20"/>
        <v> </v>
      </c>
      <c r="D183" s="21" t="str">
        <f t="shared" si="17"/>
        <v> </v>
      </c>
      <c r="E183" s="21" t="str">
        <f>IF(D183=" "," ",($E$26-$B$3*($F$8))*((D183/($F$8))-($C$18/(PI()))*SIN((PI()*D183)/($F$8)))+$B$3*D183)</f>
        <v> </v>
      </c>
      <c r="F183" s="21" t="str">
        <f t="shared" si="21"/>
        <v> </v>
      </c>
      <c r="G183" s="21"/>
      <c r="H183" s="21" t="str">
        <f t="shared" si="18"/>
        <v> </v>
      </c>
      <c r="I183" s="21" t="str">
        <f>IF(H183=" "," ",($I$26-$D$3*$F$13)*((H183/$F$13)-($C$18/(PI()))*SIN((PI()*H183)/$F$13))+$D$3*H183)</f>
        <v> </v>
      </c>
      <c r="J183" s="21" t="str">
        <f t="shared" si="22"/>
        <v> </v>
      </c>
      <c r="K183" s="21" t="str">
        <f t="shared" si="19"/>
        <v> </v>
      </c>
      <c r="L183" s="21" t="str">
        <f>IF(K183=" "," ",($L$26-$D$3*$F$12)*((K183/$F$12)-($C$18/(PI()))*SIN((PI()*K183)/$F$12))+$D$3*K183)</f>
        <v> </v>
      </c>
      <c r="M183" s="21" t="str">
        <f t="shared" si="23"/>
        <v> </v>
      </c>
    </row>
    <row r="184" spans="1:13">
      <c r="A184" s="21" t="str">
        <f t="shared" si="16"/>
        <v> </v>
      </c>
      <c r="B184" s="21" t="str">
        <f>IF(A184=" "," ",($B$26-$B$3*($F$9))*((A184/($F$9))-($C$18/(PI()))*SIN((PI()*A184)/($F$9)))+$B$3*A184)</f>
        <v> </v>
      </c>
      <c r="C184" s="21" t="str">
        <f t="shared" si="20"/>
        <v> </v>
      </c>
      <c r="D184" s="21" t="str">
        <f t="shared" si="17"/>
        <v> </v>
      </c>
      <c r="E184" s="21" t="str">
        <f>IF(D184=" "," ",($E$26-$B$3*($F$8))*((D184/($F$8))-($C$18/(PI()))*SIN((PI()*D184)/($F$8)))+$B$3*D184)</f>
        <v> </v>
      </c>
      <c r="F184" s="21" t="str">
        <f t="shared" si="21"/>
        <v> </v>
      </c>
      <c r="G184" s="21"/>
      <c r="H184" s="21" t="str">
        <f t="shared" si="18"/>
        <v> </v>
      </c>
      <c r="I184" s="21" t="str">
        <f>IF(H184=" "," ",($I$26-$D$3*$F$13)*((H184/$F$13)-($C$18/(PI()))*SIN((PI()*H184)/$F$13))+$D$3*H184)</f>
        <v> </v>
      </c>
      <c r="J184" s="21" t="str">
        <f t="shared" si="22"/>
        <v> </v>
      </c>
      <c r="K184" s="21" t="str">
        <f t="shared" si="19"/>
        <v> </v>
      </c>
      <c r="L184" s="21" t="str">
        <f>IF(K184=" "," ",($L$26-$D$3*$F$12)*((K184/$F$12)-($C$18/(PI()))*SIN((PI()*K184)/$F$12))+$D$3*K184)</f>
        <v> </v>
      </c>
      <c r="M184" s="21" t="str">
        <f t="shared" si="23"/>
        <v> </v>
      </c>
    </row>
    <row r="185" spans="1:13">
      <c r="A185" s="21" t="str">
        <f t="shared" si="16"/>
        <v> </v>
      </c>
      <c r="B185" s="21" t="str">
        <f>IF(A185=" "," ",($B$26-$B$3*($F$9))*((A185/($F$9))-($C$18/(PI()))*SIN((PI()*A185)/($F$9)))+$B$3*A185)</f>
        <v> </v>
      </c>
      <c r="C185" s="21" t="str">
        <f t="shared" si="20"/>
        <v> </v>
      </c>
      <c r="D185" s="21" t="str">
        <f t="shared" si="17"/>
        <v> </v>
      </c>
      <c r="E185" s="21" t="str">
        <f>IF(D185=" "," ",($E$26-$B$3*($F$8))*((D185/($F$8))-($C$18/(PI()))*SIN((PI()*D185)/($F$8)))+$B$3*D185)</f>
        <v> </v>
      </c>
      <c r="F185" s="21" t="str">
        <f t="shared" si="21"/>
        <v> </v>
      </c>
      <c r="G185" s="21"/>
      <c r="H185" s="21" t="str">
        <f t="shared" si="18"/>
        <v> </v>
      </c>
      <c r="I185" s="21" t="str">
        <f>IF(H185=" "," ",($I$26-$D$3*$F$13)*((H185/$F$13)-($C$18/(PI()))*SIN((PI()*H185)/$F$13))+$D$3*H185)</f>
        <v> </v>
      </c>
      <c r="J185" s="21" t="str">
        <f t="shared" si="22"/>
        <v> </v>
      </c>
      <c r="K185" s="21" t="str">
        <f t="shared" si="19"/>
        <v> </v>
      </c>
      <c r="L185" s="21" t="str">
        <f>IF(K185=" "," ",($L$26-$D$3*$F$12)*((K185/$F$12)-($C$18/(PI()))*SIN((PI()*K185)/$F$12))+$D$3*K185)</f>
        <v> </v>
      </c>
      <c r="M185" s="21" t="str">
        <f t="shared" si="23"/>
        <v> </v>
      </c>
    </row>
    <row r="186" spans="1:13">
      <c r="A186" s="21" t="str">
        <f t="shared" si="16"/>
        <v> </v>
      </c>
      <c r="B186" s="21" t="str">
        <f>IF(A186=" "," ",($B$26-$B$3*($F$9))*((A186/($F$9))-($C$18/(PI()))*SIN((PI()*A186)/($F$9)))+$B$3*A186)</f>
        <v> </v>
      </c>
      <c r="C186" s="21" t="str">
        <f t="shared" si="20"/>
        <v> </v>
      </c>
      <c r="D186" s="21" t="str">
        <f t="shared" si="17"/>
        <v> </v>
      </c>
      <c r="E186" s="21" t="str">
        <f>IF(D186=" "," ",($E$26-$B$3*($F$8))*((D186/($F$8))-($C$18/(PI()))*SIN((PI()*D186)/($F$8)))+$B$3*D186)</f>
        <v> </v>
      </c>
      <c r="F186" s="21" t="str">
        <f t="shared" si="21"/>
        <v> </v>
      </c>
      <c r="G186" s="21"/>
      <c r="H186" s="21" t="str">
        <f t="shared" si="18"/>
        <v> </v>
      </c>
      <c r="I186" s="21" t="str">
        <f>IF(H186=" "," ",($I$26-$D$3*$F$13)*((H186/$F$13)-($C$18/(PI()))*SIN((PI()*H186)/$F$13))+$D$3*H186)</f>
        <v> </v>
      </c>
      <c r="J186" s="21" t="str">
        <f t="shared" si="22"/>
        <v> </v>
      </c>
      <c r="K186" s="21" t="str">
        <f t="shared" si="19"/>
        <v> </v>
      </c>
      <c r="L186" s="21" t="str">
        <f>IF(K186=" "," ",($L$26-$D$3*$F$12)*((K186/$F$12)-($C$18/(PI()))*SIN((PI()*K186)/$F$12))+$D$3*K186)</f>
        <v> </v>
      </c>
      <c r="M186" s="21" t="str">
        <f t="shared" si="23"/>
        <v> </v>
      </c>
    </row>
    <row r="187" spans="1:13">
      <c r="A187" s="21" t="str">
        <f t="shared" si="16"/>
        <v> </v>
      </c>
      <c r="B187" s="21" t="str">
        <f>IF(A187=" "," ",($B$26-$B$3*($F$9))*((A187/($F$9))-($C$18/(PI()))*SIN((PI()*A187)/($F$9)))+$B$3*A187)</f>
        <v> </v>
      </c>
      <c r="C187" s="21" t="str">
        <f t="shared" si="20"/>
        <v> </v>
      </c>
      <c r="D187" s="21" t="str">
        <f t="shared" si="17"/>
        <v> </v>
      </c>
      <c r="E187" s="21" t="str">
        <f>IF(D187=" "," ",($E$26-$B$3*($F$8))*((D187/($F$8))-($C$18/(PI()))*SIN((PI()*D187)/($F$8)))+$B$3*D187)</f>
        <v> </v>
      </c>
      <c r="F187" s="21" t="str">
        <f t="shared" si="21"/>
        <v> </v>
      </c>
      <c r="G187" s="21"/>
      <c r="H187" s="21" t="str">
        <f t="shared" si="18"/>
        <v> </v>
      </c>
      <c r="I187" s="21" t="str">
        <f>IF(H187=" "," ",($I$26-$D$3*$F$13)*((H187/$F$13)-($C$18/(PI()))*SIN((PI()*H187)/$F$13))+$D$3*H187)</f>
        <v> </v>
      </c>
      <c r="J187" s="21" t="str">
        <f t="shared" si="22"/>
        <v> </v>
      </c>
      <c r="K187" s="21" t="str">
        <f t="shared" si="19"/>
        <v> </v>
      </c>
      <c r="L187" s="21" t="str">
        <f>IF(K187=" "," ",($L$26-$D$3*$F$12)*((K187/$F$12)-($C$18/(PI()))*SIN((PI()*K187)/$F$12))+$D$3*K187)</f>
        <v> </v>
      </c>
      <c r="M187" s="21" t="str">
        <f t="shared" si="23"/>
        <v> </v>
      </c>
    </row>
    <row r="188" spans="1:13">
      <c r="A188" s="21" t="str">
        <f t="shared" si="16"/>
        <v> </v>
      </c>
      <c r="B188" s="21" t="str">
        <f>IF(A188=" "," ",($B$26-$B$3*($F$9))*((A188/($F$9))-($C$18/(PI()))*SIN((PI()*A188)/($F$9)))+$B$3*A188)</f>
        <v> </v>
      </c>
      <c r="C188" s="21" t="str">
        <f t="shared" si="20"/>
        <v> </v>
      </c>
      <c r="D188" s="21" t="str">
        <f t="shared" si="17"/>
        <v> </v>
      </c>
      <c r="E188" s="21" t="str">
        <f>IF(D188=" "," ",($E$26-$B$3*($F$8))*((D188/($F$8))-($C$18/(PI()))*SIN((PI()*D188)/($F$8)))+$B$3*D188)</f>
        <v> </v>
      </c>
      <c r="F188" s="21" t="str">
        <f t="shared" si="21"/>
        <v> </v>
      </c>
      <c r="G188" s="21"/>
      <c r="H188" s="21" t="str">
        <f t="shared" si="18"/>
        <v> </v>
      </c>
      <c r="I188" s="21" t="str">
        <f>IF(H188=" "," ",($I$26-$D$3*$F$13)*((H188/$F$13)-($C$18/(PI()))*SIN((PI()*H188)/$F$13))+$D$3*H188)</f>
        <v> </v>
      </c>
      <c r="J188" s="21" t="str">
        <f t="shared" si="22"/>
        <v> </v>
      </c>
      <c r="K188" s="21" t="str">
        <f t="shared" si="19"/>
        <v> </v>
      </c>
      <c r="L188" s="21" t="str">
        <f>IF(K188=" "," ",($L$26-$D$3*$F$12)*((K188/$F$12)-($C$18/(PI()))*SIN((PI()*K188)/$F$12))+$D$3*K188)</f>
        <v> </v>
      </c>
      <c r="M188" s="21" t="str">
        <f t="shared" si="23"/>
        <v> </v>
      </c>
    </row>
    <row r="189" spans="1:13">
      <c r="A189" s="21" t="str">
        <f t="shared" si="16"/>
        <v> </v>
      </c>
      <c r="B189" s="21" t="str">
        <f>IF(A189=" "," ",($B$26-$B$3*($F$9))*((A189/($F$9))-($C$18/(PI()))*SIN((PI()*A189)/($F$9)))+$B$3*A189)</f>
        <v> </v>
      </c>
      <c r="C189" s="21" t="str">
        <f t="shared" si="20"/>
        <v> </v>
      </c>
      <c r="D189" s="21" t="str">
        <f t="shared" si="17"/>
        <v> </v>
      </c>
      <c r="E189" s="21" t="str">
        <f>IF(D189=" "," ",($E$26-$B$3*($F$8))*((D189/($F$8))-($C$18/(PI()))*SIN((PI()*D189)/($F$8)))+$B$3*D189)</f>
        <v> </v>
      </c>
      <c r="F189" s="21" t="str">
        <f t="shared" si="21"/>
        <v> </v>
      </c>
      <c r="G189" s="21"/>
      <c r="H189" s="21" t="str">
        <f t="shared" si="18"/>
        <v> </v>
      </c>
      <c r="I189" s="21" t="str">
        <f>IF(H189=" "," ",($I$26-$D$3*$F$13)*((H189/$F$13)-($C$18/(PI()))*SIN((PI()*H189)/$F$13))+$D$3*H189)</f>
        <v> </v>
      </c>
      <c r="J189" s="21" t="str">
        <f t="shared" si="22"/>
        <v> </v>
      </c>
      <c r="K189" s="21" t="str">
        <f t="shared" si="19"/>
        <v> </v>
      </c>
      <c r="L189" s="21" t="str">
        <f>IF(K189=" "," ",($L$26-$D$3*$F$12)*((K189/$F$12)-($C$18/(PI()))*SIN((PI()*K189)/$F$12))+$D$3*K189)</f>
        <v> </v>
      </c>
      <c r="M189" s="21" t="str">
        <f t="shared" si="23"/>
        <v> </v>
      </c>
    </row>
    <row r="190" spans="1:13">
      <c r="A190" s="21" t="str">
        <f t="shared" si="16"/>
        <v> </v>
      </c>
      <c r="B190" s="21" t="str">
        <f>IF(A190=" "," ",($B$26-$B$3*($F$9))*((A190/($F$9))-($C$18/(PI()))*SIN((PI()*A190)/($F$9)))+$B$3*A190)</f>
        <v> </v>
      </c>
      <c r="C190" s="21" t="str">
        <f t="shared" si="20"/>
        <v> </v>
      </c>
      <c r="D190" s="21" t="str">
        <f t="shared" si="17"/>
        <v> </v>
      </c>
      <c r="E190" s="21" t="str">
        <f>IF(D190=" "," ",($E$26-$B$3*($F$8))*((D190/($F$8))-($C$18/(PI()))*SIN((PI()*D190)/($F$8)))+$B$3*D190)</f>
        <v> </v>
      </c>
      <c r="F190" s="21" t="str">
        <f t="shared" si="21"/>
        <v> </v>
      </c>
      <c r="G190" s="21"/>
      <c r="H190" s="21" t="str">
        <f t="shared" si="18"/>
        <v> </v>
      </c>
      <c r="I190" s="21" t="str">
        <f>IF(H190=" "," ",($I$26-$D$3*$F$13)*((H190/$F$13)-($C$18/(PI()))*SIN((PI()*H190)/$F$13))+$D$3*H190)</f>
        <v> </v>
      </c>
      <c r="J190" s="21" t="str">
        <f t="shared" si="22"/>
        <v> </v>
      </c>
      <c r="K190" s="21" t="str">
        <f t="shared" si="19"/>
        <v> </v>
      </c>
      <c r="L190" s="21" t="str">
        <f>IF(K190=" "," ",($L$26-$D$3*$F$12)*((K190/$F$12)-($C$18/(PI()))*SIN((PI()*K190)/$F$12))+$D$3*K190)</f>
        <v> </v>
      </c>
      <c r="M190" s="21" t="str">
        <f t="shared" si="23"/>
        <v> </v>
      </c>
    </row>
    <row r="191" spans="1:13">
      <c r="A191" s="21" t="str">
        <f t="shared" si="16"/>
        <v> </v>
      </c>
      <c r="B191" s="21" t="str">
        <f>IF(A191=" "," ",($B$26-$B$3*($F$9))*((A191/($F$9))-($C$18/(PI()))*SIN((PI()*A191)/($F$9)))+$B$3*A191)</f>
        <v> </v>
      </c>
      <c r="C191" s="21" t="str">
        <f t="shared" si="20"/>
        <v> </v>
      </c>
      <c r="D191" s="21" t="str">
        <f t="shared" si="17"/>
        <v> </v>
      </c>
      <c r="E191" s="21" t="str">
        <f>IF(D191=" "," ",($E$26-$B$3*($F$8))*((D191/($F$8))-($C$18/(PI()))*SIN((PI()*D191)/($F$8)))+$B$3*D191)</f>
        <v> </v>
      </c>
      <c r="F191" s="21" t="str">
        <f t="shared" si="21"/>
        <v> </v>
      </c>
      <c r="G191" s="21"/>
      <c r="H191" s="21" t="str">
        <f t="shared" si="18"/>
        <v> </v>
      </c>
      <c r="I191" s="21" t="str">
        <f>IF(H191=" "," ",($I$26-$D$3*$F$13)*((H191/$F$13)-($C$18/(PI()))*SIN((PI()*H191)/$F$13))+$D$3*H191)</f>
        <v> </v>
      </c>
      <c r="J191" s="21" t="str">
        <f t="shared" si="22"/>
        <v> </v>
      </c>
      <c r="K191" s="21" t="str">
        <f t="shared" si="19"/>
        <v> </v>
      </c>
      <c r="L191" s="21" t="str">
        <f>IF(K191=" "," ",($L$26-$D$3*$F$12)*((K191/$F$12)-($C$18/(PI()))*SIN((PI()*K191)/$F$12))+$D$3*K191)</f>
        <v> </v>
      </c>
      <c r="M191" s="21" t="str">
        <f t="shared" si="23"/>
        <v> </v>
      </c>
    </row>
    <row r="192" spans="1:13">
      <c r="A192" s="21" t="str">
        <f t="shared" si="16"/>
        <v> </v>
      </c>
      <c r="B192" s="21" t="str">
        <f>IF(A192=" "," ",($B$26-$B$3*($F$9))*((A192/($F$9))-($C$18/(PI()))*SIN((PI()*A192)/($F$9)))+$B$3*A192)</f>
        <v> </v>
      </c>
      <c r="C192" s="21" t="str">
        <f t="shared" si="20"/>
        <v> </v>
      </c>
      <c r="D192" s="21" t="str">
        <f t="shared" si="17"/>
        <v> </v>
      </c>
      <c r="E192" s="21" t="str">
        <f>IF(D192=" "," ",($E$26-$B$3*($F$8))*((D192/($F$8))-($C$18/(PI()))*SIN((PI()*D192)/($F$8)))+$B$3*D192)</f>
        <v> </v>
      </c>
      <c r="F192" s="21" t="str">
        <f t="shared" si="21"/>
        <v> </v>
      </c>
      <c r="G192" s="21"/>
      <c r="H192" s="21" t="str">
        <f t="shared" si="18"/>
        <v> </v>
      </c>
      <c r="I192" s="21" t="str">
        <f>IF(H192=" "," ",($I$26-$D$3*$F$13)*((H192/$F$13)-($C$18/(PI()))*SIN((PI()*H192)/$F$13))+$D$3*H192)</f>
        <v> </v>
      </c>
      <c r="J192" s="21" t="str">
        <f t="shared" si="22"/>
        <v> </v>
      </c>
      <c r="K192" s="21" t="str">
        <f t="shared" si="19"/>
        <v> </v>
      </c>
      <c r="L192" s="21" t="str">
        <f>IF(K192=" "," ",($L$26-$D$3*$F$12)*((K192/$F$12)-($C$18/(PI()))*SIN((PI()*K192)/$F$12))+$D$3*K192)</f>
        <v> </v>
      </c>
      <c r="M192" s="21" t="str">
        <f t="shared" si="23"/>
        <v> </v>
      </c>
    </row>
    <row r="193" spans="1:13">
      <c r="A193" s="21" t="str">
        <f t="shared" si="16"/>
        <v> </v>
      </c>
      <c r="B193" s="21" t="str">
        <f>IF(A193=" "," ",($B$26-$B$3*($F$9))*((A193/($F$9))-($C$18/(PI()))*SIN((PI()*A193)/($F$9)))+$B$3*A193)</f>
        <v> </v>
      </c>
      <c r="C193" s="21" t="str">
        <f t="shared" si="20"/>
        <v> </v>
      </c>
      <c r="D193" s="21" t="str">
        <f t="shared" si="17"/>
        <v> </v>
      </c>
      <c r="E193" s="21" t="str">
        <f>IF(D193=" "," ",($E$26-$B$3*($F$8))*((D193/($F$8))-($C$18/(PI()))*SIN((PI()*D193)/($F$8)))+$B$3*D193)</f>
        <v> </v>
      </c>
      <c r="F193" s="21" t="str">
        <f t="shared" si="21"/>
        <v> </v>
      </c>
      <c r="G193" s="21"/>
      <c r="H193" s="21" t="str">
        <f t="shared" si="18"/>
        <v> </v>
      </c>
      <c r="I193" s="21" t="str">
        <f>IF(H193=" "," ",($I$26-$D$3*$F$13)*((H193/$F$13)-($C$18/(PI()))*SIN((PI()*H193)/$F$13))+$D$3*H193)</f>
        <v> </v>
      </c>
      <c r="J193" s="21" t="str">
        <f t="shared" si="22"/>
        <v> </v>
      </c>
      <c r="K193" s="21" t="str">
        <f t="shared" si="19"/>
        <v> </v>
      </c>
      <c r="L193" s="21" t="str">
        <f>IF(K193=" "," ",($L$26-$D$3*$F$12)*((K193/$F$12)-($C$18/(PI()))*SIN((PI()*K193)/$F$12))+$D$3*K193)</f>
        <v> </v>
      </c>
      <c r="M193" s="21" t="str">
        <f t="shared" si="23"/>
        <v> </v>
      </c>
    </row>
    <row r="194" spans="1:13">
      <c r="A194" s="21" t="str">
        <f t="shared" si="16"/>
        <v> </v>
      </c>
      <c r="B194" s="21" t="str">
        <f>IF(A194=" "," ",($B$26-$B$3*($F$9))*((A194/($F$9))-($C$18/(PI()))*SIN((PI()*A194)/($F$9)))+$B$3*A194)</f>
        <v> </v>
      </c>
      <c r="C194" s="21" t="str">
        <f t="shared" si="20"/>
        <v> </v>
      </c>
      <c r="D194" s="21" t="str">
        <f t="shared" si="17"/>
        <v> </v>
      </c>
      <c r="E194" s="21" t="str">
        <f>IF(D194=" "," ",($E$26-$B$3*($F$8))*((D194/($F$8))-($C$18/(PI()))*SIN((PI()*D194)/($F$8)))+$B$3*D194)</f>
        <v> </v>
      </c>
      <c r="F194" s="21" t="str">
        <f t="shared" si="21"/>
        <v> </v>
      </c>
      <c r="G194" s="21"/>
      <c r="H194" s="21" t="str">
        <f t="shared" si="18"/>
        <v> </v>
      </c>
      <c r="I194" s="21" t="str">
        <f>IF(H194=" "," ",($I$26-$D$3*$F$13)*((H194/$F$13)-($C$18/(PI()))*SIN((PI()*H194)/$F$13))+$D$3*H194)</f>
        <v> </v>
      </c>
      <c r="J194" s="21" t="str">
        <f t="shared" si="22"/>
        <v> </v>
      </c>
      <c r="K194" s="21" t="str">
        <f t="shared" si="19"/>
        <v> </v>
      </c>
      <c r="L194" s="21" t="str">
        <f>IF(K194=" "," ",($L$26-$D$3*$F$12)*((K194/$F$12)-($C$18/(PI()))*SIN((PI()*K194)/$F$12))+$D$3*K194)</f>
        <v> </v>
      </c>
      <c r="M194" s="21" t="str">
        <f t="shared" si="23"/>
        <v> </v>
      </c>
    </row>
    <row r="195" spans="1:13">
      <c r="A195" s="21" t="str">
        <f t="shared" si="16"/>
        <v> </v>
      </c>
      <c r="B195" s="21" t="str">
        <f>IF(A195=" "," ",($B$26-$B$3*($F$9))*((A195/($F$9))-($C$18/(PI()))*SIN((PI()*A195)/($F$9)))+$B$3*A195)</f>
        <v> </v>
      </c>
      <c r="C195" s="21" t="str">
        <f t="shared" si="20"/>
        <v> </v>
      </c>
      <c r="D195" s="21" t="str">
        <f t="shared" si="17"/>
        <v> </v>
      </c>
      <c r="E195" s="21" t="str">
        <f>IF(D195=" "," ",($E$26-$B$3*($F$8))*((D195/($F$8))-($C$18/(PI()))*SIN((PI()*D195)/($F$8)))+$B$3*D195)</f>
        <v> </v>
      </c>
      <c r="F195" s="21" t="str">
        <f t="shared" si="21"/>
        <v> </v>
      </c>
      <c r="G195" s="21"/>
      <c r="H195" s="21" t="str">
        <f t="shared" si="18"/>
        <v> </v>
      </c>
      <c r="I195" s="21" t="str">
        <f>IF(H195=" "," ",($I$26-$D$3*$F$13)*((H195/$F$13)-($C$18/(PI()))*SIN((PI()*H195)/$F$13))+$D$3*H195)</f>
        <v> </v>
      </c>
      <c r="J195" s="21" t="str">
        <f t="shared" si="22"/>
        <v> </v>
      </c>
      <c r="K195" s="21" t="str">
        <f t="shared" si="19"/>
        <v> </v>
      </c>
      <c r="L195" s="21" t="str">
        <f>IF(K195=" "," ",($L$26-$D$3*$F$12)*((K195/$F$12)-($C$18/(PI()))*SIN((PI()*K195)/$F$12))+$D$3*K195)</f>
        <v> </v>
      </c>
      <c r="M195" s="21" t="str">
        <f t="shared" si="23"/>
        <v> </v>
      </c>
    </row>
    <row r="196" spans="1:13">
      <c r="A196" s="21" t="str">
        <f t="shared" si="16"/>
        <v> </v>
      </c>
      <c r="B196" s="21" t="str">
        <f>IF(A196=" "," ",($B$26-$B$3*($F$9))*((A196/($F$9))-($C$18/(PI()))*SIN((PI()*A196)/($F$9)))+$B$3*A196)</f>
        <v> </v>
      </c>
      <c r="C196" s="21" t="str">
        <f t="shared" si="20"/>
        <v> </v>
      </c>
      <c r="D196" s="21" t="str">
        <f t="shared" si="17"/>
        <v> </v>
      </c>
      <c r="E196" s="21" t="str">
        <f>IF(D196=" "," ",($E$26-$B$3*($F$8))*((D196/($F$8))-($C$18/(PI()))*SIN((PI()*D196)/($F$8)))+$B$3*D196)</f>
        <v> </v>
      </c>
      <c r="F196" s="21" t="str">
        <f t="shared" si="21"/>
        <v> </v>
      </c>
      <c r="G196" s="21"/>
      <c r="H196" s="21" t="str">
        <f t="shared" si="18"/>
        <v> </v>
      </c>
      <c r="I196" s="21" t="str">
        <f>IF(H196=" "," ",($I$26-$D$3*$F$13)*((H196/$F$13)-($C$18/(PI()))*SIN((PI()*H196)/$F$13))+$D$3*H196)</f>
        <v> </v>
      </c>
      <c r="J196" s="21" t="str">
        <f t="shared" si="22"/>
        <v> </v>
      </c>
      <c r="K196" s="21" t="str">
        <f t="shared" si="19"/>
        <v> </v>
      </c>
      <c r="L196" s="21" t="str">
        <f>IF(K196=" "," ",($L$26-$D$3*$F$12)*((K196/$F$12)-($C$18/(PI()))*SIN((PI()*K196)/$F$12))+$D$3*K196)</f>
        <v> </v>
      </c>
      <c r="M196" s="21" t="str">
        <f t="shared" si="23"/>
        <v> </v>
      </c>
    </row>
    <row r="197" spans="1:13">
      <c r="A197" s="21" t="str">
        <f t="shared" si="16"/>
        <v> </v>
      </c>
      <c r="B197" s="21" t="str">
        <f>IF(A197=" "," ",($B$26-$B$3*($F$9))*((A197/($F$9))-($C$18/(PI()))*SIN((PI()*A197)/($F$9)))+$B$3*A197)</f>
        <v> </v>
      </c>
      <c r="C197" s="21" t="str">
        <f t="shared" si="20"/>
        <v> </v>
      </c>
      <c r="D197" s="21" t="str">
        <f t="shared" si="17"/>
        <v> </v>
      </c>
      <c r="E197" s="21" t="str">
        <f>IF(D197=" "," ",($E$26-$B$3*($F$8))*((D197/($F$8))-($C$18/(PI()))*SIN((PI()*D197)/($F$8)))+$B$3*D197)</f>
        <v> </v>
      </c>
      <c r="F197" s="21" t="str">
        <f t="shared" si="21"/>
        <v> </v>
      </c>
      <c r="G197" s="21"/>
      <c r="H197" s="21" t="str">
        <f t="shared" si="18"/>
        <v> </v>
      </c>
      <c r="I197" s="21" t="str">
        <f>IF(H197=" "," ",($I$26-$D$3*$F$13)*((H197/$F$13)-($C$18/(PI()))*SIN((PI()*H197)/$F$13))+$D$3*H197)</f>
        <v> </v>
      </c>
      <c r="J197" s="21" t="str">
        <f t="shared" si="22"/>
        <v> </v>
      </c>
      <c r="K197" s="21" t="str">
        <f t="shared" si="19"/>
        <v> </v>
      </c>
      <c r="L197" s="21" t="str">
        <f>IF(K197=" "," ",($L$26-$D$3*$F$12)*((K197/$F$12)-($C$18/(PI()))*SIN((PI()*K197)/$F$12))+$D$3*K197)</f>
        <v> </v>
      </c>
      <c r="M197" s="21" t="str">
        <f t="shared" si="23"/>
        <v> </v>
      </c>
    </row>
    <row r="198" spans="1:13">
      <c r="A198" s="21" t="str">
        <f t="shared" si="16"/>
        <v> </v>
      </c>
      <c r="B198" s="21" t="str">
        <f>IF(A198=" "," ",($B$26-$B$3*($F$9))*((A198/($F$9))-($C$18/(PI()))*SIN((PI()*A198)/($F$9)))+$B$3*A198)</f>
        <v> </v>
      </c>
      <c r="C198" s="21" t="str">
        <f t="shared" si="20"/>
        <v> </v>
      </c>
      <c r="D198" s="21" t="str">
        <f t="shared" si="17"/>
        <v> </v>
      </c>
      <c r="E198" s="21" t="str">
        <f>IF(D198=" "," ",($E$26-$B$3*($F$8))*((D198/($F$8))-($C$18/(PI()))*SIN((PI()*D198)/($F$8)))+$B$3*D198)</f>
        <v> </v>
      </c>
      <c r="F198" s="21" t="str">
        <f t="shared" si="21"/>
        <v> </v>
      </c>
      <c r="G198" s="21"/>
      <c r="H198" s="21" t="str">
        <f t="shared" si="18"/>
        <v> </v>
      </c>
      <c r="I198" s="21" t="str">
        <f>IF(H198=" "," ",($I$26-$D$3*$F$13)*((H198/$F$13)-($C$18/(PI()))*SIN((PI()*H198)/$F$13))+$D$3*H198)</f>
        <v> </v>
      </c>
      <c r="J198" s="21" t="str">
        <f t="shared" si="22"/>
        <v> </v>
      </c>
      <c r="K198" s="21" t="str">
        <f t="shared" si="19"/>
        <v> </v>
      </c>
      <c r="L198" s="21" t="str">
        <f>IF(K198=" "," ",($L$26-$D$3*$F$12)*((K198/$F$12)-($C$18/(PI()))*SIN((PI()*K198)/$F$12))+$D$3*K198)</f>
        <v> </v>
      </c>
      <c r="M198" s="21" t="str">
        <f t="shared" si="23"/>
        <v> </v>
      </c>
    </row>
    <row r="199" spans="1:13">
      <c r="A199" s="21" t="str">
        <f t="shared" si="16"/>
        <v> </v>
      </c>
      <c r="B199" s="21" t="str">
        <f>IF(A199=" "," ",($B$26-$B$3*($F$9))*((A199/($F$9))-($C$18/(PI()))*SIN((PI()*A199)/($F$9)))+$B$3*A199)</f>
        <v> </v>
      </c>
      <c r="C199" s="21" t="str">
        <f t="shared" si="20"/>
        <v> </v>
      </c>
      <c r="D199" s="21" t="str">
        <f t="shared" si="17"/>
        <v> </v>
      </c>
      <c r="E199" s="21" t="str">
        <f>IF(D199=" "," ",($E$26-$B$3*($F$8))*((D199/($F$8))-($C$18/(PI()))*SIN((PI()*D199)/($F$8)))+$B$3*D199)</f>
        <v> </v>
      </c>
      <c r="F199" s="21" t="str">
        <f t="shared" si="21"/>
        <v> </v>
      </c>
      <c r="G199" s="21"/>
      <c r="H199" s="21" t="str">
        <f t="shared" si="18"/>
        <v> </v>
      </c>
      <c r="I199" s="21" t="str">
        <f>IF(H199=" "," ",($I$26-$D$3*$F$13)*((H199/$F$13)-($C$18/(PI()))*SIN((PI()*H199)/$F$13))+$D$3*H199)</f>
        <v> </v>
      </c>
      <c r="J199" s="21" t="str">
        <f t="shared" si="22"/>
        <v> </v>
      </c>
      <c r="K199" s="21" t="str">
        <f t="shared" si="19"/>
        <v> </v>
      </c>
      <c r="L199" s="21" t="str">
        <f>IF(K199=" "," ",($L$26-$D$3*$F$12)*((K199/$F$12)-($C$18/(PI()))*SIN((PI()*K199)/$F$12))+$D$3*K199)</f>
        <v> </v>
      </c>
      <c r="M199" s="21" t="str">
        <f t="shared" si="23"/>
        <v> </v>
      </c>
    </row>
    <row r="200" spans="1:13">
      <c r="A200" s="21" t="str">
        <f t="shared" si="16"/>
        <v> </v>
      </c>
      <c r="B200" s="21" t="str">
        <f>IF(A200=" "," ",($B$26-$B$3*($F$9))*((A200/($F$9))-($C$18/(PI()))*SIN((PI()*A200)/($F$9)))+$B$3*A200)</f>
        <v> </v>
      </c>
      <c r="C200" s="21" t="str">
        <f t="shared" si="20"/>
        <v> </v>
      </c>
      <c r="D200" s="21" t="str">
        <f t="shared" si="17"/>
        <v> </v>
      </c>
      <c r="E200" s="21" t="str">
        <f>IF(D200=" "," ",($E$26-$B$3*($F$8))*((D200/($F$8))-($C$18/(PI()))*SIN((PI()*D200)/($F$8)))+$B$3*D200)</f>
        <v> </v>
      </c>
      <c r="F200" s="21" t="str">
        <f t="shared" si="21"/>
        <v> </v>
      </c>
      <c r="G200" s="21"/>
      <c r="H200" s="21" t="str">
        <f t="shared" si="18"/>
        <v> </v>
      </c>
      <c r="I200" s="21" t="str">
        <f>IF(H200=" "," ",($I$26-$D$3*$F$13)*((H200/$F$13)-($C$18/(PI()))*SIN((PI()*H200)/$F$13))+$D$3*H200)</f>
        <v> </v>
      </c>
      <c r="J200" s="21" t="str">
        <f t="shared" si="22"/>
        <v> </v>
      </c>
      <c r="K200" s="21" t="str">
        <f t="shared" si="19"/>
        <v> </v>
      </c>
      <c r="L200" s="21" t="str">
        <f>IF(K200=" "," ",($L$26-$D$3*$F$12)*((K200/$F$12)-($C$18/(PI()))*SIN((PI()*K200)/$F$12))+$D$3*K200)</f>
        <v> </v>
      </c>
      <c r="M200" s="21" t="str">
        <f t="shared" si="23"/>
        <v> </v>
      </c>
    </row>
    <row r="201" spans="1:13">
      <c r="A201" s="21" t="str">
        <f t="shared" si="16"/>
        <v> </v>
      </c>
      <c r="B201" s="21" t="str">
        <f>IF(A201=" "," ",($B$26-$B$3*($F$9))*((A201/($F$9))-($C$18/(PI()))*SIN((PI()*A201)/($F$9)))+$B$3*A201)</f>
        <v> </v>
      </c>
      <c r="C201" s="21" t="str">
        <f t="shared" si="20"/>
        <v> </v>
      </c>
      <c r="D201" s="21" t="str">
        <f t="shared" si="17"/>
        <v> </v>
      </c>
      <c r="E201" s="21" t="str">
        <f>IF(D201=" "," ",($E$26-$B$3*($F$8))*((D201/($F$8))-($C$18/(PI()))*SIN((PI()*D201)/($F$8)))+$B$3*D201)</f>
        <v> </v>
      </c>
      <c r="F201" s="21" t="str">
        <f t="shared" si="21"/>
        <v> </v>
      </c>
      <c r="G201" s="21"/>
      <c r="H201" s="21" t="str">
        <f t="shared" si="18"/>
        <v> </v>
      </c>
      <c r="I201" s="21" t="str">
        <f>IF(H201=" "," ",($I$26-$D$3*$F$13)*((H201/$F$13)-($C$18/(PI()))*SIN((PI()*H201)/$F$13))+$D$3*H201)</f>
        <v> </v>
      </c>
      <c r="J201" s="21" t="str">
        <f t="shared" si="22"/>
        <v> </v>
      </c>
      <c r="K201" s="21" t="str">
        <f t="shared" si="19"/>
        <v> </v>
      </c>
      <c r="L201" s="21" t="str">
        <f>IF(K201=" "," ",($L$26-$D$3*$F$12)*((K201/$F$12)-($C$18/(PI()))*SIN((PI()*K201)/$F$12))+$D$3*K201)</f>
        <v> </v>
      </c>
      <c r="M201" s="21" t="str">
        <f t="shared" si="23"/>
        <v> </v>
      </c>
    </row>
    <row r="202" spans="1:13">
      <c r="A202" s="21" t="str">
        <f t="shared" si="16"/>
        <v> </v>
      </c>
      <c r="B202" s="21" t="str">
        <f>IF(A202=" "," ",($B$26-$B$3*($F$9))*((A202/($F$9))-($C$18/(PI()))*SIN((PI()*A202)/($F$9)))+$B$3*A202)</f>
        <v> </v>
      </c>
      <c r="C202" s="21" t="str">
        <f t="shared" si="20"/>
        <v> </v>
      </c>
      <c r="D202" s="21" t="str">
        <f t="shared" si="17"/>
        <v> </v>
      </c>
      <c r="E202" s="21" t="str">
        <f>IF(D202=" "," ",($E$26-$B$3*($F$8))*((D202/($F$8))-($C$18/(PI()))*SIN((PI()*D202)/($F$8)))+$B$3*D202)</f>
        <v> </v>
      </c>
      <c r="F202" s="21" t="str">
        <f t="shared" si="21"/>
        <v> </v>
      </c>
      <c r="G202" s="21"/>
      <c r="H202" s="21" t="str">
        <f t="shared" si="18"/>
        <v> </v>
      </c>
      <c r="I202" s="21" t="str">
        <f>IF(H202=" "," ",($I$26-$D$3*$F$13)*((H202/$F$13)-($C$18/(PI()))*SIN((PI()*H202)/$F$13))+$D$3*H202)</f>
        <v> </v>
      </c>
      <c r="J202" s="21" t="str">
        <f t="shared" si="22"/>
        <v> </v>
      </c>
      <c r="K202" s="21" t="str">
        <f t="shared" si="19"/>
        <v> </v>
      </c>
      <c r="L202" s="21" t="str">
        <f>IF(K202=" "," ",($L$26-$D$3*$F$12)*((K202/$F$12)-($C$18/(PI()))*SIN((PI()*K202)/$F$12))+$D$3*K202)</f>
        <v> </v>
      </c>
      <c r="M202" s="21" t="str">
        <f t="shared" si="23"/>
        <v> </v>
      </c>
    </row>
    <row r="203" spans="1:13">
      <c r="A203" s="21" t="str">
        <f t="shared" si="16"/>
        <v> </v>
      </c>
      <c r="B203" s="21" t="str">
        <f>IF(A203=" "," ",($B$26-$B$3*($F$9))*((A203/($F$9))-($C$18/(PI()))*SIN((PI()*A203)/($F$9)))+$B$3*A203)</f>
        <v> </v>
      </c>
      <c r="C203" s="21" t="str">
        <f t="shared" si="20"/>
        <v> </v>
      </c>
      <c r="D203" s="21" t="str">
        <f t="shared" si="17"/>
        <v> </v>
      </c>
      <c r="E203" s="21" t="str">
        <f>IF(D203=" "," ",($E$26-$B$3*($F$8))*((D203/($F$8))-($C$18/(PI()))*SIN((PI()*D203)/($F$8)))+$B$3*D203)</f>
        <v> </v>
      </c>
      <c r="F203" s="21" t="str">
        <f t="shared" si="21"/>
        <v> </v>
      </c>
      <c r="G203" s="21"/>
      <c r="H203" s="21" t="str">
        <f t="shared" si="18"/>
        <v> </v>
      </c>
      <c r="I203" s="21" t="str">
        <f>IF(H203=" "," ",($I$26-$D$3*$F$13)*((H203/$F$13)-($C$18/(PI()))*SIN((PI()*H203)/$F$13))+$D$3*H203)</f>
        <v> </v>
      </c>
      <c r="J203" s="21" t="str">
        <f t="shared" si="22"/>
        <v> </v>
      </c>
      <c r="K203" s="21" t="str">
        <f t="shared" si="19"/>
        <v> </v>
      </c>
      <c r="L203" s="21" t="str">
        <f>IF(K203=" "," ",($L$26-$D$3*$F$12)*((K203/$F$12)-($C$18/(PI()))*SIN((PI()*K203)/$F$12))+$D$3*K203)</f>
        <v> </v>
      </c>
      <c r="M203" s="21" t="str">
        <f t="shared" si="23"/>
        <v> </v>
      </c>
    </row>
    <row r="204" spans="1:13">
      <c r="A204" s="21" t="str">
        <f t="shared" si="16"/>
        <v> </v>
      </c>
      <c r="B204" s="21" t="str">
        <f>IF(A204=" "," ",($B$26-$B$3*($F$9))*((A204/($F$9))-($C$18/(PI()))*SIN((PI()*A204)/($F$9)))+$B$3*A204)</f>
        <v> </v>
      </c>
      <c r="C204" s="21" t="str">
        <f t="shared" si="20"/>
        <v> </v>
      </c>
      <c r="D204" s="21" t="str">
        <f t="shared" si="17"/>
        <v> </v>
      </c>
      <c r="E204" s="21" t="str">
        <f>IF(D204=" "," ",($E$26-$B$3*($F$8))*((D204/($F$8))-($C$18/(PI()))*SIN((PI()*D204)/($F$8)))+$B$3*D204)</f>
        <v> </v>
      </c>
      <c r="F204" s="21" t="str">
        <f t="shared" si="21"/>
        <v> </v>
      </c>
      <c r="G204" s="21"/>
      <c r="H204" s="21" t="str">
        <f t="shared" si="18"/>
        <v> </v>
      </c>
      <c r="I204" s="21" t="str">
        <f>IF(H204=" "," ",($I$26-$D$3*$F$13)*((H204/$F$13)-($C$18/(PI()))*SIN((PI()*H204)/$F$13))+$D$3*H204)</f>
        <v> </v>
      </c>
      <c r="J204" s="21" t="str">
        <f t="shared" si="22"/>
        <v> </v>
      </c>
      <c r="K204" s="21" t="str">
        <f t="shared" si="19"/>
        <v> </v>
      </c>
      <c r="L204" s="21" t="str">
        <f>IF(K204=" "," ",($L$26-$D$3*$F$12)*((K204/$F$12)-($C$18/(PI()))*SIN((PI()*K204)/$F$12))+$D$3*K204)</f>
        <v> </v>
      </c>
      <c r="M204" s="21" t="str">
        <f t="shared" si="23"/>
        <v> </v>
      </c>
    </row>
    <row r="205" spans="1:13">
      <c r="A205" s="21" t="str">
        <f t="shared" si="16"/>
        <v> </v>
      </c>
      <c r="B205" s="21" t="str">
        <f>IF(A205=" "," ",($B$26-$B$3*($F$9))*((A205/($F$9))-($C$18/(PI()))*SIN((PI()*A205)/($F$9)))+$B$3*A205)</f>
        <v> </v>
      </c>
      <c r="C205" s="21" t="str">
        <f t="shared" si="20"/>
        <v> </v>
      </c>
      <c r="D205" s="21" t="str">
        <f t="shared" si="17"/>
        <v> </v>
      </c>
      <c r="E205" s="21" t="str">
        <f>IF(D205=" "," ",($E$26-$B$3*($F$8))*((D205/($F$8))-($C$18/(PI()))*SIN((PI()*D205)/($F$8)))+$B$3*D205)</f>
        <v> </v>
      </c>
      <c r="F205" s="21" t="str">
        <f t="shared" si="21"/>
        <v> </v>
      </c>
      <c r="G205" s="21"/>
      <c r="H205" s="21" t="str">
        <f t="shared" si="18"/>
        <v> </v>
      </c>
      <c r="I205" s="21" t="str">
        <f>IF(H205=" "," ",($I$26-$D$3*$F$13)*((H205/$F$13)-($C$18/(PI()))*SIN((PI()*H205)/$F$13))+$D$3*H205)</f>
        <v> </v>
      </c>
      <c r="J205" s="21" t="str">
        <f t="shared" si="22"/>
        <v> </v>
      </c>
      <c r="K205" s="21" t="str">
        <f t="shared" si="19"/>
        <v> </v>
      </c>
      <c r="L205" s="21" t="str">
        <f>IF(K205=" "," ",($L$26-$D$3*$F$12)*((K205/$F$12)-($C$18/(PI()))*SIN((PI()*K205)/$F$12))+$D$3*K205)</f>
        <v> </v>
      </c>
      <c r="M205" s="21" t="str">
        <f t="shared" si="23"/>
        <v> </v>
      </c>
    </row>
    <row r="206" spans="1:13">
      <c r="A206" s="21" t="str">
        <f t="shared" si="16"/>
        <v> </v>
      </c>
      <c r="B206" s="21" t="str">
        <f>IF(A206=" "," ",($B$26-$B$3*($F$9))*((A206/($F$9))-($C$18/(PI()))*SIN((PI()*A206)/($F$9)))+$B$3*A206)</f>
        <v> </v>
      </c>
      <c r="C206" s="21" t="str">
        <f t="shared" si="20"/>
        <v> </v>
      </c>
      <c r="D206" s="21" t="str">
        <f t="shared" si="17"/>
        <v> </v>
      </c>
      <c r="E206" s="21" t="str">
        <f>IF(D206=" "," ",($E$26-$B$3*($F$8))*((D206/($F$8))-($C$18/(PI()))*SIN((PI()*D206)/($F$8)))+$B$3*D206)</f>
        <v> </v>
      </c>
      <c r="F206" s="21" t="str">
        <f t="shared" si="21"/>
        <v> </v>
      </c>
      <c r="G206" s="21"/>
      <c r="H206" s="21" t="str">
        <f t="shared" si="18"/>
        <v> </v>
      </c>
      <c r="I206" s="21" t="str">
        <f>IF(H206=" "," ",($I$26-$D$3*$F$13)*((H206/$F$13)-($C$18/(PI()))*SIN((PI()*H206)/$F$13))+$D$3*H206)</f>
        <v> </v>
      </c>
      <c r="J206" s="21" t="str">
        <f t="shared" si="22"/>
        <v> </v>
      </c>
      <c r="K206" s="21" t="str">
        <f t="shared" si="19"/>
        <v> </v>
      </c>
      <c r="L206" s="21" t="str">
        <f>IF(K206=" "," ",($L$26-$D$3*$F$12)*((K206/$F$12)-($C$18/(PI()))*SIN((PI()*K206)/$F$12))+$D$3*K206)</f>
        <v> </v>
      </c>
      <c r="M206" s="21" t="str">
        <f t="shared" si="23"/>
        <v> </v>
      </c>
    </row>
    <row r="207" spans="1:13">
      <c r="A207" s="21" t="str">
        <f t="shared" si="16"/>
        <v> </v>
      </c>
      <c r="B207" s="21" t="str">
        <f>IF(A207=" "," ",($B$26-$B$3*($F$9))*((A207/($F$9))-($C$18/(PI()))*SIN((PI()*A207)/($F$9)))+$B$3*A207)</f>
        <v> </v>
      </c>
      <c r="C207" s="21" t="str">
        <f t="shared" si="20"/>
        <v> </v>
      </c>
      <c r="D207" s="21" t="str">
        <f t="shared" si="17"/>
        <v> </v>
      </c>
      <c r="E207" s="21" t="str">
        <f>IF(D207=" "," ",($E$26-$B$3*($F$8))*((D207/($F$8))-($C$18/(PI()))*SIN((PI()*D207)/($F$8)))+$B$3*D207)</f>
        <v> </v>
      </c>
      <c r="F207" s="21" t="str">
        <f t="shared" si="21"/>
        <v> </v>
      </c>
      <c r="G207" s="21"/>
      <c r="H207" s="21" t="str">
        <f t="shared" si="18"/>
        <v> </v>
      </c>
      <c r="I207" s="21" t="str">
        <f>IF(H207=" "," ",($I$26-$D$3*$F$13)*((H207/$F$13)-($C$18/(PI()))*SIN((PI()*H207)/$F$13))+$D$3*H207)</f>
        <v> </v>
      </c>
      <c r="J207" s="21" t="str">
        <f t="shared" si="22"/>
        <v> </v>
      </c>
      <c r="K207" s="21" t="str">
        <f t="shared" si="19"/>
        <v> </v>
      </c>
      <c r="L207" s="21" t="str">
        <f>IF(K207=" "," ",($L$26-$D$3*$F$12)*((K207/$F$12)-($C$18/(PI()))*SIN((PI()*K207)/$F$12))+$D$3*K207)</f>
        <v> </v>
      </c>
      <c r="M207" s="21" t="str">
        <f t="shared" si="23"/>
        <v> </v>
      </c>
    </row>
    <row r="208" spans="1:13">
      <c r="A208" s="21" t="str">
        <f t="shared" si="16"/>
        <v> </v>
      </c>
      <c r="B208" s="21" t="str">
        <f>IF(A208=" "," ",($B$26-$B$3*($F$9))*((A208/($F$9))-($C$18/(PI()))*SIN((PI()*A208)/($F$9)))+$B$3*A208)</f>
        <v> </v>
      </c>
      <c r="C208" s="21" t="str">
        <f t="shared" si="20"/>
        <v> </v>
      </c>
      <c r="D208" s="21" t="str">
        <f t="shared" si="17"/>
        <v> </v>
      </c>
      <c r="E208" s="21" t="str">
        <f>IF(D208=" "," ",($E$26-$B$3*($F$8))*((D208/($F$8))-($C$18/(PI()))*SIN((PI()*D208)/($F$8)))+$B$3*D208)</f>
        <v> </v>
      </c>
      <c r="F208" s="21" t="str">
        <f t="shared" si="21"/>
        <v> </v>
      </c>
      <c r="G208" s="21"/>
      <c r="H208" s="21" t="str">
        <f t="shared" si="18"/>
        <v> </v>
      </c>
      <c r="I208" s="21" t="str">
        <f>IF(H208=" "," ",($I$26-$D$3*$F$13)*((H208/$F$13)-($C$18/(PI()))*SIN((PI()*H208)/$F$13))+$D$3*H208)</f>
        <v> </v>
      </c>
      <c r="J208" s="21" t="str">
        <f t="shared" si="22"/>
        <v> </v>
      </c>
      <c r="K208" s="21" t="str">
        <f t="shared" si="19"/>
        <v> </v>
      </c>
      <c r="L208" s="21" t="str">
        <f>IF(K208=" "," ",($L$26-$D$3*$F$12)*((K208/$F$12)-($C$18/(PI()))*SIN((PI()*K208)/$F$12))+$D$3*K208)</f>
        <v> </v>
      </c>
      <c r="M208" s="21" t="str">
        <f t="shared" si="23"/>
        <v> </v>
      </c>
    </row>
    <row r="209" spans="1:13">
      <c r="A209" s="21" t="str">
        <f t="shared" si="16"/>
        <v> </v>
      </c>
      <c r="B209" s="21" t="str">
        <f>IF(A209=" "," ",($B$26-$B$3*($F$9))*((A209/($F$9))-($C$18/(PI()))*SIN((PI()*A209)/($F$9)))+$B$3*A209)</f>
        <v> </v>
      </c>
      <c r="C209" s="21" t="str">
        <f t="shared" si="20"/>
        <v> </v>
      </c>
      <c r="D209" s="21" t="str">
        <f t="shared" si="17"/>
        <v> </v>
      </c>
      <c r="E209" s="21" t="str">
        <f>IF(D209=" "," ",($E$26-$B$3*($F$8))*((D209/($F$8))-($C$18/(PI()))*SIN((PI()*D209)/($F$8)))+$B$3*D209)</f>
        <v> </v>
      </c>
      <c r="F209" s="21" t="str">
        <f t="shared" si="21"/>
        <v> </v>
      </c>
      <c r="G209" s="21"/>
      <c r="H209" s="21" t="str">
        <f t="shared" si="18"/>
        <v> </v>
      </c>
      <c r="I209" s="21" t="str">
        <f>IF(H209=" "," ",($I$26-$D$3*$F$13)*((H209/$F$13)-($C$18/(PI()))*SIN((PI()*H209)/$F$13))+$D$3*H209)</f>
        <v> </v>
      </c>
      <c r="J209" s="21" t="str">
        <f t="shared" si="22"/>
        <v> </v>
      </c>
      <c r="K209" s="21" t="str">
        <f t="shared" si="19"/>
        <v> </v>
      </c>
      <c r="L209" s="21" t="str">
        <f>IF(K209=" "," ",($L$26-$D$3*$F$12)*((K209/$F$12)-($C$18/(PI()))*SIN((PI()*K209)/$F$12))+$D$3*K209)</f>
        <v> </v>
      </c>
      <c r="M209" s="21" t="str">
        <f t="shared" si="23"/>
        <v> </v>
      </c>
    </row>
    <row r="210" spans="1:13">
      <c r="A210" s="21" t="str">
        <f t="shared" si="16"/>
        <v> </v>
      </c>
      <c r="B210" s="21" t="str">
        <f>IF(A210=" "," ",($B$26-$B$3*($F$9))*((A210/($F$9))-($C$18/(PI()))*SIN((PI()*A210)/($F$9)))+$B$3*A210)</f>
        <v> </v>
      </c>
      <c r="C210" s="21" t="str">
        <f t="shared" si="20"/>
        <v> </v>
      </c>
      <c r="D210" s="21" t="str">
        <f t="shared" si="17"/>
        <v> </v>
      </c>
      <c r="E210" s="21" t="str">
        <f>IF(D210=" "," ",($E$26-$B$3*($F$8))*((D210/($F$8))-($C$18/(PI()))*SIN((PI()*D210)/($F$8)))+$B$3*D210)</f>
        <v> </v>
      </c>
      <c r="F210" s="21" t="str">
        <f t="shared" si="21"/>
        <v> </v>
      </c>
      <c r="G210" s="21"/>
      <c r="H210" s="21" t="str">
        <f t="shared" si="18"/>
        <v> </v>
      </c>
      <c r="I210" s="21" t="str">
        <f>IF(H210=" "," ",($I$26-$D$3*$F$13)*((H210/$F$13)-($C$18/(PI()))*SIN((PI()*H210)/$F$13))+$D$3*H210)</f>
        <v> </v>
      </c>
      <c r="J210" s="21" t="str">
        <f t="shared" si="22"/>
        <v> </v>
      </c>
      <c r="K210" s="21" t="str">
        <f t="shared" si="19"/>
        <v> </v>
      </c>
      <c r="L210" s="21" t="str">
        <f>IF(K210=" "," ",($L$26-$D$3*$F$12)*((K210/$F$12)-($C$18/(PI()))*SIN((PI()*K210)/$F$12))+$D$3*K210)</f>
        <v> </v>
      </c>
      <c r="M210" s="21" t="str">
        <f t="shared" si="23"/>
        <v> </v>
      </c>
    </row>
    <row r="211" spans="1:13">
      <c r="A211" s="21" t="str">
        <f t="shared" si="16"/>
        <v> </v>
      </c>
      <c r="B211" s="21" t="str">
        <f>IF(A211=" "," ",($B$26-$B$3*($F$9))*((A211/($F$9))-($C$18/(PI()))*SIN((PI()*A211)/($F$9)))+$B$3*A211)</f>
        <v> </v>
      </c>
      <c r="C211" s="21" t="str">
        <f t="shared" si="20"/>
        <v> </v>
      </c>
      <c r="D211" s="21" t="str">
        <f t="shared" si="17"/>
        <v> </v>
      </c>
      <c r="E211" s="21" t="str">
        <f>IF(D211=" "," ",($E$26-$B$3*($F$8))*((D211/($F$8))-($C$18/(PI()))*SIN((PI()*D211)/($F$8)))+$B$3*D211)</f>
        <v> </v>
      </c>
      <c r="F211" s="21" t="str">
        <f t="shared" si="21"/>
        <v> </v>
      </c>
      <c r="G211" s="21"/>
      <c r="H211" s="21" t="str">
        <f t="shared" si="18"/>
        <v> </v>
      </c>
      <c r="I211" s="21" t="str">
        <f>IF(H211=" "," ",($I$26-$D$3*$F$13)*((H211/$F$13)-($C$18/(PI()))*SIN((PI()*H211)/$F$13))+$D$3*H211)</f>
        <v> </v>
      </c>
      <c r="J211" s="21" t="str">
        <f t="shared" si="22"/>
        <v> </v>
      </c>
      <c r="K211" s="21" t="str">
        <f t="shared" si="19"/>
        <v> </v>
      </c>
      <c r="L211" s="21" t="str">
        <f>IF(K211=" "," ",($L$26-$D$3*$F$12)*((K211/$F$12)-($C$18/(PI()))*SIN((PI()*K211)/$F$12))+$D$3*K211)</f>
        <v> </v>
      </c>
      <c r="M211" s="21" t="str">
        <f t="shared" si="23"/>
        <v> </v>
      </c>
    </row>
    <row r="212" spans="1:13">
      <c r="A212" s="21" t="str">
        <f t="shared" si="16"/>
        <v> </v>
      </c>
      <c r="B212" s="21" t="str">
        <f>IF(A212=" "," ",($B$26-$B$3*($F$9))*((A212/($F$9))-($C$18/(PI()))*SIN((PI()*A212)/($F$9)))+$B$3*A212)</f>
        <v> </v>
      </c>
      <c r="C212" s="21" t="str">
        <f t="shared" si="20"/>
        <v> </v>
      </c>
      <c r="D212" s="21" t="str">
        <f t="shared" si="17"/>
        <v> </v>
      </c>
      <c r="E212" s="21" t="str">
        <f>IF(D212=" "," ",($E$26-$B$3*($F$8))*((D212/($F$8))-($C$18/(PI()))*SIN((PI()*D212)/($F$8)))+$B$3*D212)</f>
        <v> </v>
      </c>
      <c r="F212" s="21" t="str">
        <f t="shared" si="21"/>
        <v> </v>
      </c>
      <c r="G212" s="21"/>
      <c r="H212" s="21" t="str">
        <f t="shared" si="18"/>
        <v> </v>
      </c>
      <c r="I212" s="21" t="str">
        <f>IF(H212=" "," ",($I$26-$D$3*$F$13)*((H212/$F$13)-($C$18/(PI()))*SIN((PI()*H212)/$F$13))+$D$3*H212)</f>
        <v> </v>
      </c>
      <c r="J212" s="21" t="str">
        <f t="shared" si="22"/>
        <v> </v>
      </c>
      <c r="K212" s="21" t="str">
        <f t="shared" si="19"/>
        <v> </v>
      </c>
      <c r="L212" s="21" t="str">
        <f>IF(K212=" "," ",($L$26-$D$3*$F$12)*((K212/$F$12)-($C$18/(PI()))*SIN((PI()*K212)/$F$12))+$D$3*K212)</f>
        <v> </v>
      </c>
      <c r="M212" s="21" t="str">
        <f t="shared" si="23"/>
        <v> </v>
      </c>
    </row>
    <row r="213" spans="1:13">
      <c r="A213" s="21" t="str">
        <f t="shared" si="16"/>
        <v> </v>
      </c>
      <c r="B213" s="21" t="str">
        <f>IF(A213=" "," ",($B$26-$B$3*($F$9))*((A213/($F$9))-($C$18/(PI()))*SIN((PI()*A213)/($F$9)))+$B$3*A213)</f>
        <v> </v>
      </c>
      <c r="C213" s="21" t="str">
        <f t="shared" si="20"/>
        <v> </v>
      </c>
      <c r="D213" s="21" t="str">
        <f t="shared" si="17"/>
        <v> </v>
      </c>
      <c r="E213" s="21" t="str">
        <f>IF(D213=" "," ",($E$26-$B$3*($F$8))*((D213/($F$8))-($C$18/(PI()))*SIN((PI()*D213)/($F$8)))+$B$3*D213)</f>
        <v> </v>
      </c>
      <c r="F213" s="21" t="str">
        <f t="shared" si="21"/>
        <v> </v>
      </c>
      <c r="G213" s="21"/>
      <c r="H213" s="21" t="str">
        <f t="shared" si="18"/>
        <v> </v>
      </c>
      <c r="I213" s="21" t="str">
        <f>IF(H213=" "," ",($I$26-$D$3*$F$13)*((H213/$F$13)-($C$18/(PI()))*SIN((PI()*H213)/$F$13))+$D$3*H213)</f>
        <v> </v>
      </c>
      <c r="J213" s="21" t="str">
        <f t="shared" si="22"/>
        <v> </v>
      </c>
      <c r="K213" s="21" t="str">
        <f t="shared" si="19"/>
        <v> </v>
      </c>
      <c r="L213" s="21" t="str">
        <f>IF(K213=" "," ",($L$26-$D$3*$F$12)*((K213/$F$12)-($C$18/(PI()))*SIN((PI()*K213)/$F$12))+$D$3*K213)</f>
        <v> </v>
      </c>
      <c r="M213" s="21" t="str">
        <f t="shared" si="23"/>
        <v> </v>
      </c>
    </row>
    <row r="214" spans="1:13">
      <c r="A214" s="21" t="str">
        <f t="shared" si="16"/>
        <v> </v>
      </c>
      <c r="B214" s="21" t="str">
        <f>IF(A214=" "," ",($B$26-$B$3*($F$9))*((A214/($F$9))-($C$18/(PI()))*SIN((PI()*A214)/($F$9)))+$B$3*A214)</f>
        <v> </v>
      </c>
      <c r="C214" s="21" t="str">
        <f t="shared" si="20"/>
        <v> </v>
      </c>
      <c r="D214" s="21" t="str">
        <f t="shared" si="17"/>
        <v> </v>
      </c>
      <c r="E214" s="21" t="str">
        <f>IF(D214=" "," ",($E$26-$B$3*($F$8))*((D214/($F$8))-($C$18/(PI()))*SIN((PI()*D214)/($F$8)))+$B$3*D214)</f>
        <v> </v>
      </c>
      <c r="F214" s="21" t="str">
        <f t="shared" si="21"/>
        <v> </v>
      </c>
      <c r="G214" s="21"/>
      <c r="H214" s="21" t="str">
        <f t="shared" si="18"/>
        <v> </v>
      </c>
      <c r="I214" s="21" t="str">
        <f>IF(H214=" "," ",($I$26-$D$3*$F$13)*((H214/$F$13)-($C$18/(PI()))*SIN((PI()*H214)/$F$13))+$D$3*H214)</f>
        <v> </v>
      </c>
      <c r="J214" s="21" t="str">
        <f t="shared" si="22"/>
        <v> </v>
      </c>
      <c r="K214" s="21" t="str">
        <f t="shared" si="19"/>
        <v> </v>
      </c>
      <c r="L214" s="21" t="str">
        <f>IF(K214=" "," ",($L$26-$D$3*$F$12)*((K214/$F$12)-($C$18/(PI()))*SIN((PI()*K214)/$F$12))+$D$3*K214)</f>
        <v> </v>
      </c>
      <c r="M214" s="21" t="str">
        <f t="shared" si="23"/>
        <v> </v>
      </c>
    </row>
    <row r="215" spans="1:13">
      <c r="A215" s="21" t="str">
        <f t="shared" si="16"/>
        <v> </v>
      </c>
      <c r="B215" s="21" t="str">
        <f>IF(A215=" "," ",($B$26-$B$3*($F$9))*((A215/($F$9))-($C$18/(PI()))*SIN((PI()*A215)/($F$9)))+$B$3*A215)</f>
        <v> </v>
      </c>
      <c r="C215" s="21" t="str">
        <f t="shared" si="20"/>
        <v> </v>
      </c>
      <c r="D215" s="21" t="str">
        <f t="shared" si="17"/>
        <v> </v>
      </c>
      <c r="E215" s="21" t="str">
        <f>IF(D215=" "," ",($E$26-$B$3*($F$8))*((D215/($F$8))-($C$18/(PI()))*SIN((PI()*D215)/($F$8)))+$B$3*D215)</f>
        <v> </v>
      </c>
      <c r="F215" s="21" t="str">
        <f t="shared" si="21"/>
        <v> </v>
      </c>
      <c r="G215" s="21"/>
      <c r="H215" s="21" t="str">
        <f t="shared" si="18"/>
        <v> </v>
      </c>
      <c r="I215" s="21" t="str">
        <f>IF(H215=" "," ",($I$26-$D$3*$F$13)*((H215/$F$13)-($C$18/(PI()))*SIN((PI()*H215)/$F$13))+$D$3*H215)</f>
        <v> </v>
      </c>
      <c r="J215" s="21" t="str">
        <f t="shared" si="22"/>
        <v> </v>
      </c>
      <c r="K215" s="21" t="str">
        <f t="shared" si="19"/>
        <v> </v>
      </c>
      <c r="L215" s="21" t="str">
        <f>IF(K215=" "," ",($L$26-$D$3*$F$12)*((K215/$F$12)-($C$18/(PI()))*SIN((PI()*K215)/$F$12))+$D$3*K215)</f>
        <v> </v>
      </c>
      <c r="M215" s="21" t="str">
        <f t="shared" si="23"/>
        <v> </v>
      </c>
    </row>
    <row r="216" spans="1:13">
      <c r="A216" s="21" t="str">
        <f t="shared" si="16"/>
        <v> </v>
      </c>
      <c r="B216" s="21" t="str">
        <f>IF(A216=" "," ",($B$26-$B$3*($F$9))*((A216/($F$9))-($C$18/(PI()))*SIN((PI()*A216)/($F$9)))+$B$3*A216)</f>
        <v> </v>
      </c>
      <c r="C216" s="21" t="str">
        <f t="shared" si="20"/>
        <v> </v>
      </c>
      <c r="D216" s="21" t="str">
        <f t="shared" si="17"/>
        <v> </v>
      </c>
      <c r="E216" s="21" t="str">
        <f>IF(D216=" "," ",($E$26-$B$3*($F$8))*((D216/($F$8))-($C$18/(PI()))*SIN((PI()*D216)/($F$8)))+$B$3*D216)</f>
        <v> </v>
      </c>
      <c r="F216" s="21" t="str">
        <f t="shared" si="21"/>
        <v> </v>
      </c>
      <c r="G216" s="21"/>
      <c r="H216" s="21" t="str">
        <f t="shared" si="18"/>
        <v> </v>
      </c>
      <c r="I216" s="21" t="str">
        <f>IF(H216=" "," ",($I$26-$D$3*$F$13)*((H216/$F$13)-($C$18/(PI()))*SIN((PI()*H216)/$F$13))+$D$3*H216)</f>
        <v> </v>
      </c>
      <c r="J216" s="21" t="str">
        <f t="shared" si="22"/>
        <v> </v>
      </c>
      <c r="K216" s="21" t="str">
        <f t="shared" si="19"/>
        <v> </v>
      </c>
      <c r="L216" s="21" t="str">
        <f>IF(K216=" "," ",($L$26-$D$3*$F$12)*((K216/$F$12)-($C$18/(PI()))*SIN((PI()*K216)/$F$12))+$D$3*K216)</f>
        <v> </v>
      </c>
      <c r="M216" s="21" t="str">
        <f t="shared" si="23"/>
        <v> </v>
      </c>
    </row>
    <row r="217" spans="1:13">
      <c r="A217" s="21" t="str">
        <f t="shared" si="16"/>
        <v> </v>
      </c>
      <c r="B217" s="21" t="str">
        <f>IF(A217=" "," ",($B$26-$B$3*($F$9))*((A217/($F$9))-($C$18/(PI()))*SIN((PI()*A217)/($F$9)))+$B$3*A217)</f>
        <v> </v>
      </c>
      <c r="C217" s="21" t="str">
        <f t="shared" si="20"/>
        <v> </v>
      </c>
      <c r="D217" s="21" t="str">
        <f t="shared" si="17"/>
        <v> </v>
      </c>
      <c r="E217" s="21" t="str">
        <f>IF(D217=" "," ",($E$26-$B$3*($F$8))*((D217/($F$8))-($C$18/(PI()))*SIN((PI()*D217)/($F$8)))+$B$3*D217)</f>
        <v> </v>
      </c>
      <c r="F217" s="21" t="str">
        <f t="shared" si="21"/>
        <v> </v>
      </c>
      <c r="G217" s="21"/>
      <c r="H217" s="21" t="str">
        <f t="shared" si="18"/>
        <v> </v>
      </c>
      <c r="I217" s="21" t="str">
        <f>IF(H217=" "," ",($I$26-$D$3*$F$13)*((H217/$F$13)-($C$18/(PI()))*SIN((PI()*H217)/$F$13))+$D$3*H217)</f>
        <v> </v>
      </c>
      <c r="J217" s="21" t="str">
        <f t="shared" si="22"/>
        <v> </v>
      </c>
      <c r="K217" s="21" t="str">
        <f t="shared" si="19"/>
        <v> </v>
      </c>
      <c r="L217" s="21" t="str">
        <f>IF(K217=" "," ",($L$26-$D$3*$F$12)*((K217/$F$12)-($C$18/(PI()))*SIN((PI()*K217)/$F$12))+$D$3*K217)</f>
        <v> </v>
      </c>
      <c r="M217" s="21" t="str">
        <f t="shared" si="23"/>
        <v> </v>
      </c>
    </row>
    <row r="218" spans="1:13">
      <c r="A218" s="21" t="str">
        <f t="shared" si="16"/>
        <v> </v>
      </c>
      <c r="B218" s="21" t="str">
        <f>IF(A218=" "," ",($B$26-$B$3*($F$9))*((A218/($F$9))-($C$18/(PI()))*SIN((PI()*A218)/($F$9)))+$B$3*A218)</f>
        <v> </v>
      </c>
      <c r="C218" s="21" t="str">
        <f t="shared" si="20"/>
        <v> </v>
      </c>
      <c r="D218" s="21" t="str">
        <f t="shared" si="17"/>
        <v> </v>
      </c>
      <c r="E218" s="21" t="str">
        <f>IF(D218=" "," ",($E$26-$B$3*($F$8))*((D218/($F$8))-($C$18/(PI()))*SIN((PI()*D218)/($F$8)))+$B$3*D218)</f>
        <v> </v>
      </c>
      <c r="F218" s="21" t="str">
        <f t="shared" si="21"/>
        <v> </v>
      </c>
      <c r="G218" s="21"/>
      <c r="H218" s="21" t="str">
        <f t="shared" si="18"/>
        <v> </v>
      </c>
      <c r="I218" s="21" t="str">
        <f>IF(H218=" "," ",($I$26-$D$3*$F$13)*((H218/$F$13)-($C$18/(PI()))*SIN((PI()*H218)/$F$13))+$D$3*H218)</f>
        <v> </v>
      </c>
      <c r="J218" s="21" t="str">
        <f t="shared" si="22"/>
        <v> </v>
      </c>
      <c r="K218" s="21" t="str">
        <f t="shared" si="19"/>
        <v> </v>
      </c>
      <c r="L218" s="21" t="str">
        <f>IF(K218=" "," ",($L$26-$D$3*$F$12)*((K218/$F$12)-($C$18/(PI()))*SIN((PI()*K218)/$F$12))+$D$3*K218)</f>
        <v> </v>
      </c>
      <c r="M218" s="21" t="str">
        <f t="shared" si="23"/>
        <v> </v>
      </c>
    </row>
    <row r="219" spans="1:13">
      <c r="A219" s="21" t="str">
        <f t="shared" si="16"/>
        <v> </v>
      </c>
      <c r="B219" s="21" t="str">
        <f>IF(A219=" "," ",($B$26-$B$3*($F$9))*((A219/($F$9))-($C$18/(PI()))*SIN((PI()*A219)/($F$9)))+$B$3*A219)</f>
        <v> </v>
      </c>
      <c r="C219" s="21" t="str">
        <f t="shared" si="20"/>
        <v> </v>
      </c>
      <c r="D219" s="21" t="str">
        <f t="shared" si="17"/>
        <v> </v>
      </c>
      <c r="E219" s="21" t="str">
        <f>IF(D219=" "," ",($E$26-$B$3*($F$8))*((D219/($F$8))-($C$18/(PI()))*SIN((PI()*D219)/($F$8)))+$B$3*D219)</f>
        <v> </v>
      </c>
      <c r="F219" s="21" t="str">
        <f t="shared" si="21"/>
        <v> </v>
      </c>
      <c r="G219" s="21"/>
      <c r="H219" s="21" t="str">
        <f t="shared" si="18"/>
        <v> </v>
      </c>
      <c r="I219" s="21" t="str">
        <f>IF(H219=" "," ",($I$26-$D$3*$F$13)*((H219/$F$13)-($C$18/(PI()))*SIN((PI()*H219)/$F$13))+$D$3*H219)</f>
        <v> </v>
      </c>
      <c r="J219" s="21" t="str">
        <f t="shared" si="22"/>
        <v> </v>
      </c>
      <c r="K219" s="21" t="str">
        <f t="shared" si="19"/>
        <v> </v>
      </c>
      <c r="L219" s="21" t="str">
        <f>IF(K219=" "," ",($L$26-$D$3*$F$12)*((K219/$F$12)-($C$18/(PI()))*SIN((PI()*K219)/$F$12))+$D$3*K219)</f>
        <v> </v>
      </c>
      <c r="M219" s="21" t="str">
        <f t="shared" si="23"/>
        <v> </v>
      </c>
    </row>
    <row r="220" spans="1:13">
      <c r="A220" s="21" t="str">
        <f t="shared" si="16"/>
        <v> </v>
      </c>
      <c r="B220" s="21" t="str">
        <f>IF(A220=" "," ",($B$26-$B$3*($F$9))*((A220/($F$9))-($C$18/(PI()))*SIN((PI()*A220)/($F$9)))+$B$3*A220)</f>
        <v> </v>
      </c>
      <c r="C220" s="21" t="str">
        <f t="shared" si="20"/>
        <v> </v>
      </c>
      <c r="D220" s="21" t="str">
        <f t="shared" si="17"/>
        <v> </v>
      </c>
      <c r="E220" s="21" t="str">
        <f>IF(D220=" "," ",($E$26-$B$3*($F$8))*((D220/($F$8))-($C$18/(PI()))*SIN((PI()*D220)/($F$8)))+$B$3*D220)</f>
        <v> </v>
      </c>
      <c r="F220" s="21" t="str">
        <f t="shared" si="21"/>
        <v> </v>
      </c>
      <c r="G220" s="21"/>
      <c r="H220" s="21" t="str">
        <f t="shared" si="18"/>
        <v> </v>
      </c>
      <c r="I220" s="21" t="str">
        <f>IF(H220=" "," ",($I$26-$D$3*$F$13)*((H220/$F$13)-($C$18/(PI()))*SIN((PI()*H220)/$F$13))+$D$3*H220)</f>
        <v> </v>
      </c>
      <c r="J220" s="21" t="str">
        <f t="shared" si="22"/>
        <v> </v>
      </c>
      <c r="K220" s="21" t="str">
        <f t="shared" si="19"/>
        <v> </v>
      </c>
      <c r="L220" s="21" t="str">
        <f>IF(K220=" "," ",($L$26-$D$3*$F$12)*((K220/$F$12)-($C$18/(PI()))*SIN((PI()*K220)/$F$12))+$D$3*K220)</f>
        <v> </v>
      </c>
      <c r="M220" s="21" t="str">
        <f t="shared" si="23"/>
        <v> </v>
      </c>
    </row>
    <row r="221" spans="1:13">
      <c r="A221" s="21" t="str">
        <f t="shared" ref="A221:A284" si="24">IF(($F$9)-ROW(A193)&gt;=0,($F$9)-(($F$9)-ROW(A193))," ")</f>
        <v> </v>
      </c>
      <c r="B221" s="21" t="str">
        <f>IF(A221=" "," ",($B$26-$B$3*($F$9))*((A221/($F$9))-($C$18/(PI()))*SIN((PI()*A221)/($F$9)))+$B$3*A221)</f>
        <v> </v>
      </c>
      <c r="C221" s="21" t="str">
        <f t="shared" si="20"/>
        <v> </v>
      </c>
      <c r="D221" s="21" t="str">
        <f t="shared" ref="D221:D284" si="25">IF(($F$8)-ROW(D193)&gt;=0,($F$8)-(($F$8)-ROW(D193))," ")</f>
        <v> </v>
      </c>
      <c r="E221" s="21" t="str">
        <f>IF(D221=" "," ",($E$26-$B$3*($F$8))*((D221/($F$8))-($C$18/(PI()))*SIN((PI()*D221)/($F$8)))+$B$3*D221)</f>
        <v> </v>
      </c>
      <c r="F221" s="21" t="str">
        <f t="shared" si="21"/>
        <v> </v>
      </c>
      <c r="G221" s="21"/>
      <c r="H221" s="21" t="str">
        <f t="shared" ref="H221:H284" si="26">IF($F$13-ROW(H193)&gt;=0,$F$13-($F$13-ROW(H193))," ")</f>
        <v> </v>
      </c>
      <c r="I221" s="21" t="str">
        <f>IF(H221=" "," ",($I$26-$D$3*$F$13)*((H221/$F$13)-($C$18/(PI()))*SIN((PI()*H221)/$F$13))+$D$3*H221)</f>
        <v> </v>
      </c>
      <c r="J221" s="21" t="str">
        <f t="shared" si="22"/>
        <v> </v>
      </c>
      <c r="K221" s="21" t="str">
        <f t="shared" ref="K221:K284" si="27">IF($F$12-ROW(K193)&gt;=0,$F$12-($F$12-ROW(K193))," ")</f>
        <v> </v>
      </c>
      <c r="L221" s="21" t="str">
        <f>IF(K221=" "," ",($L$26-$D$3*$F$12)*((K221/$F$12)-($C$18/(PI()))*SIN((PI()*K221)/$F$12))+$D$3*K221)</f>
        <v> </v>
      </c>
      <c r="M221" s="21" t="str">
        <f t="shared" si="23"/>
        <v> </v>
      </c>
    </row>
    <row r="222" spans="1:13">
      <c r="A222" s="21" t="str">
        <f t="shared" si="24"/>
        <v> </v>
      </c>
      <c r="B222" s="21" t="str">
        <f>IF(A222=" "," ",($B$26-$B$3*($F$9))*((A222/($F$9))-($C$18/(PI()))*SIN((PI()*A222)/($F$9)))+$B$3*A222)</f>
        <v> </v>
      </c>
      <c r="C222" s="21" t="str">
        <f t="shared" ref="C222:C285" si="28">IF(A222=" "," ",(B222-B221)/(B221-B220))</f>
        <v> </v>
      </c>
      <c r="D222" s="21" t="str">
        <f t="shared" si="25"/>
        <v> </v>
      </c>
      <c r="E222" s="21" t="str">
        <f>IF(D222=" "," ",($E$26-$B$3*($F$8))*((D222/($F$8))-($C$18/(PI()))*SIN((PI()*D222)/($F$8)))+$B$3*D222)</f>
        <v> </v>
      </c>
      <c r="F222" s="21" t="str">
        <f t="shared" ref="F222:F285" si="29">IF(D222=" "," ",(E222-E221)/(E221-E220))</f>
        <v> </v>
      </c>
      <c r="G222" s="21"/>
      <c r="H222" s="21" t="str">
        <f t="shared" si="26"/>
        <v> </v>
      </c>
      <c r="I222" s="21" t="str">
        <f>IF(H222=" "," ",($I$26-$D$3*$F$13)*((H222/$F$13)-($C$18/(PI()))*SIN((PI()*H222)/$F$13))+$D$3*H222)</f>
        <v> </v>
      </c>
      <c r="J222" s="21" t="str">
        <f t="shared" ref="J222:J285" si="30">IF(H222=" "," ",(I222-I221)/(I221-I220))</f>
        <v> </v>
      </c>
      <c r="K222" s="21" t="str">
        <f t="shared" si="27"/>
        <v> </v>
      </c>
      <c r="L222" s="21" t="str">
        <f>IF(K222=" "," ",($L$26-$D$3*$F$12)*((K222/$F$12)-($C$18/(PI()))*SIN((PI()*K222)/$F$12))+$D$3*K222)</f>
        <v> </v>
      </c>
      <c r="M222" s="21" t="str">
        <f t="shared" ref="M222:M285" si="31">IF(K222=" "," ",(L222-L221)/(L221-L220))</f>
        <v> </v>
      </c>
    </row>
    <row r="223" spans="1:13">
      <c r="A223" s="21" t="str">
        <f t="shared" si="24"/>
        <v> </v>
      </c>
      <c r="B223" s="21" t="str">
        <f>IF(A223=" "," ",($B$26-$B$3*($F$9))*((A223/($F$9))-($C$18/(PI()))*SIN((PI()*A223)/($F$9)))+$B$3*A223)</f>
        <v> </v>
      </c>
      <c r="C223" s="21" t="str">
        <f t="shared" si="28"/>
        <v> </v>
      </c>
      <c r="D223" s="21" t="str">
        <f t="shared" si="25"/>
        <v> </v>
      </c>
      <c r="E223" s="21" t="str">
        <f>IF(D223=" "," ",($E$26-$B$3*($F$8))*((D223/($F$8))-($C$18/(PI()))*SIN((PI()*D223)/($F$8)))+$B$3*D223)</f>
        <v> </v>
      </c>
      <c r="F223" s="21" t="str">
        <f t="shared" si="29"/>
        <v> </v>
      </c>
      <c r="G223" s="21"/>
      <c r="H223" s="21" t="str">
        <f t="shared" si="26"/>
        <v> </v>
      </c>
      <c r="I223" s="21" t="str">
        <f>IF(H223=" "," ",($I$26-$D$3*$F$13)*((H223/$F$13)-($C$18/(PI()))*SIN((PI()*H223)/$F$13))+$D$3*H223)</f>
        <v> </v>
      </c>
      <c r="J223" s="21" t="str">
        <f t="shared" si="30"/>
        <v> </v>
      </c>
      <c r="K223" s="21" t="str">
        <f t="shared" si="27"/>
        <v> </v>
      </c>
      <c r="L223" s="21" t="str">
        <f>IF(K223=" "," ",($L$26-$D$3*$F$12)*((K223/$F$12)-($C$18/(PI()))*SIN((PI()*K223)/$F$12))+$D$3*K223)</f>
        <v> </v>
      </c>
      <c r="M223" s="21" t="str">
        <f t="shared" si="31"/>
        <v> </v>
      </c>
    </row>
    <row r="224" spans="1:13">
      <c r="A224" s="21" t="str">
        <f t="shared" si="24"/>
        <v> </v>
      </c>
      <c r="B224" s="21" t="str">
        <f>IF(A224=" "," ",($B$26-$B$3*($F$9))*((A224/($F$9))-($C$18/(PI()))*SIN((PI()*A224)/($F$9)))+$B$3*A224)</f>
        <v> </v>
      </c>
      <c r="C224" s="21" t="str">
        <f t="shared" si="28"/>
        <v> </v>
      </c>
      <c r="D224" s="21" t="str">
        <f t="shared" si="25"/>
        <v> </v>
      </c>
      <c r="E224" s="21" t="str">
        <f>IF(D224=" "," ",($E$26-$B$3*($F$8))*((D224/($F$8))-($C$18/(PI()))*SIN((PI()*D224)/($F$8)))+$B$3*D224)</f>
        <v> </v>
      </c>
      <c r="F224" s="21" t="str">
        <f t="shared" si="29"/>
        <v> </v>
      </c>
      <c r="G224" s="21"/>
      <c r="H224" s="21" t="str">
        <f t="shared" si="26"/>
        <v> </v>
      </c>
      <c r="I224" s="21" t="str">
        <f>IF(H224=" "," ",($I$26-$D$3*$F$13)*((H224/$F$13)-($C$18/(PI()))*SIN((PI()*H224)/$F$13))+$D$3*H224)</f>
        <v> </v>
      </c>
      <c r="J224" s="21" t="str">
        <f t="shared" si="30"/>
        <v> </v>
      </c>
      <c r="K224" s="21" t="str">
        <f t="shared" si="27"/>
        <v> </v>
      </c>
      <c r="L224" s="21" t="str">
        <f>IF(K224=" "," ",($L$26-$D$3*$F$12)*((K224/$F$12)-($C$18/(PI()))*SIN((PI()*K224)/$F$12))+$D$3*K224)</f>
        <v> </v>
      </c>
      <c r="M224" s="21" t="str">
        <f t="shared" si="31"/>
        <v> </v>
      </c>
    </row>
    <row r="225" spans="1:13">
      <c r="A225" s="21" t="str">
        <f t="shared" si="24"/>
        <v> </v>
      </c>
      <c r="B225" s="21" t="str">
        <f>IF(A225=" "," ",($B$26-$B$3*($F$9))*((A225/($F$9))-($C$18/(PI()))*SIN((PI()*A225)/($F$9)))+$B$3*A225)</f>
        <v> </v>
      </c>
      <c r="C225" s="21" t="str">
        <f t="shared" si="28"/>
        <v> </v>
      </c>
      <c r="D225" s="21" t="str">
        <f t="shared" si="25"/>
        <v> </v>
      </c>
      <c r="E225" s="21" t="str">
        <f>IF(D225=" "," ",($E$26-$B$3*($F$8))*((D225/($F$8))-($C$18/(PI()))*SIN((PI()*D225)/($F$8)))+$B$3*D225)</f>
        <v> </v>
      </c>
      <c r="F225" s="21" t="str">
        <f t="shared" si="29"/>
        <v> </v>
      </c>
      <c r="G225" s="21"/>
      <c r="H225" s="21" t="str">
        <f t="shared" si="26"/>
        <v> </v>
      </c>
      <c r="I225" s="21" t="str">
        <f>IF(H225=" "," ",($I$26-$D$3*$F$13)*((H225/$F$13)-($C$18/(PI()))*SIN((PI()*H225)/$F$13))+$D$3*H225)</f>
        <v> </v>
      </c>
      <c r="J225" s="21" t="str">
        <f t="shared" si="30"/>
        <v> </v>
      </c>
      <c r="K225" s="21" t="str">
        <f t="shared" si="27"/>
        <v> </v>
      </c>
      <c r="L225" s="21" t="str">
        <f>IF(K225=" "," ",($L$26-$D$3*$F$12)*((K225/$F$12)-($C$18/(PI()))*SIN((PI()*K225)/$F$12))+$D$3*K225)</f>
        <v> </v>
      </c>
      <c r="M225" s="21" t="str">
        <f t="shared" si="31"/>
        <v> </v>
      </c>
    </row>
    <row r="226" spans="1:13">
      <c r="A226" s="21" t="str">
        <f t="shared" si="24"/>
        <v> </v>
      </c>
      <c r="B226" s="21" t="str">
        <f>IF(A226=" "," ",($B$26-$B$3*($F$9))*((A226/($F$9))-($C$18/(PI()))*SIN((PI()*A226)/($F$9)))+$B$3*A226)</f>
        <v> </v>
      </c>
      <c r="C226" s="21" t="str">
        <f t="shared" si="28"/>
        <v> </v>
      </c>
      <c r="D226" s="21" t="str">
        <f t="shared" si="25"/>
        <v> </v>
      </c>
      <c r="E226" s="21" t="str">
        <f>IF(D226=" "," ",($E$26-$B$3*($F$8))*((D226/($F$8))-($C$18/(PI()))*SIN((PI()*D226)/($F$8)))+$B$3*D226)</f>
        <v> </v>
      </c>
      <c r="F226" s="21" t="str">
        <f t="shared" si="29"/>
        <v> </v>
      </c>
      <c r="G226" s="21"/>
      <c r="H226" s="21" t="str">
        <f t="shared" si="26"/>
        <v> </v>
      </c>
      <c r="I226" s="21" t="str">
        <f>IF(H226=" "," ",($I$26-$D$3*$F$13)*((H226/$F$13)-($C$18/(PI()))*SIN((PI()*H226)/$F$13))+$D$3*H226)</f>
        <v> </v>
      </c>
      <c r="J226" s="21" t="str">
        <f t="shared" si="30"/>
        <v> </v>
      </c>
      <c r="K226" s="21" t="str">
        <f t="shared" si="27"/>
        <v> </v>
      </c>
      <c r="L226" s="21" t="str">
        <f>IF(K226=" "," ",($L$26-$D$3*$F$12)*((K226/$F$12)-($C$18/(PI()))*SIN((PI()*K226)/$F$12))+$D$3*K226)</f>
        <v> </v>
      </c>
      <c r="M226" s="21" t="str">
        <f t="shared" si="31"/>
        <v> </v>
      </c>
    </row>
    <row r="227" spans="1:13">
      <c r="A227" s="21" t="str">
        <f t="shared" si="24"/>
        <v> </v>
      </c>
      <c r="B227" s="21" t="str">
        <f>IF(A227=" "," ",($B$26-$B$3*($F$9))*((A227/($F$9))-($C$18/(PI()))*SIN((PI()*A227)/($F$9)))+$B$3*A227)</f>
        <v> </v>
      </c>
      <c r="C227" s="21" t="str">
        <f t="shared" si="28"/>
        <v> </v>
      </c>
      <c r="D227" s="21" t="str">
        <f t="shared" si="25"/>
        <v> </v>
      </c>
      <c r="E227" s="21" t="str">
        <f>IF(D227=" "," ",($E$26-$B$3*($F$8))*((D227/($F$8))-($C$18/(PI()))*SIN((PI()*D227)/($F$8)))+$B$3*D227)</f>
        <v> </v>
      </c>
      <c r="F227" s="21" t="str">
        <f t="shared" si="29"/>
        <v> </v>
      </c>
      <c r="G227" s="21"/>
      <c r="H227" s="21" t="str">
        <f t="shared" si="26"/>
        <v> </v>
      </c>
      <c r="I227" s="21" t="str">
        <f>IF(H227=" "," ",($I$26-$D$3*$F$13)*((H227/$F$13)-($C$18/(PI()))*SIN((PI()*H227)/$F$13))+$D$3*H227)</f>
        <v> </v>
      </c>
      <c r="J227" s="21" t="str">
        <f t="shared" si="30"/>
        <v> </v>
      </c>
      <c r="K227" s="21" t="str">
        <f t="shared" si="27"/>
        <v> </v>
      </c>
      <c r="L227" s="21" t="str">
        <f>IF(K227=" "," ",($L$26-$D$3*$F$12)*((K227/$F$12)-($C$18/(PI()))*SIN((PI()*K227)/$F$12))+$D$3*K227)</f>
        <v> </v>
      </c>
      <c r="M227" s="21" t="str">
        <f t="shared" si="31"/>
        <v> </v>
      </c>
    </row>
    <row r="228" spans="1:13">
      <c r="A228" s="21" t="str">
        <f t="shared" si="24"/>
        <v> </v>
      </c>
      <c r="B228" s="21" t="str">
        <f>IF(A228=" "," ",($B$26-$B$3*($F$9))*((A228/($F$9))-($C$18/(PI()))*SIN((PI()*A228)/($F$9)))+$B$3*A228)</f>
        <v> </v>
      </c>
      <c r="C228" s="21" t="str">
        <f t="shared" si="28"/>
        <v> </v>
      </c>
      <c r="D228" s="21" t="str">
        <f t="shared" si="25"/>
        <v> </v>
      </c>
      <c r="E228" s="21" t="str">
        <f>IF(D228=" "," ",($E$26-$B$3*($F$8))*((D228/($F$8))-($C$18/(PI()))*SIN((PI()*D228)/($F$8)))+$B$3*D228)</f>
        <v> </v>
      </c>
      <c r="F228" s="21" t="str">
        <f t="shared" si="29"/>
        <v> </v>
      </c>
      <c r="G228" s="21"/>
      <c r="H228" s="21" t="str">
        <f t="shared" si="26"/>
        <v> </v>
      </c>
      <c r="I228" s="21" t="str">
        <f>IF(H228=" "," ",($I$26-$D$3*$F$13)*((H228/$F$13)-($C$18/(PI()))*SIN((PI()*H228)/$F$13))+$D$3*H228)</f>
        <v> </v>
      </c>
      <c r="J228" s="21" t="str">
        <f t="shared" si="30"/>
        <v> </v>
      </c>
      <c r="K228" s="21" t="str">
        <f t="shared" si="27"/>
        <v> </v>
      </c>
      <c r="L228" s="21" t="str">
        <f>IF(K228=" "," ",($L$26-$D$3*$F$12)*((K228/$F$12)-($C$18/(PI()))*SIN((PI()*K228)/$F$12))+$D$3*K228)</f>
        <v> </v>
      </c>
      <c r="M228" s="21" t="str">
        <f t="shared" si="31"/>
        <v> </v>
      </c>
    </row>
    <row r="229" spans="1:13">
      <c r="A229" s="21" t="str">
        <f t="shared" si="24"/>
        <v> </v>
      </c>
      <c r="B229" s="21" t="str">
        <f>IF(A229=" "," ",($B$26-$B$3*($F$9))*((A229/($F$9))-($C$18/(PI()))*SIN((PI()*A229)/($F$9)))+$B$3*A229)</f>
        <v> </v>
      </c>
      <c r="C229" s="21" t="str">
        <f t="shared" si="28"/>
        <v> </v>
      </c>
      <c r="D229" s="21" t="str">
        <f t="shared" si="25"/>
        <v> </v>
      </c>
      <c r="E229" s="21" t="str">
        <f>IF(D229=" "," ",($E$26-$B$3*($F$8))*((D229/($F$8))-($C$18/(PI()))*SIN((PI()*D229)/($F$8)))+$B$3*D229)</f>
        <v> </v>
      </c>
      <c r="F229" s="21" t="str">
        <f t="shared" si="29"/>
        <v> </v>
      </c>
      <c r="G229" s="21"/>
      <c r="H229" s="21" t="str">
        <f t="shared" si="26"/>
        <v> </v>
      </c>
      <c r="I229" s="21" t="str">
        <f>IF(H229=" "," ",($I$26-$D$3*$F$13)*((H229/$F$13)-($C$18/(PI()))*SIN((PI()*H229)/$F$13))+$D$3*H229)</f>
        <v> </v>
      </c>
      <c r="J229" s="21" t="str">
        <f t="shared" si="30"/>
        <v> </v>
      </c>
      <c r="K229" s="21" t="str">
        <f t="shared" si="27"/>
        <v> </v>
      </c>
      <c r="L229" s="21" t="str">
        <f>IF(K229=" "," ",($L$26-$D$3*$F$12)*((K229/$F$12)-($C$18/(PI()))*SIN((PI()*K229)/$F$12))+$D$3*K229)</f>
        <v> </v>
      </c>
      <c r="M229" s="21" t="str">
        <f t="shared" si="31"/>
        <v> </v>
      </c>
    </row>
    <row r="230" spans="1:13">
      <c r="A230" s="21" t="str">
        <f t="shared" si="24"/>
        <v> </v>
      </c>
      <c r="B230" s="21" t="str">
        <f>IF(A230=" "," ",($B$26-$B$3*($F$9))*((A230/($F$9))-($C$18/(PI()))*SIN((PI()*A230)/($F$9)))+$B$3*A230)</f>
        <v> </v>
      </c>
      <c r="C230" s="21" t="str">
        <f t="shared" si="28"/>
        <v> </v>
      </c>
      <c r="D230" s="21" t="str">
        <f t="shared" si="25"/>
        <v> </v>
      </c>
      <c r="E230" s="21" t="str">
        <f>IF(D230=" "," ",($E$26-$B$3*($F$8))*((D230/($F$8))-($C$18/(PI()))*SIN((PI()*D230)/($F$8)))+$B$3*D230)</f>
        <v> </v>
      </c>
      <c r="F230" s="21" t="str">
        <f t="shared" si="29"/>
        <v> </v>
      </c>
      <c r="G230" s="21"/>
      <c r="H230" s="21" t="str">
        <f t="shared" si="26"/>
        <v> </v>
      </c>
      <c r="I230" s="21" t="str">
        <f>IF(H230=" "," ",($I$26-$D$3*$F$13)*((H230/$F$13)-($C$18/(PI()))*SIN((PI()*H230)/$F$13))+$D$3*H230)</f>
        <v> </v>
      </c>
      <c r="J230" s="21" t="str">
        <f t="shared" si="30"/>
        <v> </v>
      </c>
      <c r="K230" s="21" t="str">
        <f t="shared" si="27"/>
        <v> </v>
      </c>
      <c r="L230" s="21" t="str">
        <f>IF(K230=" "," ",($L$26-$D$3*$F$12)*((K230/$F$12)-($C$18/(PI()))*SIN((PI()*K230)/$F$12))+$D$3*K230)</f>
        <v> </v>
      </c>
      <c r="M230" s="21" t="str">
        <f t="shared" si="31"/>
        <v> </v>
      </c>
    </row>
    <row r="231" spans="1:13">
      <c r="A231" s="21" t="str">
        <f t="shared" si="24"/>
        <v> </v>
      </c>
      <c r="B231" s="21" t="str">
        <f>IF(A231=" "," ",($B$26-$B$3*($F$9))*((A231/($F$9))-($C$18/(PI()))*SIN((PI()*A231)/($F$9)))+$B$3*A231)</f>
        <v> </v>
      </c>
      <c r="C231" s="21" t="str">
        <f t="shared" si="28"/>
        <v> </v>
      </c>
      <c r="D231" s="21" t="str">
        <f t="shared" si="25"/>
        <v> </v>
      </c>
      <c r="E231" s="21" t="str">
        <f>IF(D231=" "," ",($E$26-$B$3*($F$8))*((D231/($F$8))-($C$18/(PI()))*SIN((PI()*D231)/($F$8)))+$B$3*D231)</f>
        <v> </v>
      </c>
      <c r="F231" s="21" t="str">
        <f t="shared" si="29"/>
        <v> </v>
      </c>
      <c r="G231" s="21"/>
      <c r="H231" s="21" t="str">
        <f t="shared" si="26"/>
        <v> </v>
      </c>
      <c r="I231" s="21" t="str">
        <f>IF(H231=" "," ",($I$26-$D$3*$F$13)*((H231/$F$13)-($C$18/(PI()))*SIN((PI()*H231)/$F$13))+$D$3*H231)</f>
        <v> </v>
      </c>
      <c r="J231" s="21" t="str">
        <f t="shared" si="30"/>
        <v> </v>
      </c>
      <c r="K231" s="21" t="str">
        <f t="shared" si="27"/>
        <v> </v>
      </c>
      <c r="L231" s="21" t="str">
        <f>IF(K231=" "," ",($L$26-$D$3*$F$12)*((K231/$F$12)-($C$18/(PI()))*SIN((PI()*K231)/$F$12))+$D$3*K231)</f>
        <v> </v>
      </c>
      <c r="M231" s="21" t="str">
        <f t="shared" si="31"/>
        <v> </v>
      </c>
    </row>
    <row r="232" spans="1:13">
      <c r="A232" s="21" t="str">
        <f t="shared" si="24"/>
        <v> </v>
      </c>
      <c r="B232" s="21" t="str">
        <f>IF(A232=" "," ",($B$26-$B$3*($F$9))*((A232/($F$9))-($C$18/(PI()))*SIN((PI()*A232)/($F$9)))+$B$3*A232)</f>
        <v> </v>
      </c>
      <c r="C232" s="21" t="str">
        <f t="shared" si="28"/>
        <v> </v>
      </c>
      <c r="D232" s="21" t="str">
        <f t="shared" si="25"/>
        <v> </v>
      </c>
      <c r="E232" s="21" t="str">
        <f>IF(D232=" "," ",($E$26-$B$3*($F$8))*((D232/($F$8))-($C$18/(PI()))*SIN((PI()*D232)/($F$8)))+$B$3*D232)</f>
        <v> </v>
      </c>
      <c r="F232" s="21" t="str">
        <f t="shared" si="29"/>
        <v> </v>
      </c>
      <c r="G232" s="21"/>
      <c r="H232" s="21" t="str">
        <f t="shared" si="26"/>
        <v> </v>
      </c>
      <c r="I232" s="21" t="str">
        <f>IF(H232=" "," ",($I$26-$D$3*$F$13)*((H232/$F$13)-($C$18/(PI()))*SIN((PI()*H232)/$F$13))+$D$3*H232)</f>
        <v> </v>
      </c>
      <c r="J232" s="21" t="str">
        <f t="shared" si="30"/>
        <v> </v>
      </c>
      <c r="K232" s="21" t="str">
        <f t="shared" si="27"/>
        <v> </v>
      </c>
      <c r="L232" s="21" t="str">
        <f>IF(K232=" "," ",($L$26-$D$3*$F$12)*((K232/$F$12)-($C$18/(PI()))*SIN((PI()*K232)/$F$12))+$D$3*K232)</f>
        <v> </v>
      </c>
      <c r="M232" s="21" t="str">
        <f t="shared" si="31"/>
        <v> </v>
      </c>
    </row>
    <row r="233" spans="1:13">
      <c r="A233" s="21" t="str">
        <f t="shared" si="24"/>
        <v> </v>
      </c>
      <c r="B233" s="21" t="str">
        <f>IF(A233=" "," ",($B$26-$B$3*($F$9))*((A233/($F$9))-($C$18/(PI()))*SIN((PI()*A233)/($F$9)))+$B$3*A233)</f>
        <v> </v>
      </c>
      <c r="C233" s="21" t="str">
        <f t="shared" si="28"/>
        <v> </v>
      </c>
      <c r="D233" s="21" t="str">
        <f t="shared" si="25"/>
        <v> </v>
      </c>
      <c r="E233" s="21" t="str">
        <f>IF(D233=" "," ",($E$26-$B$3*($F$8))*((D233/($F$8))-($C$18/(PI()))*SIN((PI()*D233)/($F$8)))+$B$3*D233)</f>
        <v> </v>
      </c>
      <c r="F233" s="21" t="str">
        <f t="shared" si="29"/>
        <v> </v>
      </c>
      <c r="G233" s="21"/>
      <c r="H233" s="21" t="str">
        <f t="shared" si="26"/>
        <v> </v>
      </c>
      <c r="I233" s="21" t="str">
        <f>IF(H233=" "," ",($I$26-$D$3*$F$13)*((H233/$F$13)-($C$18/(PI()))*SIN((PI()*H233)/$F$13))+$D$3*H233)</f>
        <v> </v>
      </c>
      <c r="J233" s="21" t="str">
        <f t="shared" si="30"/>
        <v> </v>
      </c>
      <c r="K233" s="21" t="str">
        <f t="shared" si="27"/>
        <v> </v>
      </c>
      <c r="L233" s="21" t="str">
        <f>IF(K233=" "," ",($L$26-$D$3*$F$12)*((K233/$F$12)-($C$18/(PI()))*SIN((PI()*K233)/$F$12))+$D$3*K233)</f>
        <v> </v>
      </c>
      <c r="M233" s="21" t="str">
        <f t="shared" si="31"/>
        <v> </v>
      </c>
    </row>
    <row r="234" spans="1:13">
      <c r="A234" s="21" t="str">
        <f t="shared" si="24"/>
        <v> </v>
      </c>
      <c r="B234" s="21" t="str">
        <f>IF(A234=" "," ",($B$26-$B$3*($F$9))*((A234/($F$9))-($C$18/(PI()))*SIN((PI()*A234)/($F$9)))+$B$3*A234)</f>
        <v> </v>
      </c>
      <c r="C234" s="21" t="str">
        <f t="shared" si="28"/>
        <v> </v>
      </c>
      <c r="D234" s="21" t="str">
        <f t="shared" si="25"/>
        <v> </v>
      </c>
      <c r="E234" s="21" t="str">
        <f>IF(D234=" "," ",($E$26-$B$3*($F$8))*((D234/($F$8))-($C$18/(PI()))*SIN((PI()*D234)/($F$8)))+$B$3*D234)</f>
        <v> </v>
      </c>
      <c r="F234" s="21" t="str">
        <f t="shared" si="29"/>
        <v> </v>
      </c>
      <c r="G234" s="21"/>
      <c r="H234" s="21" t="str">
        <f t="shared" si="26"/>
        <v> </v>
      </c>
      <c r="I234" s="21" t="str">
        <f>IF(H234=" "," ",($I$26-$D$3*$F$13)*((H234/$F$13)-($C$18/(PI()))*SIN((PI()*H234)/$F$13))+$D$3*H234)</f>
        <v> </v>
      </c>
      <c r="J234" s="21" t="str">
        <f t="shared" si="30"/>
        <v> </v>
      </c>
      <c r="K234" s="21" t="str">
        <f t="shared" si="27"/>
        <v> </v>
      </c>
      <c r="L234" s="21" t="str">
        <f>IF(K234=" "," ",($L$26-$D$3*$F$12)*((K234/$F$12)-($C$18/(PI()))*SIN((PI()*K234)/$F$12))+$D$3*K234)</f>
        <v> </v>
      </c>
      <c r="M234" s="21" t="str">
        <f t="shared" si="31"/>
        <v> </v>
      </c>
    </row>
    <row r="235" spans="1:13">
      <c r="A235" s="21" t="str">
        <f t="shared" si="24"/>
        <v> </v>
      </c>
      <c r="B235" s="21" t="str">
        <f>IF(A235=" "," ",($B$26-$B$3*($F$9))*((A235/($F$9))-($C$18/(PI()))*SIN((PI()*A235)/($F$9)))+$B$3*A235)</f>
        <v> </v>
      </c>
      <c r="C235" s="21" t="str">
        <f t="shared" si="28"/>
        <v> </v>
      </c>
      <c r="D235" s="21" t="str">
        <f t="shared" si="25"/>
        <v> </v>
      </c>
      <c r="E235" s="21" t="str">
        <f>IF(D235=" "," ",($E$26-$B$3*($F$8))*((D235/($F$8))-($C$18/(PI()))*SIN((PI()*D235)/($F$8)))+$B$3*D235)</f>
        <v> </v>
      </c>
      <c r="F235" s="21" t="str">
        <f t="shared" si="29"/>
        <v> </v>
      </c>
      <c r="G235" s="21"/>
      <c r="H235" s="21" t="str">
        <f t="shared" si="26"/>
        <v> </v>
      </c>
      <c r="I235" s="21" t="str">
        <f>IF(H235=" "," ",($I$26-$D$3*$F$13)*((H235/$F$13)-($C$18/(PI()))*SIN((PI()*H235)/$F$13))+$D$3*H235)</f>
        <v> </v>
      </c>
      <c r="J235" s="21" t="str">
        <f t="shared" si="30"/>
        <v> </v>
      </c>
      <c r="K235" s="21" t="str">
        <f t="shared" si="27"/>
        <v> </v>
      </c>
      <c r="L235" s="21" t="str">
        <f>IF(K235=" "," ",($L$26-$D$3*$F$12)*((K235/$F$12)-($C$18/(PI()))*SIN((PI()*K235)/$F$12))+$D$3*K235)</f>
        <v> </v>
      </c>
      <c r="M235" s="21" t="str">
        <f t="shared" si="31"/>
        <v> </v>
      </c>
    </row>
    <row r="236" spans="1:13">
      <c r="A236" s="21" t="str">
        <f t="shared" si="24"/>
        <v> </v>
      </c>
      <c r="B236" s="21" t="str">
        <f>IF(A236=" "," ",($B$26-$B$3*($F$9))*((A236/($F$9))-($C$18/(PI()))*SIN((PI()*A236)/($F$9)))+$B$3*A236)</f>
        <v> </v>
      </c>
      <c r="C236" s="21" t="str">
        <f t="shared" si="28"/>
        <v> </v>
      </c>
      <c r="D236" s="21" t="str">
        <f t="shared" si="25"/>
        <v> </v>
      </c>
      <c r="E236" s="21" t="str">
        <f>IF(D236=" "," ",($E$26-$B$3*($F$8))*((D236/($F$8))-($C$18/(PI()))*SIN((PI()*D236)/($F$8)))+$B$3*D236)</f>
        <v> </v>
      </c>
      <c r="F236" s="21" t="str">
        <f t="shared" si="29"/>
        <v> </v>
      </c>
      <c r="G236" s="21"/>
      <c r="H236" s="21" t="str">
        <f t="shared" si="26"/>
        <v> </v>
      </c>
      <c r="I236" s="21" t="str">
        <f>IF(H236=" "," ",($I$26-$D$3*$F$13)*((H236/$F$13)-($C$18/(PI()))*SIN((PI()*H236)/$F$13))+$D$3*H236)</f>
        <v> </v>
      </c>
      <c r="J236" s="21" t="str">
        <f t="shared" si="30"/>
        <v> </v>
      </c>
      <c r="K236" s="21" t="str">
        <f t="shared" si="27"/>
        <v> </v>
      </c>
      <c r="L236" s="21" t="str">
        <f>IF(K236=" "," ",($L$26-$D$3*$F$12)*((K236/$F$12)-($C$18/(PI()))*SIN((PI()*K236)/$F$12))+$D$3*K236)</f>
        <v> </v>
      </c>
      <c r="M236" s="21" t="str">
        <f t="shared" si="31"/>
        <v> </v>
      </c>
    </row>
    <row r="237" spans="1:13">
      <c r="A237" s="21" t="str">
        <f t="shared" si="24"/>
        <v> </v>
      </c>
      <c r="B237" s="21" t="str">
        <f>IF(A237=" "," ",($B$26-$B$3*($F$9))*((A237/($F$9))-($C$18/(PI()))*SIN((PI()*A237)/($F$9)))+$B$3*A237)</f>
        <v> </v>
      </c>
      <c r="C237" s="21" t="str">
        <f t="shared" si="28"/>
        <v> </v>
      </c>
      <c r="D237" s="21" t="str">
        <f t="shared" si="25"/>
        <v> </v>
      </c>
      <c r="E237" s="21" t="str">
        <f>IF(D237=" "," ",($E$26-$B$3*($F$8))*((D237/($F$8))-($C$18/(PI()))*SIN((PI()*D237)/($F$8)))+$B$3*D237)</f>
        <v> </v>
      </c>
      <c r="F237" s="21" t="str">
        <f t="shared" si="29"/>
        <v> </v>
      </c>
      <c r="G237" s="21"/>
      <c r="H237" s="21" t="str">
        <f t="shared" si="26"/>
        <v> </v>
      </c>
      <c r="I237" s="21" t="str">
        <f>IF(H237=" "," ",($I$26-$D$3*$F$13)*((H237/$F$13)-($C$18/(PI()))*SIN((PI()*H237)/$F$13))+$D$3*H237)</f>
        <v> </v>
      </c>
      <c r="J237" s="21" t="str">
        <f t="shared" si="30"/>
        <v> </v>
      </c>
      <c r="K237" s="21" t="str">
        <f t="shared" si="27"/>
        <v> </v>
      </c>
      <c r="L237" s="21" t="str">
        <f>IF(K237=" "," ",($L$26-$D$3*$F$12)*((K237/$F$12)-($C$18/(PI()))*SIN((PI()*K237)/$F$12))+$D$3*K237)</f>
        <v> </v>
      </c>
      <c r="M237" s="21" t="str">
        <f t="shared" si="31"/>
        <v> </v>
      </c>
    </row>
    <row r="238" spans="1:13">
      <c r="A238" s="21" t="str">
        <f t="shared" si="24"/>
        <v> </v>
      </c>
      <c r="B238" s="21" t="str">
        <f>IF(A238=" "," ",($B$26-$B$3*($F$9))*((A238/($F$9))-($C$18/(PI()))*SIN((PI()*A238)/($F$9)))+$B$3*A238)</f>
        <v> </v>
      </c>
      <c r="C238" s="21" t="str">
        <f t="shared" si="28"/>
        <v> </v>
      </c>
      <c r="D238" s="21" t="str">
        <f t="shared" si="25"/>
        <v> </v>
      </c>
      <c r="E238" s="21" t="str">
        <f>IF(D238=" "," ",($E$26-$B$3*($F$8))*((D238/($F$8))-($C$18/(PI()))*SIN((PI()*D238)/($F$8)))+$B$3*D238)</f>
        <v> </v>
      </c>
      <c r="F238" s="21" t="str">
        <f t="shared" si="29"/>
        <v> </v>
      </c>
      <c r="G238" s="21"/>
      <c r="H238" s="21" t="str">
        <f t="shared" si="26"/>
        <v> </v>
      </c>
      <c r="I238" s="21" t="str">
        <f>IF(H238=" "," ",($I$26-$D$3*$F$13)*((H238/$F$13)-($C$18/(PI()))*SIN((PI()*H238)/$F$13))+$D$3*H238)</f>
        <v> </v>
      </c>
      <c r="J238" s="21" t="str">
        <f t="shared" si="30"/>
        <v> </v>
      </c>
      <c r="K238" s="21" t="str">
        <f t="shared" si="27"/>
        <v> </v>
      </c>
      <c r="L238" s="21" t="str">
        <f>IF(K238=" "," ",($L$26-$D$3*$F$12)*((K238/$F$12)-($C$18/(PI()))*SIN((PI()*K238)/$F$12))+$D$3*K238)</f>
        <v> </v>
      </c>
      <c r="M238" s="21" t="str">
        <f t="shared" si="31"/>
        <v> </v>
      </c>
    </row>
    <row r="239" spans="1:13">
      <c r="A239" s="21" t="str">
        <f t="shared" si="24"/>
        <v> </v>
      </c>
      <c r="B239" s="21" t="str">
        <f>IF(A239=" "," ",($B$26-$B$3*($F$9))*((A239/($F$9))-($C$18/(PI()))*SIN((PI()*A239)/($F$9)))+$B$3*A239)</f>
        <v> </v>
      </c>
      <c r="C239" s="21" t="str">
        <f t="shared" si="28"/>
        <v> </v>
      </c>
      <c r="D239" s="21" t="str">
        <f t="shared" si="25"/>
        <v> </v>
      </c>
      <c r="E239" s="21" t="str">
        <f>IF(D239=" "," ",($E$26-$B$3*($F$8))*((D239/($F$8))-($C$18/(PI()))*SIN((PI()*D239)/($F$8)))+$B$3*D239)</f>
        <v> </v>
      </c>
      <c r="F239" s="21" t="str">
        <f t="shared" si="29"/>
        <v> </v>
      </c>
      <c r="G239" s="21"/>
      <c r="H239" s="21" t="str">
        <f t="shared" si="26"/>
        <v> </v>
      </c>
      <c r="I239" s="21" t="str">
        <f>IF(H239=" "," ",($I$26-$D$3*$F$13)*((H239/$F$13)-($C$18/(PI()))*SIN((PI()*H239)/$F$13))+$D$3*H239)</f>
        <v> </v>
      </c>
      <c r="J239" s="21" t="str">
        <f t="shared" si="30"/>
        <v> </v>
      </c>
      <c r="K239" s="21" t="str">
        <f t="shared" si="27"/>
        <v> </v>
      </c>
      <c r="L239" s="21" t="str">
        <f>IF(K239=" "," ",($L$26-$D$3*$F$12)*((K239/$F$12)-($C$18/(PI()))*SIN((PI()*K239)/$F$12))+$D$3*K239)</f>
        <v> </v>
      </c>
      <c r="M239" s="21" t="str">
        <f t="shared" si="31"/>
        <v> </v>
      </c>
    </row>
    <row r="240" spans="1:13">
      <c r="A240" s="21" t="str">
        <f t="shared" si="24"/>
        <v> </v>
      </c>
      <c r="B240" s="21" t="str">
        <f>IF(A240=" "," ",($B$26-$B$3*($F$9))*((A240/($F$9))-($C$18/(PI()))*SIN((PI()*A240)/($F$9)))+$B$3*A240)</f>
        <v> </v>
      </c>
      <c r="C240" s="21" t="str">
        <f t="shared" si="28"/>
        <v> </v>
      </c>
      <c r="D240" s="21" t="str">
        <f t="shared" si="25"/>
        <v> </v>
      </c>
      <c r="E240" s="21" t="str">
        <f>IF(D240=" "," ",($E$26-$B$3*($F$8))*((D240/($F$8))-($C$18/(PI()))*SIN((PI()*D240)/($F$8)))+$B$3*D240)</f>
        <v> </v>
      </c>
      <c r="F240" s="21" t="str">
        <f t="shared" si="29"/>
        <v> </v>
      </c>
      <c r="G240" s="21"/>
      <c r="H240" s="21" t="str">
        <f t="shared" si="26"/>
        <v> </v>
      </c>
      <c r="I240" s="21" t="str">
        <f>IF(H240=" "," ",($I$26-$D$3*$F$13)*((H240/$F$13)-($C$18/(PI()))*SIN((PI()*H240)/$F$13))+$D$3*H240)</f>
        <v> </v>
      </c>
      <c r="J240" s="21" t="str">
        <f t="shared" si="30"/>
        <v> </v>
      </c>
      <c r="K240" s="21" t="str">
        <f t="shared" si="27"/>
        <v> </v>
      </c>
      <c r="L240" s="21" t="str">
        <f>IF(K240=" "," ",($L$26-$D$3*$F$12)*((K240/$F$12)-($C$18/(PI()))*SIN((PI()*K240)/$F$12))+$D$3*K240)</f>
        <v> </v>
      </c>
      <c r="M240" s="21" t="str">
        <f t="shared" si="31"/>
        <v> </v>
      </c>
    </row>
    <row r="241" spans="1:13">
      <c r="A241" s="21" t="str">
        <f t="shared" si="24"/>
        <v> </v>
      </c>
      <c r="B241" s="21" t="str">
        <f>IF(A241=" "," ",($B$26-$B$3*($F$9))*((A241/($F$9))-($C$18/(PI()))*SIN((PI()*A241)/($F$9)))+$B$3*A241)</f>
        <v> </v>
      </c>
      <c r="C241" s="21" t="str">
        <f t="shared" si="28"/>
        <v> </v>
      </c>
      <c r="D241" s="21" t="str">
        <f t="shared" si="25"/>
        <v> </v>
      </c>
      <c r="E241" s="21" t="str">
        <f>IF(D241=" "," ",($E$26-$B$3*($F$8))*((D241/($F$8))-($C$18/(PI()))*SIN((PI()*D241)/($F$8)))+$B$3*D241)</f>
        <v> </v>
      </c>
      <c r="F241" s="21" t="str">
        <f t="shared" si="29"/>
        <v> </v>
      </c>
      <c r="G241" s="21"/>
      <c r="H241" s="21" t="str">
        <f t="shared" si="26"/>
        <v> </v>
      </c>
      <c r="I241" s="21" t="str">
        <f>IF(H241=" "," ",($I$26-$D$3*$F$13)*((H241/$F$13)-($C$18/(PI()))*SIN((PI()*H241)/$F$13))+$D$3*H241)</f>
        <v> </v>
      </c>
      <c r="J241" s="21" t="str">
        <f t="shared" si="30"/>
        <v> </v>
      </c>
      <c r="K241" s="21" t="str">
        <f t="shared" si="27"/>
        <v> </v>
      </c>
      <c r="L241" s="21" t="str">
        <f>IF(K241=" "," ",($L$26-$D$3*$F$12)*((K241/$F$12)-($C$18/(PI()))*SIN((PI()*K241)/$F$12))+$D$3*K241)</f>
        <v> </v>
      </c>
      <c r="M241" s="21" t="str">
        <f t="shared" si="31"/>
        <v> </v>
      </c>
    </row>
    <row r="242" spans="1:13">
      <c r="A242" s="21" t="str">
        <f t="shared" si="24"/>
        <v> </v>
      </c>
      <c r="B242" s="21" t="str">
        <f>IF(A242=" "," ",($B$26-$B$3*($F$9))*((A242/($F$9))-($C$18/(PI()))*SIN((PI()*A242)/($F$9)))+$B$3*A242)</f>
        <v> </v>
      </c>
      <c r="C242" s="21" t="str">
        <f t="shared" si="28"/>
        <v> </v>
      </c>
      <c r="D242" s="21" t="str">
        <f t="shared" si="25"/>
        <v> </v>
      </c>
      <c r="E242" s="21" t="str">
        <f>IF(D242=" "," ",($E$26-$B$3*($F$8))*((D242/($F$8))-($C$18/(PI()))*SIN((PI()*D242)/($F$8)))+$B$3*D242)</f>
        <v> </v>
      </c>
      <c r="F242" s="21" t="str">
        <f t="shared" si="29"/>
        <v> </v>
      </c>
      <c r="G242" s="21"/>
      <c r="H242" s="21" t="str">
        <f t="shared" si="26"/>
        <v> </v>
      </c>
      <c r="I242" s="21" t="str">
        <f>IF(H242=" "," ",($I$26-$D$3*$F$13)*((H242/$F$13)-($C$18/(PI()))*SIN((PI()*H242)/$F$13))+$D$3*H242)</f>
        <v> </v>
      </c>
      <c r="J242" s="21" t="str">
        <f t="shared" si="30"/>
        <v> </v>
      </c>
      <c r="K242" s="21" t="str">
        <f t="shared" si="27"/>
        <v> </v>
      </c>
      <c r="L242" s="21" t="str">
        <f>IF(K242=" "," ",($L$26-$D$3*$F$12)*((K242/$F$12)-($C$18/(PI()))*SIN((PI()*K242)/$F$12))+$D$3*K242)</f>
        <v> </v>
      </c>
      <c r="M242" s="21" t="str">
        <f t="shared" si="31"/>
        <v> </v>
      </c>
    </row>
    <row r="243" spans="1:13">
      <c r="A243" s="21" t="str">
        <f t="shared" si="24"/>
        <v> </v>
      </c>
      <c r="B243" s="21" t="str">
        <f>IF(A243=" "," ",($B$26-$B$3*($F$9))*((A243/($F$9))-($C$18/(PI()))*SIN((PI()*A243)/($F$9)))+$B$3*A243)</f>
        <v> </v>
      </c>
      <c r="C243" s="21" t="str">
        <f t="shared" si="28"/>
        <v> </v>
      </c>
      <c r="D243" s="21" t="str">
        <f t="shared" si="25"/>
        <v> </v>
      </c>
      <c r="E243" s="21" t="str">
        <f>IF(D243=" "," ",($E$26-$B$3*($F$8))*((D243/($F$8))-($C$18/(PI()))*SIN((PI()*D243)/($F$8)))+$B$3*D243)</f>
        <v> </v>
      </c>
      <c r="F243" s="21" t="str">
        <f t="shared" si="29"/>
        <v> </v>
      </c>
      <c r="G243" s="21"/>
      <c r="H243" s="21" t="str">
        <f t="shared" si="26"/>
        <v> </v>
      </c>
      <c r="I243" s="21" t="str">
        <f>IF(H243=" "," ",($I$26-$D$3*$F$13)*((H243/$F$13)-($C$18/(PI()))*SIN((PI()*H243)/$F$13))+$D$3*H243)</f>
        <v> </v>
      </c>
      <c r="J243" s="21" t="str">
        <f t="shared" si="30"/>
        <v> </v>
      </c>
      <c r="K243" s="21" t="str">
        <f t="shared" si="27"/>
        <v> </v>
      </c>
      <c r="L243" s="21" t="str">
        <f>IF(K243=" "," ",($L$26-$D$3*$F$12)*((K243/$F$12)-($C$18/(PI()))*SIN((PI()*K243)/$F$12))+$D$3*K243)</f>
        <v> </v>
      </c>
      <c r="M243" s="21" t="str">
        <f t="shared" si="31"/>
        <v> </v>
      </c>
    </row>
    <row r="244" spans="1:13">
      <c r="A244" s="21" t="str">
        <f t="shared" si="24"/>
        <v> </v>
      </c>
      <c r="B244" s="21" t="str">
        <f>IF(A244=" "," ",($B$26-$B$3*($F$9))*((A244/($F$9))-($C$18/(PI()))*SIN((PI()*A244)/($F$9)))+$B$3*A244)</f>
        <v> </v>
      </c>
      <c r="C244" s="21" t="str">
        <f t="shared" si="28"/>
        <v> </v>
      </c>
      <c r="D244" s="21" t="str">
        <f t="shared" si="25"/>
        <v> </v>
      </c>
      <c r="E244" s="21" t="str">
        <f>IF(D244=" "," ",($E$26-$B$3*($F$8))*((D244/($F$8))-($C$18/(PI()))*SIN((PI()*D244)/($F$8)))+$B$3*D244)</f>
        <v> </v>
      </c>
      <c r="F244" s="21" t="str">
        <f t="shared" si="29"/>
        <v> </v>
      </c>
      <c r="G244" s="21"/>
      <c r="H244" s="21" t="str">
        <f t="shared" si="26"/>
        <v> </v>
      </c>
      <c r="I244" s="21" t="str">
        <f>IF(H244=" "," ",($I$26-$D$3*$F$13)*((H244/$F$13)-($C$18/(PI()))*SIN((PI()*H244)/$F$13))+$D$3*H244)</f>
        <v> </v>
      </c>
      <c r="J244" s="21" t="str">
        <f t="shared" si="30"/>
        <v> </v>
      </c>
      <c r="K244" s="21" t="str">
        <f t="shared" si="27"/>
        <v> </v>
      </c>
      <c r="L244" s="21" t="str">
        <f>IF(K244=" "," ",($L$26-$D$3*$F$12)*((K244/$F$12)-($C$18/(PI()))*SIN((PI()*K244)/$F$12))+$D$3*K244)</f>
        <v> </v>
      </c>
      <c r="M244" s="21" t="str">
        <f t="shared" si="31"/>
        <v> </v>
      </c>
    </row>
    <row r="245" spans="1:13">
      <c r="A245" s="21" t="str">
        <f t="shared" si="24"/>
        <v> </v>
      </c>
      <c r="B245" s="21" t="str">
        <f>IF(A245=" "," ",($B$26-$B$3*($F$9))*((A245/($F$9))-($C$18/(PI()))*SIN((PI()*A245)/($F$9)))+$B$3*A245)</f>
        <v> </v>
      </c>
      <c r="C245" s="21" t="str">
        <f t="shared" si="28"/>
        <v> </v>
      </c>
      <c r="D245" s="21" t="str">
        <f t="shared" si="25"/>
        <v> </v>
      </c>
      <c r="E245" s="21" t="str">
        <f>IF(D245=" "," ",($E$26-$B$3*($F$8))*((D245/($F$8))-($C$18/(PI()))*SIN((PI()*D245)/($F$8)))+$B$3*D245)</f>
        <v> </v>
      </c>
      <c r="F245" s="21" t="str">
        <f t="shared" si="29"/>
        <v> </v>
      </c>
      <c r="G245" s="21"/>
      <c r="H245" s="21" t="str">
        <f t="shared" si="26"/>
        <v> </v>
      </c>
      <c r="I245" s="21" t="str">
        <f>IF(H245=" "," ",($I$26-$D$3*$F$13)*((H245/$F$13)-($C$18/(PI()))*SIN((PI()*H245)/$F$13))+$D$3*H245)</f>
        <v> </v>
      </c>
      <c r="J245" s="21" t="str">
        <f t="shared" si="30"/>
        <v> </v>
      </c>
      <c r="K245" s="21" t="str">
        <f t="shared" si="27"/>
        <v> </v>
      </c>
      <c r="L245" s="21" t="str">
        <f>IF(K245=" "," ",($L$26-$D$3*$F$12)*((K245/$F$12)-($C$18/(PI()))*SIN((PI()*K245)/$F$12))+$D$3*K245)</f>
        <v> </v>
      </c>
      <c r="M245" s="21" t="str">
        <f t="shared" si="31"/>
        <v> </v>
      </c>
    </row>
    <row r="246" spans="1:13">
      <c r="A246" s="21" t="str">
        <f t="shared" si="24"/>
        <v> </v>
      </c>
      <c r="B246" s="21" t="str">
        <f>IF(A246=" "," ",($B$26-$B$3*($F$9))*((A246/($F$9))-($C$18/(PI()))*SIN((PI()*A246)/($F$9)))+$B$3*A246)</f>
        <v> </v>
      </c>
      <c r="C246" s="21" t="str">
        <f t="shared" si="28"/>
        <v> </v>
      </c>
      <c r="D246" s="21" t="str">
        <f t="shared" si="25"/>
        <v> </v>
      </c>
      <c r="E246" s="21" t="str">
        <f>IF(D246=" "," ",($E$26-$B$3*($F$8))*((D246/($F$8))-($C$18/(PI()))*SIN((PI()*D246)/($F$8)))+$B$3*D246)</f>
        <v> </v>
      </c>
      <c r="F246" s="21" t="str">
        <f t="shared" si="29"/>
        <v> </v>
      </c>
      <c r="G246" s="21"/>
      <c r="H246" s="21" t="str">
        <f t="shared" si="26"/>
        <v> </v>
      </c>
      <c r="I246" s="21" t="str">
        <f>IF(H246=" "," ",($I$26-$D$3*$F$13)*((H246/$F$13)-($C$18/(PI()))*SIN((PI()*H246)/$F$13))+$D$3*H246)</f>
        <v> </v>
      </c>
      <c r="J246" s="21" t="str">
        <f t="shared" si="30"/>
        <v> </v>
      </c>
      <c r="K246" s="21" t="str">
        <f t="shared" si="27"/>
        <v> </v>
      </c>
      <c r="L246" s="21" t="str">
        <f>IF(K246=" "," ",($L$26-$D$3*$F$12)*((K246/$F$12)-($C$18/(PI()))*SIN((PI()*K246)/$F$12))+$D$3*K246)</f>
        <v> </v>
      </c>
      <c r="M246" s="21" t="str">
        <f t="shared" si="31"/>
        <v> </v>
      </c>
    </row>
    <row r="247" spans="1:13">
      <c r="A247" s="21" t="str">
        <f t="shared" si="24"/>
        <v> </v>
      </c>
      <c r="B247" s="21" t="str">
        <f>IF(A247=" "," ",($B$26-$B$3*($F$9))*((A247/($F$9))-($C$18/(PI()))*SIN((PI()*A247)/($F$9)))+$B$3*A247)</f>
        <v> </v>
      </c>
      <c r="C247" s="21" t="str">
        <f t="shared" si="28"/>
        <v> </v>
      </c>
      <c r="D247" s="21" t="str">
        <f t="shared" si="25"/>
        <v> </v>
      </c>
      <c r="E247" s="21" t="str">
        <f>IF(D247=" "," ",($E$26-$B$3*($F$8))*((D247/($F$8))-($C$18/(PI()))*SIN((PI()*D247)/($F$8)))+$B$3*D247)</f>
        <v> </v>
      </c>
      <c r="F247" s="21" t="str">
        <f t="shared" si="29"/>
        <v> </v>
      </c>
      <c r="G247" s="21"/>
      <c r="H247" s="21" t="str">
        <f t="shared" si="26"/>
        <v> </v>
      </c>
      <c r="I247" s="21" t="str">
        <f>IF(H247=" "," ",($I$26-$D$3*$F$13)*((H247/$F$13)-($C$18/(PI()))*SIN((PI()*H247)/$F$13))+$D$3*H247)</f>
        <v> </v>
      </c>
      <c r="J247" s="21" t="str">
        <f t="shared" si="30"/>
        <v> </v>
      </c>
      <c r="K247" s="21" t="str">
        <f t="shared" si="27"/>
        <v> </v>
      </c>
      <c r="L247" s="21" t="str">
        <f>IF(K247=" "," ",($L$26-$D$3*$F$12)*((K247/$F$12)-($C$18/(PI()))*SIN((PI()*K247)/$F$12))+$D$3*K247)</f>
        <v> </v>
      </c>
      <c r="M247" s="21" t="str">
        <f t="shared" si="31"/>
        <v> </v>
      </c>
    </row>
    <row r="248" spans="1:13">
      <c r="A248" s="21" t="str">
        <f t="shared" si="24"/>
        <v> </v>
      </c>
      <c r="B248" s="21" t="str">
        <f>IF(A248=" "," ",($B$26-$B$3*($F$9))*((A248/($F$9))-($C$18/(PI()))*SIN((PI()*A248)/($F$9)))+$B$3*A248)</f>
        <v> </v>
      </c>
      <c r="C248" s="21" t="str">
        <f t="shared" si="28"/>
        <v> </v>
      </c>
      <c r="D248" s="21" t="str">
        <f t="shared" si="25"/>
        <v> </v>
      </c>
      <c r="E248" s="21" t="str">
        <f>IF(D248=" "," ",($E$26-$B$3*($F$8))*((D248/($F$8))-($C$18/(PI()))*SIN((PI()*D248)/($F$8)))+$B$3*D248)</f>
        <v> </v>
      </c>
      <c r="F248" s="21" t="str">
        <f t="shared" si="29"/>
        <v> </v>
      </c>
      <c r="G248" s="21"/>
      <c r="H248" s="21" t="str">
        <f t="shared" si="26"/>
        <v> </v>
      </c>
      <c r="I248" s="21" t="str">
        <f>IF(H248=" "," ",($I$26-$D$3*$F$13)*((H248/$F$13)-($C$18/(PI()))*SIN((PI()*H248)/$F$13))+$D$3*H248)</f>
        <v> </v>
      </c>
      <c r="J248" s="21" t="str">
        <f t="shared" si="30"/>
        <v> </v>
      </c>
      <c r="K248" s="21" t="str">
        <f t="shared" si="27"/>
        <v> </v>
      </c>
      <c r="L248" s="21" t="str">
        <f>IF(K248=" "," ",($L$26-$D$3*$F$12)*((K248/$F$12)-($C$18/(PI()))*SIN((PI()*K248)/$F$12))+$D$3*K248)</f>
        <v> </v>
      </c>
      <c r="M248" s="21" t="str">
        <f t="shared" si="31"/>
        <v> </v>
      </c>
    </row>
    <row r="249" spans="1:13">
      <c r="A249" s="21" t="str">
        <f t="shared" si="24"/>
        <v> </v>
      </c>
      <c r="B249" s="21" t="str">
        <f>IF(A249=" "," ",($B$26-$B$3*($F$9))*((A249/($F$9))-($C$18/(PI()))*SIN((PI()*A249)/($F$9)))+$B$3*A249)</f>
        <v> </v>
      </c>
      <c r="C249" s="21" t="str">
        <f t="shared" si="28"/>
        <v> </v>
      </c>
      <c r="D249" s="21" t="str">
        <f t="shared" si="25"/>
        <v> </v>
      </c>
      <c r="E249" s="21" t="str">
        <f>IF(D249=" "," ",($E$26-$B$3*($F$8))*((D249/($F$8))-($C$18/(PI()))*SIN((PI()*D249)/($F$8)))+$B$3*D249)</f>
        <v> </v>
      </c>
      <c r="F249" s="21" t="str">
        <f t="shared" si="29"/>
        <v> </v>
      </c>
      <c r="G249" s="21"/>
      <c r="H249" s="21" t="str">
        <f t="shared" si="26"/>
        <v> </v>
      </c>
      <c r="I249" s="21" t="str">
        <f>IF(H249=" "," ",($I$26-$D$3*$F$13)*((H249/$F$13)-($C$18/(PI()))*SIN((PI()*H249)/$F$13))+$D$3*H249)</f>
        <v> </v>
      </c>
      <c r="J249" s="21" t="str">
        <f t="shared" si="30"/>
        <v> </v>
      </c>
      <c r="K249" s="21" t="str">
        <f t="shared" si="27"/>
        <v> </v>
      </c>
      <c r="L249" s="21" t="str">
        <f>IF(K249=" "," ",($L$26-$D$3*$F$12)*((K249/$F$12)-($C$18/(PI()))*SIN((PI()*K249)/$F$12))+$D$3*K249)</f>
        <v> </v>
      </c>
      <c r="M249" s="21" t="str">
        <f t="shared" si="31"/>
        <v> </v>
      </c>
    </row>
    <row r="250" spans="1:13">
      <c r="A250" s="21" t="str">
        <f t="shared" si="24"/>
        <v> </v>
      </c>
      <c r="B250" s="21" t="str">
        <f>IF(A250=" "," ",($B$26-$B$3*($F$9))*((A250/($F$9))-($C$18/(PI()))*SIN((PI()*A250)/($F$9)))+$B$3*A250)</f>
        <v> </v>
      </c>
      <c r="C250" s="21" t="str">
        <f t="shared" si="28"/>
        <v> </v>
      </c>
      <c r="D250" s="21" t="str">
        <f t="shared" si="25"/>
        <v> </v>
      </c>
      <c r="E250" s="21" t="str">
        <f>IF(D250=" "," ",($E$26-$B$3*($F$8))*((D250/($F$8))-($C$18/(PI()))*SIN((PI()*D250)/($F$8)))+$B$3*D250)</f>
        <v> </v>
      </c>
      <c r="F250" s="21" t="str">
        <f t="shared" si="29"/>
        <v> </v>
      </c>
      <c r="G250" s="21"/>
      <c r="H250" s="21" t="str">
        <f t="shared" si="26"/>
        <v> </v>
      </c>
      <c r="I250" s="21" t="str">
        <f>IF(H250=" "," ",($I$26-$D$3*$F$13)*((H250/$F$13)-($C$18/(PI()))*SIN((PI()*H250)/$F$13))+$D$3*H250)</f>
        <v> </v>
      </c>
      <c r="J250" s="21" t="str">
        <f t="shared" si="30"/>
        <v> </v>
      </c>
      <c r="K250" s="21" t="str">
        <f t="shared" si="27"/>
        <v> </v>
      </c>
      <c r="L250" s="21" t="str">
        <f>IF(K250=" "," ",($L$26-$D$3*$F$12)*((K250/$F$12)-($C$18/(PI()))*SIN((PI()*K250)/$F$12))+$D$3*K250)</f>
        <v> </v>
      </c>
      <c r="M250" s="21" t="str">
        <f t="shared" si="31"/>
        <v> </v>
      </c>
    </row>
    <row r="251" spans="1:13">
      <c r="A251" s="21" t="str">
        <f t="shared" si="24"/>
        <v> </v>
      </c>
      <c r="B251" s="21" t="str">
        <f>IF(A251=" "," ",($B$26-$B$3*($F$9))*((A251/($F$9))-($C$18/(PI()))*SIN((PI()*A251)/($F$9)))+$B$3*A251)</f>
        <v> </v>
      </c>
      <c r="C251" s="21" t="str">
        <f t="shared" si="28"/>
        <v> </v>
      </c>
      <c r="D251" s="21" t="str">
        <f t="shared" si="25"/>
        <v> </v>
      </c>
      <c r="E251" s="21" t="str">
        <f>IF(D251=" "," ",($E$26-$B$3*($F$8))*((D251/($F$8))-($C$18/(PI()))*SIN((PI()*D251)/($F$8)))+$B$3*D251)</f>
        <v> </v>
      </c>
      <c r="F251" s="21" t="str">
        <f t="shared" si="29"/>
        <v> </v>
      </c>
      <c r="G251" s="21"/>
      <c r="H251" s="21" t="str">
        <f t="shared" si="26"/>
        <v> </v>
      </c>
      <c r="I251" s="21" t="str">
        <f>IF(H251=" "," ",($I$26-$D$3*$F$13)*((H251/$F$13)-($C$18/(PI()))*SIN((PI()*H251)/$F$13))+$D$3*H251)</f>
        <v> </v>
      </c>
      <c r="J251" s="21" t="str">
        <f t="shared" si="30"/>
        <v> </v>
      </c>
      <c r="K251" s="21" t="str">
        <f t="shared" si="27"/>
        <v> </v>
      </c>
      <c r="L251" s="21" t="str">
        <f>IF(K251=" "," ",($L$26-$D$3*$F$12)*((K251/$F$12)-($C$18/(PI()))*SIN((PI()*K251)/$F$12))+$D$3*K251)</f>
        <v> </v>
      </c>
      <c r="M251" s="21" t="str">
        <f t="shared" si="31"/>
        <v> </v>
      </c>
    </row>
    <row r="252" spans="1:13">
      <c r="A252" s="21" t="str">
        <f t="shared" si="24"/>
        <v> </v>
      </c>
      <c r="B252" s="21" t="str">
        <f>IF(A252=" "," ",($B$26-$B$3*($F$9))*((A252/($F$9))-($C$18/(PI()))*SIN((PI()*A252)/($F$9)))+$B$3*A252)</f>
        <v> </v>
      </c>
      <c r="C252" s="21" t="str">
        <f t="shared" si="28"/>
        <v> </v>
      </c>
      <c r="D252" s="21" t="str">
        <f t="shared" si="25"/>
        <v> </v>
      </c>
      <c r="E252" s="21" t="str">
        <f>IF(D252=" "," ",($E$26-$B$3*($F$8))*((D252/($F$8))-($C$18/(PI()))*SIN((PI()*D252)/($F$8)))+$B$3*D252)</f>
        <v> </v>
      </c>
      <c r="F252" s="21" t="str">
        <f t="shared" si="29"/>
        <v> </v>
      </c>
      <c r="G252" s="21"/>
      <c r="H252" s="21" t="str">
        <f t="shared" si="26"/>
        <v> </v>
      </c>
      <c r="I252" s="21" t="str">
        <f>IF(H252=" "," ",($I$26-$D$3*$F$13)*((H252/$F$13)-($C$18/(PI()))*SIN((PI()*H252)/$F$13))+$D$3*H252)</f>
        <v> </v>
      </c>
      <c r="J252" s="21" t="str">
        <f t="shared" si="30"/>
        <v> </v>
      </c>
      <c r="K252" s="21" t="str">
        <f t="shared" si="27"/>
        <v> </v>
      </c>
      <c r="L252" s="21" t="str">
        <f>IF(K252=" "," ",($L$26-$D$3*$F$12)*((K252/$F$12)-($C$18/(PI()))*SIN((PI()*K252)/$F$12))+$D$3*K252)</f>
        <v> </v>
      </c>
      <c r="M252" s="21" t="str">
        <f t="shared" si="31"/>
        <v> </v>
      </c>
    </row>
    <row r="253" spans="1:13">
      <c r="A253" s="21" t="str">
        <f t="shared" si="24"/>
        <v> </v>
      </c>
      <c r="B253" s="21" t="str">
        <f>IF(A253=" "," ",($B$26-$B$3*($F$9))*((A253/($F$9))-($C$18/(PI()))*SIN((PI()*A253)/($F$9)))+$B$3*A253)</f>
        <v> </v>
      </c>
      <c r="C253" s="21" t="str">
        <f t="shared" si="28"/>
        <v> </v>
      </c>
      <c r="D253" s="21" t="str">
        <f t="shared" si="25"/>
        <v> </v>
      </c>
      <c r="E253" s="21" t="str">
        <f>IF(D253=" "," ",($E$26-$B$3*($F$8))*((D253/($F$8))-($C$18/(PI()))*SIN((PI()*D253)/($F$8)))+$B$3*D253)</f>
        <v> </v>
      </c>
      <c r="F253" s="21" t="str">
        <f t="shared" si="29"/>
        <v> </v>
      </c>
      <c r="G253" s="21"/>
      <c r="H253" s="21" t="str">
        <f t="shared" si="26"/>
        <v> </v>
      </c>
      <c r="I253" s="21" t="str">
        <f>IF(H253=" "," ",($I$26-$D$3*$F$13)*((H253/$F$13)-($C$18/(PI()))*SIN((PI()*H253)/$F$13))+$D$3*H253)</f>
        <v> </v>
      </c>
      <c r="J253" s="21" t="str">
        <f t="shared" si="30"/>
        <v> </v>
      </c>
      <c r="K253" s="21" t="str">
        <f t="shared" si="27"/>
        <v> </v>
      </c>
      <c r="L253" s="21" t="str">
        <f>IF(K253=" "," ",($L$26-$D$3*$F$12)*((K253/$F$12)-($C$18/(PI()))*SIN((PI()*K253)/$F$12))+$D$3*K253)</f>
        <v> </v>
      </c>
      <c r="M253" s="21" t="str">
        <f t="shared" si="31"/>
        <v> </v>
      </c>
    </row>
    <row r="254" spans="1:13">
      <c r="A254" s="21" t="str">
        <f t="shared" si="24"/>
        <v> </v>
      </c>
      <c r="B254" s="21" t="str">
        <f>IF(A254=" "," ",($B$26-$B$3*($F$9))*((A254/($F$9))-($C$18/(PI()))*SIN((PI()*A254)/($F$9)))+$B$3*A254)</f>
        <v> </v>
      </c>
      <c r="C254" s="21" t="str">
        <f t="shared" si="28"/>
        <v> </v>
      </c>
      <c r="D254" s="21" t="str">
        <f t="shared" si="25"/>
        <v> </v>
      </c>
      <c r="E254" s="21" t="str">
        <f>IF(D254=" "," ",($E$26-$B$3*($F$8))*((D254/($F$8))-($C$18/(PI()))*SIN((PI()*D254)/($F$8)))+$B$3*D254)</f>
        <v> </v>
      </c>
      <c r="F254" s="21" t="str">
        <f t="shared" si="29"/>
        <v> </v>
      </c>
      <c r="G254" s="21"/>
      <c r="H254" s="21" t="str">
        <f t="shared" si="26"/>
        <v> </v>
      </c>
      <c r="I254" s="21" t="str">
        <f>IF(H254=" "," ",($I$26-$D$3*$F$13)*((H254/$F$13)-($C$18/(PI()))*SIN((PI()*H254)/$F$13))+$D$3*H254)</f>
        <v> </v>
      </c>
      <c r="J254" s="21" t="str">
        <f t="shared" si="30"/>
        <v> </v>
      </c>
      <c r="K254" s="21" t="str">
        <f t="shared" si="27"/>
        <v> </v>
      </c>
      <c r="L254" s="21" t="str">
        <f>IF(K254=" "," ",($L$26-$D$3*$F$12)*((K254/$F$12)-($C$18/(PI()))*SIN((PI()*K254)/$F$12))+$D$3*K254)</f>
        <v> </v>
      </c>
      <c r="M254" s="21" t="str">
        <f t="shared" si="31"/>
        <v> </v>
      </c>
    </row>
    <row r="255" spans="1:13">
      <c r="A255" s="21" t="str">
        <f t="shared" si="24"/>
        <v> </v>
      </c>
      <c r="B255" s="21" t="str">
        <f>IF(A255=" "," ",($B$26-$B$3*($F$9))*((A255/($F$9))-($C$18/(PI()))*SIN((PI()*A255)/($F$9)))+$B$3*A255)</f>
        <v> </v>
      </c>
      <c r="C255" s="21" t="str">
        <f t="shared" si="28"/>
        <v> </v>
      </c>
      <c r="D255" s="21" t="str">
        <f t="shared" si="25"/>
        <v> </v>
      </c>
      <c r="E255" s="21" t="str">
        <f>IF(D255=" "," ",($E$26-$B$3*($F$8))*((D255/($F$8))-($C$18/(PI()))*SIN((PI()*D255)/($F$8)))+$B$3*D255)</f>
        <v> </v>
      </c>
      <c r="F255" s="21" t="str">
        <f t="shared" si="29"/>
        <v> </v>
      </c>
      <c r="G255" s="21"/>
      <c r="H255" s="21" t="str">
        <f t="shared" si="26"/>
        <v> </v>
      </c>
      <c r="I255" s="21" t="str">
        <f>IF(H255=" "," ",($I$26-$D$3*$F$13)*((H255/$F$13)-($C$18/(PI()))*SIN((PI()*H255)/$F$13))+$D$3*H255)</f>
        <v> </v>
      </c>
      <c r="J255" s="21" t="str">
        <f t="shared" si="30"/>
        <v> </v>
      </c>
      <c r="K255" s="21" t="str">
        <f t="shared" si="27"/>
        <v> </v>
      </c>
      <c r="L255" s="21" t="str">
        <f>IF(K255=" "," ",($L$26-$D$3*$F$12)*((K255/$F$12)-($C$18/(PI()))*SIN((PI()*K255)/$F$12))+$D$3*K255)</f>
        <v> </v>
      </c>
      <c r="M255" s="21" t="str">
        <f t="shared" si="31"/>
        <v> </v>
      </c>
    </row>
    <row r="256" spans="1:13">
      <c r="A256" s="21" t="str">
        <f t="shared" si="24"/>
        <v> </v>
      </c>
      <c r="B256" s="21" t="str">
        <f>IF(A256=" "," ",($B$26-$B$3*($F$9))*((A256/($F$9))-($C$18/(PI()))*SIN((PI()*A256)/($F$9)))+$B$3*A256)</f>
        <v> </v>
      </c>
      <c r="C256" s="21" t="str">
        <f t="shared" si="28"/>
        <v> </v>
      </c>
      <c r="D256" s="21" t="str">
        <f t="shared" si="25"/>
        <v> </v>
      </c>
      <c r="E256" s="21" t="str">
        <f>IF(D256=" "," ",($E$26-$B$3*($F$8))*((D256/($F$8))-($C$18/(PI()))*SIN((PI()*D256)/($F$8)))+$B$3*D256)</f>
        <v> </v>
      </c>
      <c r="F256" s="21" t="str">
        <f t="shared" si="29"/>
        <v> </v>
      </c>
      <c r="G256" s="21"/>
      <c r="H256" s="21" t="str">
        <f t="shared" si="26"/>
        <v> </v>
      </c>
      <c r="I256" s="21" t="str">
        <f>IF(H256=" "," ",($I$26-$D$3*$F$13)*((H256/$F$13)-($C$18/(PI()))*SIN((PI()*H256)/$F$13))+$D$3*H256)</f>
        <v> </v>
      </c>
      <c r="J256" s="21" t="str">
        <f t="shared" si="30"/>
        <v> </v>
      </c>
      <c r="K256" s="21" t="str">
        <f t="shared" si="27"/>
        <v> </v>
      </c>
      <c r="L256" s="21" t="str">
        <f>IF(K256=" "," ",($L$26-$D$3*$F$12)*((K256/$F$12)-($C$18/(PI()))*SIN((PI()*K256)/$F$12))+$D$3*K256)</f>
        <v> </v>
      </c>
      <c r="M256" s="21" t="str">
        <f t="shared" si="31"/>
        <v> </v>
      </c>
    </row>
    <row r="257" spans="1:13">
      <c r="A257" s="21" t="str">
        <f t="shared" si="24"/>
        <v> </v>
      </c>
      <c r="B257" s="21" t="str">
        <f>IF(A257=" "," ",($B$26-$B$3*($F$9))*((A257/($F$9))-($C$18/(PI()))*SIN((PI()*A257)/($F$9)))+$B$3*A257)</f>
        <v> </v>
      </c>
      <c r="C257" s="21" t="str">
        <f t="shared" si="28"/>
        <v> </v>
      </c>
      <c r="D257" s="21" t="str">
        <f t="shared" si="25"/>
        <v> </v>
      </c>
      <c r="E257" s="21" t="str">
        <f>IF(D257=" "," ",($E$26-$B$3*($F$8))*((D257/($F$8))-($C$18/(PI()))*SIN((PI()*D257)/($F$8)))+$B$3*D257)</f>
        <v> </v>
      </c>
      <c r="F257" s="21" t="str">
        <f t="shared" si="29"/>
        <v> </v>
      </c>
      <c r="G257" s="21"/>
      <c r="H257" s="21" t="str">
        <f t="shared" si="26"/>
        <v> </v>
      </c>
      <c r="I257" s="21" t="str">
        <f>IF(H257=" "," ",($I$26-$D$3*$F$13)*((H257/$F$13)-($C$18/(PI()))*SIN((PI()*H257)/$F$13))+$D$3*H257)</f>
        <v> </v>
      </c>
      <c r="J257" s="21" t="str">
        <f t="shared" si="30"/>
        <v> </v>
      </c>
      <c r="K257" s="21" t="str">
        <f t="shared" si="27"/>
        <v> </v>
      </c>
      <c r="L257" s="21" t="str">
        <f>IF(K257=" "," ",($L$26-$D$3*$F$12)*((K257/$F$12)-($C$18/(PI()))*SIN((PI()*K257)/$F$12))+$D$3*K257)</f>
        <v> </v>
      </c>
      <c r="M257" s="21" t="str">
        <f t="shared" si="31"/>
        <v> </v>
      </c>
    </row>
    <row r="258" spans="1:13">
      <c r="A258" s="21" t="str">
        <f t="shared" si="24"/>
        <v> </v>
      </c>
      <c r="B258" s="21" t="str">
        <f>IF(A258=" "," ",($B$26-$B$3*($F$9))*((A258/($F$9))-($C$18/(PI()))*SIN((PI()*A258)/($F$9)))+$B$3*A258)</f>
        <v> </v>
      </c>
      <c r="C258" s="21" t="str">
        <f t="shared" si="28"/>
        <v> </v>
      </c>
      <c r="D258" s="21" t="str">
        <f t="shared" si="25"/>
        <v> </v>
      </c>
      <c r="E258" s="21" t="str">
        <f>IF(D258=" "," ",($E$26-$B$3*($F$8))*((D258/($F$8))-($C$18/(PI()))*SIN((PI()*D258)/($F$8)))+$B$3*D258)</f>
        <v> </v>
      </c>
      <c r="F258" s="21" t="str">
        <f t="shared" si="29"/>
        <v> </v>
      </c>
      <c r="G258" s="21"/>
      <c r="H258" s="21" t="str">
        <f t="shared" si="26"/>
        <v> </v>
      </c>
      <c r="I258" s="21" t="str">
        <f>IF(H258=" "," ",($I$26-$D$3*$F$13)*((H258/$F$13)-($C$18/(PI()))*SIN((PI()*H258)/$F$13))+$D$3*H258)</f>
        <v> </v>
      </c>
      <c r="J258" s="21" t="str">
        <f t="shared" si="30"/>
        <v> </v>
      </c>
      <c r="K258" s="21" t="str">
        <f t="shared" si="27"/>
        <v> </v>
      </c>
      <c r="L258" s="21" t="str">
        <f>IF(K258=" "," ",($L$26-$D$3*$F$12)*((K258/$F$12)-($C$18/(PI()))*SIN((PI()*K258)/$F$12))+$D$3*K258)</f>
        <v> </v>
      </c>
      <c r="M258" s="21" t="str">
        <f t="shared" si="31"/>
        <v> </v>
      </c>
    </row>
    <row r="259" spans="1:13">
      <c r="A259" s="21" t="str">
        <f t="shared" si="24"/>
        <v> </v>
      </c>
      <c r="B259" s="21" t="str">
        <f>IF(A259=" "," ",($B$26-$B$3*($F$9))*((A259/($F$9))-($C$18/(PI()))*SIN((PI()*A259)/($F$9)))+$B$3*A259)</f>
        <v> </v>
      </c>
      <c r="C259" s="21" t="str">
        <f t="shared" si="28"/>
        <v> </v>
      </c>
      <c r="D259" s="21" t="str">
        <f t="shared" si="25"/>
        <v> </v>
      </c>
      <c r="E259" s="21" t="str">
        <f>IF(D259=" "," ",($E$26-$B$3*($F$8))*((D259/($F$8))-($C$18/(PI()))*SIN((PI()*D259)/($F$8)))+$B$3*D259)</f>
        <v> </v>
      </c>
      <c r="F259" s="21" t="str">
        <f t="shared" si="29"/>
        <v> </v>
      </c>
      <c r="G259" s="21"/>
      <c r="H259" s="21" t="str">
        <f t="shared" si="26"/>
        <v> </v>
      </c>
      <c r="I259" s="21" t="str">
        <f>IF(H259=" "," ",($I$26-$D$3*$F$13)*((H259/$F$13)-($C$18/(PI()))*SIN((PI()*H259)/$F$13))+$D$3*H259)</f>
        <v> </v>
      </c>
      <c r="J259" s="21" t="str">
        <f t="shared" si="30"/>
        <v> </v>
      </c>
      <c r="K259" s="21" t="str">
        <f t="shared" si="27"/>
        <v> </v>
      </c>
      <c r="L259" s="21" t="str">
        <f>IF(K259=" "," ",($L$26-$D$3*$F$12)*((K259/$F$12)-($C$18/(PI()))*SIN((PI()*K259)/$F$12))+$D$3*K259)</f>
        <v> </v>
      </c>
      <c r="M259" s="21" t="str">
        <f t="shared" si="31"/>
        <v> </v>
      </c>
    </row>
    <row r="260" spans="1:13">
      <c r="A260" s="21" t="str">
        <f t="shared" si="24"/>
        <v> </v>
      </c>
      <c r="B260" s="21" t="str">
        <f>IF(A260=" "," ",($B$26-$B$3*($F$9))*((A260/($F$9))-($C$18/(PI()))*SIN((PI()*A260)/($F$9)))+$B$3*A260)</f>
        <v> </v>
      </c>
      <c r="C260" s="21" t="str">
        <f t="shared" si="28"/>
        <v> </v>
      </c>
      <c r="D260" s="21" t="str">
        <f t="shared" si="25"/>
        <v> </v>
      </c>
      <c r="E260" s="21" t="str">
        <f>IF(D260=" "," ",($E$26-$B$3*($F$8))*((D260/($F$8))-($C$18/(PI()))*SIN((PI()*D260)/($F$8)))+$B$3*D260)</f>
        <v> </v>
      </c>
      <c r="F260" s="21" t="str">
        <f t="shared" si="29"/>
        <v> </v>
      </c>
      <c r="G260" s="21"/>
      <c r="H260" s="21" t="str">
        <f t="shared" si="26"/>
        <v> </v>
      </c>
      <c r="I260" s="21" t="str">
        <f>IF(H260=" "," ",($I$26-$D$3*$F$13)*((H260/$F$13)-($C$18/(PI()))*SIN((PI()*H260)/$F$13))+$D$3*H260)</f>
        <v> </v>
      </c>
      <c r="J260" s="21" t="str">
        <f t="shared" si="30"/>
        <v> </v>
      </c>
      <c r="K260" s="21" t="str">
        <f t="shared" si="27"/>
        <v> </v>
      </c>
      <c r="L260" s="21" t="str">
        <f>IF(K260=" "," ",($L$26-$D$3*$F$12)*((K260/$F$12)-($C$18/(PI()))*SIN((PI()*K260)/$F$12))+$D$3*K260)</f>
        <v> </v>
      </c>
      <c r="M260" s="21" t="str">
        <f t="shared" si="31"/>
        <v> </v>
      </c>
    </row>
    <row r="261" spans="1:13">
      <c r="A261" s="21" t="str">
        <f t="shared" si="24"/>
        <v> </v>
      </c>
      <c r="B261" s="21" t="str">
        <f>IF(A261=" "," ",($B$26-$B$3*($F$9))*((A261/($F$9))-($C$18/(PI()))*SIN((PI()*A261)/($F$9)))+$B$3*A261)</f>
        <v> </v>
      </c>
      <c r="C261" s="21" t="str">
        <f t="shared" si="28"/>
        <v> </v>
      </c>
      <c r="D261" s="21" t="str">
        <f t="shared" si="25"/>
        <v> </v>
      </c>
      <c r="E261" s="21" t="str">
        <f>IF(D261=" "," ",($E$26-$B$3*($F$8))*((D261/($F$8))-($C$18/(PI()))*SIN((PI()*D261)/($F$8)))+$B$3*D261)</f>
        <v> </v>
      </c>
      <c r="F261" s="21" t="str">
        <f t="shared" si="29"/>
        <v> </v>
      </c>
      <c r="G261" s="21"/>
      <c r="H261" s="21" t="str">
        <f t="shared" si="26"/>
        <v> </v>
      </c>
      <c r="I261" s="21" t="str">
        <f>IF(H261=" "," ",($I$26-$D$3*$F$13)*((H261/$F$13)-($C$18/(PI()))*SIN((PI()*H261)/$F$13))+$D$3*H261)</f>
        <v> </v>
      </c>
      <c r="J261" s="21" t="str">
        <f t="shared" si="30"/>
        <v> </v>
      </c>
      <c r="K261" s="21" t="str">
        <f t="shared" si="27"/>
        <v> </v>
      </c>
      <c r="L261" s="21" t="str">
        <f>IF(K261=" "," ",($L$26-$D$3*$F$12)*((K261/$F$12)-($C$18/(PI()))*SIN((PI()*K261)/$F$12))+$D$3*K261)</f>
        <v> </v>
      </c>
      <c r="M261" s="21" t="str">
        <f t="shared" si="31"/>
        <v> </v>
      </c>
    </row>
    <row r="262" spans="1:13">
      <c r="A262" s="21" t="str">
        <f t="shared" si="24"/>
        <v> </v>
      </c>
      <c r="B262" s="21" t="str">
        <f>IF(A262=" "," ",($B$26-$B$3*($F$9))*((A262/($F$9))-($C$18/(PI()))*SIN((PI()*A262)/($F$9)))+$B$3*A262)</f>
        <v> </v>
      </c>
      <c r="C262" s="21" t="str">
        <f t="shared" si="28"/>
        <v> </v>
      </c>
      <c r="D262" s="21" t="str">
        <f t="shared" si="25"/>
        <v> </v>
      </c>
      <c r="E262" s="21" t="str">
        <f>IF(D262=" "," ",($E$26-$B$3*($F$8))*((D262/($F$8))-($C$18/(PI()))*SIN((PI()*D262)/($F$8)))+$B$3*D262)</f>
        <v> </v>
      </c>
      <c r="F262" s="21" t="str">
        <f t="shared" si="29"/>
        <v> </v>
      </c>
      <c r="G262" s="21"/>
      <c r="H262" s="21" t="str">
        <f t="shared" si="26"/>
        <v> </v>
      </c>
      <c r="I262" s="21" t="str">
        <f>IF(H262=" "," ",($I$26-$D$3*$F$13)*((H262/$F$13)-($C$18/(PI()))*SIN((PI()*H262)/$F$13))+$D$3*H262)</f>
        <v> </v>
      </c>
      <c r="J262" s="21" t="str">
        <f t="shared" si="30"/>
        <v> </v>
      </c>
      <c r="K262" s="21" t="str">
        <f t="shared" si="27"/>
        <v> </v>
      </c>
      <c r="L262" s="21" t="str">
        <f>IF(K262=" "," ",($L$26-$D$3*$F$12)*((K262/$F$12)-($C$18/(PI()))*SIN((PI()*K262)/$F$12))+$D$3*K262)</f>
        <v> </v>
      </c>
      <c r="M262" s="21" t="str">
        <f t="shared" si="31"/>
        <v> </v>
      </c>
    </row>
    <row r="263" spans="1:13">
      <c r="A263" s="21" t="str">
        <f t="shared" si="24"/>
        <v> </v>
      </c>
      <c r="B263" s="21" t="str">
        <f>IF(A263=" "," ",($B$26-$B$3*($F$9))*((A263/($F$9))-($C$18/(PI()))*SIN((PI()*A263)/($F$9)))+$B$3*A263)</f>
        <v> </v>
      </c>
      <c r="C263" s="21" t="str">
        <f t="shared" si="28"/>
        <v> </v>
      </c>
      <c r="D263" s="21" t="str">
        <f t="shared" si="25"/>
        <v> </v>
      </c>
      <c r="E263" s="21" t="str">
        <f>IF(D263=" "," ",($E$26-$B$3*($F$8))*((D263/($F$8))-($C$18/(PI()))*SIN((PI()*D263)/($F$8)))+$B$3*D263)</f>
        <v> </v>
      </c>
      <c r="F263" s="21" t="str">
        <f t="shared" si="29"/>
        <v> </v>
      </c>
      <c r="G263" s="21"/>
      <c r="H263" s="21" t="str">
        <f t="shared" si="26"/>
        <v> </v>
      </c>
      <c r="I263" s="21" t="str">
        <f>IF(H263=" "," ",($I$26-$D$3*$F$13)*((H263/$F$13)-($C$18/(PI()))*SIN((PI()*H263)/$F$13))+$D$3*H263)</f>
        <v> </v>
      </c>
      <c r="J263" s="21" t="str">
        <f t="shared" si="30"/>
        <v> </v>
      </c>
      <c r="K263" s="21" t="str">
        <f t="shared" si="27"/>
        <v> </v>
      </c>
      <c r="L263" s="21" t="str">
        <f>IF(K263=" "," ",($L$26-$D$3*$F$12)*((K263/$F$12)-($C$18/(PI()))*SIN((PI()*K263)/$F$12))+$D$3*K263)</f>
        <v> </v>
      </c>
      <c r="M263" s="21" t="str">
        <f t="shared" si="31"/>
        <v> </v>
      </c>
    </row>
    <row r="264" spans="1:13">
      <c r="A264" s="21" t="str">
        <f t="shared" si="24"/>
        <v> </v>
      </c>
      <c r="B264" s="21" t="str">
        <f>IF(A264=" "," ",($B$26-$B$3*($F$9))*((A264/($F$9))-($C$18/(PI()))*SIN((PI()*A264)/($F$9)))+$B$3*A264)</f>
        <v> </v>
      </c>
      <c r="C264" s="21" t="str">
        <f t="shared" si="28"/>
        <v> </v>
      </c>
      <c r="D264" s="21" t="str">
        <f t="shared" si="25"/>
        <v> </v>
      </c>
      <c r="E264" s="21" t="str">
        <f>IF(D264=" "," ",($E$26-$B$3*($F$8))*((D264/($F$8))-($C$18/(PI()))*SIN((PI()*D264)/($F$8)))+$B$3*D264)</f>
        <v> </v>
      </c>
      <c r="F264" s="21" t="str">
        <f t="shared" si="29"/>
        <v> </v>
      </c>
      <c r="G264" s="21"/>
      <c r="H264" s="21" t="str">
        <f t="shared" si="26"/>
        <v> </v>
      </c>
      <c r="I264" s="21" t="str">
        <f>IF(H264=" "," ",($I$26-$D$3*$F$13)*((H264/$F$13)-($C$18/(PI()))*SIN((PI()*H264)/$F$13))+$D$3*H264)</f>
        <v> </v>
      </c>
      <c r="J264" s="21" t="str">
        <f t="shared" si="30"/>
        <v> </v>
      </c>
      <c r="K264" s="21" t="str">
        <f t="shared" si="27"/>
        <v> </v>
      </c>
      <c r="L264" s="21" t="str">
        <f>IF(K264=" "," ",($L$26-$D$3*$F$12)*((K264/$F$12)-($C$18/(PI()))*SIN((PI()*K264)/$F$12))+$D$3*K264)</f>
        <v> </v>
      </c>
      <c r="M264" s="21" t="str">
        <f t="shared" si="31"/>
        <v> </v>
      </c>
    </row>
    <row r="265" spans="1:13">
      <c r="A265" s="21" t="str">
        <f t="shared" si="24"/>
        <v> </v>
      </c>
      <c r="B265" s="21" t="str">
        <f>IF(A265=" "," ",($B$26-$B$3*($F$9))*((A265/($F$9))-($C$18/(PI()))*SIN((PI()*A265)/($F$9)))+$B$3*A265)</f>
        <v> </v>
      </c>
      <c r="C265" s="21" t="str">
        <f t="shared" si="28"/>
        <v> </v>
      </c>
      <c r="D265" s="21" t="str">
        <f t="shared" si="25"/>
        <v> </v>
      </c>
      <c r="E265" s="21" t="str">
        <f>IF(D265=" "," ",($E$26-$B$3*($F$8))*((D265/($F$8))-($C$18/(PI()))*SIN((PI()*D265)/($F$8)))+$B$3*D265)</f>
        <v> </v>
      </c>
      <c r="F265" s="21" t="str">
        <f t="shared" si="29"/>
        <v> </v>
      </c>
      <c r="G265" s="21"/>
      <c r="H265" s="21" t="str">
        <f t="shared" si="26"/>
        <v> </v>
      </c>
      <c r="I265" s="21" t="str">
        <f>IF(H265=" "," ",($I$26-$D$3*$F$13)*((H265/$F$13)-($C$18/(PI()))*SIN((PI()*H265)/$F$13))+$D$3*H265)</f>
        <v> </v>
      </c>
      <c r="J265" s="21" t="str">
        <f t="shared" si="30"/>
        <v> </v>
      </c>
      <c r="K265" s="21" t="str">
        <f t="shared" si="27"/>
        <v> </v>
      </c>
      <c r="L265" s="21" t="str">
        <f>IF(K265=" "," ",($L$26-$D$3*$F$12)*((K265/$F$12)-($C$18/(PI()))*SIN((PI()*K265)/$F$12))+$D$3*K265)</f>
        <v> </v>
      </c>
      <c r="M265" s="21" t="str">
        <f t="shared" si="31"/>
        <v> </v>
      </c>
    </row>
    <row r="266" spans="1:13">
      <c r="A266" s="21" t="str">
        <f t="shared" si="24"/>
        <v> </v>
      </c>
      <c r="B266" s="21" t="str">
        <f>IF(A266=" "," ",($B$26-$B$3*($F$9))*((A266/($F$9))-($C$18/(PI()))*SIN((PI()*A266)/($F$9)))+$B$3*A266)</f>
        <v> </v>
      </c>
      <c r="C266" s="21" t="str">
        <f t="shared" si="28"/>
        <v> </v>
      </c>
      <c r="D266" s="21" t="str">
        <f t="shared" si="25"/>
        <v> </v>
      </c>
      <c r="E266" s="21" t="str">
        <f>IF(D266=" "," ",($E$26-$B$3*($F$8))*((D266/($F$8))-($C$18/(PI()))*SIN((PI()*D266)/($F$8)))+$B$3*D266)</f>
        <v> </v>
      </c>
      <c r="F266" s="21" t="str">
        <f t="shared" si="29"/>
        <v> </v>
      </c>
      <c r="G266" s="21"/>
      <c r="H266" s="21" t="str">
        <f t="shared" si="26"/>
        <v> </v>
      </c>
      <c r="I266" s="21" t="str">
        <f>IF(H266=" "," ",($I$26-$D$3*$F$13)*((H266/$F$13)-($C$18/(PI()))*SIN((PI()*H266)/$F$13))+$D$3*H266)</f>
        <v> </v>
      </c>
      <c r="J266" s="21" t="str">
        <f t="shared" si="30"/>
        <v> </v>
      </c>
      <c r="K266" s="21" t="str">
        <f t="shared" si="27"/>
        <v> </v>
      </c>
      <c r="L266" s="21" t="str">
        <f>IF(K266=" "," ",($L$26-$D$3*$F$12)*((K266/$F$12)-($C$18/(PI()))*SIN((PI()*K266)/$F$12))+$D$3*K266)</f>
        <v> </v>
      </c>
      <c r="M266" s="21" t="str">
        <f t="shared" si="31"/>
        <v> </v>
      </c>
    </row>
    <row r="267" spans="1:13">
      <c r="A267" s="21" t="str">
        <f t="shared" si="24"/>
        <v> </v>
      </c>
      <c r="B267" s="21" t="str">
        <f>IF(A267=" "," ",($B$26-$B$3*($F$9))*((A267/($F$9))-($C$18/(PI()))*SIN((PI()*A267)/($F$9)))+$B$3*A267)</f>
        <v> </v>
      </c>
      <c r="C267" s="21" t="str">
        <f t="shared" si="28"/>
        <v> </v>
      </c>
      <c r="D267" s="21" t="str">
        <f t="shared" si="25"/>
        <v> </v>
      </c>
      <c r="E267" s="21" t="str">
        <f>IF(D267=" "," ",($E$26-$B$3*($F$8))*((D267/($F$8))-($C$18/(PI()))*SIN((PI()*D267)/($F$8)))+$B$3*D267)</f>
        <v> </v>
      </c>
      <c r="F267" s="21" t="str">
        <f t="shared" si="29"/>
        <v> </v>
      </c>
      <c r="G267" s="21"/>
      <c r="H267" s="21" t="str">
        <f t="shared" si="26"/>
        <v> </v>
      </c>
      <c r="I267" s="21" t="str">
        <f>IF(H267=" "," ",($I$26-$D$3*$F$13)*((H267/$F$13)-($C$18/(PI()))*SIN((PI()*H267)/$F$13))+$D$3*H267)</f>
        <v> </v>
      </c>
      <c r="J267" s="21" t="str">
        <f t="shared" si="30"/>
        <v> </v>
      </c>
      <c r="K267" s="21" t="str">
        <f t="shared" si="27"/>
        <v> </v>
      </c>
      <c r="L267" s="21" t="str">
        <f>IF(K267=" "," ",($L$26-$D$3*$F$12)*((K267/$F$12)-($C$18/(PI()))*SIN((PI()*K267)/$F$12))+$D$3*K267)</f>
        <v> </v>
      </c>
      <c r="M267" s="21" t="str">
        <f t="shared" si="31"/>
        <v> </v>
      </c>
    </row>
    <row r="268" spans="1:13">
      <c r="A268" s="21" t="str">
        <f t="shared" si="24"/>
        <v> </v>
      </c>
      <c r="B268" s="21" t="str">
        <f>IF(A268=" "," ",($B$26-$B$3*($F$9))*((A268/($F$9))-($C$18/(PI()))*SIN((PI()*A268)/($F$9)))+$B$3*A268)</f>
        <v> </v>
      </c>
      <c r="C268" s="21" t="str">
        <f t="shared" si="28"/>
        <v> </v>
      </c>
      <c r="D268" s="21" t="str">
        <f t="shared" si="25"/>
        <v> </v>
      </c>
      <c r="E268" s="21" t="str">
        <f>IF(D268=" "," ",($E$26-$B$3*($F$8))*((D268/($F$8))-($C$18/(PI()))*SIN((PI()*D268)/($F$8)))+$B$3*D268)</f>
        <v> </v>
      </c>
      <c r="F268" s="21" t="str">
        <f t="shared" si="29"/>
        <v> </v>
      </c>
      <c r="G268" s="21"/>
      <c r="H268" s="21" t="str">
        <f t="shared" si="26"/>
        <v> </v>
      </c>
      <c r="I268" s="21" t="str">
        <f>IF(H268=" "," ",($I$26-$D$3*$F$13)*((H268/$F$13)-($C$18/(PI()))*SIN((PI()*H268)/$F$13))+$D$3*H268)</f>
        <v> </v>
      </c>
      <c r="J268" s="21" t="str">
        <f t="shared" si="30"/>
        <v> </v>
      </c>
      <c r="K268" s="21" t="str">
        <f t="shared" si="27"/>
        <v> </v>
      </c>
      <c r="L268" s="21" t="str">
        <f>IF(K268=" "," ",($L$26-$D$3*$F$12)*((K268/$F$12)-($C$18/(PI()))*SIN((PI()*K268)/$F$12))+$D$3*K268)</f>
        <v> </v>
      </c>
      <c r="M268" s="21" t="str">
        <f t="shared" si="31"/>
        <v> </v>
      </c>
    </row>
    <row r="269" spans="1:13">
      <c r="A269" s="21" t="str">
        <f t="shared" si="24"/>
        <v> </v>
      </c>
      <c r="B269" s="21" t="str">
        <f>IF(A269=" "," ",($B$26-$B$3*($F$9))*((A269/($F$9))-($C$18/(PI()))*SIN((PI()*A269)/($F$9)))+$B$3*A269)</f>
        <v> </v>
      </c>
      <c r="C269" s="21" t="str">
        <f t="shared" si="28"/>
        <v> </v>
      </c>
      <c r="D269" s="21" t="str">
        <f t="shared" si="25"/>
        <v> </v>
      </c>
      <c r="E269" s="21" t="str">
        <f>IF(D269=" "," ",($E$26-$B$3*($F$8))*((D269/($F$8))-($C$18/(PI()))*SIN((PI()*D269)/($F$8)))+$B$3*D269)</f>
        <v> </v>
      </c>
      <c r="F269" s="21" t="str">
        <f t="shared" si="29"/>
        <v> </v>
      </c>
      <c r="G269" s="21"/>
      <c r="H269" s="21" t="str">
        <f t="shared" si="26"/>
        <v> </v>
      </c>
      <c r="I269" s="21" t="str">
        <f>IF(H269=" "," ",($I$26-$D$3*$F$13)*((H269/$F$13)-($C$18/(PI()))*SIN((PI()*H269)/$F$13))+$D$3*H269)</f>
        <v> </v>
      </c>
      <c r="J269" s="21" t="str">
        <f t="shared" si="30"/>
        <v> </v>
      </c>
      <c r="K269" s="21" t="str">
        <f t="shared" si="27"/>
        <v> </v>
      </c>
      <c r="L269" s="21" t="str">
        <f>IF(K269=" "," ",($L$26-$D$3*$F$12)*((K269/$F$12)-($C$18/(PI()))*SIN((PI()*K269)/$F$12))+$D$3*K269)</f>
        <v> </v>
      </c>
      <c r="M269" s="21" t="str">
        <f t="shared" si="31"/>
        <v> </v>
      </c>
    </row>
    <row r="270" spans="1:13">
      <c r="A270" s="21" t="str">
        <f t="shared" si="24"/>
        <v> </v>
      </c>
      <c r="B270" s="21" t="str">
        <f>IF(A270=" "," ",($B$26-$B$3*($F$9))*((A270/($F$9))-($C$18/(PI()))*SIN((PI()*A270)/($F$9)))+$B$3*A270)</f>
        <v> </v>
      </c>
      <c r="C270" s="21" t="str">
        <f t="shared" si="28"/>
        <v> </v>
      </c>
      <c r="D270" s="21" t="str">
        <f t="shared" si="25"/>
        <v> </v>
      </c>
      <c r="E270" s="21" t="str">
        <f>IF(D270=" "," ",($E$26-$B$3*($F$8))*((D270/($F$8))-($C$18/(PI()))*SIN((PI()*D270)/($F$8)))+$B$3*D270)</f>
        <v> </v>
      </c>
      <c r="F270" s="21" t="str">
        <f t="shared" si="29"/>
        <v> </v>
      </c>
      <c r="G270" s="21"/>
      <c r="H270" s="21" t="str">
        <f t="shared" si="26"/>
        <v> </v>
      </c>
      <c r="I270" s="21" t="str">
        <f>IF(H270=" "," ",($I$26-$D$3*$F$13)*((H270/$F$13)-($C$18/(PI()))*SIN((PI()*H270)/$F$13))+$D$3*H270)</f>
        <v> </v>
      </c>
      <c r="J270" s="21" t="str">
        <f t="shared" si="30"/>
        <v> </v>
      </c>
      <c r="K270" s="21" t="str">
        <f t="shared" si="27"/>
        <v> </v>
      </c>
      <c r="L270" s="21" t="str">
        <f>IF(K270=" "," ",($L$26-$D$3*$F$12)*((K270/$F$12)-($C$18/(PI()))*SIN((PI()*K270)/$F$12))+$D$3*K270)</f>
        <v> </v>
      </c>
      <c r="M270" s="21" t="str">
        <f t="shared" si="31"/>
        <v> </v>
      </c>
    </row>
    <row r="271" spans="1:13">
      <c r="A271" s="21" t="str">
        <f t="shared" si="24"/>
        <v> </v>
      </c>
      <c r="B271" s="21" t="str">
        <f>IF(A271=" "," ",($B$26-$B$3*($F$9))*((A271/($F$9))-($C$18/(PI()))*SIN((PI()*A271)/($F$9)))+$B$3*A271)</f>
        <v> </v>
      </c>
      <c r="C271" s="21" t="str">
        <f t="shared" si="28"/>
        <v> </v>
      </c>
      <c r="D271" s="21" t="str">
        <f t="shared" si="25"/>
        <v> </v>
      </c>
      <c r="E271" s="21" t="str">
        <f>IF(D271=" "," ",($E$26-$B$3*($F$8))*((D271/($F$8))-($C$18/(PI()))*SIN((PI()*D271)/($F$8)))+$B$3*D271)</f>
        <v> </v>
      </c>
      <c r="F271" s="21" t="str">
        <f t="shared" si="29"/>
        <v> </v>
      </c>
      <c r="G271" s="21"/>
      <c r="H271" s="21" t="str">
        <f t="shared" si="26"/>
        <v> </v>
      </c>
      <c r="I271" s="21" t="str">
        <f>IF(H271=" "," ",($I$26-$D$3*$F$13)*((H271/$F$13)-($C$18/(PI()))*SIN((PI()*H271)/$F$13))+$D$3*H271)</f>
        <v> </v>
      </c>
      <c r="J271" s="21" t="str">
        <f t="shared" si="30"/>
        <v> </v>
      </c>
      <c r="K271" s="21" t="str">
        <f t="shared" si="27"/>
        <v> </v>
      </c>
      <c r="L271" s="21" t="str">
        <f>IF(K271=" "," ",($L$26-$D$3*$F$12)*((K271/$F$12)-($C$18/(PI()))*SIN((PI()*K271)/$F$12))+$D$3*K271)</f>
        <v> </v>
      </c>
      <c r="M271" s="21" t="str">
        <f t="shared" si="31"/>
        <v> </v>
      </c>
    </row>
    <row r="272" spans="1:13">
      <c r="A272" s="21" t="str">
        <f t="shared" si="24"/>
        <v> </v>
      </c>
      <c r="B272" s="21" t="str">
        <f>IF(A272=" "," ",($B$26-$B$3*($F$9))*((A272/($F$9))-($C$18/(PI()))*SIN((PI()*A272)/($F$9)))+$B$3*A272)</f>
        <v> </v>
      </c>
      <c r="C272" s="21" t="str">
        <f t="shared" si="28"/>
        <v> </v>
      </c>
      <c r="D272" s="21" t="str">
        <f t="shared" si="25"/>
        <v> </v>
      </c>
      <c r="E272" s="21" t="str">
        <f>IF(D272=" "," ",($E$26-$B$3*($F$8))*((D272/($F$8))-($C$18/(PI()))*SIN((PI()*D272)/($F$8)))+$B$3*D272)</f>
        <v> </v>
      </c>
      <c r="F272" s="21" t="str">
        <f t="shared" si="29"/>
        <v> </v>
      </c>
      <c r="G272" s="21"/>
      <c r="H272" s="21" t="str">
        <f t="shared" si="26"/>
        <v> </v>
      </c>
      <c r="I272" s="21" t="str">
        <f>IF(H272=" "," ",($I$26-$D$3*$F$13)*((H272/$F$13)-($C$18/(PI()))*SIN((PI()*H272)/$F$13))+$D$3*H272)</f>
        <v> </v>
      </c>
      <c r="J272" s="21" t="str">
        <f t="shared" si="30"/>
        <v> </v>
      </c>
      <c r="K272" s="21" t="str">
        <f t="shared" si="27"/>
        <v> </v>
      </c>
      <c r="L272" s="21" t="str">
        <f>IF(K272=" "," ",($L$26-$D$3*$F$12)*((K272/$F$12)-($C$18/(PI()))*SIN((PI()*K272)/$F$12))+$D$3*K272)</f>
        <v> </v>
      </c>
      <c r="M272" s="21" t="str">
        <f t="shared" si="31"/>
        <v> </v>
      </c>
    </row>
    <row r="273" spans="1:13">
      <c r="A273" s="21" t="str">
        <f t="shared" si="24"/>
        <v> </v>
      </c>
      <c r="B273" s="21" t="str">
        <f>IF(A273=" "," ",($B$26-$B$3*($F$9))*((A273/($F$9))-($C$18/(PI()))*SIN((PI()*A273)/($F$9)))+$B$3*A273)</f>
        <v> </v>
      </c>
      <c r="C273" s="21" t="str">
        <f t="shared" si="28"/>
        <v> </v>
      </c>
      <c r="D273" s="21" t="str">
        <f t="shared" si="25"/>
        <v> </v>
      </c>
      <c r="E273" s="21" t="str">
        <f>IF(D273=" "," ",($E$26-$B$3*($F$8))*((D273/($F$8))-($C$18/(PI()))*SIN((PI()*D273)/($F$8)))+$B$3*D273)</f>
        <v> </v>
      </c>
      <c r="F273" s="21" t="str">
        <f t="shared" si="29"/>
        <v> </v>
      </c>
      <c r="G273" s="21"/>
      <c r="H273" s="21" t="str">
        <f t="shared" si="26"/>
        <v> </v>
      </c>
      <c r="I273" s="21" t="str">
        <f>IF(H273=" "," ",($I$26-$D$3*$F$13)*((H273/$F$13)-($C$18/(PI()))*SIN((PI()*H273)/$F$13))+$D$3*H273)</f>
        <v> </v>
      </c>
      <c r="J273" s="21" t="str">
        <f t="shared" si="30"/>
        <v> </v>
      </c>
      <c r="K273" s="21" t="str">
        <f t="shared" si="27"/>
        <v> </v>
      </c>
      <c r="L273" s="21" t="str">
        <f>IF(K273=" "," ",($L$26-$D$3*$F$12)*((K273/$F$12)-($C$18/(PI()))*SIN((PI()*K273)/$F$12))+$D$3*K273)</f>
        <v> </v>
      </c>
      <c r="M273" s="21" t="str">
        <f t="shared" si="31"/>
        <v> </v>
      </c>
    </row>
    <row r="274" spans="1:13">
      <c r="A274" s="21" t="str">
        <f t="shared" si="24"/>
        <v> </v>
      </c>
      <c r="B274" s="21" t="str">
        <f>IF(A274=" "," ",($B$26-$B$3*($F$9))*((A274/($F$9))-($C$18/(PI()))*SIN((PI()*A274)/($F$9)))+$B$3*A274)</f>
        <v> </v>
      </c>
      <c r="C274" s="21" t="str">
        <f t="shared" si="28"/>
        <v> </v>
      </c>
      <c r="D274" s="21" t="str">
        <f t="shared" si="25"/>
        <v> </v>
      </c>
      <c r="E274" s="21" t="str">
        <f>IF(D274=" "," ",($E$26-$B$3*($F$8))*((D274/($F$8))-($C$18/(PI()))*SIN((PI()*D274)/($F$8)))+$B$3*D274)</f>
        <v> </v>
      </c>
      <c r="F274" s="21" t="str">
        <f t="shared" si="29"/>
        <v> </v>
      </c>
      <c r="G274" s="21"/>
      <c r="H274" s="21" t="str">
        <f t="shared" si="26"/>
        <v> </v>
      </c>
      <c r="I274" s="21" t="str">
        <f>IF(H274=" "," ",($I$26-$D$3*$F$13)*((H274/$F$13)-($C$18/(PI()))*SIN((PI()*H274)/$F$13))+$D$3*H274)</f>
        <v> </v>
      </c>
      <c r="J274" s="21" t="str">
        <f t="shared" si="30"/>
        <v> </v>
      </c>
      <c r="K274" s="21" t="str">
        <f t="shared" si="27"/>
        <v> </v>
      </c>
      <c r="L274" s="21" t="str">
        <f>IF(K274=" "," ",($L$26-$D$3*$F$12)*((K274/$F$12)-($C$18/(PI()))*SIN((PI()*K274)/$F$12))+$D$3*K274)</f>
        <v> </v>
      </c>
      <c r="M274" s="21" t="str">
        <f t="shared" si="31"/>
        <v> </v>
      </c>
    </row>
    <row r="275" spans="1:13">
      <c r="A275" s="21" t="str">
        <f t="shared" si="24"/>
        <v> </v>
      </c>
      <c r="B275" s="21" t="str">
        <f>IF(A275=" "," ",($B$26-$B$3*($F$9))*((A275/($F$9))-($C$18/(PI()))*SIN((PI()*A275)/($F$9)))+$B$3*A275)</f>
        <v> </v>
      </c>
      <c r="C275" s="21" t="str">
        <f t="shared" si="28"/>
        <v> </v>
      </c>
      <c r="D275" s="21" t="str">
        <f t="shared" si="25"/>
        <v> </v>
      </c>
      <c r="E275" s="21" t="str">
        <f>IF(D275=" "," ",($E$26-$B$3*($F$8))*((D275/($F$8))-($C$18/(PI()))*SIN((PI()*D275)/($F$8)))+$B$3*D275)</f>
        <v> </v>
      </c>
      <c r="F275" s="21" t="str">
        <f t="shared" si="29"/>
        <v> </v>
      </c>
      <c r="G275" s="21"/>
      <c r="H275" s="21" t="str">
        <f t="shared" si="26"/>
        <v> </v>
      </c>
      <c r="I275" s="21" t="str">
        <f>IF(H275=" "," ",($I$26-$D$3*$F$13)*((H275/$F$13)-($C$18/(PI()))*SIN((PI()*H275)/$F$13))+$D$3*H275)</f>
        <v> </v>
      </c>
      <c r="J275" s="21" t="str">
        <f t="shared" si="30"/>
        <v> </v>
      </c>
      <c r="K275" s="21" t="str">
        <f t="shared" si="27"/>
        <v> </v>
      </c>
      <c r="L275" s="21" t="str">
        <f>IF(K275=" "," ",($L$26-$D$3*$F$12)*((K275/$F$12)-($C$18/(PI()))*SIN((PI()*K275)/$F$12))+$D$3*K275)</f>
        <v> </v>
      </c>
      <c r="M275" s="21" t="str">
        <f t="shared" si="31"/>
        <v> </v>
      </c>
    </row>
    <row r="276" spans="1:13">
      <c r="A276" s="21" t="str">
        <f t="shared" si="24"/>
        <v> </v>
      </c>
      <c r="B276" s="21" t="str">
        <f>IF(A276=" "," ",($B$26-$B$3*($F$9))*((A276/($F$9))-($C$18/(PI()))*SIN((PI()*A276)/($F$9)))+$B$3*A276)</f>
        <v> </v>
      </c>
      <c r="C276" s="21" t="str">
        <f t="shared" si="28"/>
        <v> </v>
      </c>
      <c r="D276" s="21" t="str">
        <f t="shared" si="25"/>
        <v> </v>
      </c>
      <c r="E276" s="21" t="str">
        <f>IF(D276=" "," ",($E$26-$B$3*($F$8))*((D276/($F$8))-($C$18/(PI()))*SIN((PI()*D276)/($F$8)))+$B$3*D276)</f>
        <v> </v>
      </c>
      <c r="F276" s="21" t="str">
        <f t="shared" si="29"/>
        <v> </v>
      </c>
      <c r="G276" s="21"/>
      <c r="H276" s="21" t="str">
        <f t="shared" si="26"/>
        <v> </v>
      </c>
      <c r="I276" s="21" t="str">
        <f>IF(H276=" "," ",($I$26-$D$3*$F$13)*((H276/$F$13)-($C$18/(PI()))*SIN((PI()*H276)/$F$13))+$D$3*H276)</f>
        <v> </v>
      </c>
      <c r="J276" s="21" t="str">
        <f t="shared" si="30"/>
        <v> </v>
      </c>
      <c r="K276" s="21" t="str">
        <f t="shared" si="27"/>
        <v> </v>
      </c>
      <c r="L276" s="21" t="str">
        <f>IF(K276=" "," ",($L$26-$D$3*$F$12)*((K276/$F$12)-($C$18/(PI()))*SIN((PI()*K276)/$F$12))+$D$3*K276)</f>
        <v> </v>
      </c>
      <c r="M276" s="21" t="str">
        <f t="shared" si="31"/>
        <v> </v>
      </c>
    </row>
    <row r="277" spans="1:13">
      <c r="A277" s="21" t="str">
        <f t="shared" si="24"/>
        <v> </v>
      </c>
      <c r="B277" s="21" t="str">
        <f>IF(A277=" "," ",($B$26-$B$3*($F$9))*((A277/($F$9))-($C$18/(PI()))*SIN((PI()*A277)/($F$9)))+$B$3*A277)</f>
        <v> </v>
      </c>
      <c r="C277" s="21" t="str">
        <f t="shared" si="28"/>
        <v> </v>
      </c>
      <c r="D277" s="21" t="str">
        <f t="shared" si="25"/>
        <v> </v>
      </c>
      <c r="E277" s="21" t="str">
        <f>IF(D277=" "," ",($E$26-$B$3*($F$8))*((D277/($F$8))-($C$18/(PI()))*SIN((PI()*D277)/($F$8)))+$B$3*D277)</f>
        <v> </v>
      </c>
      <c r="F277" s="21" t="str">
        <f t="shared" si="29"/>
        <v> </v>
      </c>
      <c r="G277" s="21"/>
      <c r="H277" s="21" t="str">
        <f t="shared" si="26"/>
        <v> </v>
      </c>
      <c r="I277" s="21" t="str">
        <f>IF(H277=" "," ",($I$26-$D$3*$F$13)*((H277/$F$13)-($C$18/(PI()))*SIN((PI()*H277)/$F$13))+$D$3*H277)</f>
        <v> </v>
      </c>
      <c r="J277" s="21" t="str">
        <f t="shared" si="30"/>
        <v> </v>
      </c>
      <c r="K277" s="21" t="str">
        <f t="shared" si="27"/>
        <v> </v>
      </c>
      <c r="L277" s="21" t="str">
        <f>IF(K277=" "," ",($L$26-$D$3*$F$12)*((K277/$F$12)-($C$18/(PI()))*SIN((PI()*K277)/$F$12))+$D$3*K277)</f>
        <v> </v>
      </c>
      <c r="M277" s="21" t="str">
        <f t="shared" si="31"/>
        <v> </v>
      </c>
    </row>
    <row r="278" spans="1:13">
      <c r="A278" s="21" t="str">
        <f t="shared" si="24"/>
        <v> </v>
      </c>
      <c r="B278" s="21" t="str">
        <f>IF(A278=" "," ",($B$26-$B$3*($F$9))*((A278/($F$9))-($C$18/(PI()))*SIN((PI()*A278)/($F$9)))+$B$3*A278)</f>
        <v> </v>
      </c>
      <c r="C278" s="21" t="str">
        <f t="shared" si="28"/>
        <v> </v>
      </c>
      <c r="D278" s="21" t="str">
        <f t="shared" si="25"/>
        <v> </v>
      </c>
      <c r="E278" s="21" t="str">
        <f>IF(D278=" "," ",($E$26-$B$3*($F$8))*((D278/($F$8))-($C$18/(PI()))*SIN((PI()*D278)/($F$8)))+$B$3*D278)</f>
        <v> </v>
      </c>
      <c r="F278" s="21" t="str">
        <f t="shared" si="29"/>
        <v> </v>
      </c>
      <c r="G278" s="21"/>
      <c r="H278" s="21" t="str">
        <f t="shared" si="26"/>
        <v> </v>
      </c>
      <c r="I278" s="21" t="str">
        <f>IF(H278=" "," ",($I$26-$D$3*$F$13)*((H278/$F$13)-($C$18/(PI()))*SIN((PI()*H278)/$F$13))+$D$3*H278)</f>
        <v> </v>
      </c>
      <c r="J278" s="21" t="str">
        <f t="shared" si="30"/>
        <v> </v>
      </c>
      <c r="K278" s="21" t="str">
        <f t="shared" si="27"/>
        <v> </v>
      </c>
      <c r="L278" s="21" t="str">
        <f>IF(K278=" "," ",($L$26-$D$3*$F$12)*((K278/$F$12)-($C$18/(PI()))*SIN((PI()*K278)/$F$12))+$D$3*K278)</f>
        <v> </v>
      </c>
      <c r="M278" s="21" t="str">
        <f t="shared" si="31"/>
        <v> </v>
      </c>
    </row>
    <row r="279" spans="1:13">
      <c r="A279" s="21" t="str">
        <f t="shared" si="24"/>
        <v> </v>
      </c>
      <c r="B279" s="21" t="str">
        <f>IF(A279=" "," ",($B$26-$B$3*($F$9))*((A279/($F$9))-($C$18/(PI()))*SIN((PI()*A279)/($F$9)))+$B$3*A279)</f>
        <v> </v>
      </c>
      <c r="C279" s="21" t="str">
        <f t="shared" si="28"/>
        <v> </v>
      </c>
      <c r="D279" s="21" t="str">
        <f t="shared" si="25"/>
        <v> </v>
      </c>
      <c r="E279" s="21" t="str">
        <f>IF(D279=" "," ",($E$26-$B$3*($F$8))*((D279/($F$8))-($C$18/(PI()))*SIN((PI()*D279)/($F$8)))+$B$3*D279)</f>
        <v> </v>
      </c>
      <c r="F279" s="21" t="str">
        <f t="shared" si="29"/>
        <v> </v>
      </c>
      <c r="G279" s="21"/>
      <c r="H279" s="21" t="str">
        <f t="shared" si="26"/>
        <v> </v>
      </c>
      <c r="I279" s="21" t="str">
        <f>IF(H279=" "," ",($I$26-$D$3*$F$13)*((H279/$F$13)-($C$18/(PI()))*SIN((PI()*H279)/$F$13))+$D$3*H279)</f>
        <v> </v>
      </c>
      <c r="J279" s="21" t="str">
        <f t="shared" si="30"/>
        <v> </v>
      </c>
      <c r="K279" s="21" t="str">
        <f t="shared" si="27"/>
        <v> </v>
      </c>
      <c r="L279" s="21" t="str">
        <f>IF(K279=" "," ",($L$26-$D$3*$F$12)*((K279/$F$12)-($C$18/(PI()))*SIN((PI()*K279)/$F$12))+$D$3*K279)</f>
        <v> </v>
      </c>
      <c r="M279" s="21" t="str">
        <f t="shared" si="31"/>
        <v> </v>
      </c>
    </row>
    <row r="280" spans="1:13">
      <c r="A280" s="21" t="str">
        <f t="shared" si="24"/>
        <v> </v>
      </c>
      <c r="B280" s="21" t="str">
        <f>IF(A280=" "," ",($B$26-$B$3*($F$9))*((A280/($F$9))-($C$18/(PI()))*SIN((PI()*A280)/($F$9)))+$B$3*A280)</f>
        <v> </v>
      </c>
      <c r="C280" s="21" t="str">
        <f t="shared" si="28"/>
        <v> </v>
      </c>
      <c r="D280" s="21" t="str">
        <f t="shared" si="25"/>
        <v> </v>
      </c>
      <c r="E280" s="21" t="str">
        <f>IF(D280=" "," ",($E$26-$B$3*($F$8))*((D280/($F$8))-($C$18/(PI()))*SIN((PI()*D280)/($F$8)))+$B$3*D280)</f>
        <v> </v>
      </c>
      <c r="F280" s="21" t="str">
        <f t="shared" si="29"/>
        <v> </v>
      </c>
      <c r="G280" s="21"/>
      <c r="H280" s="21" t="str">
        <f t="shared" si="26"/>
        <v> </v>
      </c>
      <c r="I280" s="21" t="str">
        <f>IF(H280=" "," ",($I$26-$D$3*$F$13)*((H280/$F$13)-($C$18/(PI()))*SIN((PI()*H280)/$F$13))+$D$3*H280)</f>
        <v> </v>
      </c>
      <c r="J280" s="21" t="str">
        <f t="shared" si="30"/>
        <v> </v>
      </c>
      <c r="K280" s="21" t="str">
        <f t="shared" si="27"/>
        <v> </v>
      </c>
      <c r="L280" s="21" t="str">
        <f>IF(K280=" "," ",($L$26-$D$3*$F$12)*((K280/$F$12)-($C$18/(PI()))*SIN((PI()*K280)/$F$12))+$D$3*K280)</f>
        <v> </v>
      </c>
      <c r="M280" s="21" t="str">
        <f t="shared" si="31"/>
        <v> </v>
      </c>
    </row>
    <row r="281" spans="1:13">
      <c r="A281" s="21" t="str">
        <f t="shared" si="24"/>
        <v> </v>
      </c>
      <c r="B281" s="21" t="str">
        <f>IF(A281=" "," ",($B$26-$B$3*($F$9))*((A281/($F$9))-($C$18/(PI()))*SIN((PI()*A281)/($F$9)))+$B$3*A281)</f>
        <v> </v>
      </c>
      <c r="C281" s="21" t="str">
        <f t="shared" si="28"/>
        <v> </v>
      </c>
      <c r="D281" s="21" t="str">
        <f t="shared" si="25"/>
        <v> </v>
      </c>
      <c r="E281" s="21" t="str">
        <f>IF(D281=" "," ",($E$26-$B$3*($F$8))*((D281/($F$8))-($C$18/(PI()))*SIN((PI()*D281)/($F$8)))+$B$3*D281)</f>
        <v> </v>
      </c>
      <c r="F281" s="21" t="str">
        <f t="shared" si="29"/>
        <v> </v>
      </c>
      <c r="G281" s="21"/>
      <c r="H281" s="21" t="str">
        <f t="shared" si="26"/>
        <v> </v>
      </c>
      <c r="I281" s="21" t="str">
        <f>IF(H281=" "," ",($I$26-$D$3*$F$13)*((H281/$F$13)-($C$18/(PI()))*SIN((PI()*H281)/$F$13))+$D$3*H281)</f>
        <v> </v>
      </c>
      <c r="J281" s="21" t="str">
        <f t="shared" si="30"/>
        <v> </v>
      </c>
      <c r="K281" s="21" t="str">
        <f t="shared" si="27"/>
        <v> </v>
      </c>
      <c r="L281" s="21" t="str">
        <f>IF(K281=" "," ",($L$26-$D$3*$F$12)*((K281/$F$12)-($C$18/(PI()))*SIN((PI()*K281)/$F$12))+$D$3*K281)</f>
        <v> </v>
      </c>
      <c r="M281" s="21" t="str">
        <f t="shared" si="31"/>
        <v> </v>
      </c>
    </row>
    <row r="282" spans="1:13">
      <c r="A282" s="21" t="str">
        <f t="shared" si="24"/>
        <v> </v>
      </c>
      <c r="B282" s="21" t="str">
        <f>IF(A282=" "," ",($B$26-$B$3*($F$9))*((A282/($F$9))-($C$18/(PI()))*SIN((PI()*A282)/($F$9)))+$B$3*A282)</f>
        <v> </v>
      </c>
      <c r="C282" s="21" t="str">
        <f t="shared" si="28"/>
        <v> </v>
      </c>
      <c r="D282" s="21" t="str">
        <f t="shared" si="25"/>
        <v> </v>
      </c>
      <c r="E282" s="21" t="str">
        <f>IF(D282=" "," ",($E$26-$B$3*($F$8))*((D282/($F$8))-($C$18/(PI()))*SIN((PI()*D282)/($F$8)))+$B$3*D282)</f>
        <v> </v>
      </c>
      <c r="F282" s="21" t="str">
        <f t="shared" si="29"/>
        <v> </v>
      </c>
      <c r="G282" s="21"/>
      <c r="H282" s="21" t="str">
        <f t="shared" si="26"/>
        <v> </v>
      </c>
      <c r="I282" s="21" t="str">
        <f>IF(H282=" "," ",($I$26-$D$3*$F$13)*((H282/$F$13)-($C$18/(PI()))*SIN((PI()*H282)/$F$13))+$D$3*H282)</f>
        <v> </v>
      </c>
      <c r="J282" s="21" t="str">
        <f t="shared" si="30"/>
        <v> </v>
      </c>
      <c r="K282" s="21" t="str">
        <f t="shared" si="27"/>
        <v> </v>
      </c>
      <c r="L282" s="21" t="str">
        <f>IF(K282=" "," ",($L$26-$D$3*$F$12)*((K282/$F$12)-($C$18/(PI()))*SIN((PI()*K282)/$F$12))+$D$3*K282)</f>
        <v> </v>
      </c>
      <c r="M282" s="21" t="str">
        <f t="shared" si="31"/>
        <v> </v>
      </c>
    </row>
    <row r="283" spans="1:13">
      <c r="A283" s="21" t="str">
        <f t="shared" si="24"/>
        <v> </v>
      </c>
      <c r="B283" s="21" t="str">
        <f>IF(A283=" "," ",($B$26-$B$3*($F$9))*((A283/($F$9))-($C$18/(PI()))*SIN((PI()*A283)/($F$9)))+$B$3*A283)</f>
        <v> </v>
      </c>
      <c r="C283" s="21" t="str">
        <f t="shared" si="28"/>
        <v> </v>
      </c>
      <c r="D283" s="21" t="str">
        <f t="shared" si="25"/>
        <v> </v>
      </c>
      <c r="E283" s="21" t="str">
        <f>IF(D283=" "," ",($E$26-$B$3*($F$8))*((D283/($F$8))-($C$18/(PI()))*SIN((PI()*D283)/($F$8)))+$B$3*D283)</f>
        <v> </v>
      </c>
      <c r="F283" s="21" t="str">
        <f t="shared" si="29"/>
        <v> </v>
      </c>
      <c r="G283" s="21"/>
      <c r="H283" s="21" t="str">
        <f t="shared" si="26"/>
        <v> </v>
      </c>
      <c r="I283" s="21" t="str">
        <f>IF(H283=" "," ",($I$26-$D$3*$F$13)*((H283/$F$13)-($C$18/(PI()))*SIN((PI()*H283)/$F$13))+$D$3*H283)</f>
        <v> </v>
      </c>
      <c r="J283" s="21" t="str">
        <f t="shared" si="30"/>
        <v> </v>
      </c>
      <c r="K283" s="21" t="str">
        <f t="shared" si="27"/>
        <v> </v>
      </c>
      <c r="L283" s="21" t="str">
        <f>IF(K283=" "," ",($L$26-$D$3*$F$12)*((K283/$F$12)-($C$18/(PI()))*SIN((PI()*K283)/$F$12))+$D$3*K283)</f>
        <v> </v>
      </c>
      <c r="M283" s="21" t="str">
        <f t="shared" si="31"/>
        <v> </v>
      </c>
    </row>
    <row r="284" spans="1:13">
      <c r="A284" s="21" t="str">
        <f t="shared" si="24"/>
        <v> </v>
      </c>
      <c r="B284" s="21" t="str">
        <f>IF(A284=" "," ",($B$26-$B$3*($F$9))*((A284/($F$9))-($C$18/(PI()))*SIN((PI()*A284)/($F$9)))+$B$3*A284)</f>
        <v> </v>
      </c>
      <c r="C284" s="21" t="str">
        <f t="shared" si="28"/>
        <v> </v>
      </c>
      <c r="D284" s="21" t="str">
        <f t="shared" si="25"/>
        <v> </v>
      </c>
      <c r="E284" s="21" t="str">
        <f>IF(D284=" "," ",($E$26-$B$3*($F$8))*((D284/($F$8))-($C$18/(PI()))*SIN((PI()*D284)/($F$8)))+$B$3*D284)</f>
        <v> </v>
      </c>
      <c r="F284" s="21" t="str">
        <f t="shared" si="29"/>
        <v> </v>
      </c>
      <c r="G284" s="21"/>
      <c r="H284" s="21" t="str">
        <f t="shared" si="26"/>
        <v> </v>
      </c>
      <c r="I284" s="21" t="str">
        <f>IF(H284=" "," ",($I$26-$D$3*$F$13)*((H284/$F$13)-($C$18/(PI()))*SIN((PI()*H284)/$F$13))+$D$3*H284)</f>
        <v> </v>
      </c>
      <c r="J284" s="21" t="str">
        <f t="shared" si="30"/>
        <v> </v>
      </c>
      <c r="K284" s="21" t="str">
        <f t="shared" si="27"/>
        <v> </v>
      </c>
      <c r="L284" s="21" t="str">
        <f>IF(K284=" "," ",($L$26-$D$3*$F$12)*((K284/$F$12)-($C$18/(PI()))*SIN((PI()*K284)/$F$12))+$D$3*K284)</f>
        <v> </v>
      </c>
      <c r="M284" s="21" t="str">
        <f t="shared" si="31"/>
        <v> </v>
      </c>
    </row>
    <row r="285" spans="1:13">
      <c r="A285" s="21" t="str">
        <f t="shared" ref="A285:A348" si="32">IF(($F$9)-ROW(A257)&gt;=0,($F$9)-(($F$9)-ROW(A257))," ")</f>
        <v> </v>
      </c>
      <c r="B285" s="21" t="str">
        <f>IF(A285=" "," ",($B$26-$B$3*($F$9))*((A285/($F$9))-($C$18/(PI()))*SIN((PI()*A285)/($F$9)))+$B$3*A285)</f>
        <v> </v>
      </c>
      <c r="C285" s="21" t="str">
        <f t="shared" si="28"/>
        <v> </v>
      </c>
      <c r="D285" s="21" t="str">
        <f t="shared" ref="D285:D348" si="33">IF(($F$8)-ROW(D257)&gt;=0,($F$8)-(($F$8)-ROW(D257))," ")</f>
        <v> </v>
      </c>
      <c r="E285" s="21" t="str">
        <f>IF(D285=" "," ",($E$26-$B$3*($F$8))*((D285/($F$8))-($C$18/(PI()))*SIN((PI()*D285)/($F$8)))+$B$3*D285)</f>
        <v> </v>
      </c>
      <c r="F285" s="21" t="str">
        <f t="shared" si="29"/>
        <v> </v>
      </c>
      <c r="G285" s="21"/>
      <c r="H285" s="21" t="str">
        <f t="shared" ref="H285:H348" si="34">IF($F$13-ROW(H257)&gt;=0,$F$13-($F$13-ROW(H257))," ")</f>
        <v> </v>
      </c>
      <c r="I285" s="21" t="str">
        <f>IF(H285=" "," ",($I$26-$D$3*$F$13)*((H285/$F$13)-($C$18/(PI()))*SIN((PI()*H285)/$F$13))+$D$3*H285)</f>
        <v> </v>
      </c>
      <c r="J285" s="21" t="str">
        <f t="shared" si="30"/>
        <v> </v>
      </c>
      <c r="K285" s="21" t="str">
        <f t="shared" ref="K285:K348" si="35">IF($F$12-ROW(K257)&gt;=0,$F$12-($F$12-ROW(K257))," ")</f>
        <v> </v>
      </c>
      <c r="L285" s="21" t="str">
        <f>IF(K285=" "," ",($L$26-$D$3*$F$12)*((K285/$F$12)-($C$18/(PI()))*SIN((PI()*K285)/$F$12))+$D$3*K285)</f>
        <v> </v>
      </c>
      <c r="M285" s="21" t="str">
        <f t="shared" si="31"/>
        <v> </v>
      </c>
    </row>
    <row r="286" spans="1:13">
      <c r="A286" s="21" t="str">
        <f t="shared" si="32"/>
        <v> </v>
      </c>
      <c r="B286" s="21" t="str">
        <f>IF(A286=" "," ",($B$26-$B$3*($F$9))*((A286/($F$9))-($C$18/(PI()))*SIN((PI()*A286)/($F$9)))+$B$3*A286)</f>
        <v> </v>
      </c>
      <c r="C286" s="21" t="str">
        <f t="shared" ref="C286:C349" si="36">IF(A286=" "," ",(B286-B285)/(B285-B284))</f>
        <v> </v>
      </c>
      <c r="D286" s="21" t="str">
        <f t="shared" si="33"/>
        <v> </v>
      </c>
      <c r="E286" s="21" t="str">
        <f>IF(D286=" "," ",($E$26-$B$3*($F$8))*((D286/($F$8))-($C$18/(PI()))*SIN((PI()*D286)/($F$8)))+$B$3*D286)</f>
        <v> </v>
      </c>
      <c r="F286" s="21" t="str">
        <f t="shared" ref="F286:F349" si="37">IF(D286=" "," ",(E286-E285)/(E285-E284))</f>
        <v> </v>
      </c>
      <c r="G286" s="21"/>
      <c r="H286" s="21" t="str">
        <f t="shared" si="34"/>
        <v> </v>
      </c>
      <c r="I286" s="21" t="str">
        <f>IF(H286=" "," ",($I$26-$D$3*$F$13)*((H286/$F$13)-($C$18/(PI()))*SIN((PI()*H286)/$F$13))+$D$3*H286)</f>
        <v> </v>
      </c>
      <c r="J286" s="21" t="str">
        <f t="shared" ref="J286:J349" si="38">IF(H286=" "," ",(I286-I285)/(I285-I284))</f>
        <v> </v>
      </c>
      <c r="K286" s="21" t="str">
        <f t="shared" si="35"/>
        <v> </v>
      </c>
      <c r="L286" s="21" t="str">
        <f>IF(K286=" "," ",($L$26-$D$3*$F$12)*((K286/$F$12)-($C$18/(PI()))*SIN((PI()*K286)/$F$12))+$D$3*K286)</f>
        <v> </v>
      </c>
      <c r="M286" s="21" t="str">
        <f t="shared" ref="M286:M349" si="39">IF(K286=" "," ",(L286-L285)/(L285-L284))</f>
        <v> </v>
      </c>
    </row>
    <row r="287" spans="1:13">
      <c r="A287" s="21" t="str">
        <f t="shared" si="32"/>
        <v> </v>
      </c>
      <c r="B287" s="21" t="str">
        <f>IF(A287=" "," ",($B$26-$B$3*($F$9))*((A287/($F$9))-($C$18/(PI()))*SIN((PI()*A287)/($F$9)))+$B$3*A287)</f>
        <v> </v>
      </c>
      <c r="C287" s="21" t="str">
        <f t="shared" si="36"/>
        <v> </v>
      </c>
      <c r="D287" s="21" t="str">
        <f t="shared" si="33"/>
        <v> </v>
      </c>
      <c r="E287" s="21" t="str">
        <f>IF(D287=" "," ",($E$26-$B$3*($F$8))*((D287/($F$8))-($C$18/(PI()))*SIN((PI()*D287)/($F$8)))+$B$3*D287)</f>
        <v> </v>
      </c>
      <c r="F287" s="21" t="str">
        <f t="shared" si="37"/>
        <v> </v>
      </c>
      <c r="G287" s="21"/>
      <c r="H287" s="21" t="str">
        <f t="shared" si="34"/>
        <v> </v>
      </c>
      <c r="I287" s="21" t="str">
        <f>IF(H287=" "," ",($I$26-$D$3*$F$13)*((H287/$F$13)-($C$18/(PI()))*SIN((PI()*H287)/$F$13))+$D$3*H287)</f>
        <v> </v>
      </c>
      <c r="J287" s="21" t="str">
        <f t="shared" si="38"/>
        <v> </v>
      </c>
      <c r="K287" s="21" t="str">
        <f t="shared" si="35"/>
        <v> </v>
      </c>
      <c r="L287" s="21" t="str">
        <f>IF(K287=" "," ",($L$26-$D$3*$F$12)*((K287/$F$12)-($C$18/(PI()))*SIN((PI()*K287)/$F$12))+$D$3*K287)</f>
        <v> </v>
      </c>
      <c r="M287" s="21" t="str">
        <f t="shared" si="39"/>
        <v> </v>
      </c>
    </row>
    <row r="288" spans="1:13">
      <c r="A288" s="21" t="str">
        <f t="shared" si="32"/>
        <v> </v>
      </c>
      <c r="B288" s="21" t="str">
        <f>IF(A288=" "," ",($B$26-$B$3*($F$9))*((A288/($F$9))-($C$18/(PI()))*SIN((PI()*A288)/($F$9)))+$B$3*A288)</f>
        <v> </v>
      </c>
      <c r="C288" s="21" t="str">
        <f t="shared" si="36"/>
        <v> </v>
      </c>
      <c r="D288" s="21" t="str">
        <f t="shared" si="33"/>
        <v> </v>
      </c>
      <c r="E288" s="21" t="str">
        <f>IF(D288=" "," ",($E$26-$B$3*($F$8))*((D288/($F$8))-($C$18/(PI()))*SIN((PI()*D288)/($F$8)))+$B$3*D288)</f>
        <v> </v>
      </c>
      <c r="F288" s="21" t="str">
        <f t="shared" si="37"/>
        <v> </v>
      </c>
      <c r="G288" s="21"/>
      <c r="H288" s="21" t="str">
        <f t="shared" si="34"/>
        <v> </v>
      </c>
      <c r="I288" s="21" t="str">
        <f>IF(H288=" "," ",($I$26-$D$3*$F$13)*((H288/$F$13)-($C$18/(PI()))*SIN((PI()*H288)/$F$13))+$D$3*H288)</f>
        <v> </v>
      </c>
      <c r="J288" s="21" t="str">
        <f t="shared" si="38"/>
        <v> </v>
      </c>
      <c r="K288" s="21" t="str">
        <f t="shared" si="35"/>
        <v> </v>
      </c>
      <c r="L288" s="21" t="str">
        <f>IF(K288=" "," ",($L$26-$D$3*$F$12)*((K288/$F$12)-($C$18/(PI()))*SIN((PI()*K288)/$F$12))+$D$3*K288)</f>
        <v> </v>
      </c>
      <c r="M288" s="21" t="str">
        <f t="shared" si="39"/>
        <v> </v>
      </c>
    </row>
    <row r="289" spans="1:13">
      <c r="A289" s="21" t="str">
        <f t="shared" si="32"/>
        <v> </v>
      </c>
      <c r="B289" s="21" t="str">
        <f>IF(A289=" "," ",($B$26-$B$3*($F$9))*((A289/($F$9))-($C$18/(PI()))*SIN((PI()*A289)/($F$9)))+$B$3*A289)</f>
        <v> </v>
      </c>
      <c r="C289" s="21" t="str">
        <f t="shared" si="36"/>
        <v> </v>
      </c>
      <c r="D289" s="21" t="str">
        <f t="shared" si="33"/>
        <v> </v>
      </c>
      <c r="E289" s="21" t="str">
        <f>IF(D289=" "," ",($E$26-$B$3*($F$8))*((D289/($F$8))-($C$18/(PI()))*SIN((PI()*D289)/($F$8)))+$B$3*D289)</f>
        <v> </v>
      </c>
      <c r="F289" s="21" t="str">
        <f t="shared" si="37"/>
        <v> </v>
      </c>
      <c r="G289" s="21"/>
      <c r="H289" s="21" t="str">
        <f t="shared" si="34"/>
        <v> </v>
      </c>
      <c r="I289" s="21" t="str">
        <f>IF(H289=" "," ",($I$26-$D$3*$F$13)*((H289/$F$13)-($C$18/(PI()))*SIN((PI()*H289)/$F$13))+$D$3*H289)</f>
        <v> </v>
      </c>
      <c r="J289" s="21" t="str">
        <f t="shared" si="38"/>
        <v> </v>
      </c>
      <c r="K289" s="21" t="str">
        <f t="shared" si="35"/>
        <v> </v>
      </c>
      <c r="L289" s="21" t="str">
        <f>IF(K289=" "," ",($L$26-$D$3*$F$12)*((K289/$F$12)-($C$18/(PI()))*SIN((PI()*K289)/$F$12))+$D$3*K289)</f>
        <v> </v>
      </c>
      <c r="M289" s="21" t="str">
        <f t="shared" si="39"/>
        <v> </v>
      </c>
    </row>
    <row r="290" spans="1:13">
      <c r="A290" s="21" t="str">
        <f t="shared" si="32"/>
        <v> </v>
      </c>
      <c r="B290" s="21" t="str">
        <f>IF(A290=" "," ",($B$26-$B$3*($F$9))*((A290/($F$9))-($C$18/(PI()))*SIN((PI()*A290)/($F$9)))+$B$3*A290)</f>
        <v> </v>
      </c>
      <c r="C290" s="21" t="str">
        <f t="shared" si="36"/>
        <v> </v>
      </c>
      <c r="D290" s="21" t="str">
        <f t="shared" si="33"/>
        <v> </v>
      </c>
      <c r="E290" s="21" t="str">
        <f>IF(D290=" "," ",($E$26-$B$3*($F$8))*((D290/($F$8))-($C$18/(PI()))*SIN((PI()*D290)/($F$8)))+$B$3*D290)</f>
        <v> </v>
      </c>
      <c r="F290" s="21" t="str">
        <f t="shared" si="37"/>
        <v> </v>
      </c>
      <c r="G290" s="21"/>
      <c r="H290" s="21" t="str">
        <f t="shared" si="34"/>
        <v> </v>
      </c>
      <c r="I290" s="21" t="str">
        <f>IF(H290=" "," ",($I$26-$D$3*$F$13)*((H290/$F$13)-($C$18/(PI()))*SIN((PI()*H290)/$F$13))+$D$3*H290)</f>
        <v> </v>
      </c>
      <c r="J290" s="21" t="str">
        <f t="shared" si="38"/>
        <v> </v>
      </c>
      <c r="K290" s="21" t="str">
        <f t="shared" si="35"/>
        <v> </v>
      </c>
      <c r="L290" s="21" t="str">
        <f>IF(K290=" "," ",($L$26-$D$3*$F$12)*((K290/$F$12)-($C$18/(PI()))*SIN((PI()*K290)/$F$12))+$D$3*K290)</f>
        <v> </v>
      </c>
      <c r="M290" s="21" t="str">
        <f t="shared" si="39"/>
        <v> </v>
      </c>
    </row>
    <row r="291" spans="1:13">
      <c r="A291" s="21" t="str">
        <f t="shared" si="32"/>
        <v> </v>
      </c>
      <c r="B291" s="21" t="str">
        <f>IF(A291=" "," ",($B$26-$B$3*($F$9))*((A291/($F$9))-($C$18/(PI()))*SIN((PI()*A291)/($F$9)))+$B$3*A291)</f>
        <v> </v>
      </c>
      <c r="C291" s="21" t="str">
        <f t="shared" si="36"/>
        <v> </v>
      </c>
      <c r="D291" s="21" t="str">
        <f t="shared" si="33"/>
        <v> </v>
      </c>
      <c r="E291" s="21" t="str">
        <f>IF(D291=" "," ",($E$26-$B$3*($F$8))*((D291/($F$8))-($C$18/(PI()))*SIN((PI()*D291)/($F$8)))+$B$3*D291)</f>
        <v> </v>
      </c>
      <c r="F291" s="21" t="str">
        <f t="shared" si="37"/>
        <v> </v>
      </c>
      <c r="G291" s="21"/>
      <c r="H291" s="21" t="str">
        <f t="shared" si="34"/>
        <v> </v>
      </c>
      <c r="I291" s="21" t="str">
        <f>IF(H291=" "," ",($I$26-$D$3*$F$13)*((H291/$F$13)-($C$18/(PI()))*SIN((PI()*H291)/$F$13))+$D$3*H291)</f>
        <v> </v>
      </c>
      <c r="J291" s="21" t="str">
        <f t="shared" si="38"/>
        <v> </v>
      </c>
      <c r="K291" s="21" t="str">
        <f t="shared" si="35"/>
        <v> </v>
      </c>
      <c r="L291" s="21" t="str">
        <f>IF(K291=" "," ",($L$26-$D$3*$F$12)*((K291/$F$12)-($C$18/(PI()))*SIN((PI()*K291)/$F$12))+$D$3*K291)</f>
        <v> </v>
      </c>
      <c r="M291" s="21" t="str">
        <f t="shared" si="39"/>
        <v> </v>
      </c>
    </row>
    <row r="292" spans="1:13">
      <c r="A292" s="21" t="str">
        <f t="shared" si="32"/>
        <v> </v>
      </c>
      <c r="B292" s="21" t="str">
        <f>IF(A292=" "," ",($B$26-$B$3*($F$9))*((A292/($F$9))-($C$18/(PI()))*SIN((PI()*A292)/($F$9)))+$B$3*A292)</f>
        <v> </v>
      </c>
      <c r="C292" s="21" t="str">
        <f t="shared" si="36"/>
        <v> </v>
      </c>
      <c r="D292" s="21" t="str">
        <f t="shared" si="33"/>
        <v> </v>
      </c>
      <c r="E292" s="21" t="str">
        <f>IF(D292=" "," ",($E$26-$B$3*($F$8))*((D292/($F$8))-($C$18/(PI()))*SIN((PI()*D292)/($F$8)))+$B$3*D292)</f>
        <v> </v>
      </c>
      <c r="F292" s="21" t="str">
        <f t="shared" si="37"/>
        <v> </v>
      </c>
      <c r="G292" s="21"/>
      <c r="H292" s="21" t="str">
        <f t="shared" si="34"/>
        <v> </v>
      </c>
      <c r="I292" s="21" t="str">
        <f>IF(H292=" "," ",($I$26-$D$3*$F$13)*((H292/$F$13)-($C$18/(PI()))*SIN((PI()*H292)/$F$13))+$D$3*H292)</f>
        <v> </v>
      </c>
      <c r="J292" s="21" t="str">
        <f t="shared" si="38"/>
        <v> </v>
      </c>
      <c r="K292" s="21" t="str">
        <f t="shared" si="35"/>
        <v> </v>
      </c>
      <c r="L292" s="21" t="str">
        <f>IF(K292=" "," ",($L$26-$D$3*$F$12)*((K292/$F$12)-($C$18/(PI()))*SIN((PI()*K292)/$F$12))+$D$3*K292)</f>
        <v> </v>
      </c>
      <c r="M292" s="21" t="str">
        <f t="shared" si="39"/>
        <v> </v>
      </c>
    </row>
    <row r="293" spans="1:13">
      <c r="A293" s="21" t="str">
        <f t="shared" si="32"/>
        <v> </v>
      </c>
      <c r="B293" s="21" t="str">
        <f>IF(A293=" "," ",($B$26-$B$3*($F$9))*((A293/($F$9))-($C$18/(PI()))*SIN((PI()*A293)/($F$9)))+$B$3*A293)</f>
        <v> </v>
      </c>
      <c r="C293" s="21" t="str">
        <f t="shared" si="36"/>
        <v> </v>
      </c>
      <c r="D293" s="21" t="str">
        <f t="shared" si="33"/>
        <v> </v>
      </c>
      <c r="E293" s="21" t="str">
        <f>IF(D293=" "," ",($E$26-$B$3*($F$8))*((D293/($F$8))-($C$18/(PI()))*SIN((PI()*D293)/($F$8)))+$B$3*D293)</f>
        <v> </v>
      </c>
      <c r="F293" s="21" t="str">
        <f t="shared" si="37"/>
        <v> </v>
      </c>
      <c r="G293" s="21"/>
      <c r="H293" s="21" t="str">
        <f t="shared" si="34"/>
        <v> </v>
      </c>
      <c r="I293" s="21" t="str">
        <f>IF(H293=" "," ",($I$26-$D$3*$F$13)*((H293/$F$13)-($C$18/(PI()))*SIN((PI()*H293)/$F$13))+$D$3*H293)</f>
        <v> </v>
      </c>
      <c r="J293" s="21" t="str">
        <f t="shared" si="38"/>
        <v> </v>
      </c>
      <c r="K293" s="21" t="str">
        <f t="shared" si="35"/>
        <v> </v>
      </c>
      <c r="L293" s="21" t="str">
        <f>IF(K293=" "," ",($L$26-$D$3*$F$12)*((K293/$F$12)-($C$18/(PI()))*SIN((PI()*K293)/$F$12))+$D$3*K293)</f>
        <v> </v>
      </c>
      <c r="M293" s="21" t="str">
        <f t="shared" si="39"/>
        <v> </v>
      </c>
    </row>
    <row r="294" spans="1:13">
      <c r="A294" s="21" t="str">
        <f t="shared" si="32"/>
        <v> </v>
      </c>
      <c r="B294" s="21" t="str">
        <f>IF(A294=" "," ",($B$26-$B$3*($F$9))*((A294/($F$9))-($C$18/(PI()))*SIN((PI()*A294)/($F$9)))+$B$3*A294)</f>
        <v> </v>
      </c>
      <c r="C294" s="21" t="str">
        <f t="shared" si="36"/>
        <v> </v>
      </c>
      <c r="D294" s="21" t="str">
        <f t="shared" si="33"/>
        <v> </v>
      </c>
      <c r="E294" s="21" t="str">
        <f>IF(D294=" "," ",($E$26-$B$3*($F$8))*((D294/($F$8))-($C$18/(PI()))*SIN((PI()*D294)/($F$8)))+$B$3*D294)</f>
        <v> </v>
      </c>
      <c r="F294" s="21" t="str">
        <f t="shared" si="37"/>
        <v> </v>
      </c>
      <c r="G294" s="21"/>
      <c r="H294" s="21" t="str">
        <f t="shared" si="34"/>
        <v> </v>
      </c>
      <c r="I294" s="21" t="str">
        <f>IF(H294=" "," ",($I$26-$D$3*$F$13)*((H294/$F$13)-($C$18/(PI()))*SIN((PI()*H294)/$F$13))+$D$3*H294)</f>
        <v> </v>
      </c>
      <c r="J294" s="21" t="str">
        <f t="shared" si="38"/>
        <v> </v>
      </c>
      <c r="K294" s="21" t="str">
        <f t="shared" si="35"/>
        <v> </v>
      </c>
      <c r="L294" s="21" t="str">
        <f>IF(K294=" "," ",($L$26-$D$3*$F$12)*((K294/$F$12)-($C$18/(PI()))*SIN((PI()*K294)/$F$12))+$D$3*K294)</f>
        <v> </v>
      </c>
      <c r="M294" s="21" t="str">
        <f t="shared" si="39"/>
        <v> </v>
      </c>
    </row>
    <row r="295" spans="1:13">
      <c r="A295" s="21" t="str">
        <f t="shared" si="32"/>
        <v> </v>
      </c>
      <c r="B295" s="21" t="str">
        <f>IF(A295=" "," ",($B$26-$B$3*($F$9))*((A295/($F$9))-($C$18/(PI()))*SIN((PI()*A295)/($F$9)))+$B$3*A295)</f>
        <v> </v>
      </c>
      <c r="C295" s="21" t="str">
        <f t="shared" si="36"/>
        <v> </v>
      </c>
      <c r="D295" s="21" t="str">
        <f t="shared" si="33"/>
        <v> </v>
      </c>
      <c r="E295" s="21" t="str">
        <f>IF(D295=" "," ",($E$26-$B$3*($F$8))*((D295/($F$8))-($C$18/(PI()))*SIN((PI()*D295)/($F$8)))+$B$3*D295)</f>
        <v> </v>
      </c>
      <c r="F295" s="21" t="str">
        <f t="shared" si="37"/>
        <v> </v>
      </c>
      <c r="G295" s="21"/>
      <c r="H295" s="21" t="str">
        <f t="shared" si="34"/>
        <v> </v>
      </c>
      <c r="I295" s="21" t="str">
        <f>IF(H295=" "," ",($I$26-$D$3*$F$13)*((H295/$F$13)-($C$18/(PI()))*SIN((PI()*H295)/$F$13))+$D$3*H295)</f>
        <v> </v>
      </c>
      <c r="J295" s="21" t="str">
        <f t="shared" si="38"/>
        <v> </v>
      </c>
      <c r="K295" s="21" t="str">
        <f t="shared" si="35"/>
        <v> </v>
      </c>
      <c r="L295" s="21" t="str">
        <f>IF(K295=" "," ",($L$26-$D$3*$F$12)*((K295/$F$12)-($C$18/(PI()))*SIN((PI()*K295)/$F$12))+$D$3*K295)</f>
        <v> </v>
      </c>
      <c r="M295" s="21" t="str">
        <f t="shared" si="39"/>
        <v> </v>
      </c>
    </row>
    <row r="296" spans="1:13">
      <c r="A296" s="21" t="str">
        <f t="shared" si="32"/>
        <v> </v>
      </c>
      <c r="B296" s="21" t="str">
        <f>IF(A296=" "," ",($B$26-$B$3*($F$9))*((A296/($F$9))-($C$18/(PI()))*SIN((PI()*A296)/($F$9)))+$B$3*A296)</f>
        <v> </v>
      </c>
      <c r="C296" s="21" t="str">
        <f t="shared" si="36"/>
        <v> </v>
      </c>
      <c r="D296" s="21" t="str">
        <f t="shared" si="33"/>
        <v> </v>
      </c>
      <c r="E296" s="21" t="str">
        <f>IF(D296=" "," ",($E$26-$B$3*($F$8))*((D296/($F$8))-($C$18/(PI()))*SIN((PI()*D296)/($F$8)))+$B$3*D296)</f>
        <v> </v>
      </c>
      <c r="F296" s="21" t="str">
        <f t="shared" si="37"/>
        <v> </v>
      </c>
      <c r="G296" s="21"/>
      <c r="H296" s="21" t="str">
        <f t="shared" si="34"/>
        <v> </v>
      </c>
      <c r="I296" s="21" t="str">
        <f>IF(H296=" "," ",($I$26-$D$3*$F$13)*((H296/$F$13)-($C$18/(PI()))*SIN((PI()*H296)/$F$13))+$D$3*H296)</f>
        <v> </v>
      </c>
      <c r="J296" s="21" t="str">
        <f t="shared" si="38"/>
        <v> </v>
      </c>
      <c r="K296" s="21" t="str">
        <f t="shared" si="35"/>
        <v> </v>
      </c>
      <c r="L296" s="21" t="str">
        <f>IF(K296=" "," ",($L$26-$D$3*$F$12)*((K296/$F$12)-($C$18/(PI()))*SIN((PI()*K296)/$F$12))+$D$3*K296)</f>
        <v> </v>
      </c>
      <c r="M296" s="21" t="str">
        <f t="shared" si="39"/>
        <v> </v>
      </c>
    </row>
    <row r="297" spans="1:13">
      <c r="A297" s="21" t="str">
        <f t="shared" si="32"/>
        <v> </v>
      </c>
      <c r="B297" s="21" t="str">
        <f>IF(A297=" "," ",($B$26-$B$3*($F$9))*((A297/($F$9))-($C$18/(PI()))*SIN((PI()*A297)/($F$9)))+$B$3*A297)</f>
        <v> </v>
      </c>
      <c r="C297" s="21" t="str">
        <f t="shared" si="36"/>
        <v> </v>
      </c>
      <c r="D297" s="21" t="str">
        <f t="shared" si="33"/>
        <v> </v>
      </c>
      <c r="E297" s="21" t="str">
        <f>IF(D297=" "," ",($E$26-$B$3*($F$8))*((D297/($F$8))-($C$18/(PI()))*SIN((PI()*D297)/($F$8)))+$B$3*D297)</f>
        <v> </v>
      </c>
      <c r="F297" s="21" t="str">
        <f t="shared" si="37"/>
        <v> </v>
      </c>
      <c r="G297" s="21"/>
      <c r="H297" s="21" t="str">
        <f t="shared" si="34"/>
        <v> </v>
      </c>
      <c r="I297" s="21" t="str">
        <f>IF(H297=" "," ",($I$26-$D$3*$F$13)*((H297/$F$13)-($C$18/(PI()))*SIN((PI()*H297)/$F$13))+$D$3*H297)</f>
        <v> </v>
      </c>
      <c r="J297" s="21" t="str">
        <f t="shared" si="38"/>
        <v> </v>
      </c>
      <c r="K297" s="21" t="str">
        <f t="shared" si="35"/>
        <v> </v>
      </c>
      <c r="L297" s="21" t="str">
        <f>IF(K297=" "," ",($L$26-$D$3*$F$12)*((K297/$F$12)-($C$18/(PI()))*SIN((PI()*K297)/$F$12))+$D$3*K297)</f>
        <v> </v>
      </c>
      <c r="M297" s="21" t="str">
        <f t="shared" si="39"/>
        <v> </v>
      </c>
    </row>
    <row r="298" spans="1:13">
      <c r="A298" s="21" t="str">
        <f t="shared" si="32"/>
        <v> </v>
      </c>
      <c r="B298" s="21" t="str">
        <f>IF(A298=" "," ",($B$26-$B$3*($F$9))*((A298/($F$9))-($C$18/(PI()))*SIN((PI()*A298)/($F$9)))+$B$3*A298)</f>
        <v> </v>
      </c>
      <c r="C298" s="21" t="str">
        <f t="shared" si="36"/>
        <v> </v>
      </c>
      <c r="D298" s="21" t="str">
        <f t="shared" si="33"/>
        <v> </v>
      </c>
      <c r="E298" s="21" t="str">
        <f>IF(D298=" "," ",($E$26-$B$3*($F$8))*((D298/($F$8))-($C$18/(PI()))*SIN((PI()*D298)/($F$8)))+$B$3*D298)</f>
        <v> </v>
      </c>
      <c r="F298" s="21" t="str">
        <f t="shared" si="37"/>
        <v> </v>
      </c>
      <c r="G298" s="21"/>
      <c r="H298" s="21" t="str">
        <f t="shared" si="34"/>
        <v> </v>
      </c>
      <c r="I298" s="21" t="str">
        <f>IF(H298=" "," ",($I$26-$D$3*$F$13)*((H298/$F$13)-($C$18/(PI()))*SIN((PI()*H298)/$F$13))+$D$3*H298)</f>
        <v> </v>
      </c>
      <c r="J298" s="21" t="str">
        <f t="shared" si="38"/>
        <v> </v>
      </c>
      <c r="K298" s="21" t="str">
        <f t="shared" si="35"/>
        <v> </v>
      </c>
      <c r="L298" s="21" t="str">
        <f>IF(K298=" "," ",($L$26-$D$3*$F$12)*((K298/$F$12)-($C$18/(PI()))*SIN((PI()*K298)/$F$12))+$D$3*K298)</f>
        <v> </v>
      </c>
      <c r="M298" s="21" t="str">
        <f t="shared" si="39"/>
        <v> </v>
      </c>
    </row>
    <row r="299" spans="1:13">
      <c r="A299" s="21" t="str">
        <f t="shared" si="32"/>
        <v> </v>
      </c>
      <c r="B299" s="21" t="str">
        <f>IF(A299=" "," ",($B$26-$B$3*($F$9))*((A299/($F$9))-($C$18/(PI()))*SIN((PI()*A299)/($F$9)))+$B$3*A299)</f>
        <v> </v>
      </c>
      <c r="C299" s="21" t="str">
        <f t="shared" si="36"/>
        <v> </v>
      </c>
      <c r="D299" s="21" t="str">
        <f t="shared" si="33"/>
        <v> </v>
      </c>
      <c r="E299" s="21" t="str">
        <f>IF(D299=" "," ",($E$26-$B$3*($F$8))*((D299/($F$8))-($C$18/(PI()))*SIN((PI()*D299)/($F$8)))+$B$3*D299)</f>
        <v> </v>
      </c>
      <c r="F299" s="21" t="str">
        <f t="shared" si="37"/>
        <v> </v>
      </c>
      <c r="G299" s="21"/>
      <c r="H299" s="21" t="str">
        <f t="shared" si="34"/>
        <v> </v>
      </c>
      <c r="I299" s="21" t="str">
        <f>IF(H299=" "," ",($I$26-$D$3*$F$13)*((H299/$F$13)-($C$18/(PI()))*SIN((PI()*H299)/$F$13))+$D$3*H299)</f>
        <v> </v>
      </c>
      <c r="J299" s="21" t="str">
        <f t="shared" si="38"/>
        <v> </v>
      </c>
      <c r="K299" s="21" t="str">
        <f t="shared" si="35"/>
        <v> </v>
      </c>
      <c r="L299" s="21" t="str">
        <f>IF(K299=" "," ",($L$26-$D$3*$F$12)*((K299/$F$12)-($C$18/(PI()))*SIN((PI()*K299)/$F$12))+$D$3*K299)</f>
        <v> </v>
      </c>
      <c r="M299" s="21" t="str">
        <f t="shared" si="39"/>
        <v> </v>
      </c>
    </row>
    <row r="300" spans="1:13">
      <c r="A300" s="21" t="str">
        <f t="shared" si="32"/>
        <v> </v>
      </c>
      <c r="B300" s="21" t="str">
        <f>IF(A300=" "," ",($B$26-$B$3*($F$9))*((A300/($F$9))-($C$18/(PI()))*SIN((PI()*A300)/($F$9)))+$B$3*A300)</f>
        <v> </v>
      </c>
      <c r="C300" s="21" t="str">
        <f t="shared" si="36"/>
        <v> </v>
      </c>
      <c r="D300" s="21" t="str">
        <f t="shared" si="33"/>
        <v> </v>
      </c>
      <c r="E300" s="21" t="str">
        <f>IF(D300=" "," ",($E$26-$B$3*($F$8))*((D300/($F$8))-($C$18/(PI()))*SIN((PI()*D300)/($F$8)))+$B$3*D300)</f>
        <v> </v>
      </c>
      <c r="F300" s="21" t="str">
        <f t="shared" si="37"/>
        <v> </v>
      </c>
      <c r="G300" s="21"/>
      <c r="H300" s="21" t="str">
        <f t="shared" si="34"/>
        <v> </v>
      </c>
      <c r="I300" s="21" t="str">
        <f>IF(H300=" "," ",($I$26-$D$3*$F$13)*((H300/$F$13)-($C$18/(PI()))*SIN((PI()*H300)/$F$13))+$D$3*H300)</f>
        <v> </v>
      </c>
      <c r="J300" s="21" t="str">
        <f t="shared" si="38"/>
        <v> </v>
      </c>
      <c r="K300" s="21" t="str">
        <f t="shared" si="35"/>
        <v> </v>
      </c>
      <c r="L300" s="21" t="str">
        <f>IF(K300=" "," ",($L$26-$D$3*$F$12)*((K300/$F$12)-($C$18/(PI()))*SIN((PI()*K300)/$F$12))+$D$3*K300)</f>
        <v> </v>
      </c>
      <c r="M300" s="21" t="str">
        <f t="shared" si="39"/>
        <v> </v>
      </c>
    </row>
    <row r="301" spans="1:13">
      <c r="A301" s="21" t="str">
        <f t="shared" si="32"/>
        <v> </v>
      </c>
      <c r="B301" s="21" t="str">
        <f>IF(A301=" "," ",($B$26-$B$3*($F$9))*((A301/($F$9))-($C$18/(PI()))*SIN((PI()*A301)/($F$9)))+$B$3*A301)</f>
        <v> </v>
      </c>
      <c r="C301" s="21" t="str">
        <f t="shared" si="36"/>
        <v> </v>
      </c>
      <c r="D301" s="21" t="str">
        <f t="shared" si="33"/>
        <v> </v>
      </c>
      <c r="E301" s="21" t="str">
        <f>IF(D301=" "," ",($E$26-$B$3*($F$8))*((D301/($F$8))-($C$18/(PI()))*SIN((PI()*D301)/($F$8)))+$B$3*D301)</f>
        <v> </v>
      </c>
      <c r="F301" s="21" t="str">
        <f t="shared" si="37"/>
        <v> </v>
      </c>
      <c r="G301" s="21"/>
      <c r="H301" s="21" t="str">
        <f t="shared" si="34"/>
        <v> </v>
      </c>
      <c r="I301" s="21" t="str">
        <f>IF(H301=" "," ",($I$26-$D$3*$F$13)*((H301/$F$13)-($C$18/(PI()))*SIN((PI()*H301)/$F$13))+$D$3*H301)</f>
        <v> </v>
      </c>
      <c r="J301" s="21" t="str">
        <f t="shared" si="38"/>
        <v> </v>
      </c>
      <c r="K301" s="21" t="str">
        <f t="shared" si="35"/>
        <v> </v>
      </c>
      <c r="L301" s="21" t="str">
        <f>IF(K301=" "," ",($L$26-$D$3*$F$12)*((K301/$F$12)-($C$18/(PI()))*SIN((PI()*K301)/$F$12))+$D$3*K301)</f>
        <v> </v>
      </c>
      <c r="M301" s="21" t="str">
        <f t="shared" si="39"/>
        <v> </v>
      </c>
    </row>
    <row r="302" spans="1:13">
      <c r="A302" s="21" t="str">
        <f t="shared" si="32"/>
        <v> </v>
      </c>
      <c r="B302" s="21" t="str">
        <f>IF(A302=" "," ",($B$26-$B$3*($F$9))*((A302/($F$9))-($C$18/(PI()))*SIN((PI()*A302)/($F$9)))+$B$3*A302)</f>
        <v> </v>
      </c>
      <c r="C302" s="21" t="str">
        <f t="shared" si="36"/>
        <v> </v>
      </c>
      <c r="D302" s="21" t="str">
        <f t="shared" si="33"/>
        <v> </v>
      </c>
      <c r="E302" s="21" t="str">
        <f>IF(D302=" "," ",($E$26-$B$3*($F$8))*((D302/($F$8))-($C$18/(PI()))*SIN((PI()*D302)/($F$8)))+$B$3*D302)</f>
        <v> </v>
      </c>
      <c r="F302" s="21" t="str">
        <f t="shared" si="37"/>
        <v> </v>
      </c>
      <c r="G302" s="21"/>
      <c r="H302" s="21" t="str">
        <f t="shared" si="34"/>
        <v> </v>
      </c>
      <c r="I302" s="21" t="str">
        <f>IF(H302=" "," ",($I$26-$D$3*$F$13)*((H302/$F$13)-($C$18/(PI()))*SIN((PI()*H302)/$F$13))+$D$3*H302)</f>
        <v> </v>
      </c>
      <c r="J302" s="21" t="str">
        <f t="shared" si="38"/>
        <v> </v>
      </c>
      <c r="K302" s="21" t="str">
        <f t="shared" si="35"/>
        <v> </v>
      </c>
      <c r="L302" s="21" t="str">
        <f>IF(K302=" "," ",($L$26-$D$3*$F$12)*((K302/$F$12)-($C$18/(PI()))*SIN((PI()*K302)/$F$12))+$D$3*K302)</f>
        <v> </v>
      </c>
      <c r="M302" s="21" t="str">
        <f t="shared" si="39"/>
        <v> </v>
      </c>
    </row>
    <row r="303" spans="1:13">
      <c r="A303" s="21" t="str">
        <f t="shared" si="32"/>
        <v> </v>
      </c>
      <c r="B303" s="21" t="str">
        <f>IF(A303=" "," ",($B$26-$B$3*($F$9))*((A303/($F$9))-($C$18/(PI()))*SIN((PI()*A303)/($F$9)))+$B$3*A303)</f>
        <v> </v>
      </c>
      <c r="C303" s="21" t="str">
        <f t="shared" si="36"/>
        <v> </v>
      </c>
      <c r="D303" s="21" t="str">
        <f t="shared" si="33"/>
        <v> </v>
      </c>
      <c r="E303" s="21" t="str">
        <f>IF(D303=" "," ",($E$26-$B$3*($F$8))*((D303/($F$8))-($C$18/(PI()))*SIN((PI()*D303)/($F$8)))+$B$3*D303)</f>
        <v> </v>
      </c>
      <c r="F303" s="21" t="str">
        <f t="shared" si="37"/>
        <v> </v>
      </c>
      <c r="G303" s="21"/>
      <c r="H303" s="21" t="str">
        <f t="shared" si="34"/>
        <v> </v>
      </c>
      <c r="I303" s="21" t="str">
        <f>IF(H303=" "," ",($I$26-$D$3*$F$13)*((H303/$F$13)-($C$18/(PI()))*SIN((PI()*H303)/$F$13))+$D$3*H303)</f>
        <v> </v>
      </c>
      <c r="J303" s="21" t="str">
        <f t="shared" si="38"/>
        <v> </v>
      </c>
      <c r="K303" s="21" t="str">
        <f t="shared" si="35"/>
        <v> </v>
      </c>
      <c r="L303" s="21" t="str">
        <f>IF(K303=" "," ",($L$26-$D$3*$F$12)*((K303/$F$12)-($C$18/(PI()))*SIN((PI()*K303)/$F$12))+$D$3*K303)</f>
        <v> </v>
      </c>
      <c r="M303" s="21" t="str">
        <f t="shared" si="39"/>
        <v> </v>
      </c>
    </row>
    <row r="304" spans="1:13">
      <c r="A304" s="21" t="str">
        <f t="shared" si="32"/>
        <v> </v>
      </c>
      <c r="B304" s="21" t="str">
        <f>IF(A304=" "," ",($B$26-$B$3*($F$9))*((A304/($F$9))-($C$18/(PI()))*SIN((PI()*A304)/($F$9)))+$B$3*A304)</f>
        <v> </v>
      </c>
      <c r="C304" s="21" t="str">
        <f t="shared" si="36"/>
        <v> </v>
      </c>
      <c r="D304" s="21" t="str">
        <f t="shared" si="33"/>
        <v> </v>
      </c>
      <c r="E304" s="21" t="str">
        <f>IF(D304=" "," ",($E$26-$B$3*($F$8))*((D304/($F$8))-($C$18/(PI()))*SIN((PI()*D304)/($F$8)))+$B$3*D304)</f>
        <v> </v>
      </c>
      <c r="F304" s="21" t="str">
        <f t="shared" si="37"/>
        <v> </v>
      </c>
      <c r="G304" s="21"/>
      <c r="H304" s="21" t="str">
        <f t="shared" si="34"/>
        <v> </v>
      </c>
      <c r="I304" s="21" t="str">
        <f>IF(H304=" "," ",($I$26-$D$3*$F$13)*((H304/$F$13)-($C$18/(PI()))*SIN((PI()*H304)/$F$13))+$D$3*H304)</f>
        <v> </v>
      </c>
      <c r="J304" s="21" t="str">
        <f t="shared" si="38"/>
        <v> </v>
      </c>
      <c r="K304" s="21" t="str">
        <f t="shared" si="35"/>
        <v> </v>
      </c>
      <c r="L304" s="21" t="str">
        <f>IF(K304=" "," ",($L$26-$D$3*$F$12)*((K304/$F$12)-($C$18/(PI()))*SIN((PI()*K304)/$F$12))+$D$3*K304)</f>
        <v> </v>
      </c>
      <c r="M304" s="21" t="str">
        <f t="shared" si="39"/>
        <v> </v>
      </c>
    </row>
    <row r="305" spans="1:13">
      <c r="A305" s="21" t="str">
        <f t="shared" si="32"/>
        <v> </v>
      </c>
      <c r="B305" s="21" t="str">
        <f>IF(A305=" "," ",($B$26-$B$3*($F$9))*((A305/($F$9))-($C$18/(PI()))*SIN((PI()*A305)/($F$9)))+$B$3*A305)</f>
        <v> </v>
      </c>
      <c r="C305" s="21" t="str">
        <f t="shared" si="36"/>
        <v> </v>
      </c>
      <c r="D305" s="21" t="str">
        <f t="shared" si="33"/>
        <v> </v>
      </c>
      <c r="E305" s="21" t="str">
        <f>IF(D305=" "," ",($E$26-$B$3*($F$8))*((D305/($F$8))-($C$18/(PI()))*SIN((PI()*D305)/($F$8)))+$B$3*D305)</f>
        <v> </v>
      </c>
      <c r="F305" s="21" t="str">
        <f t="shared" si="37"/>
        <v> </v>
      </c>
      <c r="G305" s="21"/>
      <c r="H305" s="21" t="str">
        <f t="shared" si="34"/>
        <v> </v>
      </c>
      <c r="I305" s="21" t="str">
        <f>IF(H305=" "," ",($I$26-$D$3*$F$13)*((H305/$F$13)-($C$18/(PI()))*SIN((PI()*H305)/$F$13))+$D$3*H305)</f>
        <v> </v>
      </c>
      <c r="J305" s="21" t="str">
        <f t="shared" si="38"/>
        <v> </v>
      </c>
      <c r="K305" s="21" t="str">
        <f t="shared" si="35"/>
        <v> </v>
      </c>
      <c r="L305" s="21" t="str">
        <f>IF(K305=" "," ",($L$26-$D$3*$F$12)*((K305/$F$12)-($C$18/(PI()))*SIN((PI()*K305)/$F$12))+$D$3*K305)</f>
        <v> </v>
      </c>
      <c r="M305" s="21" t="str">
        <f t="shared" si="39"/>
        <v> </v>
      </c>
    </row>
    <row r="306" spans="1:13">
      <c r="A306" s="21" t="str">
        <f t="shared" si="32"/>
        <v> </v>
      </c>
      <c r="B306" s="21" t="str">
        <f>IF(A306=" "," ",($B$26-$B$3*($F$9))*((A306/($F$9))-($C$18/(PI()))*SIN((PI()*A306)/($F$9)))+$B$3*A306)</f>
        <v> </v>
      </c>
      <c r="C306" s="21" t="str">
        <f t="shared" si="36"/>
        <v> </v>
      </c>
      <c r="D306" s="21" t="str">
        <f t="shared" si="33"/>
        <v> </v>
      </c>
      <c r="E306" s="21" t="str">
        <f>IF(D306=" "," ",($E$26-$B$3*($F$8))*((D306/($F$8))-($C$18/(PI()))*SIN((PI()*D306)/($F$8)))+$B$3*D306)</f>
        <v> </v>
      </c>
      <c r="F306" s="21" t="str">
        <f t="shared" si="37"/>
        <v> </v>
      </c>
      <c r="G306" s="21"/>
      <c r="H306" s="21" t="str">
        <f t="shared" si="34"/>
        <v> </v>
      </c>
      <c r="I306" s="21" t="str">
        <f>IF(H306=" "," ",($I$26-$D$3*$F$13)*((H306/$F$13)-($C$18/(PI()))*SIN((PI()*H306)/$F$13))+$D$3*H306)</f>
        <v> </v>
      </c>
      <c r="J306" s="21" t="str">
        <f t="shared" si="38"/>
        <v> </v>
      </c>
      <c r="K306" s="21" t="str">
        <f t="shared" si="35"/>
        <v> </v>
      </c>
      <c r="L306" s="21" t="str">
        <f>IF(K306=" "," ",($L$26-$D$3*$F$12)*((K306/$F$12)-($C$18/(PI()))*SIN((PI()*K306)/$F$12))+$D$3*K306)</f>
        <v> </v>
      </c>
      <c r="M306" s="21" t="str">
        <f t="shared" si="39"/>
        <v> </v>
      </c>
    </row>
    <row r="307" spans="1:13">
      <c r="A307" s="21" t="str">
        <f t="shared" si="32"/>
        <v> </v>
      </c>
      <c r="B307" s="21" t="str">
        <f>IF(A307=" "," ",($B$26-$B$3*($F$9))*((A307/($F$9))-($C$18/(PI()))*SIN((PI()*A307)/($F$9)))+$B$3*A307)</f>
        <v> </v>
      </c>
      <c r="C307" s="21" t="str">
        <f t="shared" si="36"/>
        <v> </v>
      </c>
      <c r="D307" s="21" t="str">
        <f t="shared" si="33"/>
        <v> </v>
      </c>
      <c r="E307" s="21" t="str">
        <f>IF(D307=" "," ",($E$26-$B$3*($F$8))*((D307/($F$8))-($C$18/(PI()))*SIN((PI()*D307)/($F$8)))+$B$3*D307)</f>
        <v> </v>
      </c>
      <c r="F307" s="21" t="str">
        <f t="shared" si="37"/>
        <v> </v>
      </c>
      <c r="G307" s="21"/>
      <c r="H307" s="21" t="str">
        <f t="shared" si="34"/>
        <v> </v>
      </c>
      <c r="I307" s="21" t="str">
        <f>IF(H307=" "," ",($I$26-$D$3*$F$13)*((H307/$F$13)-($C$18/(PI()))*SIN((PI()*H307)/$F$13))+$D$3*H307)</f>
        <v> </v>
      </c>
      <c r="J307" s="21" t="str">
        <f t="shared" si="38"/>
        <v> </v>
      </c>
      <c r="K307" s="21" t="str">
        <f t="shared" si="35"/>
        <v> </v>
      </c>
      <c r="L307" s="21" t="str">
        <f>IF(K307=" "," ",($L$26-$D$3*$F$12)*((K307/$F$12)-($C$18/(PI()))*SIN((PI()*K307)/$F$12))+$D$3*K307)</f>
        <v> </v>
      </c>
      <c r="M307" s="21" t="str">
        <f t="shared" si="39"/>
        <v> </v>
      </c>
    </row>
    <row r="308" spans="1:13">
      <c r="A308" s="21" t="str">
        <f t="shared" si="32"/>
        <v> </v>
      </c>
      <c r="B308" s="21" t="str">
        <f>IF(A308=" "," ",($B$26-$B$3*($F$9))*((A308/($F$9))-($C$18/(PI()))*SIN((PI()*A308)/($F$9)))+$B$3*A308)</f>
        <v> </v>
      </c>
      <c r="C308" s="21" t="str">
        <f t="shared" si="36"/>
        <v> </v>
      </c>
      <c r="D308" s="21" t="str">
        <f t="shared" si="33"/>
        <v> </v>
      </c>
      <c r="E308" s="21" t="str">
        <f>IF(D308=" "," ",($E$26-$B$3*($F$8))*((D308/($F$8))-($C$18/(PI()))*SIN((PI()*D308)/($F$8)))+$B$3*D308)</f>
        <v> </v>
      </c>
      <c r="F308" s="21" t="str">
        <f t="shared" si="37"/>
        <v> </v>
      </c>
      <c r="G308" s="21"/>
      <c r="H308" s="21" t="str">
        <f t="shared" si="34"/>
        <v> </v>
      </c>
      <c r="I308" s="21" t="str">
        <f>IF(H308=" "," ",($I$26-$D$3*$F$13)*((H308/$F$13)-($C$18/(PI()))*SIN((PI()*H308)/$F$13))+$D$3*H308)</f>
        <v> </v>
      </c>
      <c r="J308" s="21" t="str">
        <f t="shared" si="38"/>
        <v> </v>
      </c>
      <c r="K308" s="21" t="str">
        <f t="shared" si="35"/>
        <v> </v>
      </c>
      <c r="L308" s="21" t="str">
        <f>IF(K308=" "," ",($L$26-$D$3*$F$12)*((K308/$F$12)-($C$18/(PI()))*SIN((PI()*K308)/$F$12))+$D$3*K308)</f>
        <v> </v>
      </c>
      <c r="M308" s="21" t="str">
        <f t="shared" si="39"/>
        <v> </v>
      </c>
    </row>
    <row r="309" spans="1:13">
      <c r="A309" s="21" t="str">
        <f t="shared" si="32"/>
        <v> </v>
      </c>
      <c r="B309" s="21" t="str">
        <f>IF(A309=" "," ",($B$26-$B$3*($F$9))*((A309/($F$9))-($C$18/(PI()))*SIN((PI()*A309)/($F$9)))+$B$3*A309)</f>
        <v> </v>
      </c>
      <c r="C309" s="21" t="str">
        <f t="shared" si="36"/>
        <v> </v>
      </c>
      <c r="D309" s="21" t="str">
        <f t="shared" si="33"/>
        <v> </v>
      </c>
      <c r="E309" s="21" t="str">
        <f>IF(D309=" "," ",($E$26-$B$3*($F$8))*((D309/($F$8))-($C$18/(PI()))*SIN((PI()*D309)/($F$8)))+$B$3*D309)</f>
        <v> </v>
      </c>
      <c r="F309" s="21" t="str">
        <f t="shared" si="37"/>
        <v> </v>
      </c>
      <c r="G309" s="21"/>
      <c r="H309" s="21" t="str">
        <f t="shared" si="34"/>
        <v> </v>
      </c>
      <c r="I309" s="21" t="str">
        <f>IF(H309=" "," ",($I$26-$D$3*$F$13)*((H309/$F$13)-($C$18/(PI()))*SIN((PI()*H309)/$F$13))+$D$3*H309)</f>
        <v> </v>
      </c>
      <c r="J309" s="21" t="str">
        <f t="shared" si="38"/>
        <v> </v>
      </c>
      <c r="K309" s="21" t="str">
        <f t="shared" si="35"/>
        <v> </v>
      </c>
      <c r="L309" s="21" t="str">
        <f>IF(K309=" "," ",($L$26-$D$3*$F$12)*((K309/$F$12)-($C$18/(PI()))*SIN((PI()*K309)/$F$12))+$D$3*K309)</f>
        <v> </v>
      </c>
      <c r="M309" s="21" t="str">
        <f t="shared" si="39"/>
        <v> </v>
      </c>
    </row>
    <row r="310" spans="1:13">
      <c r="A310" s="21" t="str">
        <f t="shared" si="32"/>
        <v> </v>
      </c>
      <c r="B310" s="21" t="str">
        <f>IF(A310=" "," ",($B$26-$B$3*($F$9))*((A310/($F$9))-($C$18/(PI()))*SIN((PI()*A310)/($F$9)))+$B$3*A310)</f>
        <v> </v>
      </c>
      <c r="C310" s="21" t="str">
        <f t="shared" si="36"/>
        <v> </v>
      </c>
      <c r="D310" s="21" t="str">
        <f t="shared" si="33"/>
        <v> </v>
      </c>
      <c r="E310" s="21" t="str">
        <f>IF(D310=" "," ",($E$26-$B$3*($F$8))*((D310/($F$8))-($C$18/(PI()))*SIN((PI()*D310)/($F$8)))+$B$3*D310)</f>
        <v> </v>
      </c>
      <c r="F310" s="21" t="str">
        <f t="shared" si="37"/>
        <v> </v>
      </c>
      <c r="G310" s="21"/>
      <c r="H310" s="21" t="str">
        <f t="shared" si="34"/>
        <v> </v>
      </c>
      <c r="I310" s="21" t="str">
        <f>IF(H310=" "," ",($I$26-$D$3*$F$13)*((H310/$F$13)-($C$18/(PI()))*SIN((PI()*H310)/$F$13))+$D$3*H310)</f>
        <v> </v>
      </c>
      <c r="J310" s="21" t="str">
        <f t="shared" si="38"/>
        <v> </v>
      </c>
      <c r="K310" s="21" t="str">
        <f t="shared" si="35"/>
        <v> </v>
      </c>
      <c r="L310" s="21" t="str">
        <f>IF(K310=" "," ",($L$26-$D$3*$F$12)*((K310/$F$12)-($C$18/(PI()))*SIN((PI()*K310)/$F$12))+$D$3*K310)</f>
        <v> </v>
      </c>
      <c r="M310" s="21" t="str">
        <f t="shared" si="39"/>
        <v> </v>
      </c>
    </row>
    <row r="311" spans="1:13">
      <c r="A311" s="21" t="str">
        <f t="shared" si="32"/>
        <v> </v>
      </c>
      <c r="B311" s="21" t="str">
        <f>IF(A311=" "," ",($B$26-$B$3*($F$9))*((A311/($F$9))-($C$18/(PI()))*SIN((PI()*A311)/($F$9)))+$B$3*A311)</f>
        <v> </v>
      </c>
      <c r="C311" s="21" t="str">
        <f t="shared" si="36"/>
        <v> </v>
      </c>
      <c r="D311" s="21" t="str">
        <f t="shared" si="33"/>
        <v> </v>
      </c>
      <c r="E311" s="21" t="str">
        <f>IF(D311=" "," ",($E$26-$B$3*($F$8))*((D311/($F$8))-($C$18/(PI()))*SIN((PI()*D311)/($F$8)))+$B$3*D311)</f>
        <v> </v>
      </c>
      <c r="F311" s="21" t="str">
        <f t="shared" si="37"/>
        <v> </v>
      </c>
      <c r="G311" s="21"/>
      <c r="H311" s="21" t="str">
        <f t="shared" si="34"/>
        <v> </v>
      </c>
      <c r="I311" s="21" t="str">
        <f>IF(H311=" "," ",($I$26-$D$3*$F$13)*((H311/$F$13)-($C$18/(PI()))*SIN((PI()*H311)/$F$13))+$D$3*H311)</f>
        <v> </v>
      </c>
      <c r="J311" s="21" t="str">
        <f t="shared" si="38"/>
        <v> </v>
      </c>
      <c r="K311" s="21" t="str">
        <f t="shared" si="35"/>
        <v> </v>
      </c>
      <c r="L311" s="21" t="str">
        <f>IF(K311=" "," ",($L$26-$D$3*$F$12)*((K311/$F$12)-($C$18/(PI()))*SIN((PI()*K311)/$F$12))+$D$3*K311)</f>
        <v> </v>
      </c>
      <c r="M311" s="21" t="str">
        <f t="shared" si="39"/>
        <v> </v>
      </c>
    </row>
    <row r="312" spans="1:13">
      <c r="A312" s="21" t="str">
        <f t="shared" si="32"/>
        <v> </v>
      </c>
      <c r="B312" s="21" t="str">
        <f>IF(A312=" "," ",($B$26-$B$3*($F$9))*((A312/($F$9))-($C$18/(PI()))*SIN((PI()*A312)/($F$9)))+$B$3*A312)</f>
        <v> </v>
      </c>
      <c r="C312" s="21" t="str">
        <f t="shared" si="36"/>
        <v> </v>
      </c>
      <c r="D312" s="21" t="str">
        <f t="shared" si="33"/>
        <v> </v>
      </c>
      <c r="E312" s="21" t="str">
        <f>IF(D312=" "," ",($E$26-$B$3*($F$8))*((D312/($F$8))-($C$18/(PI()))*SIN((PI()*D312)/($F$8)))+$B$3*D312)</f>
        <v> </v>
      </c>
      <c r="F312" s="21" t="str">
        <f t="shared" si="37"/>
        <v> </v>
      </c>
      <c r="G312" s="21"/>
      <c r="H312" s="21" t="str">
        <f t="shared" si="34"/>
        <v> </v>
      </c>
      <c r="I312" s="21" t="str">
        <f>IF(H312=" "," ",($I$26-$D$3*$F$13)*((H312/$F$13)-($C$18/(PI()))*SIN((PI()*H312)/$F$13))+$D$3*H312)</f>
        <v> </v>
      </c>
      <c r="J312" s="21" t="str">
        <f t="shared" si="38"/>
        <v> </v>
      </c>
      <c r="K312" s="21" t="str">
        <f t="shared" si="35"/>
        <v> </v>
      </c>
      <c r="L312" s="21" t="str">
        <f>IF(K312=" "," ",($L$26-$D$3*$F$12)*((K312/$F$12)-($C$18/(PI()))*SIN((PI()*K312)/$F$12))+$D$3*K312)</f>
        <v> </v>
      </c>
      <c r="M312" s="21" t="str">
        <f t="shared" si="39"/>
        <v> </v>
      </c>
    </row>
    <row r="313" spans="1:13">
      <c r="A313" s="21" t="str">
        <f t="shared" si="32"/>
        <v> </v>
      </c>
      <c r="B313" s="21" t="str">
        <f>IF(A313=" "," ",($B$26-$B$3*($F$9))*((A313/($F$9))-($C$18/(PI()))*SIN((PI()*A313)/($F$9)))+$B$3*A313)</f>
        <v> </v>
      </c>
      <c r="C313" s="21" t="str">
        <f t="shared" si="36"/>
        <v> </v>
      </c>
      <c r="D313" s="21" t="str">
        <f t="shared" si="33"/>
        <v> </v>
      </c>
      <c r="E313" s="21" t="str">
        <f>IF(D313=" "," ",($E$26-$B$3*($F$8))*((D313/($F$8))-($C$18/(PI()))*SIN((PI()*D313)/($F$8)))+$B$3*D313)</f>
        <v> </v>
      </c>
      <c r="F313" s="21" t="str">
        <f t="shared" si="37"/>
        <v> </v>
      </c>
      <c r="G313" s="21"/>
      <c r="H313" s="21" t="str">
        <f t="shared" si="34"/>
        <v> </v>
      </c>
      <c r="I313" s="21" t="str">
        <f>IF(H313=" "," ",($I$26-$D$3*$F$13)*((H313/$F$13)-($C$18/(PI()))*SIN((PI()*H313)/$F$13))+$D$3*H313)</f>
        <v> </v>
      </c>
      <c r="J313" s="21" t="str">
        <f t="shared" si="38"/>
        <v> </v>
      </c>
      <c r="K313" s="21" t="str">
        <f t="shared" si="35"/>
        <v> </v>
      </c>
      <c r="L313" s="21" t="str">
        <f>IF(K313=" "," ",($L$26-$D$3*$F$12)*((K313/$F$12)-($C$18/(PI()))*SIN((PI()*K313)/$F$12))+$D$3*K313)</f>
        <v> </v>
      </c>
      <c r="M313" s="21" t="str">
        <f t="shared" si="39"/>
        <v> </v>
      </c>
    </row>
    <row r="314" spans="1:13">
      <c r="A314" s="21" t="str">
        <f t="shared" si="32"/>
        <v> </v>
      </c>
      <c r="B314" s="21" t="str">
        <f>IF(A314=" "," ",($B$26-$B$3*($F$9))*((A314/($F$9))-($C$18/(PI()))*SIN((PI()*A314)/($F$9)))+$B$3*A314)</f>
        <v> </v>
      </c>
      <c r="C314" s="21" t="str">
        <f t="shared" si="36"/>
        <v> </v>
      </c>
      <c r="D314" s="21" t="str">
        <f t="shared" si="33"/>
        <v> </v>
      </c>
      <c r="E314" s="21" t="str">
        <f>IF(D314=" "," ",($E$26-$B$3*($F$8))*((D314/($F$8))-($C$18/(PI()))*SIN((PI()*D314)/($F$8)))+$B$3*D314)</f>
        <v> </v>
      </c>
      <c r="F314" s="21" t="str">
        <f t="shared" si="37"/>
        <v> </v>
      </c>
      <c r="G314" s="21"/>
      <c r="H314" s="21" t="str">
        <f t="shared" si="34"/>
        <v> </v>
      </c>
      <c r="I314" s="21" t="str">
        <f>IF(H314=" "," ",($I$26-$D$3*$F$13)*((H314/$F$13)-($C$18/(PI()))*SIN((PI()*H314)/$F$13))+$D$3*H314)</f>
        <v> </v>
      </c>
      <c r="J314" s="21" t="str">
        <f t="shared" si="38"/>
        <v> </v>
      </c>
      <c r="K314" s="21" t="str">
        <f t="shared" si="35"/>
        <v> </v>
      </c>
      <c r="L314" s="21" t="str">
        <f>IF(K314=" "," ",($L$26-$D$3*$F$12)*((K314/$F$12)-($C$18/(PI()))*SIN((PI()*K314)/$F$12))+$D$3*K314)</f>
        <v> </v>
      </c>
      <c r="M314" s="21" t="str">
        <f t="shared" si="39"/>
        <v> </v>
      </c>
    </row>
    <row r="315" spans="1:13">
      <c r="A315" s="21" t="str">
        <f t="shared" si="32"/>
        <v> </v>
      </c>
      <c r="B315" s="21" t="str">
        <f>IF(A315=" "," ",($B$26-$B$3*($F$9))*((A315/($F$9))-($C$18/(PI()))*SIN((PI()*A315)/($F$9)))+$B$3*A315)</f>
        <v> </v>
      </c>
      <c r="C315" s="21" t="str">
        <f t="shared" si="36"/>
        <v> </v>
      </c>
      <c r="D315" s="21" t="str">
        <f t="shared" si="33"/>
        <v> </v>
      </c>
      <c r="E315" s="21" t="str">
        <f>IF(D315=" "," ",($E$26-$B$3*($F$8))*((D315/($F$8))-($C$18/(PI()))*SIN((PI()*D315)/($F$8)))+$B$3*D315)</f>
        <v> </v>
      </c>
      <c r="F315" s="21" t="str">
        <f t="shared" si="37"/>
        <v> </v>
      </c>
      <c r="G315" s="21"/>
      <c r="H315" s="21" t="str">
        <f t="shared" si="34"/>
        <v> </v>
      </c>
      <c r="I315" s="21" t="str">
        <f>IF(H315=" "," ",($I$26-$D$3*$F$13)*((H315/$F$13)-($C$18/(PI()))*SIN((PI()*H315)/$F$13))+$D$3*H315)</f>
        <v> </v>
      </c>
      <c r="J315" s="21" t="str">
        <f t="shared" si="38"/>
        <v> </v>
      </c>
      <c r="K315" s="21" t="str">
        <f t="shared" si="35"/>
        <v> </v>
      </c>
      <c r="L315" s="21" t="str">
        <f>IF(K315=" "," ",($L$26-$D$3*$F$12)*((K315/$F$12)-($C$18/(PI()))*SIN((PI()*K315)/$F$12))+$D$3*K315)</f>
        <v> </v>
      </c>
      <c r="M315" s="21" t="str">
        <f t="shared" si="39"/>
        <v> </v>
      </c>
    </row>
    <row r="316" spans="1:13">
      <c r="A316" s="21" t="str">
        <f t="shared" si="32"/>
        <v> </v>
      </c>
      <c r="B316" s="21" t="str">
        <f>IF(A316=" "," ",($B$26-$B$3*($F$9))*((A316/($F$9))-($C$18/(PI()))*SIN((PI()*A316)/($F$9)))+$B$3*A316)</f>
        <v> </v>
      </c>
      <c r="C316" s="21" t="str">
        <f t="shared" si="36"/>
        <v> </v>
      </c>
      <c r="D316" s="21" t="str">
        <f t="shared" si="33"/>
        <v> </v>
      </c>
      <c r="E316" s="21" t="str">
        <f>IF(D316=" "," ",($E$26-$B$3*($F$8))*((D316/($F$8))-($C$18/(PI()))*SIN((PI()*D316)/($F$8)))+$B$3*D316)</f>
        <v> </v>
      </c>
      <c r="F316" s="21" t="str">
        <f t="shared" si="37"/>
        <v> </v>
      </c>
      <c r="G316" s="21"/>
      <c r="H316" s="21" t="str">
        <f t="shared" si="34"/>
        <v> </v>
      </c>
      <c r="I316" s="21" t="str">
        <f>IF(H316=" "," ",($I$26-$D$3*$F$13)*((H316/$F$13)-($C$18/(PI()))*SIN((PI()*H316)/$F$13))+$D$3*H316)</f>
        <v> </v>
      </c>
      <c r="J316" s="21" t="str">
        <f t="shared" si="38"/>
        <v> </v>
      </c>
      <c r="K316" s="21" t="str">
        <f t="shared" si="35"/>
        <v> </v>
      </c>
      <c r="L316" s="21" t="str">
        <f>IF(K316=" "," ",($L$26-$D$3*$F$12)*((K316/$F$12)-($C$18/(PI()))*SIN((PI()*K316)/$F$12))+$D$3*K316)</f>
        <v> </v>
      </c>
      <c r="M316" s="21" t="str">
        <f t="shared" si="39"/>
        <v> </v>
      </c>
    </row>
    <row r="317" spans="1:13">
      <c r="A317" s="21" t="str">
        <f t="shared" si="32"/>
        <v> </v>
      </c>
      <c r="B317" s="21" t="str">
        <f>IF(A317=" "," ",($B$26-$B$3*($F$9))*((A317/($F$9))-($C$18/(PI()))*SIN((PI()*A317)/($F$9)))+$B$3*A317)</f>
        <v> </v>
      </c>
      <c r="C317" s="21" t="str">
        <f t="shared" si="36"/>
        <v> </v>
      </c>
      <c r="D317" s="21" t="str">
        <f t="shared" si="33"/>
        <v> </v>
      </c>
      <c r="E317" s="21" t="str">
        <f>IF(D317=" "," ",($E$26-$B$3*($F$8))*((D317/($F$8))-($C$18/(PI()))*SIN((PI()*D317)/($F$8)))+$B$3*D317)</f>
        <v> </v>
      </c>
      <c r="F317" s="21" t="str">
        <f t="shared" si="37"/>
        <v> </v>
      </c>
      <c r="G317" s="21"/>
      <c r="H317" s="21" t="str">
        <f t="shared" si="34"/>
        <v> </v>
      </c>
      <c r="I317" s="21" t="str">
        <f>IF(H317=" "," ",($I$26-$D$3*$F$13)*((H317/$F$13)-($C$18/(PI()))*SIN((PI()*H317)/$F$13))+$D$3*H317)</f>
        <v> </v>
      </c>
      <c r="J317" s="21" t="str">
        <f t="shared" si="38"/>
        <v> </v>
      </c>
      <c r="K317" s="21" t="str">
        <f t="shared" si="35"/>
        <v> </v>
      </c>
      <c r="L317" s="21" t="str">
        <f>IF(K317=" "," ",($L$26-$D$3*$F$12)*((K317/$F$12)-($C$18/(PI()))*SIN((PI()*K317)/$F$12))+$D$3*K317)</f>
        <v> </v>
      </c>
      <c r="M317" s="21" t="str">
        <f t="shared" si="39"/>
        <v> </v>
      </c>
    </row>
    <row r="318" spans="1:13">
      <c r="A318" s="21" t="str">
        <f t="shared" si="32"/>
        <v> </v>
      </c>
      <c r="B318" s="21" t="str">
        <f>IF(A318=" "," ",($B$26-$B$3*($F$9))*((A318/($F$9))-($C$18/(PI()))*SIN((PI()*A318)/($F$9)))+$B$3*A318)</f>
        <v> </v>
      </c>
      <c r="C318" s="21" t="str">
        <f t="shared" si="36"/>
        <v> </v>
      </c>
      <c r="D318" s="21" t="str">
        <f t="shared" si="33"/>
        <v> </v>
      </c>
      <c r="E318" s="21" t="str">
        <f>IF(D318=" "," ",($E$26-$B$3*($F$8))*((D318/($F$8))-($C$18/(PI()))*SIN((PI()*D318)/($F$8)))+$B$3*D318)</f>
        <v> </v>
      </c>
      <c r="F318" s="21" t="str">
        <f t="shared" si="37"/>
        <v> </v>
      </c>
      <c r="G318" s="21"/>
      <c r="H318" s="21" t="str">
        <f t="shared" si="34"/>
        <v> </v>
      </c>
      <c r="I318" s="21" t="str">
        <f>IF(H318=" "," ",($I$26-$D$3*$F$13)*((H318/$F$13)-($C$18/(PI()))*SIN((PI()*H318)/$F$13))+$D$3*H318)</f>
        <v> </v>
      </c>
      <c r="J318" s="21" t="str">
        <f t="shared" si="38"/>
        <v> </v>
      </c>
      <c r="K318" s="21" t="str">
        <f t="shared" si="35"/>
        <v> </v>
      </c>
      <c r="L318" s="21" t="str">
        <f>IF(K318=" "," ",($L$26-$D$3*$F$12)*((K318/$F$12)-($C$18/(PI()))*SIN((PI()*K318)/$F$12))+$D$3*K318)</f>
        <v> </v>
      </c>
      <c r="M318" s="21" t="str">
        <f t="shared" si="39"/>
        <v> </v>
      </c>
    </row>
    <row r="319" spans="1:13">
      <c r="A319" s="21" t="str">
        <f t="shared" si="32"/>
        <v> </v>
      </c>
      <c r="B319" s="21" t="str">
        <f>IF(A319=" "," ",($B$26-$B$3*($F$9))*((A319/($F$9))-($C$18/(PI()))*SIN((PI()*A319)/($F$9)))+$B$3*A319)</f>
        <v> </v>
      </c>
      <c r="C319" s="21" t="str">
        <f t="shared" si="36"/>
        <v> </v>
      </c>
      <c r="D319" s="21" t="str">
        <f t="shared" si="33"/>
        <v> </v>
      </c>
      <c r="E319" s="21" t="str">
        <f>IF(D319=" "," ",($E$26-$B$3*($F$8))*((D319/($F$8))-($C$18/(PI()))*SIN((PI()*D319)/($F$8)))+$B$3*D319)</f>
        <v> </v>
      </c>
      <c r="F319" s="21" t="str">
        <f t="shared" si="37"/>
        <v> </v>
      </c>
      <c r="G319" s="21"/>
      <c r="H319" s="21" t="str">
        <f t="shared" si="34"/>
        <v> </v>
      </c>
      <c r="I319" s="21" t="str">
        <f>IF(H319=" "," ",($I$26-$D$3*$F$13)*((H319/$F$13)-($C$18/(PI()))*SIN((PI()*H319)/$F$13))+$D$3*H319)</f>
        <v> </v>
      </c>
      <c r="J319" s="21" t="str">
        <f t="shared" si="38"/>
        <v> </v>
      </c>
      <c r="K319" s="21" t="str">
        <f t="shared" si="35"/>
        <v> </v>
      </c>
      <c r="L319" s="21" t="str">
        <f>IF(K319=" "," ",($L$26-$D$3*$F$12)*((K319/$F$12)-($C$18/(PI()))*SIN((PI()*K319)/$F$12))+$D$3*K319)</f>
        <v> </v>
      </c>
      <c r="M319" s="21" t="str">
        <f t="shared" si="39"/>
        <v> </v>
      </c>
    </row>
    <row r="320" spans="1:13">
      <c r="A320" s="21" t="str">
        <f t="shared" si="32"/>
        <v> </v>
      </c>
      <c r="B320" s="21" t="str">
        <f>IF(A320=" "," ",($B$26-$B$3*($F$9))*((A320/($F$9))-($C$18/(PI()))*SIN((PI()*A320)/($F$9)))+$B$3*A320)</f>
        <v> </v>
      </c>
      <c r="C320" s="21" t="str">
        <f t="shared" si="36"/>
        <v> </v>
      </c>
      <c r="D320" s="21" t="str">
        <f t="shared" si="33"/>
        <v> </v>
      </c>
      <c r="E320" s="21" t="str">
        <f>IF(D320=" "," ",($E$26-$B$3*($F$8))*((D320/($F$8))-($C$18/(PI()))*SIN((PI()*D320)/($F$8)))+$B$3*D320)</f>
        <v> </v>
      </c>
      <c r="F320" s="21" t="str">
        <f t="shared" si="37"/>
        <v> </v>
      </c>
      <c r="G320" s="21"/>
      <c r="H320" s="21" t="str">
        <f t="shared" si="34"/>
        <v> </v>
      </c>
      <c r="I320" s="21" t="str">
        <f>IF(H320=" "," ",($I$26-$D$3*$F$13)*((H320/$F$13)-($C$18/(PI()))*SIN((PI()*H320)/$F$13))+$D$3*H320)</f>
        <v> </v>
      </c>
      <c r="J320" s="21" t="str">
        <f t="shared" si="38"/>
        <v> </v>
      </c>
      <c r="K320" s="21" t="str">
        <f t="shared" si="35"/>
        <v> </v>
      </c>
      <c r="L320" s="21" t="str">
        <f>IF(K320=" "," ",($L$26-$D$3*$F$12)*((K320/$F$12)-($C$18/(PI()))*SIN((PI()*K320)/$F$12))+$D$3*K320)</f>
        <v> </v>
      </c>
      <c r="M320" s="21" t="str">
        <f t="shared" si="39"/>
        <v> </v>
      </c>
    </row>
    <row r="321" spans="1:13">
      <c r="A321" s="21" t="str">
        <f t="shared" si="32"/>
        <v> </v>
      </c>
      <c r="B321" s="21" t="str">
        <f>IF(A321=" "," ",($B$26-$B$3*($F$9))*((A321/($F$9))-($C$18/(PI()))*SIN((PI()*A321)/($F$9)))+$B$3*A321)</f>
        <v> </v>
      </c>
      <c r="C321" s="21" t="str">
        <f t="shared" si="36"/>
        <v> </v>
      </c>
      <c r="D321" s="21" t="str">
        <f t="shared" si="33"/>
        <v> </v>
      </c>
      <c r="E321" s="21" t="str">
        <f>IF(D321=" "," ",($E$26-$B$3*($F$8))*((D321/($F$8))-($C$18/(PI()))*SIN((PI()*D321)/($F$8)))+$B$3*D321)</f>
        <v> </v>
      </c>
      <c r="F321" s="21" t="str">
        <f t="shared" si="37"/>
        <v> </v>
      </c>
      <c r="G321" s="21"/>
      <c r="H321" s="21" t="str">
        <f t="shared" si="34"/>
        <v> </v>
      </c>
      <c r="I321" s="21" t="str">
        <f>IF(H321=" "," ",($I$26-$D$3*$F$13)*((H321/$F$13)-($C$18/(PI()))*SIN((PI()*H321)/$F$13))+$D$3*H321)</f>
        <v> </v>
      </c>
      <c r="J321" s="21" t="str">
        <f t="shared" si="38"/>
        <v> </v>
      </c>
      <c r="K321" s="21" t="str">
        <f t="shared" si="35"/>
        <v> </v>
      </c>
      <c r="L321" s="21" t="str">
        <f>IF(K321=" "," ",($L$26-$D$3*$F$12)*((K321/$F$12)-($C$18/(PI()))*SIN((PI()*K321)/$F$12))+$D$3*K321)</f>
        <v> </v>
      </c>
      <c r="M321" s="21" t="str">
        <f t="shared" si="39"/>
        <v> </v>
      </c>
    </row>
    <row r="322" spans="1:13">
      <c r="A322" s="21" t="str">
        <f t="shared" si="32"/>
        <v> </v>
      </c>
      <c r="B322" s="21" t="str">
        <f>IF(A322=" "," ",($B$26-$B$3*($F$9))*((A322/($F$9))-($C$18/(PI()))*SIN((PI()*A322)/($F$9)))+$B$3*A322)</f>
        <v> </v>
      </c>
      <c r="C322" s="21" t="str">
        <f t="shared" si="36"/>
        <v> </v>
      </c>
      <c r="D322" s="21" t="str">
        <f t="shared" si="33"/>
        <v> </v>
      </c>
      <c r="E322" s="21" t="str">
        <f>IF(D322=" "," ",($E$26-$B$3*($F$8))*((D322/($F$8))-($C$18/(PI()))*SIN((PI()*D322)/($F$8)))+$B$3*D322)</f>
        <v> </v>
      </c>
      <c r="F322" s="21" t="str">
        <f t="shared" si="37"/>
        <v> </v>
      </c>
      <c r="G322" s="21"/>
      <c r="H322" s="21" t="str">
        <f t="shared" si="34"/>
        <v> </v>
      </c>
      <c r="I322" s="21" t="str">
        <f>IF(H322=" "," ",($I$26-$D$3*$F$13)*((H322/$F$13)-($C$18/(PI()))*SIN((PI()*H322)/$F$13))+$D$3*H322)</f>
        <v> </v>
      </c>
      <c r="J322" s="21" t="str">
        <f t="shared" si="38"/>
        <v> </v>
      </c>
      <c r="K322" s="21" t="str">
        <f t="shared" si="35"/>
        <v> </v>
      </c>
      <c r="L322" s="21" t="str">
        <f>IF(K322=" "," ",($L$26-$D$3*$F$12)*((K322/$F$12)-($C$18/(PI()))*SIN((PI()*K322)/$F$12))+$D$3*K322)</f>
        <v> </v>
      </c>
      <c r="M322" s="21" t="str">
        <f t="shared" si="39"/>
        <v> </v>
      </c>
    </row>
    <row r="323" spans="1:13">
      <c r="A323" s="21" t="str">
        <f t="shared" si="32"/>
        <v> </v>
      </c>
      <c r="B323" s="21" t="str">
        <f>IF(A323=" "," ",($B$26-$B$3*($F$9))*((A323/($F$9))-($C$18/(PI()))*SIN((PI()*A323)/($F$9)))+$B$3*A323)</f>
        <v> </v>
      </c>
      <c r="C323" s="21" t="str">
        <f t="shared" si="36"/>
        <v> </v>
      </c>
      <c r="D323" s="21" t="str">
        <f t="shared" si="33"/>
        <v> </v>
      </c>
      <c r="E323" s="21" t="str">
        <f>IF(D323=" "," ",($E$26-$B$3*($F$8))*((D323/($F$8))-($C$18/(PI()))*SIN((PI()*D323)/($F$8)))+$B$3*D323)</f>
        <v> </v>
      </c>
      <c r="F323" s="21" t="str">
        <f t="shared" si="37"/>
        <v> </v>
      </c>
      <c r="G323" s="21"/>
      <c r="H323" s="21" t="str">
        <f t="shared" si="34"/>
        <v> </v>
      </c>
      <c r="I323" s="21" t="str">
        <f>IF(H323=" "," ",($I$26-$D$3*$F$13)*((H323/$F$13)-($C$18/(PI()))*SIN((PI()*H323)/$F$13))+$D$3*H323)</f>
        <v> </v>
      </c>
      <c r="J323" s="21" t="str">
        <f t="shared" si="38"/>
        <v> </v>
      </c>
      <c r="K323" s="21" t="str">
        <f t="shared" si="35"/>
        <v> </v>
      </c>
      <c r="L323" s="21" t="str">
        <f>IF(K323=" "," ",($L$26-$D$3*$F$12)*((K323/$F$12)-($C$18/(PI()))*SIN((PI()*K323)/$F$12))+$D$3*K323)</f>
        <v> </v>
      </c>
      <c r="M323" s="21" t="str">
        <f t="shared" si="39"/>
        <v> </v>
      </c>
    </row>
    <row r="324" spans="1:13">
      <c r="A324" s="21" t="str">
        <f t="shared" si="32"/>
        <v> </v>
      </c>
      <c r="B324" s="21" t="str">
        <f>IF(A324=" "," ",($B$26-$B$3*($F$9))*((A324/($F$9))-($C$18/(PI()))*SIN((PI()*A324)/($F$9)))+$B$3*A324)</f>
        <v> </v>
      </c>
      <c r="C324" s="21" t="str">
        <f t="shared" si="36"/>
        <v> </v>
      </c>
      <c r="D324" s="21" t="str">
        <f t="shared" si="33"/>
        <v> </v>
      </c>
      <c r="E324" s="21" t="str">
        <f>IF(D324=" "," ",($E$26-$B$3*($F$8))*((D324/($F$8))-($C$18/(PI()))*SIN((PI()*D324)/($F$8)))+$B$3*D324)</f>
        <v> </v>
      </c>
      <c r="F324" s="21" t="str">
        <f t="shared" si="37"/>
        <v> </v>
      </c>
      <c r="G324" s="21"/>
      <c r="H324" s="21" t="str">
        <f t="shared" si="34"/>
        <v> </v>
      </c>
      <c r="I324" s="21" t="str">
        <f>IF(H324=" "," ",($I$26-$D$3*$F$13)*((H324/$F$13)-($C$18/(PI()))*SIN((PI()*H324)/$F$13))+$D$3*H324)</f>
        <v> </v>
      </c>
      <c r="J324" s="21" t="str">
        <f t="shared" si="38"/>
        <v> </v>
      </c>
      <c r="K324" s="21" t="str">
        <f t="shared" si="35"/>
        <v> </v>
      </c>
      <c r="L324" s="21" t="str">
        <f>IF(K324=" "," ",($L$26-$D$3*$F$12)*((K324/$F$12)-($C$18/(PI()))*SIN((PI()*K324)/$F$12))+$D$3*K324)</f>
        <v> </v>
      </c>
      <c r="M324" s="21" t="str">
        <f t="shared" si="39"/>
        <v> </v>
      </c>
    </row>
    <row r="325" spans="1:13">
      <c r="A325" s="21" t="str">
        <f t="shared" si="32"/>
        <v> </v>
      </c>
      <c r="B325" s="21" t="str">
        <f>IF(A325=" "," ",($B$26-$B$3*($F$9))*((A325/($F$9))-($C$18/(PI()))*SIN((PI()*A325)/($F$9)))+$B$3*A325)</f>
        <v> </v>
      </c>
      <c r="C325" s="21" t="str">
        <f t="shared" si="36"/>
        <v> </v>
      </c>
      <c r="D325" s="21" t="str">
        <f t="shared" si="33"/>
        <v> </v>
      </c>
      <c r="E325" s="21" t="str">
        <f>IF(D325=" "," ",($E$26-$B$3*($F$8))*((D325/($F$8))-($C$18/(PI()))*SIN((PI()*D325)/($F$8)))+$B$3*D325)</f>
        <v> </v>
      </c>
      <c r="F325" s="21" t="str">
        <f t="shared" si="37"/>
        <v> </v>
      </c>
      <c r="G325" s="21"/>
      <c r="H325" s="21" t="str">
        <f t="shared" si="34"/>
        <v> </v>
      </c>
      <c r="I325" s="21" t="str">
        <f>IF(H325=" "," ",($I$26-$D$3*$F$13)*((H325/$F$13)-($C$18/(PI()))*SIN((PI()*H325)/$F$13))+$D$3*H325)</f>
        <v> </v>
      </c>
      <c r="J325" s="21" t="str">
        <f t="shared" si="38"/>
        <v> </v>
      </c>
      <c r="K325" s="21" t="str">
        <f t="shared" si="35"/>
        <v> </v>
      </c>
      <c r="L325" s="21" t="str">
        <f>IF(K325=" "," ",($L$26-$D$3*$F$12)*((K325/$F$12)-($C$18/(PI()))*SIN((PI()*K325)/$F$12))+$D$3*K325)</f>
        <v> </v>
      </c>
      <c r="M325" s="21" t="str">
        <f t="shared" si="39"/>
        <v> </v>
      </c>
    </row>
    <row r="326" spans="1:13">
      <c r="A326" s="21" t="str">
        <f t="shared" si="32"/>
        <v> </v>
      </c>
      <c r="B326" s="21" t="str">
        <f>IF(A326=" "," ",($B$26-$B$3*($F$9))*((A326/($F$9))-($C$18/(PI()))*SIN((PI()*A326)/($F$9)))+$B$3*A326)</f>
        <v> </v>
      </c>
      <c r="C326" s="21" t="str">
        <f t="shared" si="36"/>
        <v> </v>
      </c>
      <c r="D326" s="21" t="str">
        <f t="shared" si="33"/>
        <v> </v>
      </c>
      <c r="E326" s="21" t="str">
        <f>IF(D326=" "," ",($E$26-$B$3*($F$8))*((D326/($F$8))-($C$18/(PI()))*SIN((PI()*D326)/($F$8)))+$B$3*D326)</f>
        <v> </v>
      </c>
      <c r="F326" s="21" t="str">
        <f t="shared" si="37"/>
        <v> </v>
      </c>
      <c r="G326" s="21"/>
      <c r="H326" s="21" t="str">
        <f t="shared" si="34"/>
        <v> </v>
      </c>
      <c r="I326" s="21" t="str">
        <f>IF(H326=" "," ",($I$26-$D$3*$F$13)*((H326/$F$13)-($C$18/(PI()))*SIN((PI()*H326)/$F$13))+$D$3*H326)</f>
        <v> </v>
      </c>
      <c r="J326" s="21" t="str">
        <f t="shared" si="38"/>
        <v> </v>
      </c>
      <c r="K326" s="21" t="str">
        <f t="shared" si="35"/>
        <v> </v>
      </c>
      <c r="L326" s="21" t="str">
        <f>IF(K326=" "," ",($L$26-$D$3*$F$12)*((K326/$F$12)-($C$18/(PI()))*SIN((PI()*K326)/$F$12))+$D$3*K326)</f>
        <v> </v>
      </c>
      <c r="M326" s="21" t="str">
        <f t="shared" si="39"/>
        <v> </v>
      </c>
    </row>
    <row r="327" spans="1:13">
      <c r="A327" s="21" t="str">
        <f t="shared" si="32"/>
        <v> </v>
      </c>
      <c r="B327" s="21" t="str">
        <f>IF(A327=" "," ",($B$26-$B$3*($F$9))*((A327/($F$9))-($C$18/(PI()))*SIN((PI()*A327)/($F$9)))+$B$3*A327)</f>
        <v> </v>
      </c>
      <c r="C327" s="21" t="str">
        <f t="shared" si="36"/>
        <v> </v>
      </c>
      <c r="D327" s="21" t="str">
        <f t="shared" si="33"/>
        <v> </v>
      </c>
      <c r="E327" s="21" t="str">
        <f>IF(D327=" "," ",($E$26-$B$3*($F$8))*((D327/($F$8))-($C$18/(PI()))*SIN((PI()*D327)/($F$8)))+$B$3*D327)</f>
        <v> </v>
      </c>
      <c r="F327" s="21" t="str">
        <f t="shared" si="37"/>
        <v> </v>
      </c>
      <c r="G327" s="21"/>
      <c r="H327" s="21" t="str">
        <f t="shared" si="34"/>
        <v> </v>
      </c>
      <c r="I327" s="21" t="str">
        <f>IF(H327=" "," ",($I$26-$D$3*$F$13)*((H327/$F$13)-($C$18/(PI()))*SIN((PI()*H327)/$F$13))+$D$3*H327)</f>
        <v> </v>
      </c>
      <c r="J327" s="21" t="str">
        <f t="shared" si="38"/>
        <v> </v>
      </c>
      <c r="K327" s="21" t="str">
        <f t="shared" si="35"/>
        <v> </v>
      </c>
      <c r="L327" s="21" t="str">
        <f>IF(K327=" "," ",($L$26-$D$3*$F$12)*((K327/$F$12)-($C$18/(PI()))*SIN((PI()*K327)/$F$12))+$D$3*K327)</f>
        <v> </v>
      </c>
      <c r="M327" s="21" t="str">
        <f t="shared" si="39"/>
        <v> </v>
      </c>
    </row>
    <row r="328" spans="1:13">
      <c r="A328" s="21" t="str">
        <f t="shared" si="32"/>
        <v> </v>
      </c>
      <c r="B328" s="21" t="str">
        <f>IF(A328=" "," ",($B$26-$B$3*($F$9))*((A328/($F$9))-($C$18/(PI()))*SIN((PI()*A328)/($F$9)))+$B$3*A328)</f>
        <v> </v>
      </c>
      <c r="C328" s="21" t="str">
        <f t="shared" si="36"/>
        <v> </v>
      </c>
      <c r="D328" s="21" t="str">
        <f t="shared" si="33"/>
        <v> </v>
      </c>
      <c r="E328" s="21" t="str">
        <f>IF(D328=" "," ",($E$26-$B$3*($F$8))*((D328/($F$8))-($C$18/(PI()))*SIN((PI()*D328)/($F$8)))+$B$3*D328)</f>
        <v> </v>
      </c>
      <c r="F328" s="21" t="str">
        <f t="shared" si="37"/>
        <v> </v>
      </c>
      <c r="G328" s="21"/>
      <c r="H328" s="21" t="str">
        <f t="shared" si="34"/>
        <v> </v>
      </c>
      <c r="I328" s="21" t="str">
        <f>IF(H328=" "," ",($I$26-$D$3*$F$13)*((H328/$F$13)-($C$18/(PI()))*SIN((PI()*H328)/$F$13))+$D$3*H328)</f>
        <v> </v>
      </c>
      <c r="J328" s="21" t="str">
        <f t="shared" si="38"/>
        <v> </v>
      </c>
      <c r="K328" s="21" t="str">
        <f t="shared" si="35"/>
        <v> </v>
      </c>
      <c r="L328" s="21" t="str">
        <f>IF(K328=" "," ",($L$26-$D$3*$F$12)*((K328/$F$12)-($C$18/(PI()))*SIN((PI()*K328)/$F$12))+$D$3*K328)</f>
        <v> </v>
      </c>
      <c r="M328" s="21" t="str">
        <f t="shared" si="39"/>
        <v> </v>
      </c>
    </row>
    <row r="329" spans="1:13">
      <c r="A329" s="21" t="str">
        <f t="shared" si="32"/>
        <v> </v>
      </c>
      <c r="B329" s="21" t="str">
        <f>IF(A329=" "," ",($B$26-$B$3*($F$9))*((A329/($F$9))-($C$18/(PI()))*SIN((PI()*A329)/($F$9)))+$B$3*A329)</f>
        <v> </v>
      </c>
      <c r="C329" s="21" t="str">
        <f t="shared" si="36"/>
        <v> </v>
      </c>
      <c r="D329" s="21" t="str">
        <f t="shared" si="33"/>
        <v> </v>
      </c>
      <c r="E329" s="21" t="str">
        <f>IF(D329=" "," ",($E$26-$B$3*($F$8))*((D329/($F$8))-($C$18/(PI()))*SIN((PI()*D329)/($F$8)))+$B$3*D329)</f>
        <v> </v>
      </c>
      <c r="F329" s="21" t="str">
        <f t="shared" si="37"/>
        <v> </v>
      </c>
      <c r="G329" s="21"/>
      <c r="H329" s="21" t="str">
        <f t="shared" si="34"/>
        <v> </v>
      </c>
      <c r="I329" s="21" t="str">
        <f>IF(H329=" "," ",($I$26-$D$3*$F$13)*((H329/$F$13)-($C$18/(PI()))*SIN((PI()*H329)/$F$13))+$D$3*H329)</f>
        <v> </v>
      </c>
      <c r="J329" s="21" t="str">
        <f t="shared" si="38"/>
        <v> </v>
      </c>
      <c r="K329" s="21" t="str">
        <f t="shared" si="35"/>
        <v> </v>
      </c>
      <c r="L329" s="21" t="str">
        <f>IF(K329=" "," ",($L$26-$D$3*$F$12)*((K329/$F$12)-($C$18/(PI()))*SIN((PI()*K329)/$F$12))+$D$3*K329)</f>
        <v> </v>
      </c>
      <c r="M329" s="21" t="str">
        <f t="shared" si="39"/>
        <v> </v>
      </c>
    </row>
    <row r="330" spans="1:13">
      <c r="A330" s="21" t="str">
        <f t="shared" si="32"/>
        <v> </v>
      </c>
      <c r="B330" s="21" t="str">
        <f>IF(A330=" "," ",($B$26-$B$3*($F$9))*((A330/($F$9))-($C$18/(PI()))*SIN((PI()*A330)/($F$9)))+$B$3*A330)</f>
        <v> </v>
      </c>
      <c r="C330" s="21" t="str">
        <f t="shared" si="36"/>
        <v> </v>
      </c>
      <c r="D330" s="21" t="str">
        <f t="shared" si="33"/>
        <v> </v>
      </c>
      <c r="E330" s="21" t="str">
        <f>IF(D330=" "," ",($E$26-$B$3*($F$8))*((D330/($F$8))-($C$18/(PI()))*SIN((PI()*D330)/($F$8)))+$B$3*D330)</f>
        <v> </v>
      </c>
      <c r="F330" s="21" t="str">
        <f t="shared" si="37"/>
        <v> </v>
      </c>
      <c r="G330" s="21"/>
      <c r="H330" s="21" t="str">
        <f t="shared" si="34"/>
        <v> </v>
      </c>
      <c r="I330" s="21" t="str">
        <f>IF(H330=" "," ",($I$26-$D$3*$F$13)*((H330/$F$13)-($C$18/(PI()))*SIN((PI()*H330)/$F$13))+$D$3*H330)</f>
        <v> </v>
      </c>
      <c r="J330" s="21" t="str">
        <f t="shared" si="38"/>
        <v> </v>
      </c>
      <c r="K330" s="21" t="str">
        <f t="shared" si="35"/>
        <v> </v>
      </c>
      <c r="L330" s="21" t="str">
        <f>IF(K330=" "," ",($L$26-$D$3*$F$12)*((K330/$F$12)-($C$18/(PI()))*SIN((PI()*K330)/$F$12))+$D$3*K330)</f>
        <v> </v>
      </c>
      <c r="M330" s="21" t="str">
        <f t="shared" si="39"/>
        <v> </v>
      </c>
    </row>
    <row r="331" spans="1:13">
      <c r="A331" s="21" t="str">
        <f t="shared" si="32"/>
        <v> </v>
      </c>
      <c r="B331" s="21" t="str">
        <f>IF(A331=" "," ",($B$26-$B$3*($F$9))*((A331/($F$9))-($C$18/(PI()))*SIN((PI()*A331)/($F$9)))+$B$3*A331)</f>
        <v> </v>
      </c>
      <c r="C331" s="21" t="str">
        <f t="shared" si="36"/>
        <v> </v>
      </c>
      <c r="D331" s="21" t="str">
        <f t="shared" si="33"/>
        <v> </v>
      </c>
      <c r="E331" s="21" t="str">
        <f>IF(D331=" "," ",($E$26-$B$3*($F$8))*((D331/($F$8))-($C$18/(PI()))*SIN((PI()*D331)/($F$8)))+$B$3*D331)</f>
        <v> </v>
      </c>
      <c r="F331" s="21" t="str">
        <f t="shared" si="37"/>
        <v> </v>
      </c>
      <c r="G331" s="21"/>
      <c r="H331" s="21" t="str">
        <f t="shared" si="34"/>
        <v> </v>
      </c>
      <c r="I331" s="21" t="str">
        <f>IF(H331=" "," ",($I$26-$D$3*$F$13)*((H331/$F$13)-($C$18/(PI()))*SIN((PI()*H331)/$F$13))+$D$3*H331)</f>
        <v> </v>
      </c>
      <c r="J331" s="21" t="str">
        <f t="shared" si="38"/>
        <v> </v>
      </c>
      <c r="K331" s="21" t="str">
        <f t="shared" si="35"/>
        <v> </v>
      </c>
      <c r="L331" s="21" t="str">
        <f>IF(K331=" "," ",($L$26-$D$3*$F$12)*((K331/$F$12)-($C$18/(PI()))*SIN((PI()*K331)/$F$12))+$D$3*K331)</f>
        <v> </v>
      </c>
      <c r="M331" s="21" t="str">
        <f t="shared" si="39"/>
        <v> </v>
      </c>
    </row>
    <row r="332" spans="1:13">
      <c r="A332" s="21" t="str">
        <f t="shared" si="32"/>
        <v> </v>
      </c>
      <c r="B332" s="21" t="str">
        <f>IF(A332=" "," ",($B$26-$B$3*($F$9))*((A332/($F$9))-($C$18/(PI()))*SIN((PI()*A332)/($F$9)))+$B$3*A332)</f>
        <v> </v>
      </c>
      <c r="C332" s="21" t="str">
        <f t="shared" si="36"/>
        <v> </v>
      </c>
      <c r="D332" s="21" t="str">
        <f t="shared" si="33"/>
        <v> </v>
      </c>
      <c r="E332" s="21" t="str">
        <f>IF(D332=" "," ",($E$26-$B$3*($F$8))*((D332/($F$8))-($C$18/(PI()))*SIN((PI()*D332)/($F$8)))+$B$3*D332)</f>
        <v> </v>
      </c>
      <c r="F332" s="21" t="str">
        <f t="shared" si="37"/>
        <v> </v>
      </c>
      <c r="G332" s="21"/>
      <c r="H332" s="21" t="str">
        <f t="shared" si="34"/>
        <v> </v>
      </c>
      <c r="I332" s="21" t="str">
        <f>IF(H332=" "," ",($I$26-$D$3*$F$13)*((H332/$F$13)-($C$18/(PI()))*SIN((PI()*H332)/$F$13))+$D$3*H332)</f>
        <v> </v>
      </c>
      <c r="J332" s="21" t="str">
        <f t="shared" si="38"/>
        <v> </v>
      </c>
      <c r="K332" s="21" t="str">
        <f t="shared" si="35"/>
        <v> </v>
      </c>
      <c r="L332" s="21" t="str">
        <f>IF(K332=" "," ",($L$26-$D$3*$F$12)*((K332/$F$12)-($C$18/(PI()))*SIN((PI()*K332)/$F$12))+$D$3*K332)</f>
        <v> </v>
      </c>
      <c r="M332" s="21" t="str">
        <f t="shared" si="39"/>
        <v> </v>
      </c>
    </row>
    <row r="333" spans="1:13">
      <c r="A333" s="21" t="str">
        <f t="shared" si="32"/>
        <v> </v>
      </c>
      <c r="B333" s="21" t="str">
        <f>IF(A333=" "," ",($B$26-$B$3*($F$9))*((A333/($F$9))-($C$18/(PI()))*SIN((PI()*A333)/($F$9)))+$B$3*A333)</f>
        <v> </v>
      </c>
      <c r="C333" s="21" t="str">
        <f t="shared" si="36"/>
        <v> </v>
      </c>
      <c r="D333" s="21" t="str">
        <f t="shared" si="33"/>
        <v> </v>
      </c>
      <c r="E333" s="21" t="str">
        <f>IF(D333=" "," ",($E$26-$B$3*($F$8))*((D333/($F$8))-($C$18/(PI()))*SIN((PI()*D333)/($F$8)))+$B$3*D333)</f>
        <v> </v>
      </c>
      <c r="F333" s="21" t="str">
        <f t="shared" si="37"/>
        <v> </v>
      </c>
      <c r="G333" s="21"/>
      <c r="H333" s="21" t="str">
        <f t="shared" si="34"/>
        <v> </v>
      </c>
      <c r="I333" s="21" t="str">
        <f>IF(H333=" "," ",($I$26-$D$3*$F$13)*((H333/$F$13)-($C$18/(PI()))*SIN((PI()*H333)/$F$13))+$D$3*H333)</f>
        <v> </v>
      </c>
      <c r="J333" s="21" t="str">
        <f t="shared" si="38"/>
        <v> </v>
      </c>
      <c r="K333" s="21" t="str">
        <f t="shared" si="35"/>
        <v> </v>
      </c>
      <c r="L333" s="21" t="str">
        <f>IF(K333=" "," ",($L$26-$D$3*$F$12)*((K333/$F$12)-($C$18/(PI()))*SIN((PI()*K333)/$F$12))+$D$3*K333)</f>
        <v> </v>
      </c>
      <c r="M333" s="21" t="str">
        <f t="shared" si="39"/>
        <v> </v>
      </c>
    </row>
    <row r="334" spans="1:13">
      <c r="A334" s="21" t="str">
        <f t="shared" si="32"/>
        <v> </v>
      </c>
      <c r="B334" s="21" t="str">
        <f>IF(A334=" "," ",($B$26-$B$3*($F$9))*((A334/($F$9))-($C$18/(PI()))*SIN((PI()*A334)/($F$9)))+$B$3*A334)</f>
        <v> </v>
      </c>
      <c r="C334" s="21" t="str">
        <f t="shared" si="36"/>
        <v> </v>
      </c>
      <c r="D334" s="21" t="str">
        <f t="shared" si="33"/>
        <v> </v>
      </c>
      <c r="E334" s="21" t="str">
        <f>IF(D334=" "," ",($E$26-$B$3*($F$8))*((D334/($F$8))-($C$18/(PI()))*SIN((PI()*D334)/($F$8)))+$B$3*D334)</f>
        <v> </v>
      </c>
      <c r="F334" s="21" t="str">
        <f t="shared" si="37"/>
        <v> </v>
      </c>
      <c r="G334" s="21"/>
      <c r="H334" s="21" t="str">
        <f t="shared" si="34"/>
        <v> </v>
      </c>
      <c r="I334" s="21" t="str">
        <f>IF(H334=" "," ",($I$26-$D$3*$F$13)*((H334/$F$13)-($C$18/(PI()))*SIN((PI()*H334)/$F$13))+$D$3*H334)</f>
        <v> </v>
      </c>
      <c r="J334" s="21" t="str">
        <f t="shared" si="38"/>
        <v> </v>
      </c>
      <c r="K334" s="21" t="str">
        <f t="shared" si="35"/>
        <v> </v>
      </c>
      <c r="L334" s="21" t="str">
        <f>IF(K334=" "," ",($L$26-$D$3*$F$12)*((K334/$F$12)-($C$18/(PI()))*SIN((PI()*K334)/$F$12))+$D$3*K334)</f>
        <v> </v>
      </c>
      <c r="M334" s="21" t="str">
        <f t="shared" si="39"/>
        <v> </v>
      </c>
    </row>
    <row r="335" spans="1:13">
      <c r="A335" s="21" t="str">
        <f t="shared" si="32"/>
        <v> </v>
      </c>
      <c r="B335" s="21" t="str">
        <f>IF(A335=" "," ",($B$26-$B$3*($F$9))*((A335/($F$9))-($C$18/(PI()))*SIN((PI()*A335)/($F$9)))+$B$3*A335)</f>
        <v> </v>
      </c>
      <c r="C335" s="21" t="str">
        <f t="shared" si="36"/>
        <v> </v>
      </c>
      <c r="D335" s="21" t="str">
        <f t="shared" si="33"/>
        <v> </v>
      </c>
      <c r="E335" s="21" t="str">
        <f>IF(D335=" "," ",($E$26-$B$3*($F$8))*((D335/($F$8))-($C$18/(PI()))*SIN((PI()*D335)/($F$8)))+$B$3*D335)</f>
        <v> </v>
      </c>
      <c r="F335" s="21" t="str">
        <f t="shared" si="37"/>
        <v> </v>
      </c>
      <c r="G335" s="21"/>
      <c r="H335" s="21" t="str">
        <f t="shared" si="34"/>
        <v> </v>
      </c>
      <c r="I335" s="21" t="str">
        <f>IF(H335=" "," ",($I$26-$D$3*$F$13)*((H335/$F$13)-($C$18/(PI()))*SIN((PI()*H335)/$F$13))+$D$3*H335)</f>
        <v> </v>
      </c>
      <c r="J335" s="21" t="str">
        <f t="shared" si="38"/>
        <v> </v>
      </c>
      <c r="K335" s="21" t="str">
        <f t="shared" si="35"/>
        <v> </v>
      </c>
      <c r="L335" s="21" t="str">
        <f>IF(K335=" "," ",($L$26-$D$3*$F$12)*((K335/$F$12)-($C$18/(PI()))*SIN((PI()*K335)/$F$12))+$D$3*K335)</f>
        <v> </v>
      </c>
      <c r="M335" s="21" t="str">
        <f t="shared" si="39"/>
        <v> </v>
      </c>
    </row>
    <row r="336" spans="1:13">
      <c r="A336" s="21" t="str">
        <f t="shared" si="32"/>
        <v> </v>
      </c>
      <c r="B336" s="21" t="str">
        <f>IF(A336=" "," ",($B$26-$B$3*($F$9))*((A336/($F$9))-($C$18/(PI()))*SIN((PI()*A336)/($F$9)))+$B$3*A336)</f>
        <v> </v>
      </c>
      <c r="C336" s="21" t="str">
        <f t="shared" si="36"/>
        <v> </v>
      </c>
      <c r="D336" s="21" t="str">
        <f t="shared" si="33"/>
        <v> </v>
      </c>
      <c r="E336" s="21" t="str">
        <f>IF(D336=" "," ",($E$26-$B$3*($F$8))*((D336/($F$8))-($C$18/(PI()))*SIN((PI()*D336)/($F$8)))+$B$3*D336)</f>
        <v> </v>
      </c>
      <c r="F336" s="21" t="str">
        <f t="shared" si="37"/>
        <v> </v>
      </c>
      <c r="G336" s="21"/>
      <c r="H336" s="21" t="str">
        <f t="shared" si="34"/>
        <v> </v>
      </c>
      <c r="I336" s="21" t="str">
        <f>IF(H336=" "," ",($I$26-$D$3*$F$13)*((H336/$F$13)-($C$18/(PI()))*SIN((PI()*H336)/$F$13))+$D$3*H336)</f>
        <v> </v>
      </c>
      <c r="J336" s="21" t="str">
        <f t="shared" si="38"/>
        <v> </v>
      </c>
      <c r="K336" s="21" t="str">
        <f t="shared" si="35"/>
        <v> </v>
      </c>
      <c r="L336" s="21" t="str">
        <f>IF(K336=" "," ",($L$26-$D$3*$F$12)*((K336/$F$12)-($C$18/(PI()))*SIN((PI()*K336)/$F$12))+$D$3*K336)</f>
        <v> </v>
      </c>
      <c r="M336" s="21" t="str">
        <f t="shared" si="39"/>
        <v> </v>
      </c>
    </row>
    <row r="337" spans="1:13">
      <c r="A337" s="21" t="str">
        <f t="shared" si="32"/>
        <v> </v>
      </c>
      <c r="B337" s="21" t="str">
        <f>IF(A337=" "," ",($B$26-$B$3*($F$9))*((A337/($F$9))-($C$18/(PI()))*SIN((PI()*A337)/($F$9)))+$B$3*A337)</f>
        <v> </v>
      </c>
      <c r="C337" s="21" t="str">
        <f t="shared" si="36"/>
        <v> </v>
      </c>
      <c r="D337" s="21" t="str">
        <f t="shared" si="33"/>
        <v> </v>
      </c>
      <c r="E337" s="21" t="str">
        <f>IF(D337=" "," ",($E$26-$B$3*($F$8))*((D337/($F$8))-($C$18/(PI()))*SIN((PI()*D337)/($F$8)))+$B$3*D337)</f>
        <v> </v>
      </c>
      <c r="F337" s="21" t="str">
        <f t="shared" si="37"/>
        <v> </v>
      </c>
      <c r="G337" s="21"/>
      <c r="H337" s="21" t="str">
        <f t="shared" si="34"/>
        <v> </v>
      </c>
      <c r="I337" s="21" t="str">
        <f>IF(H337=" "," ",($I$26-$D$3*$F$13)*((H337/$F$13)-($C$18/(PI()))*SIN((PI()*H337)/$F$13))+$D$3*H337)</f>
        <v> </v>
      </c>
      <c r="J337" s="21" t="str">
        <f t="shared" si="38"/>
        <v> </v>
      </c>
      <c r="K337" s="21" t="str">
        <f t="shared" si="35"/>
        <v> </v>
      </c>
      <c r="L337" s="21" t="str">
        <f>IF(K337=" "," ",($L$26-$D$3*$F$12)*((K337/$F$12)-($C$18/(PI()))*SIN((PI()*K337)/$F$12))+$D$3*K337)</f>
        <v> </v>
      </c>
      <c r="M337" s="21" t="str">
        <f t="shared" si="39"/>
        <v> </v>
      </c>
    </row>
    <row r="338" spans="1:13">
      <c r="A338" s="21" t="str">
        <f t="shared" si="32"/>
        <v> </v>
      </c>
      <c r="B338" s="21" t="str">
        <f>IF(A338=" "," ",($B$26-$B$3*($F$9))*((A338/($F$9))-($C$18/(PI()))*SIN((PI()*A338)/($F$9)))+$B$3*A338)</f>
        <v> </v>
      </c>
      <c r="C338" s="21" t="str">
        <f t="shared" si="36"/>
        <v> </v>
      </c>
      <c r="D338" s="21" t="str">
        <f t="shared" si="33"/>
        <v> </v>
      </c>
      <c r="E338" s="21" t="str">
        <f>IF(D338=" "," ",($E$26-$B$3*($F$8))*((D338/($F$8))-($C$18/(PI()))*SIN((PI()*D338)/($F$8)))+$B$3*D338)</f>
        <v> </v>
      </c>
      <c r="F338" s="21" t="str">
        <f t="shared" si="37"/>
        <v> </v>
      </c>
      <c r="G338" s="21"/>
      <c r="H338" s="21" t="str">
        <f t="shared" si="34"/>
        <v> </v>
      </c>
      <c r="I338" s="21" t="str">
        <f>IF(H338=" "," ",($I$26-$D$3*$F$13)*((H338/$F$13)-($C$18/(PI()))*SIN((PI()*H338)/$F$13))+$D$3*H338)</f>
        <v> </v>
      </c>
      <c r="J338" s="21" t="str">
        <f t="shared" si="38"/>
        <v> </v>
      </c>
      <c r="K338" s="21" t="str">
        <f t="shared" si="35"/>
        <v> </v>
      </c>
      <c r="L338" s="21" t="str">
        <f>IF(K338=" "," ",($L$26-$D$3*$F$12)*((K338/$F$12)-($C$18/(PI()))*SIN((PI()*K338)/$F$12))+$D$3*K338)</f>
        <v> </v>
      </c>
      <c r="M338" s="21" t="str">
        <f t="shared" si="39"/>
        <v> </v>
      </c>
    </row>
    <row r="339" spans="1:13">
      <c r="A339" s="21" t="str">
        <f t="shared" si="32"/>
        <v> </v>
      </c>
      <c r="B339" s="21" t="str">
        <f>IF(A339=" "," ",($B$26-$B$3*($F$9))*((A339/($F$9))-($C$18/(PI()))*SIN((PI()*A339)/($F$9)))+$B$3*A339)</f>
        <v> </v>
      </c>
      <c r="C339" s="21" t="str">
        <f t="shared" si="36"/>
        <v> </v>
      </c>
      <c r="D339" s="21" t="str">
        <f t="shared" si="33"/>
        <v> </v>
      </c>
      <c r="E339" s="21" t="str">
        <f>IF(D339=" "," ",($E$26-$B$3*($F$8))*((D339/($F$8))-($C$18/(PI()))*SIN((PI()*D339)/($F$8)))+$B$3*D339)</f>
        <v> </v>
      </c>
      <c r="F339" s="21" t="str">
        <f t="shared" si="37"/>
        <v> </v>
      </c>
      <c r="G339" s="21"/>
      <c r="H339" s="21" t="str">
        <f t="shared" si="34"/>
        <v> </v>
      </c>
      <c r="I339" s="21" t="str">
        <f>IF(H339=" "," ",($I$26-$D$3*$F$13)*((H339/$F$13)-($C$18/(PI()))*SIN((PI()*H339)/$F$13))+$D$3*H339)</f>
        <v> </v>
      </c>
      <c r="J339" s="21" t="str">
        <f t="shared" si="38"/>
        <v> </v>
      </c>
      <c r="K339" s="21" t="str">
        <f t="shared" si="35"/>
        <v> </v>
      </c>
      <c r="L339" s="21" t="str">
        <f>IF(K339=" "," ",($L$26-$D$3*$F$12)*((K339/$F$12)-($C$18/(PI()))*SIN((PI()*K339)/$F$12))+$D$3*K339)</f>
        <v> </v>
      </c>
      <c r="M339" s="21" t="str">
        <f t="shared" si="39"/>
        <v> </v>
      </c>
    </row>
    <row r="340" spans="1:13">
      <c r="A340" s="21" t="str">
        <f t="shared" si="32"/>
        <v> </v>
      </c>
      <c r="B340" s="21" t="str">
        <f>IF(A340=" "," ",($B$26-$B$3*($F$9))*((A340/($F$9))-($C$18/(PI()))*SIN((PI()*A340)/($F$9)))+$B$3*A340)</f>
        <v> </v>
      </c>
      <c r="C340" s="21" t="str">
        <f t="shared" si="36"/>
        <v> </v>
      </c>
      <c r="D340" s="21" t="str">
        <f t="shared" si="33"/>
        <v> </v>
      </c>
      <c r="E340" s="21" t="str">
        <f>IF(D340=" "," ",($E$26-$B$3*($F$8))*((D340/($F$8))-($C$18/(PI()))*SIN((PI()*D340)/($F$8)))+$B$3*D340)</f>
        <v> </v>
      </c>
      <c r="F340" s="21" t="str">
        <f t="shared" si="37"/>
        <v> </v>
      </c>
      <c r="G340" s="21"/>
      <c r="H340" s="21" t="str">
        <f t="shared" si="34"/>
        <v> </v>
      </c>
      <c r="I340" s="21" t="str">
        <f>IF(H340=" "," ",($I$26-$D$3*$F$13)*((H340/$F$13)-($C$18/(PI()))*SIN((PI()*H340)/$F$13))+$D$3*H340)</f>
        <v> </v>
      </c>
      <c r="J340" s="21" t="str">
        <f t="shared" si="38"/>
        <v> </v>
      </c>
      <c r="K340" s="21" t="str">
        <f t="shared" si="35"/>
        <v> </v>
      </c>
      <c r="L340" s="21" t="str">
        <f>IF(K340=" "," ",($L$26-$D$3*$F$12)*((K340/$F$12)-($C$18/(PI()))*SIN((PI()*K340)/$F$12))+$D$3*K340)</f>
        <v> </v>
      </c>
      <c r="M340" s="21" t="str">
        <f t="shared" si="39"/>
        <v> </v>
      </c>
    </row>
    <row r="341" spans="1:13">
      <c r="A341" s="21" t="str">
        <f t="shared" si="32"/>
        <v> </v>
      </c>
      <c r="B341" s="21" t="str">
        <f>IF(A341=" "," ",($B$26-$B$3*($F$9))*((A341/($F$9))-($C$18/(PI()))*SIN((PI()*A341)/($F$9)))+$B$3*A341)</f>
        <v> </v>
      </c>
      <c r="C341" s="21" t="str">
        <f t="shared" si="36"/>
        <v> </v>
      </c>
      <c r="D341" s="21" t="str">
        <f t="shared" si="33"/>
        <v> </v>
      </c>
      <c r="E341" s="21" t="str">
        <f>IF(D341=" "," ",($E$26-$B$3*($F$8))*((D341/($F$8))-($C$18/(PI()))*SIN((PI()*D341)/($F$8)))+$B$3*D341)</f>
        <v> </v>
      </c>
      <c r="F341" s="21" t="str">
        <f t="shared" si="37"/>
        <v> </v>
      </c>
      <c r="G341" s="21"/>
      <c r="H341" s="21" t="str">
        <f t="shared" si="34"/>
        <v> </v>
      </c>
      <c r="I341" s="21" t="str">
        <f>IF(H341=" "," ",($I$26-$D$3*$F$13)*((H341/$F$13)-($C$18/(PI()))*SIN((PI()*H341)/$F$13))+$D$3*H341)</f>
        <v> </v>
      </c>
      <c r="J341" s="21" t="str">
        <f t="shared" si="38"/>
        <v> </v>
      </c>
      <c r="K341" s="21" t="str">
        <f t="shared" si="35"/>
        <v> </v>
      </c>
      <c r="L341" s="21" t="str">
        <f>IF(K341=" "," ",($L$26-$D$3*$F$12)*((K341/$F$12)-($C$18/(PI()))*SIN((PI()*K341)/$F$12))+$D$3*K341)</f>
        <v> </v>
      </c>
      <c r="M341" s="21" t="str">
        <f t="shared" si="39"/>
        <v> </v>
      </c>
    </row>
    <row r="342" spans="1:13">
      <c r="A342" s="21" t="str">
        <f t="shared" si="32"/>
        <v> </v>
      </c>
      <c r="B342" s="21" t="str">
        <f>IF(A342=" "," ",($B$26-$B$3*($F$9))*((A342/($F$9))-($C$18/(PI()))*SIN((PI()*A342)/($F$9)))+$B$3*A342)</f>
        <v> </v>
      </c>
      <c r="C342" s="21" t="str">
        <f t="shared" si="36"/>
        <v> </v>
      </c>
      <c r="D342" s="21" t="str">
        <f t="shared" si="33"/>
        <v> </v>
      </c>
      <c r="E342" s="21" t="str">
        <f>IF(D342=" "," ",($E$26-$B$3*($F$8))*((D342/($F$8))-($C$18/(PI()))*SIN((PI()*D342)/($F$8)))+$B$3*D342)</f>
        <v> </v>
      </c>
      <c r="F342" s="21" t="str">
        <f t="shared" si="37"/>
        <v> </v>
      </c>
      <c r="G342" s="21"/>
      <c r="H342" s="21" t="str">
        <f t="shared" si="34"/>
        <v> </v>
      </c>
      <c r="I342" s="21" t="str">
        <f>IF(H342=" "," ",($I$26-$D$3*$F$13)*((H342/$F$13)-($C$18/(PI()))*SIN((PI()*H342)/$F$13))+$D$3*H342)</f>
        <v> </v>
      </c>
      <c r="J342" s="21" t="str">
        <f t="shared" si="38"/>
        <v> </v>
      </c>
      <c r="K342" s="21" t="str">
        <f t="shared" si="35"/>
        <v> </v>
      </c>
      <c r="L342" s="21" t="str">
        <f>IF(K342=" "," ",($L$26-$D$3*$F$12)*((K342/$F$12)-($C$18/(PI()))*SIN((PI()*K342)/$F$12))+$D$3*K342)</f>
        <v> </v>
      </c>
      <c r="M342" s="21" t="str">
        <f t="shared" si="39"/>
        <v> </v>
      </c>
    </row>
    <row r="343" spans="1:13">
      <c r="A343" s="21" t="str">
        <f t="shared" si="32"/>
        <v> </v>
      </c>
      <c r="B343" s="21" t="str">
        <f>IF(A343=" "," ",($B$26-$B$3*($F$9))*((A343/($F$9))-($C$18/(PI()))*SIN((PI()*A343)/($F$9)))+$B$3*A343)</f>
        <v> </v>
      </c>
      <c r="C343" s="21" t="str">
        <f t="shared" si="36"/>
        <v> </v>
      </c>
      <c r="D343" s="21" t="str">
        <f t="shared" si="33"/>
        <v> </v>
      </c>
      <c r="E343" s="21" t="str">
        <f>IF(D343=" "," ",($E$26-$B$3*($F$8))*((D343/($F$8))-($C$18/(PI()))*SIN((PI()*D343)/($F$8)))+$B$3*D343)</f>
        <v> </v>
      </c>
      <c r="F343" s="21" t="str">
        <f t="shared" si="37"/>
        <v> </v>
      </c>
      <c r="G343" s="21"/>
      <c r="H343" s="21" t="str">
        <f t="shared" si="34"/>
        <v> </v>
      </c>
      <c r="I343" s="21" t="str">
        <f>IF(H343=" "," ",($I$26-$D$3*$F$13)*((H343/$F$13)-($C$18/(PI()))*SIN((PI()*H343)/$F$13))+$D$3*H343)</f>
        <v> </v>
      </c>
      <c r="J343" s="21" t="str">
        <f t="shared" si="38"/>
        <v> </v>
      </c>
      <c r="K343" s="21" t="str">
        <f t="shared" si="35"/>
        <v> </v>
      </c>
      <c r="L343" s="21" t="str">
        <f>IF(K343=" "," ",($L$26-$D$3*$F$12)*((K343/$F$12)-($C$18/(PI()))*SIN((PI()*K343)/$F$12))+$D$3*K343)</f>
        <v> </v>
      </c>
      <c r="M343" s="21" t="str">
        <f t="shared" si="39"/>
        <v> </v>
      </c>
    </row>
    <row r="344" spans="1:13">
      <c r="A344" s="21" t="str">
        <f t="shared" si="32"/>
        <v> </v>
      </c>
      <c r="B344" s="21" t="str">
        <f>IF(A344=" "," ",($B$26-$B$3*($F$9))*((A344/($F$9))-($C$18/(PI()))*SIN((PI()*A344)/($F$9)))+$B$3*A344)</f>
        <v> </v>
      </c>
      <c r="C344" s="21" t="str">
        <f t="shared" si="36"/>
        <v> </v>
      </c>
      <c r="D344" s="21" t="str">
        <f t="shared" si="33"/>
        <v> </v>
      </c>
      <c r="E344" s="21" t="str">
        <f>IF(D344=" "," ",($E$26-$B$3*($F$8))*((D344/($F$8))-($C$18/(PI()))*SIN((PI()*D344)/($F$8)))+$B$3*D344)</f>
        <v> </v>
      </c>
      <c r="F344" s="21" t="str">
        <f t="shared" si="37"/>
        <v> </v>
      </c>
      <c r="G344" s="21"/>
      <c r="H344" s="21" t="str">
        <f t="shared" si="34"/>
        <v> </v>
      </c>
      <c r="I344" s="21" t="str">
        <f>IF(H344=" "," ",($I$26-$D$3*$F$13)*((H344/$F$13)-($C$18/(PI()))*SIN((PI()*H344)/$F$13))+$D$3*H344)</f>
        <v> </v>
      </c>
      <c r="J344" s="21" t="str">
        <f t="shared" si="38"/>
        <v> </v>
      </c>
      <c r="K344" s="21" t="str">
        <f t="shared" si="35"/>
        <v> </v>
      </c>
      <c r="L344" s="21" t="str">
        <f>IF(K344=" "," ",($L$26-$D$3*$F$12)*((K344/$F$12)-($C$18/(PI()))*SIN((PI()*K344)/$F$12))+$D$3*K344)</f>
        <v> </v>
      </c>
      <c r="M344" s="21" t="str">
        <f t="shared" si="39"/>
        <v> </v>
      </c>
    </row>
    <row r="345" spans="1:13">
      <c r="A345" s="21" t="str">
        <f t="shared" si="32"/>
        <v> </v>
      </c>
      <c r="B345" s="21" t="str">
        <f>IF(A345=" "," ",($B$26-$B$3*($F$9))*((A345/($F$9))-($C$18/(PI()))*SIN((PI()*A345)/($F$9)))+$B$3*A345)</f>
        <v> </v>
      </c>
      <c r="C345" s="21" t="str">
        <f t="shared" si="36"/>
        <v> </v>
      </c>
      <c r="D345" s="21" t="str">
        <f t="shared" si="33"/>
        <v> </v>
      </c>
      <c r="E345" s="21" t="str">
        <f>IF(D345=" "," ",($E$26-$B$3*($F$8))*((D345/($F$8))-($C$18/(PI()))*SIN((PI()*D345)/($F$8)))+$B$3*D345)</f>
        <v> </v>
      </c>
      <c r="F345" s="21" t="str">
        <f t="shared" si="37"/>
        <v> </v>
      </c>
      <c r="G345" s="21"/>
      <c r="H345" s="21" t="str">
        <f t="shared" si="34"/>
        <v> </v>
      </c>
      <c r="I345" s="21" t="str">
        <f>IF(H345=" "," ",($I$26-$D$3*$F$13)*((H345/$F$13)-($C$18/(PI()))*SIN((PI()*H345)/$F$13))+$D$3*H345)</f>
        <v> </v>
      </c>
      <c r="J345" s="21" t="str">
        <f t="shared" si="38"/>
        <v> </v>
      </c>
      <c r="K345" s="21" t="str">
        <f t="shared" si="35"/>
        <v> </v>
      </c>
      <c r="L345" s="21" t="str">
        <f>IF(K345=" "," ",($L$26-$D$3*$F$12)*((K345/$F$12)-($C$18/(PI()))*SIN((PI()*K345)/$F$12))+$D$3*K345)</f>
        <v> </v>
      </c>
      <c r="M345" s="21" t="str">
        <f t="shared" si="39"/>
        <v> </v>
      </c>
    </row>
    <row r="346" spans="1:13">
      <c r="A346" s="21" t="str">
        <f t="shared" si="32"/>
        <v> </v>
      </c>
      <c r="B346" s="21" t="str">
        <f>IF(A346=" "," ",($B$26-$B$3*($F$9))*((A346/($F$9))-($C$18/(PI()))*SIN((PI()*A346)/($F$9)))+$B$3*A346)</f>
        <v> </v>
      </c>
      <c r="C346" s="21" t="str">
        <f t="shared" si="36"/>
        <v> </v>
      </c>
      <c r="D346" s="21" t="str">
        <f t="shared" si="33"/>
        <v> </v>
      </c>
      <c r="E346" s="21" t="str">
        <f>IF(D346=" "," ",($E$26-$B$3*($F$8))*((D346/($F$8))-($C$18/(PI()))*SIN((PI()*D346)/($F$8)))+$B$3*D346)</f>
        <v> </v>
      </c>
      <c r="F346" s="21" t="str">
        <f t="shared" si="37"/>
        <v> </v>
      </c>
      <c r="G346" s="21"/>
      <c r="H346" s="21" t="str">
        <f t="shared" si="34"/>
        <v> </v>
      </c>
      <c r="I346" s="21" t="str">
        <f>IF(H346=" "," ",($I$26-$D$3*$F$13)*((H346/$F$13)-($C$18/(PI()))*SIN((PI()*H346)/$F$13))+$D$3*H346)</f>
        <v> </v>
      </c>
      <c r="J346" s="21" t="str">
        <f t="shared" si="38"/>
        <v> </v>
      </c>
      <c r="K346" s="21" t="str">
        <f t="shared" si="35"/>
        <v> </v>
      </c>
      <c r="L346" s="21" t="str">
        <f>IF(K346=" "," ",($L$26-$D$3*$F$12)*((K346/$F$12)-($C$18/(PI()))*SIN((PI()*K346)/$F$12))+$D$3*K346)</f>
        <v> </v>
      </c>
      <c r="M346" s="21" t="str">
        <f t="shared" si="39"/>
        <v> </v>
      </c>
    </row>
    <row r="347" spans="1:13">
      <c r="A347" s="21" t="str">
        <f t="shared" si="32"/>
        <v> </v>
      </c>
      <c r="B347" s="21" t="str">
        <f>IF(A347=" "," ",($B$26-$B$3*($F$9))*((A347/($F$9))-($C$18/(PI()))*SIN((PI()*A347)/($F$9)))+$B$3*A347)</f>
        <v> </v>
      </c>
      <c r="C347" s="21" t="str">
        <f t="shared" si="36"/>
        <v> </v>
      </c>
      <c r="D347" s="21" t="str">
        <f t="shared" si="33"/>
        <v> </v>
      </c>
      <c r="E347" s="21" t="str">
        <f>IF(D347=" "," ",($E$26-$B$3*($F$8))*((D347/($F$8))-($C$18/(PI()))*SIN((PI()*D347)/($F$8)))+$B$3*D347)</f>
        <v> </v>
      </c>
      <c r="F347" s="21" t="str">
        <f t="shared" si="37"/>
        <v> </v>
      </c>
      <c r="G347" s="21"/>
      <c r="H347" s="21" t="str">
        <f t="shared" si="34"/>
        <v> </v>
      </c>
      <c r="I347" s="21" t="str">
        <f>IF(H347=" "," ",($I$26-$D$3*$F$13)*((H347/$F$13)-($C$18/(PI()))*SIN((PI()*H347)/$F$13))+$D$3*H347)</f>
        <v> </v>
      </c>
      <c r="J347" s="21" t="str">
        <f t="shared" si="38"/>
        <v> </v>
      </c>
      <c r="K347" s="21" t="str">
        <f t="shared" si="35"/>
        <v> </v>
      </c>
      <c r="L347" s="21" t="str">
        <f>IF(K347=" "," ",($L$26-$D$3*$F$12)*((K347/$F$12)-($C$18/(PI()))*SIN((PI()*K347)/$F$12))+$D$3*K347)</f>
        <v> </v>
      </c>
      <c r="M347" s="21" t="str">
        <f t="shared" si="39"/>
        <v> </v>
      </c>
    </row>
    <row r="348" spans="1:13">
      <c r="A348" s="21" t="str">
        <f t="shared" si="32"/>
        <v> </v>
      </c>
      <c r="B348" s="21" t="str">
        <f>IF(A348=" "," ",($B$26-$B$3*($F$9))*((A348/($F$9))-($C$18/(PI()))*SIN((PI()*A348)/($F$9)))+$B$3*A348)</f>
        <v> </v>
      </c>
      <c r="C348" s="21" t="str">
        <f t="shared" si="36"/>
        <v> </v>
      </c>
      <c r="D348" s="21" t="str">
        <f t="shared" si="33"/>
        <v> </v>
      </c>
      <c r="E348" s="21" t="str">
        <f>IF(D348=" "," ",($E$26-$B$3*($F$8))*((D348/($F$8))-($C$18/(PI()))*SIN((PI()*D348)/($F$8)))+$B$3*D348)</f>
        <v> </v>
      </c>
      <c r="F348" s="21" t="str">
        <f t="shared" si="37"/>
        <v> </v>
      </c>
      <c r="G348" s="21"/>
      <c r="H348" s="21" t="str">
        <f t="shared" si="34"/>
        <v> </v>
      </c>
      <c r="I348" s="21" t="str">
        <f>IF(H348=" "," ",($I$26-$D$3*$F$13)*((H348/$F$13)-($C$18/(PI()))*SIN((PI()*H348)/$F$13))+$D$3*H348)</f>
        <v> </v>
      </c>
      <c r="J348" s="21" t="str">
        <f t="shared" si="38"/>
        <v> </v>
      </c>
      <c r="K348" s="21" t="str">
        <f t="shared" si="35"/>
        <v> </v>
      </c>
      <c r="L348" s="21" t="str">
        <f>IF(K348=" "," ",($L$26-$D$3*$F$12)*((K348/$F$12)-($C$18/(PI()))*SIN((PI()*K348)/$F$12))+$D$3*K348)</f>
        <v> </v>
      </c>
      <c r="M348" s="21" t="str">
        <f t="shared" si="39"/>
        <v> </v>
      </c>
    </row>
    <row r="349" spans="1:13">
      <c r="A349" s="21" t="str">
        <f t="shared" ref="A349:A412" si="40">IF(($F$9)-ROW(A321)&gt;=0,($F$9)-(($F$9)-ROW(A321))," ")</f>
        <v> </v>
      </c>
      <c r="B349" s="21" t="str">
        <f>IF(A349=" "," ",($B$26-$B$3*($F$9))*((A349/($F$9))-($C$18/(PI()))*SIN((PI()*A349)/($F$9)))+$B$3*A349)</f>
        <v> </v>
      </c>
      <c r="C349" s="21" t="str">
        <f t="shared" si="36"/>
        <v> </v>
      </c>
      <c r="D349" s="21" t="str">
        <f t="shared" ref="D349:D412" si="41">IF(($F$8)-ROW(D321)&gt;=0,($F$8)-(($F$8)-ROW(D321))," ")</f>
        <v> </v>
      </c>
      <c r="E349" s="21" t="str">
        <f>IF(D349=" "," ",($E$26-$B$3*($F$8))*((D349/($F$8))-($C$18/(PI()))*SIN((PI()*D349)/($F$8)))+$B$3*D349)</f>
        <v> </v>
      </c>
      <c r="F349" s="21" t="str">
        <f t="shared" si="37"/>
        <v> </v>
      </c>
      <c r="G349" s="21"/>
      <c r="H349" s="21" t="str">
        <f t="shared" ref="H349:H412" si="42">IF($F$13-ROW(H321)&gt;=0,$F$13-($F$13-ROW(H321))," ")</f>
        <v> </v>
      </c>
      <c r="I349" s="21" t="str">
        <f>IF(H349=" "," ",($I$26-$D$3*$F$13)*((H349/$F$13)-($C$18/(PI()))*SIN((PI()*H349)/$F$13))+$D$3*H349)</f>
        <v> </v>
      </c>
      <c r="J349" s="21" t="str">
        <f t="shared" si="38"/>
        <v> </v>
      </c>
      <c r="K349" s="21" t="str">
        <f t="shared" ref="K349:K412" si="43">IF($F$12-ROW(K321)&gt;=0,$F$12-($F$12-ROW(K321))," ")</f>
        <v> </v>
      </c>
      <c r="L349" s="21" t="str">
        <f>IF(K349=" "," ",($L$26-$D$3*$F$12)*((K349/$F$12)-($C$18/(PI()))*SIN((PI()*K349)/$F$12))+$D$3*K349)</f>
        <v> </v>
      </c>
      <c r="M349" s="21" t="str">
        <f t="shared" si="39"/>
        <v> </v>
      </c>
    </row>
    <row r="350" spans="1:13">
      <c r="A350" s="21" t="str">
        <f t="shared" si="40"/>
        <v> </v>
      </c>
      <c r="B350" s="21" t="str">
        <f>IF(A350=" "," ",($B$26-$B$3*($F$9))*((A350/($F$9))-($C$18/(PI()))*SIN((PI()*A350)/($F$9)))+$B$3*A350)</f>
        <v> </v>
      </c>
      <c r="C350" s="21" t="str">
        <f t="shared" ref="C350:C413" si="44">IF(A350=" "," ",(B350-B349)/(B349-B348))</f>
        <v> </v>
      </c>
      <c r="D350" s="21" t="str">
        <f t="shared" si="41"/>
        <v> </v>
      </c>
      <c r="E350" s="21" t="str">
        <f>IF(D350=" "," ",($E$26-$B$3*($F$8))*((D350/($F$8))-($C$18/(PI()))*SIN((PI()*D350)/($F$8)))+$B$3*D350)</f>
        <v> </v>
      </c>
      <c r="F350" s="21" t="str">
        <f t="shared" ref="F350:F413" si="45">IF(D350=" "," ",(E350-E349)/(E349-E348))</f>
        <v> </v>
      </c>
      <c r="G350" s="21"/>
      <c r="H350" s="21" t="str">
        <f t="shared" si="42"/>
        <v> </v>
      </c>
      <c r="I350" s="21" t="str">
        <f>IF(H350=" "," ",($I$26-$D$3*$F$13)*((H350/$F$13)-($C$18/(PI()))*SIN((PI()*H350)/$F$13))+$D$3*H350)</f>
        <v> </v>
      </c>
      <c r="J350" s="21" t="str">
        <f t="shared" ref="J350:J413" si="46">IF(H350=" "," ",(I350-I349)/(I349-I348))</f>
        <v> </v>
      </c>
      <c r="K350" s="21" t="str">
        <f t="shared" si="43"/>
        <v> </v>
      </c>
      <c r="L350" s="21" t="str">
        <f>IF(K350=" "," ",($L$26-$D$3*$F$12)*((K350/$F$12)-($C$18/(PI()))*SIN((PI()*K350)/$F$12))+$D$3*K350)</f>
        <v> </v>
      </c>
      <c r="M350" s="21" t="str">
        <f t="shared" ref="M350:M413" si="47">IF(K350=" "," ",(L350-L349)/(L349-L348))</f>
        <v> </v>
      </c>
    </row>
    <row r="351" spans="1:13">
      <c r="A351" s="21" t="str">
        <f t="shared" si="40"/>
        <v> </v>
      </c>
      <c r="B351" s="21" t="str">
        <f>IF(A351=" "," ",($B$26-$B$3*($F$9))*((A351/($F$9))-($C$18/(PI()))*SIN((PI()*A351)/($F$9)))+$B$3*A351)</f>
        <v> </v>
      </c>
      <c r="C351" s="21" t="str">
        <f t="shared" si="44"/>
        <v> </v>
      </c>
      <c r="D351" s="21" t="str">
        <f t="shared" si="41"/>
        <v> </v>
      </c>
      <c r="E351" s="21" t="str">
        <f>IF(D351=" "," ",($E$26-$B$3*($F$8))*((D351/($F$8))-($C$18/(PI()))*SIN((PI()*D351)/($F$8)))+$B$3*D351)</f>
        <v> </v>
      </c>
      <c r="F351" s="21" t="str">
        <f t="shared" si="45"/>
        <v> </v>
      </c>
      <c r="G351" s="21"/>
      <c r="H351" s="21" t="str">
        <f t="shared" si="42"/>
        <v> </v>
      </c>
      <c r="I351" s="21" t="str">
        <f>IF(H351=" "," ",($I$26-$D$3*$F$13)*((H351/$F$13)-($C$18/(PI()))*SIN((PI()*H351)/$F$13))+$D$3*H351)</f>
        <v> </v>
      </c>
      <c r="J351" s="21" t="str">
        <f t="shared" si="46"/>
        <v> </v>
      </c>
      <c r="K351" s="21" t="str">
        <f t="shared" si="43"/>
        <v> </v>
      </c>
      <c r="L351" s="21" t="str">
        <f>IF(K351=" "," ",($L$26-$D$3*$F$12)*((K351/$F$12)-($C$18/(PI()))*SIN((PI()*K351)/$F$12))+$D$3*K351)</f>
        <v> </v>
      </c>
      <c r="M351" s="21" t="str">
        <f t="shared" si="47"/>
        <v> </v>
      </c>
    </row>
    <row r="352" spans="1:13">
      <c r="A352" s="21" t="str">
        <f t="shared" si="40"/>
        <v> </v>
      </c>
      <c r="B352" s="21" t="str">
        <f>IF(A352=" "," ",($B$26-$B$3*($F$9))*((A352/($F$9))-($C$18/(PI()))*SIN((PI()*A352)/($F$9)))+$B$3*A352)</f>
        <v> </v>
      </c>
      <c r="C352" s="21" t="str">
        <f t="shared" si="44"/>
        <v> </v>
      </c>
      <c r="D352" s="21" t="str">
        <f t="shared" si="41"/>
        <v> </v>
      </c>
      <c r="E352" s="21" t="str">
        <f>IF(D352=" "," ",($E$26-$B$3*($F$8))*((D352/($F$8))-($C$18/(PI()))*SIN((PI()*D352)/($F$8)))+$B$3*D352)</f>
        <v> </v>
      </c>
      <c r="F352" s="21" t="str">
        <f t="shared" si="45"/>
        <v> </v>
      </c>
      <c r="G352" s="21"/>
      <c r="H352" s="21" t="str">
        <f t="shared" si="42"/>
        <v> </v>
      </c>
      <c r="I352" s="21" t="str">
        <f>IF(H352=" "," ",($I$26-$D$3*$F$13)*((H352/$F$13)-($C$18/(PI()))*SIN((PI()*H352)/$F$13))+$D$3*H352)</f>
        <v> </v>
      </c>
      <c r="J352" s="21" t="str">
        <f t="shared" si="46"/>
        <v> </v>
      </c>
      <c r="K352" s="21" t="str">
        <f t="shared" si="43"/>
        <v> </v>
      </c>
      <c r="L352" s="21" t="str">
        <f>IF(K352=" "," ",($L$26-$D$3*$F$12)*((K352/$F$12)-($C$18/(PI()))*SIN((PI()*K352)/$F$12))+$D$3*K352)</f>
        <v> </v>
      </c>
      <c r="M352" s="21" t="str">
        <f t="shared" si="47"/>
        <v> </v>
      </c>
    </row>
    <row r="353" spans="1:13">
      <c r="A353" s="21" t="str">
        <f t="shared" si="40"/>
        <v> </v>
      </c>
      <c r="B353" s="21" t="str">
        <f>IF(A353=" "," ",($B$26-$B$3*($F$9))*((A353/($F$9))-($C$18/(PI()))*SIN((PI()*A353)/($F$9)))+$B$3*A353)</f>
        <v> </v>
      </c>
      <c r="C353" s="21" t="str">
        <f t="shared" si="44"/>
        <v> </v>
      </c>
      <c r="D353" s="21" t="str">
        <f t="shared" si="41"/>
        <v> </v>
      </c>
      <c r="E353" s="21" t="str">
        <f>IF(D353=" "," ",($E$26-$B$3*($F$8))*((D353/($F$8))-($C$18/(PI()))*SIN((PI()*D353)/($F$8)))+$B$3*D353)</f>
        <v> </v>
      </c>
      <c r="F353" s="21" t="str">
        <f t="shared" si="45"/>
        <v> </v>
      </c>
      <c r="G353" s="21"/>
      <c r="H353" s="21" t="str">
        <f t="shared" si="42"/>
        <v> </v>
      </c>
      <c r="I353" s="21" t="str">
        <f>IF(H353=" "," ",($I$26-$D$3*$F$13)*((H353/$F$13)-($C$18/(PI()))*SIN((PI()*H353)/$F$13))+$D$3*H353)</f>
        <v> </v>
      </c>
      <c r="J353" s="21" t="str">
        <f t="shared" si="46"/>
        <v> </v>
      </c>
      <c r="K353" s="21" t="str">
        <f t="shared" si="43"/>
        <v> </v>
      </c>
      <c r="L353" s="21" t="str">
        <f>IF(K353=" "," ",($L$26-$D$3*$F$12)*((K353/$F$12)-($C$18/(PI()))*SIN((PI()*K353)/$F$12))+$D$3*K353)</f>
        <v> </v>
      </c>
      <c r="M353" s="21" t="str">
        <f t="shared" si="47"/>
        <v> </v>
      </c>
    </row>
    <row r="354" spans="1:13">
      <c r="A354" s="21" t="str">
        <f t="shared" si="40"/>
        <v> </v>
      </c>
      <c r="B354" s="21" t="str">
        <f>IF(A354=" "," ",($B$26-$B$3*($F$9))*((A354/($F$9))-($C$18/(PI()))*SIN((PI()*A354)/($F$9)))+$B$3*A354)</f>
        <v> </v>
      </c>
      <c r="C354" s="21" t="str">
        <f t="shared" si="44"/>
        <v> </v>
      </c>
      <c r="D354" s="21" t="str">
        <f t="shared" si="41"/>
        <v> </v>
      </c>
      <c r="E354" s="21" t="str">
        <f>IF(D354=" "," ",($E$26-$B$3*($F$8))*((D354/($F$8))-($C$18/(PI()))*SIN((PI()*D354)/($F$8)))+$B$3*D354)</f>
        <v> </v>
      </c>
      <c r="F354" s="21" t="str">
        <f t="shared" si="45"/>
        <v> </v>
      </c>
      <c r="G354" s="21"/>
      <c r="H354" s="21" t="str">
        <f t="shared" si="42"/>
        <v> </v>
      </c>
      <c r="I354" s="21" t="str">
        <f>IF(H354=" "," ",($I$26-$D$3*$F$13)*((H354/$F$13)-($C$18/(PI()))*SIN((PI()*H354)/$F$13))+$D$3*H354)</f>
        <v> </v>
      </c>
      <c r="J354" s="21" t="str">
        <f t="shared" si="46"/>
        <v> </v>
      </c>
      <c r="K354" s="21" t="str">
        <f t="shared" si="43"/>
        <v> </v>
      </c>
      <c r="L354" s="21" t="str">
        <f>IF(K354=" "," ",($L$26-$D$3*$F$12)*((K354/$F$12)-($C$18/(PI()))*SIN((PI()*K354)/$F$12))+$D$3*K354)</f>
        <v> </v>
      </c>
      <c r="M354" s="21" t="str">
        <f t="shared" si="47"/>
        <v> </v>
      </c>
    </row>
    <row r="355" spans="1:13">
      <c r="A355" s="21" t="str">
        <f t="shared" si="40"/>
        <v> </v>
      </c>
      <c r="B355" s="21" t="str">
        <f>IF(A355=" "," ",($B$26-$B$3*($F$9))*((A355/($F$9))-($C$18/(PI()))*SIN((PI()*A355)/($F$9)))+$B$3*A355)</f>
        <v> </v>
      </c>
      <c r="C355" s="21" t="str">
        <f t="shared" si="44"/>
        <v> </v>
      </c>
      <c r="D355" s="21" t="str">
        <f t="shared" si="41"/>
        <v> </v>
      </c>
      <c r="E355" s="21" t="str">
        <f>IF(D355=" "," ",($E$26-$B$3*($F$8))*((D355/($F$8))-($C$18/(PI()))*SIN((PI()*D355)/($F$8)))+$B$3*D355)</f>
        <v> </v>
      </c>
      <c r="F355" s="21" t="str">
        <f t="shared" si="45"/>
        <v> </v>
      </c>
      <c r="G355" s="21"/>
      <c r="H355" s="21" t="str">
        <f t="shared" si="42"/>
        <v> </v>
      </c>
      <c r="I355" s="21" t="str">
        <f>IF(H355=" "," ",($I$26-$D$3*$F$13)*((H355/$F$13)-($C$18/(PI()))*SIN((PI()*H355)/$F$13))+$D$3*H355)</f>
        <v> </v>
      </c>
      <c r="J355" s="21" t="str">
        <f t="shared" si="46"/>
        <v> </v>
      </c>
      <c r="K355" s="21" t="str">
        <f t="shared" si="43"/>
        <v> </v>
      </c>
      <c r="L355" s="21" t="str">
        <f>IF(K355=" "," ",($L$26-$D$3*$F$12)*((K355/$F$12)-($C$18/(PI()))*SIN((PI()*K355)/$F$12))+$D$3*K355)</f>
        <v> </v>
      </c>
      <c r="M355" s="21" t="str">
        <f t="shared" si="47"/>
        <v> </v>
      </c>
    </row>
    <row r="356" spans="1:13">
      <c r="A356" s="21" t="str">
        <f t="shared" si="40"/>
        <v> </v>
      </c>
      <c r="B356" s="21" t="str">
        <f>IF(A356=" "," ",($B$26-$B$3*($F$9))*((A356/($F$9))-($C$18/(PI()))*SIN((PI()*A356)/($F$9)))+$B$3*A356)</f>
        <v> </v>
      </c>
      <c r="C356" s="21" t="str">
        <f t="shared" si="44"/>
        <v> </v>
      </c>
      <c r="D356" s="21" t="str">
        <f t="shared" si="41"/>
        <v> </v>
      </c>
      <c r="E356" s="21" t="str">
        <f>IF(D356=" "," ",($E$26-$B$3*($F$8))*((D356/($F$8))-($C$18/(PI()))*SIN((PI()*D356)/($F$8)))+$B$3*D356)</f>
        <v> </v>
      </c>
      <c r="F356" s="21" t="str">
        <f t="shared" si="45"/>
        <v> </v>
      </c>
      <c r="G356" s="21"/>
      <c r="H356" s="21" t="str">
        <f t="shared" si="42"/>
        <v> </v>
      </c>
      <c r="I356" s="21" t="str">
        <f>IF(H356=" "," ",($I$26-$D$3*$F$13)*((H356/$F$13)-($C$18/(PI()))*SIN((PI()*H356)/$F$13))+$D$3*H356)</f>
        <v> </v>
      </c>
      <c r="J356" s="21" t="str">
        <f t="shared" si="46"/>
        <v> </v>
      </c>
      <c r="K356" s="21" t="str">
        <f t="shared" si="43"/>
        <v> </v>
      </c>
      <c r="L356" s="21" t="str">
        <f>IF(K356=" "," ",($L$26-$D$3*$F$12)*((K356/$F$12)-($C$18/(PI()))*SIN((PI()*K356)/$F$12))+$D$3*K356)</f>
        <v> </v>
      </c>
      <c r="M356" s="21" t="str">
        <f t="shared" si="47"/>
        <v> </v>
      </c>
    </row>
    <row r="357" spans="1:13">
      <c r="A357" s="21" t="str">
        <f t="shared" si="40"/>
        <v> </v>
      </c>
      <c r="B357" s="21" t="str">
        <f>IF(A357=" "," ",($B$26-$B$3*($F$9))*((A357/($F$9))-($C$18/(PI()))*SIN((PI()*A357)/($F$9)))+$B$3*A357)</f>
        <v> </v>
      </c>
      <c r="C357" s="21" t="str">
        <f t="shared" si="44"/>
        <v> </v>
      </c>
      <c r="D357" s="21" t="str">
        <f t="shared" si="41"/>
        <v> </v>
      </c>
      <c r="E357" s="21" t="str">
        <f>IF(D357=" "," ",($E$26-$B$3*($F$8))*((D357/($F$8))-($C$18/(PI()))*SIN((PI()*D357)/($F$8)))+$B$3*D357)</f>
        <v> </v>
      </c>
      <c r="F357" s="21" t="str">
        <f t="shared" si="45"/>
        <v> </v>
      </c>
      <c r="G357" s="21"/>
      <c r="H357" s="21" t="str">
        <f t="shared" si="42"/>
        <v> </v>
      </c>
      <c r="I357" s="21" t="str">
        <f>IF(H357=" "," ",($I$26-$D$3*$F$13)*((H357/$F$13)-($C$18/(PI()))*SIN((PI()*H357)/$F$13))+$D$3*H357)</f>
        <v> </v>
      </c>
      <c r="J357" s="21" t="str">
        <f t="shared" si="46"/>
        <v> </v>
      </c>
      <c r="K357" s="21" t="str">
        <f t="shared" si="43"/>
        <v> </v>
      </c>
      <c r="L357" s="21" t="str">
        <f>IF(K357=" "," ",($L$26-$D$3*$F$12)*((K357/$F$12)-($C$18/(PI()))*SIN((PI()*K357)/$F$12))+$D$3*K357)</f>
        <v> </v>
      </c>
      <c r="M357" s="21" t="str">
        <f t="shared" si="47"/>
        <v> </v>
      </c>
    </row>
    <row r="358" spans="1:13">
      <c r="A358" s="21" t="str">
        <f t="shared" si="40"/>
        <v> </v>
      </c>
      <c r="B358" s="21" t="str">
        <f>IF(A358=" "," ",($B$26-$B$3*($F$9))*((A358/($F$9))-($C$18/(PI()))*SIN((PI()*A358)/($F$9)))+$B$3*A358)</f>
        <v> </v>
      </c>
      <c r="C358" s="21" t="str">
        <f t="shared" si="44"/>
        <v> </v>
      </c>
      <c r="D358" s="21" t="str">
        <f t="shared" si="41"/>
        <v> </v>
      </c>
      <c r="E358" s="21" t="str">
        <f>IF(D358=" "," ",($E$26-$B$3*($F$8))*((D358/($F$8))-($C$18/(PI()))*SIN((PI()*D358)/($F$8)))+$B$3*D358)</f>
        <v> </v>
      </c>
      <c r="F358" s="21" t="str">
        <f t="shared" si="45"/>
        <v> </v>
      </c>
      <c r="G358" s="21"/>
      <c r="H358" s="21" t="str">
        <f t="shared" si="42"/>
        <v> </v>
      </c>
      <c r="I358" s="21" t="str">
        <f>IF(H358=" "," ",($I$26-$D$3*$F$13)*((H358/$F$13)-($C$18/(PI()))*SIN((PI()*H358)/$F$13))+$D$3*H358)</f>
        <v> </v>
      </c>
      <c r="J358" s="21" t="str">
        <f t="shared" si="46"/>
        <v> </v>
      </c>
      <c r="K358" s="21" t="str">
        <f t="shared" si="43"/>
        <v> </v>
      </c>
      <c r="L358" s="21" t="str">
        <f>IF(K358=" "," ",($L$26-$D$3*$F$12)*((K358/$F$12)-($C$18/(PI()))*SIN((PI()*K358)/$F$12))+$D$3*K358)</f>
        <v> </v>
      </c>
      <c r="M358" s="21" t="str">
        <f t="shared" si="47"/>
        <v> </v>
      </c>
    </row>
    <row r="359" spans="1:13">
      <c r="A359" s="21" t="str">
        <f t="shared" si="40"/>
        <v> </v>
      </c>
      <c r="B359" s="21" t="str">
        <f>IF(A359=" "," ",($B$26-$B$3*($F$9))*((A359/($F$9))-($C$18/(PI()))*SIN((PI()*A359)/($F$9)))+$B$3*A359)</f>
        <v> </v>
      </c>
      <c r="C359" s="21" t="str">
        <f t="shared" si="44"/>
        <v> </v>
      </c>
      <c r="D359" s="21" t="str">
        <f t="shared" si="41"/>
        <v> </v>
      </c>
      <c r="E359" s="21" t="str">
        <f>IF(D359=" "," ",($E$26-$B$3*($F$8))*((D359/($F$8))-($C$18/(PI()))*SIN((PI()*D359)/($F$8)))+$B$3*D359)</f>
        <v> </v>
      </c>
      <c r="F359" s="21" t="str">
        <f t="shared" si="45"/>
        <v> </v>
      </c>
      <c r="G359" s="21"/>
      <c r="H359" s="21" t="str">
        <f t="shared" si="42"/>
        <v> </v>
      </c>
      <c r="I359" s="21" t="str">
        <f>IF(H359=" "," ",($I$26-$D$3*$F$13)*((H359/$F$13)-($C$18/(PI()))*SIN((PI()*H359)/$F$13))+$D$3*H359)</f>
        <v> </v>
      </c>
      <c r="J359" s="21" t="str">
        <f t="shared" si="46"/>
        <v> </v>
      </c>
      <c r="K359" s="21" t="str">
        <f t="shared" si="43"/>
        <v> </v>
      </c>
      <c r="L359" s="21" t="str">
        <f>IF(K359=" "," ",($L$26-$D$3*$F$12)*((K359/$F$12)-($C$18/(PI()))*SIN((PI()*K359)/$F$12))+$D$3*K359)</f>
        <v> </v>
      </c>
      <c r="M359" s="21" t="str">
        <f t="shared" si="47"/>
        <v> </v>
      </c>
    </row>
    <row r="360" spans="1:13">
      <c r="A360" s="21" t="str">
        <f t="shared" si="40"/>
        <v> </v>
      </c>
      <c r="B360" s="21" t="str">
        <f>IF(A360=" "," ",($B$26-$B$3*($F$9))*((A360/($F$9))-($C$18/(PI()))*SIN((PI()*A360)/($F$9)))+$B$3*A360)</f>
        <v> </v>
      </c>
      <c r="C360" s="21" t="str">
        <f t="shared" si="44"/>
        <v> </v>
      </c>
      <c r="D360" s="21" t="str">
        <f t="shared" si="41"/>
        <v> </v>
      </c>
      <c r="E360" s="21" t="str">
        <f>IF(D360=" "," ",($E$26-$B$3*($F$8))*((D360/($F$8))-($C$18/(PI()))*SIN((PI()*D360)/($F$8)))+$B$3*D360)</f>
        <v> </v>
      </c>
      <c r="F360" s="21" t="str">
        <f t="shared" si="45"/>
        <v> </v>
      </c>
      <c r="G360" s="21"/>
      <c r="H360" s="21" t="str">
        <f t="shared" si="42"/>
        <v> </v>
      </c>
      <c r="I360" s="21" t="str">
        <f>IF(H360=" "," ",($I$26-$D$3*$F$13)*((H360/$F$13)-($C$18/(PI()))*SIN((PI()*H360)/$F$13))+$D$3*H360)</f>
        <v> </v>
      </c>
      <c r="J360" s="21" t="str">
        <f t="shared" si="46"/>
        <v> </v>
      </c>
      <c r="K360" s="21" t="str">
        <f t="shared" si="43"/>
        <v> </v>
      </c>
      <c r="L360" s="21" t="str">
        <f>IF(K360=" "," ",($L$26-$D$3*$F$12)*((K360/$F$12)-($C$18/(PI()))*SIN((PI()*K360)/$F$12))+$D$3*K360)</f>
        <v> </v>
      </c>
      <c r="M360" s="21" t="str">
        <f t="shared" si="47"/>
        <v> </v>
      </c>
    </row>
    <row r="361" spans="1:13">
      <c r="A361" s="21" t="str">
        <f t="shared" si="40"/>
        <v> </v>
      </c>
      <c r="B361" s="21" t="str">
        <f>IF(A361=" "," ",($B$26-$B$3*($F$9))*((A361/($F$9))-($C$18/(PI()))*SIN((PI()*A361)/($F$9)))+$B$3*A361)</f>
        <v> </v>
      </c>
      <c r="C361" s="21" t="str">
        <f t="shared" si="44"/>
        <v> </v>
      </c>
      <c r="D361" s="21" t="str">
        <f t="shared" si="41"/>
        <v> </v>
      </c>
      <c r="E361" s="21" t="str">
        <f>IF(D361=" "," ",($E$26-$B$3*($F$8))*((D361/($F$8))-($C$18/(PI()))*SIN((PI()*D361)/($F$8)))+$B$3*D361)</f>
        <v> </v>
      </c>
      <c r="F361" s="21" t="str">
        <f t="shared" si="45"/>
        <v> </v>
      </c>
      <c r="G361" s="21"/>
      <c r="H361" s="21" t="str">
        <f t="shared" si="42"/>
        <v> </v>
      </c>
      <c r="I361" s="21" t="str">
        <f>IF(H361=" "," ",($I$26-$D$3*$F$13)*((H361/$F$13)-($C$18/(PI()))*SIN((PI()*H361)/$F$13))+$D$3*H361)</f>
        <v> </v>
      </c>
      <c r="J361" s="21" t="str">
        <f t="shared" si="46"/>
        <v> </v>
      </c>
      <c r="K361" s="21" t="str">
        <f t="shared" si="43"/>
        <v> </v>
      </c>
      <c r="L361" s="21" t="str">
        <f>IF(K361=" "," ",($L$26-$D$3*$F$12)*((K361/$F$12)-($C$18/(PI()))*SIN((PI()*K361)/$F$12))+$D$3*K361)</f>
        <v> </v>
      </c>
      <c r="M361" s="21" t="str">
        <f t="shared" si="47"/>
        <v> </v>
      </c>
    </row>
    <row r="362" spans="1:13">
      <c r="A362" s="21" t="str">
        <f t="shared" si="40"/>
        <v> </v>
      </c>
      <c r="B362" s="21" t="str">
        <f>IF(A362=" "," ",($B$26-$B$3*($F$9))*((A362/($F$9))-($C$18/(PI()))*SIN((PI()*A362)/($F$9)))+$B$3*A362)</f>
        <v> </v>
      </c>
      <c r="C362" s="21" t="str">
        <f t="shared" si="44"/>
        <v> </v>
      </c>
      <c r="D362" s="21" t="str">
        <f t="shared" si="41"/>
        <v> </v>
      </c>
      <c r="E362" s="21" t="str">
        <f>IF(D362=" "," ",($E$26-$B$3*($F$8))*((D362/($F$8))-($C$18/(PI()))*SIN((PI()*D362)/($F$8)))+$B$3*D362)</f>
        <v> </v>
      </c>
      <c r="F362" s="21" t="str">
        <f t="shared" si="45"/>
        <v> </v>
      </c>
      <c r="G362" s="21"/>
      <c r="H362" s="21" t="str">
        <f t="shared" si="42"/>
        <v> </v>
      </c>
      <c r="I362" s="21" t="str">
        <f>IF(H362=" "," ",($I$26-$D$3*$F$13)*((H362/$F$13)-($C$18/(PI()))*SIN((PI()*H362)/$F$13))+$D$3*H362)</f>
        <v> </v>
      </c>
      <c r="J362" s="21" t="str">
        <f t="shared" si="46"/>
        <v> </v>
      </c>
      <c r="K362" s="21" t="str">
        <f t="shared" si="43"/>
        <v> </v>
      </c>
      <c r="L362" s="21" t="str">
        <f>IF(K362=" "," ",($L$26-$D$3*$F$12)*((K362/$F$12)-($C$18/(PI()))*SIN((PI()*K362)/$F$12))+$D$3*K362)</f>
        <v> </v>
      </c>
      <c r="M362" s="21" t="str">
        <f t="shared" si="47"/>
        <v> </v>
      </c>
    </row>
    <row r="363" spans="1:13">
      <c r="A363" s="21" t="str">
        <f t="shared" si="40"/>
        <v> </v>
      </c>
      <c r="B363" s="21" t="str">
        <f>IF(A363=" "," ",($B$26-$B$3*($F$9))*((A363/($F$9))-($C$18/(PI()))*SIN((PI()*A363)/($F$9)))+$B$3*A363)</f>
        <v> </v>
      </c>
      <c r="C363" s="21" t="str">
        <f t="shared" si="44"/>
        <v> </v>
      </c>
      <c r="D363" s="21" t="str">
        <f t="shared" si="41"/>
        <v> </v>
      </c>
      <c r="E363" s="21" t="str">
        <f>IF(D363=" "," ",($E$26-$B$3*($F$8))*((D363/($F$8))-($C$18/(PI()))*SIN((PI()*D363)/($F$8)))+$B$3*D363)</f>
        <v> </v>
      </c>
      <c r="F363" s="21" t="str">
        <f t="shared" si="45"/>
        <v> </v>
      </c>
      <c r="G363" s="21"/>
      <c r="H363" s="21" t="str">
        <f t="shared" si="42"/>
        <v> </v>
      </c>
      <c r="I363" s="21" t="str">
        <f>IF(H363=" "," ",($I$26-$D$3*$F$13)*((H363/$F$13)-($C$18/(PI()))*SIN((PI()*H363)/$F$13))+$D$3*H363)</f>
        <v> </v>
      </c>
      <c r="J363" s="21" t="str">
        <f t="shared" si="46"/>
        <v> </v>
      </c>
      <c r="K363" s="21" t="str">
        <f t="shared" si="43"/>
        <v> </v>
      </c>
      <c r="L363" s="21" t="str">
        <f>IF(K363=" "," ",($L$26-$D$3*$F$12)*((K363/$F$12)-($C$18/(PI()))*SIN((PI()*K363)/$F$12))+$D$3*K363)</f>
        <v> </v>
      </c>
      <c r="M363" s="21" t="str">
        <f t="shared" si="47"/>
        <v> </v>
      </c>
    </row>
    <row r="364" spans="1:13">
      <c r="A364" s="21" t="str">
        <f t="shared" si="40"/>
        <v> </v>
      </c>
      <c r="B364" s="21" t="str">
        <f>IF(A364=" "," ",($B$26-$B$3*($F$9))*((A364/($F$9))-($C$18/(PI()))*SIN((PI()*A364)/($F$9)))+$B$3*A364)</f>
        <v> </v>
      </c>
      <c r="C364" s="21" t="str">
        <f t="shared" si="44"/>
        <v> </v>
      </c>
      <c r="D364" s="21" t="str">
        <f t="shared" si="41"/>
        <v> </v>
      </c>
      <c r="E364" s="21" t="str">
        <f>IF(D364=" "," ",($E$26-$B$3*($F$8))*((D364/($F$8))-($C$18/(PI()))*SIN((PI()*D364)/($F$8)))+$B$3*D364)</f>
        <v> </v>
      </c>
      <c r="F364" s="21" t="str">
        <f t="shared" si="45"/>
        <v> </v>
      </c>
      <c r="G364" s="21"/>
      <c r="H364" s="21" t="str">
        <f t="shared" si="42"/>
        <v> </v>
      </c>
      <c r="I364" s="21" t="str">
        <f>IF(H364=" "," ",($I$26-$D$3*$F$13)*((H364/$F$13)-($C$18/(PI()))*SIN((PI()*H364)/$F$13))+$D$3*H364)</f>
        <v> </v>
      </c>
      <c r="J364" s="21" t="str">
        <f t="shared" si="46"/>
        <v> </v>
      </c>
      <c r="K364" s="21" t="str">
        <f t="shared" si="43"/>
        <v> </v>
      </c>
      <c r="L364" s="21" t="str">
        <f>IF(K364=" "," ",($L$26-$D$3*$F$12)*((K364/$F$12)-($C$18/(PI()))*SIN((PI()*K364)/$F$12))+$D$3*K364)</f>
        <v> </v>
      </c>
      <c r="M364" s="21" t="str">
        <f t="shared" si="47"/>
        <v> </v>
      </c>
    </row>
    <row r="365" spans="1:13">
      <c r="A365" s="21" t="str">
        <f t="shared" si="40"/>
        <v> </v>
      </c>
      <c r="B365" s="21" t="str">
        <f>IF(A365=" "," ",($B$26-$B$3*($F$9))*((A365/($F$9))-($C$18/(PI()))*SIN((PI()*A365)/($F$9)))+$B$3*A365)</f>
        <v> </v>
      </c>
      <c r="C365" s="21" t="str">
        <f t="shared" si="44"/>
        <v> </v>
      </c>
      <c r="D365" s="21" t="str">
        <f t="shared" si="41"/>
        <v> </v>
      </c>
      <c r="E365" s="21" t="str">
        <f>IF(D365=" "," ",($E$26-$B$3*($F$8))*((D365/($F$8))-($C$18/(PI()))*SIN((PI()*D365)/($F$8)))+$B$3*D365)</f>
        <v> </v>
      </c>
      <c r="F365" s="21" t="str">
        <f t="shared" si="45"/>
        <v> </v>
      </c>
      <c r="G365" s="21"/>
      <c r="H365" s="21" t="str">
        <f t="shared" si="42"/>
        <v> </v>
      </c>
      <c r="I365" s="21" t="str">
        <f>IF(H365=" "," ",($I$26-$D$3*$F$13)*((H365/$F$13)-($C$18/(PI()))*SIN((PI()*H365)/$F$13))+$D$3*H365)</f>
        <v> </v>
      </c>
      <c r="J365" s="21" t="str">
        <f t="shared" si="46"/>
        <v> </v>
      </c>
      <c r="K365" s="21" t="str">
        <f t="shared" si="43"/>
        <v> </v>
      </c>
      <c r="L365" s="21" t="str">
        <f>IF(K365=" "," ",($L$26-$D$3*$F$12)*((K365/$F$12)-($C$18/(PI()))*SIN((PI()*K365)/$F$12))+$D$3*K365)</f>
        <v> </v>
      </c>
      <c r="M365" s="21" t="str">
        <f t="shared" si="47"/>
        <v> </v>
      </c>
    </row>
    <row r="366" spans="1:13">
      <c r="A366" s="21" t="str">
        <f t="shared" si="40"/>
        <v> </v>
      </c>
      <c r="B366" s="21" t="str">
        <f>IF(A366=" "," ",($B$26-$B$3*($F$9))*((A366/($F$9))-($C$18/(PI()))*SIN((PI()*A366)/($F$9)))+$B$3*A366)</f>
        <v> </v>
      </c>
      <c r="C366" s="21" t="str">
        <f t="shared" si="44"/>
        <v> </v>
      </c>
      <c r="D366" s="21" t="str">
        <f t="shared" si="41"/>
        <v> </v>
      </c>
      <c r="E366" s="21" t="str">
        <f>IF(D366=" "," ",($E$26-$B$3*($F$8))*((D366/($F$8))-($C$18/(PI()))*SIN((PI()*D366)/($F$8)))+$B$3*D366)</f>
        <v> </v>
      </c>
      <c r="F366" s="21" t="str">
        <f t="shared" si="45"/>
        <v> </v>
      </c>
      <c r="G366" s="21"/>
      <c r="H366" s="21" t="str">
        <f t="shared" si="42"/>
        <v> </v>
      </c>
      <c r="I366" s="21" t="str">
        <f>IF(H366=" "," ",($I$26-$D$3*$F$13)*((H366/$F$13)-($C$18/(PI()))*SIN((PI()*H366)/$F$13))+$D$3*H366)</f>
        <v> </v>
      </c>
      <c r="J366" s="21" t="str">
        <f t="shared" si="46"/>
        <v> </v>
      </c>
      <c r="K366" s="21" t="str">
        <f t="shared" si="43"/>
        <v> </v>
      </c>
      <c r="L366" s="21" t="str">
        <f>IF(K366=" "," ",($L$26-$D$3*$F$12)*((K366/$F$12)-($C$18/(PI()))*SIN((PI()*K366)/$F$12))+$D$3*K366)</f>
        <v> </v>
      </c>
      <c r="M366" s="21" t="str">
        <f t="shared" si="47"/>
        <v> </v>
      </c>
    </row>
    <row r="367" spans="1:13">
      <c r="A367" s="21" t="str">
        <f t="shared" si="40"/>
        <v> </v>
      </c>
      <c r="B367" s="21" t="str">
        <f>IF(A367=" "," ",($B$26-$B$3*($F$9))*((A367/($F$9))-($C$18/(PI()))*SIN((PI()*A367)/($F$9)))+$B$3*A367)</f>
        <v> </v>
      </c>
      <c r="C367" s="21" t="str">
        <f t="shared" si="44"/>
        <v> </v>
      </c>
      <c r="D367" s="21" t="str">
        <f t="shared" si="41"/>
        <v> </v>
      </c>
      <c r="E367" s="21" t="str">
        <f>IF(D367=" "," ",($E$26-$B$3*($F$8))*((D367/($F$8))-($C$18/(PI()))*SIN((PI()*D367)/($F$8)))+$B$3*D367)</f>
        <v> </v>
      </c>
      <c r="F367" s="21" t="str">
        <f t="shared" si="45"/>
        <v> </v>
      </c>
      <c r="G367" s="21"/>
      <c r="H367" s="21" t="str">
        <f t="shared" si="42"/>
        <v> </v>
      </c>
      <c r="I367" s="21" t="str">
        <f>IF(H367=" "," ",($I$26-$D$3*$F$13)*((H367/$F$13)-($C$18/(PI()))*SIN((PI()*H367)/$F$13))+$D$3*H367)</f>
        <v> </v>
      </c>
      <c r="J367" s="21" t="str">
        <f t="shared" si="46"/>
        <v> </v>
      </c>
      <c r="K367" s="21" t="str">
        <f t="shared" si="43"/>
        <v> </v>
      </c>
      <c r="L367" s="21" t="str">
        <f>IF(K367=" "," ",($L$26-$D$3*$F$12)*((K367/$F$12)-($C$18/(PI()))*SIN((PI()*K367)/$F$12))+$D$3*K367)</f>
        <v> </v>
      </c>
      <c r="M367" s="21" t="str">
        <f t="shared" si="47"/>
        <v> </v>
      </c>
    </row>
    <row r="368" spans="1:13">
      <c r="A368" s="21" t="str">
        <f t="shared" si="40"/>
        <v> </v>
      </c>
      <c r="B368" s="21" t="str">
        <f>IF(A368=" "," ",($B$26-$B$3*($F$9))*((A368/($F$9))-($C$18/(PI()))*SIN((PI()*A368)/($F$9)))+$B$3*A368)</f>
        <v> </v>
      </c>
      <c r="C368" s="21" t="str">
        <f t="shared" si="44"/>
        <v> </v>
      </c>
      <c r="D368" s="21" t="str">
        <f t="shared" si="41"/>
        <v> </v>
      </c>
      <c r="E368" s="21" t="str">
        <f>IF(D368=" "," ",($E$26-$B$3*($F$8))*((D368/($F$8))-($C$18/(PI()))*SIN((PI()*D368)/($F$8)))+$B$3*D368)</f>
        <v> </v>
      </c>
      <c r="F368" s="21" t="str">
        <f t="shared" si="45"/>
        <v> </v>
      </c>
      <c r="G368" s="21"/>
      <c r="H368" s="21" t="str">
        <f t="shared" si="42"/>
        <v> </v>
      </c>
      <c r="I368" s="21" t="str">
        <f>IF(H368=" "," ",($I$26-$D$3*$F$13)*((H368/$F$13)-($C$18/(PI()))*SIN((PI()*H368)/$F$13))+$D$3*H368)</f>
        <v> </v>
      </c>
      <c r="J368" s="21" t="str">
        <f t="shared" si="46"/>
        <v> </v>
      </c>
      <c r="K368" s="21" t="str">
        <f t="shared" si="43"/>
        <v> </v>
      </c>
      <c r="L368" s="21" t="str">
        <f>IF(K368=" "," ",($L$26-$D$3*$F$12)*((K368/$F$12)-($C$18/(PI()))*SIN((PI()*K368)/$F$12))+$D$3*K368)</f>
        <v> </v>
      </c>
      <c r="M368" s="21" t="str">
        <f t="shared" si="47"/>
        <v> </v>
      </c>
    </row>
    <row r="369" spans="1:13">
      <c r="A369" s="21" t="str">
        <f t="shared" si="40"/>
        <v> </v>
      </c>
      <c r="B369" s="21" t="str">
        <f>IF(A369=" "," ",($B$26-$B$3*($F$9))*((A369/($F$9))-($C$18/(PI()))*SIN((PI()*A369)/($F$9)))+$B$3*A369)</f>
        <v> </v>
      </c>
      <c r="C369" s="21" t="str">
        <f t="shared" si="44"/>
        <v> </v>
      </c>
      <c r="D369" s="21" t="str">
        <f t="shared" si="41"/>
        <v> </v>
      </c>
      <c r="E369" s="21" t="str">
        <f>IF(D369=" "," ",($E$26-$B$3*($F$8))*((D369/($F$8))-($C$18/(PI()))*SIN((PI()*D369)/($F$8)))+$B$3*D369)</f>
        <v> </v>
      </c>
      <c r="F369" s="21" t="str">
        <f t="shared" si="45"/>
        <v> </v>
      </c>
      <c r="G369" s="21"/>
      <c r="H369" s="21" t="str">
        <f t="shared" si="42"/>
        <v> </v>
      </c>
      <c r="I369" s="21" t="str">
        <f>IF(H369=" "," ",($I$26-$D$3*$F$13)*((H369/$F$13)-($C$18/(PI()))*SIN((PI()*H369)/$F$13))+$D$3*H369)</f>
        <v> </v>
      </c>
      <c r="J369" s="21" t="str">
        <f t="shared" si="46"/>
        <v> </v>
      </c>
      <c r="K369" s="21" t="str">
        <f t="shared" si="43"/>
        <v> </v>
      </c>
      <c r="L369" s="21" t="str">
        <f>IF(K369=" "," ",($L$26-$D$3*$F$12)*((K369/$F$12)-($C$18/(PI()))*SIN((PI()*K369)/$F$12))+$D$3*K369)</f>
        <v> </v>
      </c>
      <c r="M369" s="21" t="str">
        <f t="shared" si="47"/>
        <v> </v>
      </c>
    </row>
    <row r="370" spans="1:13">
      <c r="A370" s="21" t="str">
        <f t="shared" si="40"/>
        <v> </v>
      </c>
      <c r="B370" s="21" t="str">
        <f>IF(A370=" "," ",($B$26-$B$3*($F$9))*((A370/($F$9))-($C$18/(PI()))*SIN((PI()*A370)/($F$9)))+$B$3*A370)</f>
        <v> </v>
      </c>
      <c r="C370" s="21" t="str">
        <f t="shared" si="44"/>
        <v> </v>
      </c>
      <c r="D370" s="21" t="str">
        <f t="shared" si="41"/>
        <v> </v>
      </c>
      <c r="E370" s="21" t="str">
        <f>IF(D370=" "," ",($E$26-$B$3*($F$8))*((D370/($F$8))-($C$18/(PI()))*SIN((PI()*D370)/($F$8)))+$B$3*D370)</f>
        <v> </v>
      </c>
      <c r="F370" s="21" t="str">
        <f t="shared" si="45"/>
        <v> </v>
      </c>
      <c r="G370" s="21"/>
      <c r="H370" s="21" t="str">
        <f t="shared" si="42"/>
        <v> </v>
      </c>
      <c r="I370" s="21" t="str">
        <f>IF(H370=" "," ",($I$26-$D$3*$F$13)*((H370/$F$13)-($C$18/(PI()))*SIN((PI()*H370)/$F$13))+$D$3*H370)</f>
        <v> </v>
      </c>
      <c r="J370" s="21" t="str">
        <f t="shared" si="46"/>
        <v> </v>
      </c>
      <c r="K370" s="21" t="str">
        <f t="shared" si="43"/>
        <v> </v>
      </c>
      <c r="L370" s="21" t="str">
        <f>IF(K370=" "," ",($L$26-$D$3*$F$12)*((K370/$F$12)-($C$18/(PI()))*SIN((PI()*K370)/$F$12))+$D$3*K370)</f>
        <v> </v>
      </c>
      <c r="M370" s="21" t="str">
        <f t="shared" si="47"/>
        <v> </v>
      </c>
    </row>
    <row r="371" spans="1:13">
      <c r="A371" s="21" t="str">
        <f t="shared" si="40"/>
        <v> </v>
      </c>
      <c r="B371" s="21" t="str">
        <f>IF(A371=" "," ",($B$26-$B$3*($F$9))*((A371/($F$9))-($C$18/(PI()))*SIN((PI()*A371)/($F$9)))+$B$3*A371)</f>
        <v> </v>
      </c>
      <c r="C371" s="21" t="str">
        <f t="shared" si="44"/>
        <v> </v>
      </c>
      <c r="D371" s="21" t="str">
        <f t="shared" si="41"/>
        <v> </v>
      </c>
      <c r="E371" s="21" t="str">
        <f>IF(D371=" "," ",($E$26-$B$3*($F$8))*((D371/($F$8))-($C$18/(PI()))*SIN((PI()*D371)/($F$8)))+$B$3*D371)</f>
        <v> </v>
      </c>
      <c r="F371" s="21" t="str">
        <f t="shared" si="45"/>
        <v> </v>
      </c>
      <c r="G371" s="21"/>
      <c r="H371" s="21" t="str">
        <f t="shared" si="42"/>
        <v> </v>
      </c>
      <c r="I371" s="21" t="str">
        <f>IF(H371=" "," ",($I$26-$D$3*$F$13)*((H371/$F$13)-($C$18/(PI()))*SIN((PI()*H371)/$F$13))+$D$3*H371)</f>
        <v> </v>
      </c>
      <c r="J371" s="21" t="str">
        <f t="shared" si="46"/>
        <v> </v>
      </c>
      <c r="K371" s="21" t="str">
        <f t="shared" si="43"/>
        <v> </v>
      </c>
      <c r="L371" s="21" t="str">
        <f>IF(K371=" "," ",($L$26-$D$3*$F$12)*((K371/$F$12)-($C$18/(PI()))*SIN((PI()*K371)/$F$12))+$D$3*K371)</f>
        <v> </v>
      </c>
      <c r="M371" s="21" t="str">
        <f t="shared" si="47"/>
        <v> </v>
      </c>
    </row>
    <row r="372" spans="1:13">
      <c r="A372" s="21" t="str">
        <f t="shared" si="40"/>
        <v> </v>
      </c>
      <c r="B372" s="21" t="str">
        <f>IF(A372=" "," ",($B$26-$B$3*($F$9))*((A372/($F$9))-($C$18/(PI()))*SIN((PI()*A372)/($F$9)))+$B$3*A372)</f>
        <v> </v>
      </c>
      <c r="C372" s="21" t="str">
        <f t="shared" si="44"/>
        <v> </v>
      </c>
      <c r="D372" s="21" t="str">
        <f t="shared" si="41"/>
        <v> </v>
      </c>
      <c r="E372" s="21" t="str">
        <f>IF(D372=" "," ",($E$26-$B$3*($F$8))*((D372/($F$8))-($C$18/(PI()))*SIN((PI()*D372)/($F$8)))+$B$3*D372)</f>
        <v> </v>
      </c>
      <c r="F372" s="21" t="str">
        <f t="shared" si="45"/>
        <v> </v>
      </c>
      <c r="G372" s="21"/>
      <c r="H372" s="21" t="str">
        <f t="shared" si="42"/>
        <v> </v>
      </c>
      <c r="I372" s="21" t="str">
        <f>IF(H372=" "," ",($I$26-$D$3*$F$13)*((H372/$F$13)-($C$18/(PI()))*SIN((PI()*H372)/$F$13))+$D$3*H372)</f>
        <v> </v>
      </c>
      <c r="J372" s="21" t="str">
        <f t="shared" si="46"/>
        <v> </v>
      </c>
      <c r="K372" s="21" t="str">
        <f t="shared" si="43"/>
        <v> </v>
      </c>
      <c r="L372" s="21" t="str">
        <f>IF(K372=" "," ",($L$26-$D$3*$F$12)*((K372/$F$12)-($C$18/(PI()))*SIN((PI()*K372)/$F$12))+$D$3*K372)</f>
        <v> </v>
      </c>
      <c r="M372" s="21" t="str">
        <f t="shared" si="47"/>
        <v> </v>
      </c>
    </row>
    <row r="373" spans="1:13">
      <c r="A373" s="21" t="str">
        <f t="shared" si="40"/>
        <v> </v>
      </c>
      <c r="B373" s="21" t="str">
        <f>IF(A373=" "," ",($B$26-$B$3*($F$9))*((A373/($F$9))-($C$18/(PI()))*SIN((PI()*A373)/($F$9)))+$B$3*A373)</f>
        <v> </v>
      </c>
      <c r="C373" s="21" t="str">
        <f t="shared" si="44"/>
        <v> </v>
      </c>
      <c r="D373" s="21" t="str">
        <f t="shared" si="41"/>
        <v> </v>
      </c>
      <c r="E373" s="21" t="str">
        <f>IF(D373=" "," ",($E$26-$B$3*($F$8))*((D373/($F$8))-($C$18/(PI()))*SIN((PI()*D373)/($F$8)))+$B$3*D373)</f>
        <v> </v>
      </c>
      <c r="F373" s="21" t="str">
        <f t="shared" si="45"/>
        <v> </v>
      </c>
      <c r="G373" s="21"/>
      <c r="H373" s="21" t="str">
        <f t="shared" si="42"/>
        <v> </v>
      </c>
      <c r="I373" s="21" t="str">
        <f>IF(H373=" "," ",($I$26-$D$3*$F$13)*((H373/$F$13)-($C$18/(PI()))*SIN((PI()*H373)/$F$13))+$D$3*H373)</f>
        <v> </v>
      </c>
      <c r="J373" s="21" t="str">
        <f t="shared" si="46"/>
        <v> </v>
      </c>
      <c r="K373" s="21" t="str">
        <f t="shared" si="43"/>
        <v> </v>
      </c>
      <c r="L373" s="21" t="str">
        <f>IF(K373=" "," ",($L$26-$D$3*$F$12)*((K373/$F$12)-($C$18/(PI()))*SIN((PI()*K373)/$F$12))+$D$3*K373)</f>
        <v> </v>
      </c>
      <c r="M373" s="21" t="str">
        <f t="shared" si="47"/>
        <v> </v>
      </c>
    </row>
    <row r="374" spans="1:13">
      <c r="A374" s="21" t="str">
        <f t="shared" si="40"/>
        <v> </v>
      </c>
      <c r="B374" s="21" t="str">
        <f>IF(A374=" "," ",($B$26-$B$3*($F$9))*((A374/($F$9))-($C$18/(PI()))*SIN((PI()*A374)/($F$9)))+$B$3*A374)</f>
        <v> </v>
      </c>
      <c r="C374" s="21" t="str">
        <f t="shared" si="44"/>
        <v> </v>
      </c>
      <c r="D374" s="21" t="str">
        <f t="shared" si="41"/>
        <v> </v>
      </c>
      <c r="E374" s="21" t="str">
        <f>IF(D374=" "," ",($E$26-$B$3*($F$8))*((D374/($F$8))-($C$18/(PI()))*SIN((PI()*D374)/($F$8)))+$B$3*D374)</f>
        <v> </v>
      </c>
      <c r="F374" s="21" t="str">
        <f t="shared" si="45"/>
        <v> </v>
      </c>
      <c r="G374" s="21"/>
      <c r="H374" s="21" t="str">
        <f t="shared" si="42"/>
        <v> </v>
      </c>
      <c r="I374" s="21" t="str">
        <f>IF(H374=" "," ",($I$26-$D$3*$F$13)*((H374/$F$13)-($C$18/(PI()))*SIN((PI()*H374)/$F$13))+$D$3*H374)</f>
        <v> </v>
      </c>
      <c r="J374" s="21" t="str">
        <f t="shared" si="46"/>
        <v> </v>
      </c>
      <c r="K374" s="21" t="str">
        <f t="shared" si="43"/>
        <v> </v>
      </c>
      <c r="L374" s="21" t="str">
        <f>IF(K374=" "," ",($L$26-$D$3*$F$12)*((K374/$F$12)-($C$18/(PI()))*SIN((PI()*K374)/$F$12))+$D$3*K374)</f>
        <v> </v>
      </c>
      <c r="M374" s="21" t="str">
        <f t="shared" si="47"/>
        <v> </v>
      </c>
    </row>
    <row r="375" spans="1:13">
      <c r="A375" s="21" t="str">
        <f t="shared" si="40"/>
        <v> </v>
      </c>
      <c r="B375" s="21" t="str">
        <f>IF(A375=" "," ",($B$26-$B$3*($F$9))*((A375/($F$9))-($C$18/(PI()))*SIN((PI()*A375)/($F$9)))+$B$3*A375)</f>
        <v> </v>
      </c>
      <c r="C375" s="21" t="str">
        <f t="shared" si="44"/>
        <v> </v>
      </c>
      <c r="D375" s="21" t="str">
        <f t="shared" si="41"/>
        <v> </v>
      </c>
      <c r="E375" s="21" t="str">
        <f>IF(D375=" "," ",($E$26-$B$3*($F$8))*((D375/($F$8))-($C$18/(PI()))*SIN((PI()*D375)/($F$8)))+$B$3*D375)</f>
        <v> </v>
      </c>
      <c r="F375" s="21" t="str">
        <f t="shared" si="45"/>
        <v> </v>
      </c>
      <c r="G375" s="21"/>
      <c r="H375" s="21" t="str">
        <f t="shared" si="42"/>
        <v> </v>
      </c>
      <c r="I375" s="21" t="str">
        <f>IF(H375=" "," ",($I$26-$D$3*$F$13)*((H375/$F$13)-($C$18/(PI()))*SIN((PI()*H375)/$F$13))+$D$3*H375)</f>
        <v> </v>
      </c>
      <c r="J375" s="21" t="str">
        <f t="shared" si="46"/>
        <v> </v>
      </c>
      <c r="K375" s="21" t="str">
        <f t="shared" si="43"/>
        <v> </v>
      </c>
      <c r="L375" s="21" t="str">
        <f>IF(K375=" "," ",($L$26-$D$3*$F$12)*((K375/$F$12)-($C$18/(PI()))*SIN((PI()*K375)/$F$12))+$D$3*K375)</f>
        <v> </v>
      </c>
      <c r="M375" s="21" t="str">
        <f t="shared" si="47"/>
        <v> </v>
      </c>
    </row>
    <row r="376" spans="1:13">
      <c r="A376" s="21" t="str">
        <f t="shared" si="40"/>
        <v> </v>
      </c>
      <c r="B376" s="21" t="str">
        <f>IF(A376=" "," ",($B$26-$B$3*($F$9))*((A376/($F$9))-($C$18/(PI()))*SIN((PI()*A376)/($F$9)))+$B$3*A376)</f>
        <v> </v>
      </c>
      <c r="C376" s="21" t="str">
        <f t="shared" si="44"/>
        <v> </v>
      </c>
      <c r="D376" s="21" t="str">
        <f t="shared" si="41"/>
        <v> </v>
      </c>
      <c r="E376" s="21" t="str">
        <f>IF(D376=" "," ",($E$26-$B$3*($F$8))*((D376/($F$8))-($C$18/(PI()))*SIN((PI()*D376)/($F$8)))+$B$3*D376)</f>
        <v> </v>
      </c>
      <c r="F376" s="21" t="str">
        <f t="shared" si="45"/>
        <v> </v>
      </c>
      <c r="G376" s="21"/>
      <c r="H376" s="21" t="str">
        <f t="shared" si="42"/>
        <v> </v>
      </c>
      <c r="I376" s="21" t="str">
        <f>IF(H376=" "," ",($I$26-$D$3*$F$13)*((H376/$F$13)-($C$18/(PI()))*SIN((PI()*H376)/$F$13))+$D$3*H376)</f>
        <v> </v>
      </c>
      <c r="J376" s="21" t="str">
        <f t="shared" si="46"/>
        <v> </v>
      </c>
      <c r="K376" s="21" t="str">
        <f t="shared" si="43"/>
        <v> </v>
      </c>
      <c r="L376" s="21" t="str">
        <f>IF(K376=" "," ",($L$26-$D$3*$F$12)*((K376/$F$12)-($C$18/(PI()))*SIN((PI()*K376)/$F$12))+$D$3*K376)</f>
        <v> </v>
      </c>
      <c r="M376" s="21" t="str">
        <f t="shared" si="47"/>
        <v> </v>
      </c>
    </row>
    <row r="377" spans="1:13">
      <c r="A377" s="21" t="str">
        <f t="shared" si="40"/>
        <v> </v>
      </c>
      <c r="B377" s="21" t="str">
        <f>IF(A377=" "," ",($B$26-$B$3*($F$9))*((A377/($F$9))-($C$18/(PI()))*SIN((PI()*A377)/($F$9)))+$B$3*A377)</f>
        <v> </v>
      </c>
      <c r="C377" s="21" t="str">
        <f t="shared" si="44"/>
        <v> </v>
      </c>
      <c r="D377" s="21" t="str">
        <f t="shared" si="41"/>
        <v> </v>
      </c>
      <c r="E377" s="21" t="str">
        <f>IF(D377=" "," ",($E$26-$B$3*($F$8))*((D377/($F$8))-($C$18/(PI()))*SIN((PI()*D377)/($F$8)))+$B$3*D377)</f>
        <v> </v>
      </c>
      <c r="F377" s="21" t="str">
        <f t="shared" si="45"/>
        <v> </v>
      </c>
      <c r="G377" s="21"/>
      <c r="H377" s="21" t="str">
        <f t="shared" si="42"/>
        <v> </v>
      </c>
      <c r="I377" s="21" t="str">
        <f>IF(H377=" "," ",($I$26-$D$3*$F$13)*((H377/$F$13)-($C$18/(PI()))*SIN((PI()*H377)/$F$13))+$D$3*H377)</f>
        <v> </v>
      </c>
      <c r="J377" s="21" t="str">
        <f t="shared" si="46"/>
        <v> </v>
      </c>
      <c r="K377" s="21" t="str">
        <f t="shared" si="43"/>
        <v> </v>
      </c>
      <c r="L377" s="21" t="str">
        <f>IF(K377=" "," ",($L$26-$D$3*$F$12)*((K377/$F$12)-($C$18/(PI()))*SIN((PI()*K377)/$F$12))+$D$3*K377)</f>
        <v> </v>
      </c>
      <c r="M377" s="21" t="str">
        <f t="shared" si="47"/>
        <v> </v>
      </c>
    </row>
    <row r="378" spans="1:13">
      <c r="A378" s="21" t="str">
        <f t="shared" si="40"/>
        <v> </v>
      </c>
      <c r="B378" s="21" t="str">
        <f>IF(A378=" "," ",($B$26-$B$3*($F$9))*((A378/($F$9))-($C$18/(PI()))*SIN((PI()*A378)/($F$9)))+$B$3*A378)</f>
        <v> </v>
      </c>
      <c r="C378" s="21" t="str">
        <f t="shared" si="44"/>
        <v> </v>
      </c>
      <c r="D378" s="21" t="str">
        <f t="shared" si="41"/>
        <v> </v>
      </c>
      <c r="E378" s="21" t="str">
        <f>IF(D378=" "," ",($E$26-$B$3*($F$8))*((D378/($F$8))-($C$18/(PI()))*SIN((PI()*D378)/($F$8)))+$B$3*D378)</f>
        <v> </v>
      </c>
      <c r="F378" s="21" t="str">
        <f t="shared" si="45"/>
        <v> </v>
      </c>
      <c r="G378" s="21"/>
      <c r="H378" s="21" t="str">
        <f t="shared" si="42"/>
        <v> </v>
      </c>
      <c r="I378" s="21" t="str">
        <f>IF(H378=" "," ",($I$26-$D$3*$F$13)*((H378/$F$13)-($C$18/(PI()))*SIN((PI()*H378)/$F$13))+$D$3*H378)</f>
        <v> </v>
      </c>
      <c r="J378" s="21" t="str">
        <f t="shared" si="46"/>
        <v> </v>
      </c>
      <c r="K378" s="21" t="str">
        <f t="shared" si="43"/>
        <v> </v>
      </c>
      <c r="L378" s="21" t="str">
        <f>IF(K378=" "," ",($L$26-$D$3*$F$12)*((K378/$F$12)-($C$18/(PI()))*SIN((PI()*K378)/$F$12))+$D$3*K378)</f>
        <v> </v>
      </c>
      <c r="M378" s="21" t="str">
        <f t="shared" si="47"/>
        <v> </v>
      </c>
    </row>
    <row r="379" spans="1:13">
      <c r="A379" s="21" t="str">
        <f t="shared" si="40"/>
        <v> </v>
      </c>
      <c r="B379" s="21" t="str">
        <f>IF(A379=" "," ",($B$26-$B$3*($F$9))*((A379/($F$9))-($C$18/(PI()))*SIN((PI()*A379)/($F$9)))+$B$3*A379)</f>
        <v> </v>
      </c>
      <c r="C379" s="21" t="str">
        <f t="shared" si="44"/>
        <v> </v>
      </c>
      <c r="D379" s="21" t="str">
        <f t="shared" si="41"/>
        <v> </v>
      </c>
      <c r="E379" s="21" t="str">
        <f>IF(D379=" "," ",($E$26-$B$3*($F$8))*((D379/($F$8))-($C$18/(PI()))*SIN((PI()*D379)/($F$8)))+$B$3*D379)</f>
        <v> </v>
      </c>
      <c r="F379" s="21" t="str">
        <f t="shared" si="45"/>
        <v> </v>
      </c>
      <c r="G379" s="21"/>
      <c r="H379" s="21" t="str">
        <f t="shared" si="42"/>
        <v> </v>
      </c>
      <c r="I379" s="21" t="str">
        <f>IF(H379=" "," ",($I$26-$D$3*$F$13)*((H379/$F$13)-($C$18/(PI()))*SIN((PI()*H379)/$F$13))+$D$3*H379)</f>
        <v> </v>
      </c>
      <c r="J379" s="21" t="str">
        <f t="shared" si="46"/>
        <v> </v>
      </c>
      <c r="K379" s="21" t="str">
        <f t="shared" si="43"/>
        <v> </v>
      </c>
      <c r="L379" s="21" t="str">
        <f>IF(K379=" "," ",($L$26-$D$3*$F$12)*((K379/$F$12)-($C$18/(PI()))*SIN((PI()*K379)/$F$12))+$D$3*K379)</f>
        <v> </v>
      </c>
      <c r="M379" s="21" t="str">
        <f t="shared" si="47"/>
        <v> </v>
      </c>
    </row>
    <row r="380" spans="1:13">
      <c r="A380" s="21" t="str">
        <f t="shared" si="40"/>
        <v> </v>
      </c>
      <c r="B380" s="21" t="str">
        <f>IF(A380=" "," ",($B$26-$B$3*($F$9))*((A380/($F$9))-($C$18/(PI()))*SIN((PI()*A380)/($F$9)))+$B$3*A380)</f>
        <v> </v>
      </c>
      <c r="C380" s="21" t="str">
        <f t="shared" si="44"/>
        <v> </v>
      </c>
      <c r="D380" s="21" t="str">
        <f t="shared" si="41"/>
        <v> </v>
      </c>
      <c r="E380" s="21" t="str">
        <f>IF(D380=" "," ",($E$26-$B$3*($F$8))*((D380/($F$8))-($C$18/(PI()))*SIN((PI()*D380)/($F$8)))+$B$3*D380)</f>
        <v> </v>
      </c>
      <c r="F380" s="21" t="str">
        <f t="shared" si="45"/>
        <v> </v>
      </c>
      <c r="G380" s="21"/>
      <c r="H380" s="21" t="str">
        <f t="shared" si="42"/>
        <v> </v>
      </c>
      <c r="I380" s="21" t="str">
        <f>IF(H380=" "," ",($I$26-$D$3*$F$13)*((H380/$F$13)-($C$18/(PI()))*SIN((PI()*H380)/$F$13))+$D$3*H380)</f>
        <v> </v>
      </c>
      <c r="J380" s="21" t="str">
        <f t="shared" si="46"/>
        <v> </v>
      </c>
      <c r="K380" s="21" t="str">
        <f t="shared" si="43"/>
        <v> </v>
      </c>
      <c r="L380" s="21" t="str">
        <f>IF(K380=" "," ",($L$26-$D$3*$F$12)*((K380/$F$12)-($C$18/(PI()))*SIN((PI()*K380)/$F$12))+$D$3*K380)</f>
        <v> </v>
      </c>
      <c r="M380" s="21" t="str">
        <f t="shared" si="47"/>
        <v> </v>
      </c>
    </row>
    <row r="381" spans="1:13">
      <c r="A381" s="21" t="str">
        <f t="shared" si="40"/>
        <v> </v>
      </c>
      <c r="B381" s="21" t="str">
        <f>IF(A381=" "," ",($B$26-$B$3*($F$9))*((A381/($F$9))-($C$18/(PI()))*SIN((PI()*A381)/($F$9)))+$B$3*A381)</f>
        <v> </v>
      </c>
      <c r="C381" s="21" t="str">
        <f t="shared" si="44"/>
        <v> </v>
      </c>
      <c r="D381" s="21" t="str">
        <f t="shared" si="41"/>
        <v> </v>
      </c>
      <c r="E381" s="21" t="str">
        <f>IF(D381=" "," ",($E$26-$B$3*($F$8))*((D381/($F$8))-($C$18/(PI()))*SIN((PI()*D381)/($F$8)))+$B$3*D381)</f>
        <v> </v>
      </c>
      <c r="F381" s="21" t="str">
        <f t="shared" si="45"/>
        <v> </v>
      </c>
      <c r="G381" s="21"/>
      <c r="H381" s="21" t="str">
        <f t="shared" si="42"/>
        <v> </v>
      </c>
      <c r="I381" s="21" t="str">
        <f>IF(H381=" "," ",($I$26-$D$3*$F$13)*((H381/$F$13)-($C$18/(PI()))*SIN((PI()*H381)/$F$13))+$D$3*H381)</f>
        <v> </v>
      </c>
      <c r="J381" s="21" t="str">
        <f t="shared" si="46"/>
        <v> </v>
      </c>
      <c r="K381" s="21" t="str">
        <f t="shared" si="43"/>
        <v> </v>
      </c>
      <c r="L381" s="21" t="str">
        <f>IF(K381=" "," ",($L$26-$D$3*$F$12)*((K381/$F$12)-($C$18/(PI()))*SIN((PI()*K381)/$F$12))+$D$3*K381)</f>
        <v> </v>
      </c>
      <c r="M381" s="21" t="str">
        <f t="shared" si="47"/>
        <v> </v>
      </c>
    </row>
    <row r="382" spans="1:13">
      <c r="A382" s="21" t="str">
        <f t="shared" si="40"/>
        <v> </v>
      </c>
      <c r="B382" s="21" t="str">
        <f>IF(A382=" "," ",($B$26-$B$3*($F$9))*((A382/($F$9))-($C$18/(PI()))*SIN((PI()*A382)/($F$9)))+$B$3*A382)</f>
        <v> </v>
      </c>
      <c r="C382" s="21" t="str">
        <f t="shared" si="44"/>
        <v> </v>
      </c>
      <c r="D382" s="21" t="str">
        <f t="shared" si="41"/>
        <v> </v>
      </c>
      <c r="E382" s="21" t="str">
        <f>IF(D382=" "," ",($E$26-$B$3*($F$8))*((D382/($F$8))-($C$18/(PI()))*SIN((PI()*D382)/($F$8)))+$B$3*D382)</f>
        <v> </v>
      </c>
      <c r="F382" s="21" t="str">
        <f t="shared" si="45"/>
        <v> </v>
      </c>
      <c r="G382" s="21"/>
      <c r="H382" s="21" t="str">
        <f t="shared" si="42"/>
        <v> </v>
      </c>
      <c r="I382" s="21" t="str">
        <f>IF(H382=" "," ",($I$26-$D$3*$F$13)*((H382/$F$13)-($C$18/(PI()))*SIN((PI()*H382)/$F$13))+$D$3*H382)</f>
        <v> </v>
      </c>
      <c r="J382" s="21" t="str">
        <f t="shared" si="46"/>
        <v> </v>
      </c>
      <c r="K382" s="21" t="str">
        <f t="shared" si="43"/>
        <v> </v>
      </c>
      <c r="L382" s="21" t="str">
        <f>IF(K382=" "," ",($L$26-$D$3*$F$12)*((K382/$F$12)-($C$18/(PI()))*SIN((PI()*K382)/$F$12))+$D$3*K382)</f>
        <v> </v>
      </c>
      <c r="M382" s="21" t="str">
        <f t="shared" si="47"/>
        <v> </v>
      </c>
    </row>
    <row r="383" spans="1:13">
      <c r="A383" s="21" t="str">
        <f t="shared" si="40"/>
        <v> </v>
      </c>
      <c r="B383" s="21" t="str">
        <f>IF(A383=" "," ",($B$26-$B$3*($F$9))*((A383/($F$9))-($C$18/(PI()))*SIN((PI()*A383)/($F$9)))+$B$3*A383)</f>
        <v> </v>
      </c>
      <c r="C383" s="21" t="str">
        <f t="shared" si="44"/>
        <v> </v>
      </c>
      <c r="D383" s="21" t="str">
        <f t="shared" si="41"/>
        <v> </v>
      </c>
      <c r="E383" s="21" t="str">
        <f>IF(D383=" "," ",($E$26-$B$3*($F$8))*((D383/($F$8))-($C$18/(PI()))*SIN((PI()*D383)/($F$8)))+$B$3*D383)</f>
        <v> </v>
      </c>
      <c r="F383" s="21" t="str">
        <f t="shared" si="45"/>
        <v> </v>
      </c>
      <c r="G383" s="21"/>
      <c r="H383" s="21" t="str">
        <f t="shared" si="42"/>
        <v> </v>
      </c>
      <c r="I383" s="21" t="str">
        <f>IF(H383=" "," ",($I$26-$D$3*$F$13)*((H383/$F$13)-($C$18/(PI()))*SIN((PI()*H383)/$F$13))+$D$3*H383)</f>
        <v> </v>
      </c>
      <c r="J383" s="21" t="str">
        <f t="shared" si="46"/>
        <v> </v>
      </c>
      <c r="K383" s="21" t="str">
        <f t="shared" si="43"/>
        <v> </v>
      </c>
      <c r="L383" s="21" t="str">
        <f>IF(K383=" "," ",($L$26-$D$3*$F$12)*((K383/$F$12)-($C$18/(PI()))*SIN((PI()*K383)/$F$12))+$D$3*K383)</f>
        <v> </v>
      </c>
      <c r="M383" s="21" t="str">
        <f t="shared" si="47"/>
        <v> </v>
      </c>
    </row>
    <row r="384" spans="1:13">
      <c r="A384" s="21" t="str">
        <f t="shared" si="40"/>
        <v> </v>
      </c>
      <c r="B384" s="21" t="str">
        <f>IF(A384=" "," ",($B$26-$B$3*($F$9))*((A384/($F$9))-($C$18/(PI()))*SIN((PI()*A384)/($F$9)))+$B$3*A384)</f>
        <v> </v>
      </c>
      <c r="C384" s="21" t="str">
        <f t="shared" si="44"/>
        <v> </v>
      </c>
      <c r="D384" s="21" t="str">
        <f t="shared" si="41"/>
        <v> </v>
      </c>
      <c r="E384" s="21" t="str">
        <f>IF(D384=" "," ",($E$26-$B$3*($F$8))*((D384/($F$8))-($C$18/(PI()))*SIN((PI()*D384)/($F$8)))+$B$3*D384)</f>
        <v> </v>
      </c>
      <c r="F384" s="21" t="str">
        <f t="shared" si="45"/>
        <v> </v>
      </c>
      <c r="G384" s="21"/>
      <c r="H384" s="21" t="str">
        <f t="shared" si="42"/>
        <v> </v>
      </c>
      <c r="I384" s="21" t="str">
        <f>IF(H384=" "," ",($I$26-$D$3*$F$13)*((H384/$F$13)-($C$18/(PI()))*SIN((PI()*H384)/$F$13))+$D$3*H384)</f>
        <v> </v>
      </c>
      <c r="J384" s="21" t="str">
        <f t="shared" si="46"/>
        <v> </v>
      </c>
      <c r="K384" s="21" t="str">
        <f t="shared" si="43"/>
        <v> </v>
      </c>
      <c r="L384" s="21" t="str">
        <f>IF(K384=" "," ",($L$26-$D$3*$F$12)*((K384/$F$12)-($C$18/(PI()))*SIN((PI()*K384)/$F$12))+$D$3*K384)</f>
        <v> </v>
      </c>
      <c r="M384" s="21" t="str">
        <f t="shared" si="47"/>
        <v> </v>
      </c>
    </row>
    <row r="385" spans="1:13">
      <c r="A385" s="21" t="str">
        <f t="shared" si="40"/>
        <v> </v>
      </c>
      <c r="B385" s="21" t="str">
        <f>IF(A385=" "," ",($B$26-$B$3*($F$9))*((A385/($F$9))-($C$18/(PI()))*SIN((PI()*A385)/($F$9)))+$B$3*A385)</f>
        <v> </v>
      </c>
      <c r="C385" s="21" t="str">
        <f t="shared" si="44"/>
        <v> </v>
      </c>
      <c r="D385" s="21" t="str">
        <f t="shared" si="41"/>
        <v> </v>
      </c>
      <c r="E385" s="21" t="str">
        <f>IF(D385=" "," ",($E$26-$B$3*($F$8))*((D385/($F$8))-($C$18/(PI()))*SIN((PI()*D385)/($F$8)))+$B$3*D385)</f>
        <v> </v>
      </c>
      <c r="F385" s="21" t="str">
        <f t="shared" si="45"/>
        <v> </v>
      </c>
      <c r="G385" s="21"/>
      <c r="H385" s="21" t="str">
        <f t="shared" si="42"/>
        <v> </v>
      </c>
      <c r="I385" s="21" t="str">
        <f>IF(H385=" "," ",($I$26-$D$3*$F$13)*((H385/$F$13)-($C$18/(PI()))*SIN((PI()*H385)/$F$13))+$D$3*H385)</f>
        <v> </v>
      </c>
      <c r="J385" s="21" t="str">
        <f t="shared" si="46"/>
        <v> </v>
      </c>
      <c r="K385" s="21" t="str">
        <f t="shared" si="43"/>
        <v> </v>
      </c>
      <c r="L385" s="21" t="str">
        <f>IF(K385=" "," ",($L$26-$D$3*$F$12)*((K385/$F$12)-($C$18/(PI()))*SIN((PI()*K385)/$F$12))+$D$3*K385)</f>
        <v> </v>
      </c>
      <c r="M385" s="21" t="str">
        <f t="shared" si="47"/>
        <v> </v>
      </c>
    </row>
    <row r="386" spans="1:13">
      <c r="A386" s="21" t="str">
        <f t="shared" si="40"/>
        <v> </v>
      </c>
      <c r="B386" s="21" t="str">
        <f>IF(A386=" "," ",($B$26-$B$3*($F$9))*((A386/($F$9))-($C$18/(PI()))*SIN((PI()*A386)/($F$9)))+$B$3*A386)</f>
        <v> </v>
      </c>
      <c r="C386" s="21" t="str">
        <f t="shared" si="44"/>
        <v> </v>
      </c>
      <c r="D386" s="21" t="str">
        <f t="shared" si="41"/>
        <v> </v>
      </c>
      <c r="E386" s="21" t="str">
        <f>IF(D386=" "," ",($E$26-$B$3*($F$8))*((D386/($F$8))-($C$18/(PI()))*SIN((PI()*D386)/($F$8)))+$B$3*D386)</f>
        <v> </v>
      </c>
      <c r="F386" s="21" t="str">
        <f t="shared" si="45"/>
        <v> </v>
      </c>
      <c r="G386" s="21"/>
      <c r="H386" s="21" t="str">
        <f t="shared" si="42"/>
        <v> </v>
      </c>
      <c r="I386" s="21" t="str">
        <f>IF(H386=" "," ",($I$26-$D$3*$F$13)*((H386/$F$13)-($C$18/(PI()))*SIN((PI()*H386)/$F$13))+$D$3*H386)</f>
        <v> </v>
      </c>
      <c r="J386" s="21" t="str">
        <f t="shared" si="46"/>
        <v> </v>
      </c>
      <c r="K386" s="21" t="str">
        <f t="shared" si="43"/>
        <v> </v>
      </c>
      <c r="L386" s="21" t="str">
        <f>IF(K386=" "," ",($L$26-$D$3*$F$12)*((K386/$F$12)-($C$18/(PI()))*SIN((PI()*K386)/$F$12))+$D$3*K386)</f>
        <v> </v>
      </c>
      <c r="M386" s="21" t="str">
        <f t="shared" si="47"/>
        <v> </v>
      </c>
    </row>
    <row r="387" spans="1:13">
      <c r="A387" s="21" t="str">
        <f t="shared" si="40"/>
        <v> </v>
      </c>
      <c r="B387" s="21" t="str">
        <f>IF(A387=" "," ",($B$26-$B$3*($F$9))*((A387/($F$9))-($C$18/(PI()))*SIN((PI()*A387)/($F$9)))+$B$3*A387)</f>
        <v> </v>
      </c>
      <c r="C387" s="21" t="str">
        <f t="shared" si="44"/>
        <v> </v>
      </c>
      <c r="D387" s="21" t="str">
        <f t="shared" si="41"/>
        <v> </v>
      </c>
      <c r="E387" s="21" t="str">
        <f>IF(D387=" "," ",($E$26-$B$3*($F$8))*((D387/($F$8))-($C$18/(PI()))*SIN((PI()*D387)/($F$8)))+$B$3*D387)</f>
        <v> </v>
      </c>
      <c r="F387" s="21" t="str">
        <f t="shared" si="45"/>
        <v> </v>
      </c>
      <c r="G387" s="21"/>
      <c r="H387" s="21" t="str">
        <f t="shared" si="42"/>
        <v> </v>
      </c>
      <c r="I387" s="21" t="str">
        <f>IF(H387=" "," ",($I$26-$D$3*$F$13)*((H387/$F$13)-($C$18/(PI()))*SIN((PI()*H387)/$F$13))+$D$3*H387)</f>
        <v> </v>
      </c>
      <c r="J387" s="21" t="str">
        <f t="shared" si="46"/>
        <v> </v>
      </c>
      <c r="K387" s="21" t="str">
        <f t="shared" si="43"/>
        <v> </v>
      </c>
      <c r="L387" s="21" t="str">
        <f>IF(K387=" "," ",($L$26-$D$3*$F$12)*((K387/$F$12)-($C$18/(PI()))*SIN((PI()*K387)/$F$12))+$D$3*K387)</f>
        <v> </v>
      </c>
      <c r="M387" s="21" t="str">
        <f t="shared" si="47"/>
        <v> </v>
      </c>
    </row>
    <row r="388" spans="1:13">
      <c r="A388" s="21" t="str">
        <f t="shared" si="40"/>
        <v> </v>
      </c>
      <c r="B388" s="21" t="str">
        <f>IF(A388=" "," ",($B$26-$B$3*($F$9))*((A388/($F$9))-($C$18/(PI()))*SIN((PI()*A388)/($F$9)))+$B$3*A388)</f>
        <v> </v>
      </c>
      <c r="C388" s="21" t="str">
        <f t="shared" si="44"/>
        <v> </v>
      </c>
      <c r="D388" s="21" t="str">
        <f t="shared" si="41"/>
        <v> </v>
      </c>
      <c r="E388" s="21" t="str">
        <f>IF(D388=" "," ",($E$26-$B$3*($F$8))*((D388/($F$8))-($C$18/(PI()))*SIN((PI()*D388)/($F$8)))+$B$3*D388)</f>
        <v> </v>
      </c>
      <c r="F388" s="21" t="str">
        <f t="shared" si="45"/>
        <v> </v>
      </c>
      <c r="G388" s="21"/>
      <c r="H388" s="21" t="str">
        <f t="shared" si="42"/>
        <v> </v>
      </c>
      <c r="I388" s="21" t="str">
        <f>IF(H388=" "," ",($I$26-$D$3*$F$13)*((H388/$F$13)-($C$18/(PI()))*SIN((PI()*H388)/$F$13))+$D$3*H388)</f>
        <v> </v>
      </c>
      <c r="J388" s="21" t="str">
        <f t="shared" si="46"/>
        <v> </v>
      </c>
      <c r="K388" s="21" t="str">
        <f t="shared" si="43"/>
        <v> </v>
      </c>
      <c r="L388" s="21" t="str">
        <f>IF(K388=" "," ",($L$26-$D$3*$F$12)*((K388/$F$12)-($C$18/(PI()))*SIN((PI()*K388)/$F$12))+$D$3*K388)</f>
        <v> </v>
      </c>
      <c r="M388" s="21" t="str">
        <f t="shared" si="47"/>
        <v> </v>
      </c>
    </row>
    <row r="389" spans="1:13">
      <c r="A389" s="21" t="str">
        <f t="shared" si="40"/>
        <v> </v>
      </c>
      <c r="B389" s="21" t="str">
        <f>IF(A389=" "," ",($B$26-$B$3*($F$9))*((A389/($F$9))-($C$18/(PI()))*SIN((PI()*A389)/($F$9)))+$B$3*A389)</f>
        <v> </v>
      </c>
      <c r="C389" s="21" t="str">
        <f t="shared" si="44"/>
        <v> </v>
      </c>
      <c r="D389" s="21" t="str">
        <f t="shared" si="41"/>
        <v> </v>
      </c>
      <c r="E389" s="21" t="str">
        <f>IF(D389=" "," ",($E$26-$B$3*($F$8))*((D389/($F$8))-($C$18/(PI()))*SIN((PI()*D389)/($F$8)))+$B$3*D389)</f>
        <v> </v>
      </c>
      <c r="F389" s="21" t="str">
        <f t="shared" si="45"/>
        <v> </v>
      </c>
      <c r="G389" s="21"/>
      <c r="H389" s="21" t="str">
        <f t="shared" si="42"/>
        <v> </v>
      </c>
      <c r="I389" s="21" t="str">
        <f>IF(H389=" "," ",($I$26-$D$3*$F$13)*((H389/$F$13)-($C$18/(PI()))*SIN((PI()*H389)/$F$13))+$D$3*H389)</f>
        <v> </v>
      </c>
      <c r="J389" s="21" t="str">
        <f t="shared" si="46"/>
        <v> </v>
      </c>
      <c r="K389" s="21" t="str">
        <f t="shared" si="43"/>
        <v> </v>
      </c>
      <c r="L389" s="21" t="str">
        <f>IF(K389=" "," ",($L$26-$D$3*$F$12)*((K389/$F$12)-($C$18/(PI()))*SIN((PI()*K389)/$F$12))+$D$3*K389)</f>
        <v> </v>
      </c>
      <c r="M389" s="21" t="str">
        <f t="shared" si="47"/>
        <v> </v>
      </c>
    </row>
    <row r="390" spans="1:13">
      <c r="A390" s="21" t="str">
        <f t="shared" si="40"/>
        <v> </v>
      </c>
      <c r="B390" s="21" t="str">
        <f>IF(A390=" "," ",($B$26-$B$3*($F$9))*((A390/($F$9))-($C$18/(PI()))*SIN((PI()*A390)/($F$9)))+$B$3*A390)</f>
        <v> </v>
      </c>
      <c r="C390" s="21" t="str">
        <f t="shared" si="44"/>
        <v> </v>
      </c>
      <c r="D390" s="21" t="str">
        <f t="shared" si="41"/>
        <v> </v>
      </c>
      <c r="E390" s="21" t="str">
        <f>IF(D390=" "," ",($E$26-$B$3*($F$8))*((D390/($F$8))-($C$18/(PI()))*SIN((PI()*D390)/($F$8)))+$B$3*D390)</f>
        <v> </v>
      </c>
      <c r="F390" s="21" t="str">
        <f t="shared" si="45"/>
        <v> </v>
      </c>
      <c r="G390" s="21"/>
      <c r="H390" s="21" t="str">
        <f t="shared" si="42"/>
        <v> </v>
      </c>
      <c r="I390" s="21" t="str">
        <f>IF(H390=" "," ",($I$26-$D$3*$F$13)*((H390/$F$13)-($C$18/(PI()))*SIN((PI()*H390)/$F$13))+$D$3*H390)</f>
        <v> </v>
      </c>
      <c r="J390" s="21" t="str">
        <f t="shared" si="46"/>
        <v> </v>
      </c>
      <c r="K390" s="21" t="str">
        <f t="shared" si="43"/>
        <v> </v>
      </c>
      <c r="L390" s="21" t="str">
        <f>IF(K390=" "," ",($L$26-$D$3*$F$12)*((K390/$F$12)-($C$18/(PI()))*SIN((PI()*K390)/$F$12))+$D$3*K390)</f>
        <v> </v>
      </c>
      <c r="M390" s="21" t="str">
        <f t="shared" si="47"/>
        <v> </v>
      </c>
    </row>
    <row r="391" spans="1:13">
      <c r="A391" s="21" t="str">
        <f t="shared" si="40"/>
        <v> </v>
      </c>
      <c r="B391" s="21" t="str">
        <f>IF(A391=" "," ",($B$26-$B$3*($F$9))*((A391/($F$9))-($C$18/(PI()))*SIN((PI()*A391)/($F$9)))+$B$3*A391)</f>
        <v> </v>
      </c>
      <c r="C391" s="21" t="str">
        <f t="shared" si="44"/>
        <v> </v>
      </c>
      <c r="D391" s="21" t="str">
        <f t="shared" si="41"/>
        <v> </v>
      </c>
      <c r="E391" s="21" t="str">
        <f>IF(D391=" "," ",($E$26-$B$3*($F$8))*((D391/($F$8))-($C$18/(PI()))*SIN((PI()*D391)/($F$8)))+$B$3*D391)</f>
        <v> </v>
      </c>
      <c r="F391" s="21" t="str">
        <f t="shared" si="45"/>
        <v> </v>
      </c>
      <c r="G391" s="21"/>
      <c r="H391" s="21" t="str">
        <f t="shared" si="42"/>
        <v> </v>
      </c>
      <c r="I391" s="21" t="str">
        <f>IF(H391=" "," ",($I$26-$D$3*$F$13)*((H391/$F$13)-($C$18/(PI()))*SIN((PI()*H391)/$F$13))+$D$3*H391)</f>
        <v> </v>
      </c>
      <c r="J391" s="21" t="str">
        <f t="shared" si="46"/>
        <v> </v>
      </c>
      <c r="K391" s="21" t="str">
        <f t="shared" si="43"/>
        <v> </v>
      </c>
      <c r="L391" s="21" t="str">
        <f>IF(K391=" "," ",($L$26-$D$3*$F$12)*((K391/$F$12)-($C$18/(PI()))*SIN((PI()*K391)/$F$12))+$D$3*K391)</f>
        <v> </v>
      </c>
      <c r="M391" s="21" t="str">
        <f t="shared" si="47"/>
        <v> </v>
      </c>
    </row>
    <row r="392" spans="1:13">
      <c r="A392" s="21" t="str">
        <f t="shared" si="40"/>
        <v> </v>
      </c>
      <c r="B392" s="21" t="str">
        <f>IF(A392=" "," ",($B$26-$B$3*($F$9))*((A392/($F$9))-($C$18/(PI()))*SIN((PI()*A392)/($F$9)))+$B$3*A392)</f>
        <v> </v>
      </c>
      <c r="C392" s="21" t="str">
        <f t="shared" si="44"/>
        <v> </v>
      </c>
      <c r="D392" s="21" t="str">
        <f t="shared" si="41"/>
        <v> </v>
      </c>
      <c r="E392" s="21" t="str">
        <f>IF(D392=" "," ",($E$26-$B$3*($F$8))*((D392/($F$8))-($C$18/(PI()))*SIN((PI()*D392)/($F$8)))+$B$3*D392)</f>
        <v> </v>
      </c>
      <c r="F392" s="21" t="str">
        <f t="shared" si="45"/>
        <v> </v>
      </c>
      <c r="G392" s="21"/>
      <c r="H392" s="21" t="str">
        <f t="shared" si="42"/>
        <v> </v>
      </c>
      <c r="I392" s="21" t="str">
        <f>IF(H392=" "," ",($I$26-$D$3*$F$13)*((H392/$F$13)-($C$18/(PI()))*SIN((PI()*H392)/$F$13))+$D$3*H392)</f>
        <v> </v>
      </c>
      <c r="J392" s="21" t="str">
        <f t="shared" si="46"/>
        <v> </v>
      </c>
      <c r="K392" s="21" t="str">
        <f t="shared" si="43"/>
        <v> </v>
      </c>
      <c r="L392" s="21" t="str">
        <f>IF(K392=" "," ",($L$26-$D$3*$F$12)*((K392/$F$12)-($C$18/(PI()))*SIN((PI()*K392)/$F$12))+$D$3*K392)</f>
        <v> </v>
      </c>
      <c r="M392" s="21" t="str">
        <f t="shared" si="47"/>
        <v> </v>
      </c>
    </row>
    <row r="393" spans="1:13">
      <c r="A393" s="21" t="str">
        <f t="shared" si="40"/>
        <v> </v>
      </c>
      <c r="B393" s="21" t="str">
        <f>IF(A393=" "," ",($B$26-$B$3*($F$9))*((A393/($F$9))-($C$18/(PI()))*SIN((PI()*A393)/($F$9)))+$B$3*A393)</f>
        <v> </v>
      </c>
      <c r="C393" s="21" t="str">
        <f t="shared" si="44"/>
        <v> </v>
      </c>
      <c r="D393" s="21" t="str">
        <f t="shared" si="41"/>
        <v> </v>
      </c>
      <c r="E393" s="21" t="str">
        <f>IF(D393=" "," ",($E$26-$B$3*($F$8))*((D393/($F$8))-($C$18/(PI()))*SIN((PI()*D393)/($F$8)))+$B$3*D393)</f>
        <v> </v>
      </c>
      <c r="F393" s="21" t="str">
        <f t="shared" si="45"/>
        <v> </v>
      </c>
      <c r="G393" s="21"/>
      <c r="H393" s="21" t="str">
        <f t="shared" si="42"/>
        <v> </v>
      </c>
      <c r="I393" s="21" t="str">
        <f>IF(H393=" "," ",($I$26-$D$3*$F$13)*((H393/$F$13)-($C$18/(PI()))*SIN((PI()*H393)/$F$13))+$D$3*H393)</f>
        <v> </v>
      </c>
      <c r="J393" s="21" t="str">
        <f t="shared" si="46"/>
        <v> </v>
      </c>
      <c r="K393" s="21" t="str">
        <f t="shared" si="43"/>
        <v> </v>
      </c>
      <c r="L393" s="21" t="str">
        <f>IF(K393=" "," ",($L$26-$D$3*$F$12)*((K393/$F$12)-($C$18/(PI()))*SIN((PI()*K393)/$F$12))+$D$3*K393)</f>
        <v> </v>
      </c>
      <c r="M393" s="21" t="str">
        <f t="shared" si="47"/>
        <v> </v>
      </c>
    </row>
    <row r="394" spans="1:13">
      <c r="A394" s="21" t="str">
        <f t="shared" si="40"/>
        <v> </v>
      </c>
      <c r="B394" s="21" t="str">
        <f>IF(A394=" "," ",($B$26-$B$3*($F$9))*((A394/($F$9))-($C$18/(PI()))*SIN((PI()*A394)/($F$9)))+$B$3*A394)</f>
        <v> </v>
      </c>
      <c r="C394" s="21" t="str">
        <f t="shared" si="44"/>
        <v> </v>
      </c>
      <c r="D394" s="21" t="str">
        <f t="shared" si="41"/>
        <v> </v>
      </c>
      <c r="E394" s="21" t="str">
        <f>IF(D394=" "," ",($E$26-$B$3*($F$8))*((D394/($F$8))-($C$18/(PI()))*SIN((PI()*D394)/($F$8)))+$B$3*D394)</f>
        <v> </v>
      </c>
      <c r="F394" s="21" t="str">
        <f t="shared" si="45"/>
        <v> </v>
      </c>
      <c r="G394" s="21"/>
      <c r="H394" s="21" t="str">
        <f t="shared" si="42"/>
        <v> </v>
      </c>
      <c r="I394" s="21" t="str">
        <f>IF(H394=" "," ",($I$26-$D$3*$F$13)*((H394/$F$13)-($C$18/(PI()))*SIN((PI()*H394)/$F$13))+$D$3*H394)</f>
        <v> </v>
      </c>
      <c r="J394" s="21" t="str">
        <f t="shared" si="46"/>
        <v> </v>
      </c>
      <c r="K394" s="21" t="str">
        <f t="shared" si="43"/>
        <v> </v>
      </c>
      <c r="L394" s="21" t="str">
        <f>IF(K394=" "," ",($L$26-$D$3*$F$12)*((K394/$F$12)-($C$18/(PI()))*SIN((PI()*K394)/$F$12))+$D$3*K394)</f>
        <v> </v>
      </c>
      <c r="M394" s="21" t="str">
        <f t="shared" si="47"/>
        <v> </v>
      </c>
    </row>
    <row r="395" spans="1:13">
      <c r="A395" s="21" t="str">
        <f t="shared" si="40"/>
        <v> </v>
      </c>
      <c r="B395" s="21" t="str">
        <f>IF(A395=" "," ",($B$26-$B$3*($F$9))*((A395/($F$9))-($C$18/(PI()))*SIN((PI()*A395)/($F$9)))+$B$3*A395)</f>
        <v> </v>
      </c>
      <c r="C395" s="21" t="str">
        <f t="shared" si="44"/>
        <v> </v>
      </c>
      <c r="D395" s="21" t="str">
        <f t="shared" si="41"/>
        <v> </v>
      </c>
      <c r="E395" s="21" t="str">
        <f>IF(D395=" "," ",($E$26-$B$3*($F$8))*((D395/($F$8))-($C$18/(PI()))*SIN((PI()*D395)/($F$8)))+$B$3*D395)</f>
        <v> </v>
      </c>
      <c r="F395" s="21" t="str">
        <f t="shared" si="45"/>
        <v> </v>
      </c>
      <c r="G395" s="21"/>
      <c r="H395" s="21" t="str">
        <f t="shared" si="42"/>
        <v> </v>
      </c>
      <c r="I395" s="21" t="str">
        <f>IF(H395=" "," ",($I$26-$D$3*$F$13)*((H395/$F$13)-($C$18/(PI()))*SIN((PI()*H395)/$F$13))+$D$3*H395)</f>
        <v> </v>
      </c>
      <c r="J395" s="21" t="str">
        <f t="shared" si="46"/>
        <v> </v>
      </c>
      <c r="K395" s="21" t="str">
        <f t="shared" si="43"/>
        <v> </v>
      </c>
      <c r="L395" s="21" t="str">
        <f>IF(K395=" "," ",($L$26-$D$3*$F$12)*((K395/$F$12)-($C$18/(PI()))*SIN((PI()*K395)/$F$12))+$D$3*K395)</f>
        <v> </v>
      </c>
      <c r="M395" s="21" t="str">
        <f t="shared" si="47"/>
        <v> </v>
      </c>
    </row>
    <row r="396" spans="1:13">
      <c r="A396" s="21" t="str">
        <f t="shared" si="40"/>
        <v> </v>
      </c>
      <c r="B396" s="21" t="str">
        <f>IF(A396=" "," ",($B$26-$B$3*($F$9))*((A396/($F$9))-($C$18/(PI()))*SIN((PI()*A396)/($F$9)))+$B$3*A396)</f>
        <v> </v>
      </c>
      <c r="C396" s="21" t="str">
        <f t="shared" si="44"/>
        <v> </v>
      </c>
      <c r="D396" s="21" t="str">
        <f t="shared" si="41"/>
        <v> </v>
      </c>
      <c r="E396" s="21" t="str">
        <f>IF(D396=" "," ",($E$26-$B$3*($F$8))*((D396/($F$8))-($C$18/(PI()))*SIN((PI()*D396)/($F$8)))+$B$3*D396)</f>
        <v> </v>
      </c>
      <c r="F396" s="21" t="str">
        <f t="shared" si="45"/>
        <v> </v>
      </c>
      <c r="G396" s="21"/>
      <c r="H396" s="21" t="str">
        <f t="shared" si="42"/>
        <v> </v>
      </c>
      <c r="I396" s="21" t="str">
        <f>IF(H396=" "," ",($I$26-$D$3*$F$13)*((H396/$F$13)-($C$18/(PI()))*SIN((PI()*H396)/$F$13))+$D$3*H396)</f>
        <v> </v>
      </c>
      <c r="J396" s="21" t="str">
        <f t="shared" si="46"/>
        <v> </v>
      </c>
      <c r="K396" s="21" t="str">
        <f t="shared" si="43"/>
        <v> </v>
      </c>
      <c r="L396" s="21" t="str">
        <f>IF(K396=" "," ",($L$26-$D$3*$F$12)*((K396/$F$12)-($C$18/(PI()))*SIN((PI()*K396)/$F$12))+$D$3*K396)</f>
        <v> </v>
      </c>
      <c r="M396" s="21" t="str">
        <f t="shared" si="47"/>
        <v> </v>
      </c>
    </row>
    <row r="397" spans="1:13">
      <c r="A397" s="21" t="str">
        <f t="shared" si="40"/>
        <v> </v>
      </c>
      <c r="B397" s="21" t="str">
        <f>IF(A397=" "," ",($B$26-$B$3*($F$9))*((A397/($F$9))-($C$18/(PI()))*SIN((PI()*A397)/($F$9)))+$B$3*A397)</f>
        <v> </v>
      </c>
      <c r="C397" s="21" t="str">
        <f t="shared" si="44"/>
        <v> </v>
      </c>
      <c r="D397" s="21" t="str">
        <f t="shared" si="41"/>
        <v> </v>
      </c>
      <c r="E397" s="21" t="str">
        <f>IF(D397=" "," ",($E$26-$B$3*($F$8))*((D397/($F$8))-($C$18/(PI()))*SIN((PI()*D397)/($F$8)))+$B$3*D397)</f>
        <v> </v>
      </c>
      <c r="F397" s="21" t="str">
        <f t="shared" si="45"/>
        <v> </v>
      </c>
      <c r="G397" s="21"/>
      <c r="H397" s="21" t="str">
        <f t="shared" si="42"/>
        <v> </v>
      </c>
      <c r="I397" s="21" t="str">
        <f>IF(H397=" "," ",($I$26-$D$3*$F$13)*((H397/$F$13)-($C$18/(PI()))*SIN((PI()*H397)/$F$13))+$D$3*H397)</f>
        <v> </v>
      </c>
      <c r="J397" s="21" t="str">
        <f t="shared" si="46"/>
        <v> </v>
      </c>
      <c r="K397" s="21" t="str">
        <f t="shared" si="43"/>
        <v> </v>
      </c>
      <c r="L397" s="21" t="str">
        <f>IF(K397=" "," ",($L$26-$D$3*$F$12)*((K397/$F$12)-($C$18/(PI()))*SIN((PI()*K397)/$F$12))+$D$3*K397)</f>
        <v> </v>
      </c>
      <c r="M397" s="21" t="str">
        <f t="shared" si="47"/>
        <v> </v>
      </c>
    </row>
    <row r="398" spans="1:13">
      <c r="A398" s="21" t="str">
        <f t="shared" si="40"/>
        <v> </v>
      </c>
      <c r="B398" s="21" t="str">
        <f>IF(A398=" "," ",($B$26-$B$3*($F$9))*((A398/($F$9))-($C$18/(PI()))*SIN((PI()*A398)/($F$9)))+$B$3*A398)</f>
        <v> </v>
      </c>
      <c r="C398" s="21" t="str">
        <f t="shared" si="44"/>
        <v> </v>
      </c>
      <c r="D398" s="21" t="str">
        <f t="shared" si="41"/>
        <v> </v>
      </c>
      <c r="E398" s="21" t="str">
        <f>IF(D398=" "," ",($E$26-$B$3*($F$8))*((D398/($F$8))-($C$18/(PI()))*SIN((PI()*D398)/($F$8)))+$B$3*D398)</f>
        <v> </v>
      </c>
      <c r="F398" s="21" t="str">
        <f t="shared" si="45"/>
        <v> </v>
      </c>
      <c r="G398" s="21"/>
      <c r="H398" s="21" t="str">
        <f t="shared" si="42"/>
        <v> </v>
      </c>
      <c r="I398" s="21" t="str">
        <f>IF(H398=" "," ",($I$26-$D$3*$F$13)*((H398/$F$13)-($C$18/(PI()))*SIN((PI()*H398)/$F$13))+$D$3*H398)</f>
        <v> </v>
      </c>
      <c r="J398" s="21" t="str">
        <f t="shared" si="46"/>
        <v> </v>
      </c>
      <c r="K398" s="21" t="str">
        <f t="shared" si="43"/>
        <v> </v>
      </c>
      <c r="L398" s="21" t="str">
        <f>IF(K398=" "," ",($L$26-$D$3*$F$12)*((K398/$F$12)-($C$18/(PI()))*SIN((PI()*K398)/$F$12))+$D$3*K398)</f>
        <v> </v>
      </c>
      <c r="M398" s="21" t="str">
        <f t="shared" si="47"/>
        <v> </v>
      </c>
    </row>
    <row r="399" spans="1:13">
      <c r="A399" s="21" t="str">
        <f t="shared" si="40"/>
        <v> </v>
      </c>
      <c r="B399" s="21" t="str">
        <f>IF(A399=" "," ",($B$26-$B$3*($F$9))*((A399/($F$9))-($C$18/(PI()))*SIN((PI()*A399)/($F$9)))+$B$3*A399)</f>
        <v> </v>
      </c>
      <c r="C399" s="21" t="str">
        <f t="shared" si="44"/>
        <v> </v>
      </c>
      <c r="D399" s="21" t="str">
        <f t="shared" si="41"/>
        <v> </v>
      </c>
      <c r="E399" s="21" t="str">
        <f>IF(D399=" "," ",($E$26-$B$3*($F$8))*((D399/($F$8))-($C$18/(PI()))*SIN((PI()*D399)/($F$8)))+$B$3*D399)</f>
        <v> </v>
      </c>
      <c r="F399" s="21" t="str">
        <f t="shared" si="45"/>
        <v> </v>
      </c>
      <c r="G399" s="21"/>
      <c r="H399" s="21" t="str">
        <f t="shared" si="42"/>
        <v> </v>
      </c>
      <c r="I399" s="21" t="str">
        <f>IF(H399=" "," ",($I$26-$D$3*$F$13)*((H399/$F$13)-($C$18/(PI()))*SIN((PI()*H399)/$F$13))+$D$3*H399)</f>
        <v> </v>
      </c>
      <c r="J399" s="21" t="str">
        <f t="shared" si="46"/>
        <v> </v>
      </c>
      <c r="K399" s="21" t="str">
        <f t="shared" si="43"/>
        <v> </v>
      </c>
      <c r="L399" s="21" t="str">
        <f>IF(K399=" "," ",($L$26-$D$3*$F$12)*((K399/$F$12)-($C$18/(PI()))*SIN((PI()*K399)/$F$12))+$D$3*K399)</f>
        <v> </v>
      </c>
      <c r="M399" s="21" t="str">
        <f t="shared" si="47"/>
        <v> </v>
      </c>
    </row>
    <row r="400" spans="1:13">
      <c r="A400" s="21" t="str">
        <f t="shared" si="40"/>
        <v> </v>
      </c>
      <c r="B400" s="21" t="str">
        <f>IF(A400=" "," ",($B$26-$B$3*($F$9))*((A400/($F$9))-($C$18/(PI()))*SIN((PI()*A400)/($F$9)))+$B$3*A400)</f>
        <v> </v>
      </c>
      <c r="C400" s="21" t="str">
        <f t="shared" si="44"/>
        <v> </v>
      </c>
      <c r="D400" s="21" t="str">
        <f t="shared" si="41"/>
        <v> </v>
      </c>
      <c r="E400" s="21" t="str">
        <f>IF(D400=" "," ",($E$26-$B$3*($F$8))*((D400/($F$8))-($C$18/(PI()))*SIN((PI()*D400)/($F$8)))+$B$3*D400)</f>
        <v> </v>
      </c>
      <c r="F400" s="21" t="str">
        <f t="shared" si="45"/>
        <v> </v>
      </c>
      <c r="G400" s="21"/>
      <c r="H400" s="21" t="str">
        <f t="shared" si="42"/>
        <v> </v>
      </c>
      <c r="I400" s="21" t="str">
        <f>IF(H400=" "," ",($I$26-$D$3*$F$13)*((H400/$F$13)-($C$18/(PI()))*SIN((PI()*H400)/$F$13))+$D$3*H400)</f>
        <v> </v>
      </c>
      <c r="J400" s="21" t="str">
        <f t="shared" si="46"/>
        <v> </v>
      </c>
      <c r="K400" s="21" t="str">
        <f t="shared" si="43"/>
        <v> </v>
      </c>
      <c r="L400" s="21" t="str">
        <f>IF(K400=" "," ",($L$26-$D$3*$F$12)*((K400/$F$12)-($C$18/(PI()))*SIN((PI()*K400)/$F$12))+$D$3*K400)</f>
        <v> </v>
      </c>
      <c r="M400" s="21" t="str">
        <f t="shared" si="47"/>
        <v> </v>
      </c>
    </row>
    <row r="401" spans="1:13">
      <c r="A401" s="21" t="str">
        <f t="shared" si="40"/>
        <v> </v>
      </c>
      <c r="B401" s="21" t="str">
        <f>IF(A401=" "," ",($B$26-$B$3*($F$9))*((A401/($F$9))-($C$18/(PI()))*SIN((PI()*A401)/($F$9)))+$B$3*A401)</f>
        <v> </v>
      </c>
      <c r="C401" s="21" t="str">
        <f t="shared" si="44"/>
        <v> </v>
      </c>
      <c r="D401" s="21" t="str">
        <f t="shared" si="41"/>
        <v> </v>
      </c>
      <c r="E401" s="21" t="str">
        <f>IF(D401=" "," ",($E$26-$B$3*($F$8))*((D401/($F$8))-($C$18/(PI()))*SIN((PI()*D401)/($F$8)))+$B$3*D401)</f>
        <v> </v>
      </c>
      <c r="F401" s="21" t="str">
        <f t="shared" si="45"/>
        <v> </v>
      </c>
      <c r="G401" s="21"/>
      <c r="H401" s="21" t="str">
        <f t="shared" si="42"/>
        <v> </v>
      </c>
      <c r="I401" s="21" t="str">
        <f>IF(H401=" "," ",($I$26-$D$3*$F$13)*((H401/$F$13)-($C$18/(PI()))*SIN((PI()*H401)/$F$13))+$D$3*H401)</f>
        <v> </v>
      </c>
      <c r="J401" s="21" t="str">
        <f t="shared" si="46"/>
        <v> </v>
      </c>
      <c r="K401" s="21" t="str">
        <f t="shared" si="43"/>
        <v> </v>
      </c>
      <c r="L401" s="21" t="str">
        <f>IF(K401=" "," ",($L$26-$D$3*$F$12)*((K401/$F$12)-($C$18/(PI()))*SIN((PI()*K401)/$F$12))+$D$3*K401)</f>
        <v> </v>
      </c>
      <c r="M401" s="21" t="str">
        <f t="shared" si="47"/>
        <v> </v>
      </c>
    </row>
    <row r="402" spans="1:13">
      <c r="A402" s="21" t="str">
        <f t="shared" si="40"/>
        <v> </v>
      </c>
      <c r="B402" s="21" t="str">
        <f>IF(A402=" "," ",($B$26-$B$3*($F$9))*((A402/($F$9))-($C$18/(PI()))*SIN((PI()*A402)/($F$9)))+$B$3*A402)</f>
        <v> </v>
      </c>
      <c r="C402" s="21" t="str">
        <f t="shared" si="44"/>
        <v> </v>
      </c>
      <c r="D402" s="21" t="str">
        <f t="shared" si="41"/>
        <v> </v>
      </c>
      <c r="E402" s="21" t="str">
        <f>IF(D402=" "," ",($E$26-$B$3*($F$8))*((D402/($F$8))-($C$18/(PI()))*SIN((PI()*D402)/($F$8)))+$B$3*D402)</f>
        <v> </v>
      </c>
      <c r="F402" s="21" t="str">
        <f t="shared" si="45"/>
        <v> </v>
      </c>
      <c r="G402" s="21"/>
      <c r="H402" s="21" t="str">
        <f t="shared" si="42"/>
        <v> </v>
      </c>
      <c r="I402" s="21" t="str">
        <f>IF(H402=" "," ",($I$26-$D$3*$F$13)*((H402/$F$13)-($C$18/(PI()))*SIN((PI()*H402)/$F$13))+$D$3*H402)</f>
        <v> </v>
      </c>
      <c r="J402" s="21" t="str">
        <f t="shared" si="46"/>
        <v> </v>
      </c>
      <c r="K402" s="21" t="str">
        <f t="shared" si="43"/>
        <v> </v>
      </c>
      <c r="L402" s="21" t="str">
        <f>IF(K402=" "," ",($L$26-$D$3*$F$12)*((K402/$F$12)-($C$18/(PI()))*SIN((PI()*K402)/$F$12))+$D$3*K402)</f>
        <v> </v>
      </c>
      <c r="M402" s="21" t="str">
        <f t="shared" si="47"/>
        <v> </v>
      </c>
    </row>
    <row r="403" spans="1:13">
      <c r="A403" s="21" t="str">
        <f t="shared" si="40"/>
        <v> </v>
      </c>
      <c r="B403" s="21" t="str">
        <f>IF(A403=" "," ",($B$26-$B$3*($F$9))*((A403/($F$9))-($C$18/(PI()))*SIN((PI()*A403)/($F$9)))+$B$3*A403)</f>
        <v> </v>
      </c>
      <c r="C403" s="21" t="str">
        <f t="shared" si="44"/>
        <v> </v>
      </c>
      <c r="D403" s="21" t="str">
        <f t="shared" si="41"/>
        <v> </v>
      </c>
      <c r="E403" s="21" t="str">
        <f>IF(D403=" "," ",($E$26-$B$3*($F$8))*((D403/($F$8))-($C$18/(PI()))*SIN((PI()*D403)/($F$8)))+$B$3*D403)</f>
        <v> </v>
      </c>
      <c r="F403" s="21" t="str">
        <f t="shared" si="45"/>
        <v> </v>
      </c>
      <c r="G403" s="21"/>
      <c r="H403" s="21" t="str">
        <f t="shared" si="42"/>
        <v> </v>
      </c>
      <c r="I403" s="21" t="str">
        <f>IF(H403=" "," ",($I$26-$D$3*$F$13)*((H403/$F$13)-($C$18/(PI()))*SIN((PI()*H403)/$F$13))+$D$3*H403)</f>
        <v> </v>
      </c>
      <c r="J403" s="21" t="str">
        <f t="shared" si="46"/>
        <v> </v>
      </c>
      <c r="K403" s="21" t="str">
        <f t="shared" si="43"/>
        <v> </v>
      </c>
      <c r="L403" s="21" t="str">
        <f>IF(K403=" "," ",($L$26-$D$3*$F$12)*((K403/$F$12)-($C$18/(PI()))*SIN((PI()*K403)/$F$12))+$D$3*K403)</f>
        <v> </v>
      </c>
      <c r="M403" s="21" t="str">
        <f t="shared" si="47"/>
        <v> </v>
      </c>
    </row>
    <row r="404" spans="1:13">
      <c r="A404" s="21" t="str">
        <f t="shared" si="40"/>
        <v> </v>
      </c>
      <c r="B404" s="21" t="str">
        <f>IF(A404=" "," ",($B$26-$B$3*($F$9))*((A404/($F$9))-($C$18/(PI()))*SIN((PI()*A404)/($F$9)))+$B$3*A404)</f>
        <v> </v>
      </c>
      <c r="C404" s="21" t="str">
        <f t="shared" si="44"/>
        <v> </v>
      </c>
      <c r="D404" s="21" t="str">
        <f t="shared" si="41"/>
        <v> </v>
      </c>
      <c r="E404" s="21" t="str">
        <f>IF(D404=" "," ",($E$26-$B$3*($F$8))*((D404/($F$8))-($C$18/(PI()))*SIN((PI()*D404)/($F$8)))+$B$3*D404)</f>
        <v> </v>
      </c>
      <c r="F404" s="21" t="str">
        <f t="shared" si="45"/>
        <v> </v>
      </c>
      <c r="G404" s="21"/>
      <c r="H404" s="21" t="str">
        <f t="shared" si="42"/>
        <v> </v>
      </c>
      <c r="I404" s="21" t="str">
        <f>IF(H404=" "," ",($I$26-$D$3*$F$13)*((H404/$F$13)-($C$18/(PI()))*SIN((PI()*H404)/$F$13))+$D$3*H404)</f>
        <v> </v>
      </c>
      <c r="J404" s="21" t="str">
        <f t="shared" si="46"/>
        <v> </v>
      </c>
      <c r="K404" s="21" t="str">
        <f t="shared" si="43"/>
        <v> </v>
      </c>
      <c r="L404" s="21" t="str">
        <f>IF(K404=" "," ",($L$26-$D$3*$F$12)*((K404/$F$12)-($C$18/(PI()))*SIN((PI()*K404)/$F$12))+$D$3*K404)</f>
        <v> </v>
      </c>
      <c r="M404" s="21" t="str">
        <f t="shared" si="47"/>
        <v> </v>
      </c>
    </row>
    <row r="405" spans="1:13">
      <c r="A405" s="21" t="str">
        <f t="shared" si="40"/>
        <v> </v>
      </c>
      <c r="B405" s="21" t="str">
        <f>IF(A405=" "," ",($B$26-$B$3*($F$9))*((A405/($F$9))-($C$18/(PI()))*SIN((PI()*A405)/($F$9)))+$B$3*A405)</f>
        <v> </v>
      </c>
      <c r="C405" s="21" t="str">
        <f t="shared" si="44"/>
        <v> </v>
      </c>
      <c r="D405" s="21" t="str">
        <f t="shared" si="41"/>
        <v> </v>
      </c>
      <c r="E405" s="21" t="str">
        <f>IF(D405=" "," ",($E$26-$B$3*($F$8))*((D405/($F$8))-($C$18/(PI()))*SIN((PI()*D405)/($F$8)))+$B$3*D405)</f>
        <v> </v>
      </c>
      <c r="F405" s="21" t="str">
        <f t="shared" si="45"/>
        <v> </v>
      </c>
      <c r="G405" s="21"/>
      <c r="H405" s="21" t="str">
        <f t="shared" si="42"/>
        <v> </v>
      </c>
      <c r="I405" s="21" t="str">
        <f>IF(H405=" "," ",($I$26-$D$3*$F$13)*((H405/$F$13)-($C$18/(PI()))*SIN((PI()*H405)/$F$13))+$D$3*H405)</f>
        <v> </v>
      </c>
      <c r="J405" s="21" t="str">
        <f t="shared" si="46"/>
        <v> </v>
      </c>
      <c r="K405" s="21" t="str">
        <f t="shared" si="43"/>
        <v> </v>
      </c>
      <c r="L405" s="21" t="str">
        <f>IF(K405=" "," ",($L$26-$D$3*$F$12)*((K405/$F$12)-($C$18/(PI()))*SIN((PI()*K405)/$F$12))+$D$3*K405)</f>
        <v> </v>
      </c>
      <c r="M405" s="21" t="str">
        <f t="shared" si="47"/>
        <v> </v>
      </c>
    </row>
    <row r="406" spans="1:13">
      <c r="A406" s="21" t="str">
        <f t="shared" si="40"/>
        <v> </v>
      </c>
      <c r="B406" s="21" t="str">
        <f>IF(A406=" "," ",($B$26-$B$3*($F$9))*((A406/($F$9))-($C$18/(PI()))*SIN((PI()*A406)/($F$9)))+$B$3*A406)</f>
        <v> </v>
      </c>
      <c r="C406" s="21" t="str">
        <f t="shared" si="44"/>
        <v> </v>
      </c>
      <c r="D406" s="21" t="str">
        <f t="shared" si="41"/>
        <v> </v>
      </c>
      <c r="E406" s="21" t="str">
        <f>IF(D406=" "," ",($E$26-$B$3*($F$8))*((D406/($F$8))-($C$18/(PI()))*SIN((PI()*D406)/($F$8)))+$B$3*D406)</f>
        <v> </v>
      </c>
      <c r="F406" s="21" t="str">
        <f t="shared" si="45"/>
        <v> </v>
      </c>
      <c r="G406" s="21"/>
      <c r="H406" s="21" t="str">
        <f t="shared" si="42"/>
        <v> </v>
      </c>
      <c r="I406" s="21" t="str">
        <f>IF(H406=" "," ",($I$26-$D$3*$F$13)*((H406/$F$13)-($C$18/(PI()))*SIN((PI()*H406)/$F$13))+$D$3*H406)</f>
        <v> </v>
      </c>
      <c r="J406" s="21" t="str">
        <f t="shared" si="46"/>
        <v> </v>
      </c>
      <c r="K406" s="21" t="str">
        <f t="shared" si="43"/>
        <v> </v>
      </c>
      <c r="L406" s="21" t="str">
        <f>IF(K406=" "," ",($L$26-$D$3*$F$12)*((K406/$F$12)-($C$18/(PI()))*SIN((PI()*K406)/$F$12))+$D$3*K406)</f>
        <v> </v>
      </c>
      <c r="M406" s="21" t="str">
        <f t="shared" si="47"/>
        <v> </v>
      </c>
    </row>
    <row r="407" spans="1:13">
      <c r="A407" s="21" t="str">
        <f t="shared" si="40"/>
        <v> </v>
      </c>
      <c r="B407" s="21" t="str">
        <f>IF(A407=" "," ",($B$26-$B$3*($F$9))*((A407/($F$9))-($C$18/(PI()))*SIN((PI()*A407)/($F$9)))+$B$3*A407)</f>
        <v> </v>
      </c>
      <c r="C407" s="21" t="str">
        <f t="shared" si="44"/>
        <v> </v>
      </c>
      <c r="D407" s="21" t="str">
        <f t="shared" si="41"/>
        <v> </v>
      </c>
      <c r="E407" s="21" t="str">
        <f>IF(D407=" "," ",($E$26-$B$3*($F$8))*((D407/($F$8))-($C$18/(PI()))*SIN((PI()*D407)/($F$8)))+$B$3*D407)</f>
        <v> </v>
      </c>
      <c r="F407" s="21" t="str">
        <f t="shared" si="45"/>
        <v> </v>
      </c>
      <c r="G407" s="21"/>
      <c r="H407" s="21" t="str">
        <f t="shared" si="42"/>
        <v> </v>
      </c>
      <c r="I407" s="21" t="str">
        <f>IF(H407=" "," ",($I$26-$D$3*$F$13)*((H407/$F$13)-($C$18/(PI()))*SIN((PI()*H407)/$F$13))+$D$3*H407)</f>
        <v> </v>
      </c>
      <c r="J407" s="21" t="str">
        <f t="shared" si="46"/>
        <v> </v>
      </c>
      <c r="K407" s="21" t="str">
        <f t="shared" si="43"/>
        <v> </v>
      </c>
      <c r="L407" s="21" t="str">
        <f>IF(K407=" "," ",($L$26-$D$3*$F$12)*((K407/$F$12)-($C$18/(PI()))*SIN((PI()*K407)/$F$12))+$D$3*K407)</f>
        <v> </v>
      </c>
      <c r="M407" s="21" t="str">
        <f t="shared" si="47"/>
        <v> </v>
      </c>
    </row>
    <row r="408" spans="1:13">
      <c r="A408" s="21" t="str">
        <f t="shared" si="40"/>
        <v> </v>
      </c>
      <c r="B408" s="21" t="str">
        <f>IF(A408=" "," ",($B$26-$B$3*($F$9))*((A408/($F$9))-($C$18/(PI()))*SIN((PI()*A408)/($F$9)))+$B$3*A408)</f>
        <v> </v>
      </c>
      <c r="C408" s="21" t="str">
        <f t="shared" si="44"/>
        <v> </v>
      </c>
      <c r="D408" s="21" t="str">
        <f t="shared" si="41"/>
        <v> </v>
      </c>
      <c r="E408" s="21" t="str">
        <f>IF(D408=" "," ",($E$26-$B$3*($F$8))*((D408/($F$8))-($C$18/(PI()))*SIN((PI()*D408)/($F$8)))+$B$3*D408)</f>
        <v> </v>
      </c>
      <c r="F408" s="21" t="str">
        <f t="shared" si="45"/>
        <v> </v>
      </c>
      <c r="G408" s="21"/>
      <c r="H408" s="21" t="str">
        <f t="shared" si="42"/>
        <v> </v>
      </c>
      <c r="I408" s="21" t="str">
        <f>IF(H408=" "," ",($I$26-$D$3*$F$13)*((H408/$F$13)-($C$18/(PI()))*SIN((PI()*H408)/$F$13))+$D$3*H408)</f>
        <v> </v>
      </c>
      <c r="J408" s="21" t="str">
        <f t="shared" si="46"/>
        <v> </v>
      </c>
      <c r="K408" s="21" t="str">
        <f t="shared" si="43"/>
        <v> </v>
      </c>
      <c r="L408" s="21" t="str">
        <f>IF(K408=" "," ",($L$26-$D$3*$F$12)*((K408/$F$12)-($C$18/(PI()))*SIN((PI()*K408)/$F$12))+$D$3*K408)</f>
        <v> </v>
      </c>
      <c r="M408" s="21" t="str">
        <f t="shared" si="47"/>
        <v> </v>
      </c>
    </row>
    <row r="409" spans="1:13">
      <c r="A409" s="21" t="str">
        <f t="shared" si="40"/>
        <v> </v>
      </c>
      <c r="B409" s="21" t="str">
        <f>IF(A409=" "," ",($B$26-$B$3*($F$9))*((A409/($F$9))-($C$18/(PI()))*SIN((PI()*A409)/($F$9)))+$B$3*A409)</f>
        <v> </v>
      </c>
      <c r="C409" s="21" t="str">
        <f t="shared" si="44"/>
        <v> </v>
      </c>
      <c r="D409" s="21" t="str">
        <f t="shared" si="41"/>
        <v> </v>
      </c>
      <c r="E409" s="21" t="str">
        <f>IF(D409=" "," ",($E$26-$B$3*($F$8))*((D409/($F$8))-($C$18/(PI()))*SIN((PI()*D409)/($F$8)))+$B$3*D409)</f>
        <v> </v>
      </c>
      <c r="F409" s="21" t="str">
        <f t="shared" si="45"/>
        <v> </v>
      </c>
      <c r="G409" s="21"/>
      <c r="H409" s="21" t="str">
        <f t="shared" si="42"/>
        <v> </v>
      </c>
      <c r="I409" s="21" t="str">
        <f>IF(H409=" "," ",($I$26-$D$3*$F$13)*((H409/$F$13)-($C$18/(PI()))*SIN((PI()*H409)/$F$13))+$D$3*H409)</f>
        <v> </v>
      </c>
      <c r="J409" s="21" t="str">
        <f t="shared" si="46"/>
        <v> </v>
      </c>
      <c r="K409" s="21" t="str">
        <f t="shared" si="43"/>
        <v> </v>
      </c>
      <c r="L409" s="21" t="str">
        <f>IF(K409=" "," ",($L$26-$D$3*$F$12)*((K409/$F$12)-($C$18/(PI()))*SIN((PI()*K409)/$F$12))+$D$3*K409)</f>
        <v> </v>
      </c>
      <c r="M409" s="21" t="str">
        <f t="shared" si="47"/>
        <v> </v>
      </c>
    </row>
    <row r="410" spans="1:13">
      <c r="A410" s="21" t="str">
        <f t="shared" si="40"/>
        <v> </v>
      </c>
      <c r="B410" s="21" t="str">
        <f>IF(A410=" "," ",($B$26-$B$3*($F$9))*((A410/($F$9))-($C$18/(PI()))*SIN((PI()*A410)/($F$9)))+$B$3*A410)</f>
        <v> </v>
      </c>
      <c r="C410" s="21" t="str">
        <f t="shared" si="44"/>
        <v> </v>
      </c>
      <c r="D410" s="21" t="str">
        <f t="shared" si="41"/>
        <v> </v>
      </c>
      <c r="E410" s="21" t="str">
        <f>IF(D410=" "," ",($E$26-$B$3*($F$8))*((D410/($F$8))-($C$18/(PI()))*SIN((PI()*D410)/($F$8)))+$B$3*D410)</f>
        <v> </v>
      </c>
      <c r="F410" s="21" t="str">
        <f t="shared" si="45"/>
        <v> </v>
      </c>
      <c r="G410" s="21"/>
      <c r="H410" s="21" t="str">
        <f t="shared" si="42"/>
        <v> </v>
      </c>
      <c r="I410" s="21" t="str">
        <f>IF(H410=" "," ",($I$26-$D$3*$F$13)*((H410/$F$13)-($C$18/(PI()))*SIN((PI()*H410)/$F$13))+$D$3*H410)</f>
        <v> </v>
      </c>
      <c r="J410" s="21" t="str">
        <f t="shared" si="46"/>
        <v> </v>
      </c>
      <c r="K410" s="21" t="str">
        <f t="shared" si="43"/>
        <v> </v>
      </c>
      <c r="L410" s="21" t="str">
        <f>IF(K410=" "," ",($L$26-$D$3*$F$12)*((K410/$F$12)-($C$18/(PI()))*SIN((PI()*K410)/$F$12))+$D$3*K410)</f>
        <v> </v>
      </c>
      <c r="M410" s="21" t="str">
        <f t="shared" si="47"/>
        <v> </v>
      </c>
    </row>
    <row r="411" spans="1:13">
      <c r="A411" s="21" t="str">
        <f t="shared" si="40"/>
        <v> </v>
      </c>
      <c r="B411" s="21" t="str">
        <f>IF(A411=" "," ",($B$26-$B$3*($F$9))*((A411/($F$9))-($C$18/(PI()))*SIN((PI()*A411)/($F$9)))+$B$3*A411)</f>
        <v> </v>
      </c>
      <c r="C411" s="21" t="str">
        <f t="shared" si="44"/>
        <v> </v>
      </c>
      <c r="D411" s="21" t="str">
        <f t="shared" si="41"/>
        <v> </v>
      </c>
      <c r="E411" s="21" t="str">
        <f>IF(D411=" "," ",($E$26-$B$3*($F$8))*((D411/($F$8))-($C$18/(PI()))*SIN((PI()*D411)/($F$8)))+$B$3*D411)</f>
        <v> </v>
      </c>
      <c r="F411" s="21" t="str">
        <f t="shared" si="45"/>
        <v> </v>
      </c>
      <c r="G411" s="21"/>
      <c r="H411" s="21" t="str">
        <f t="shared" si="42"/>
        <v> </v>
      </c>
      <c r="I411" s="21" t="str">
        <f>IF(H411=" "," ",($I$26-$D$3*$F$13)*((H411/$F$13)-($C$18/(PI()))*SIN((PI()*H411)/$F$13))+$D$3*H411)</f>
        <v> </v>
      </c>
      <c r="J411" s="21" t="str">
        <f t="shared" si="46"/>
        <v> </v>
      </c>
      <c r="K411" s="21" t="str">
        <f t="shared" si="43"/>
        <v> </v>
      </c>
      <c r="L411" s="21" t="str">
        <f>IF(K411=" "," ",($L$26-$D$3*$F$12)*((K411/$F$12)-($C$18/(PI()))*SIN((PI()*K411)/$F$12))+$D$3*K411)</f>
        <v> </v>
      </c>
      <c r="M411" s="21" t="str">
        <f t="shared" si="47"/>
        <v> </v>
      </c>
    </row>
    <row r="412" spans="1:13">
      <c r="A412" s="21" t="str">
        <f t="shared" si="40"/>
        <v> </v>
      </c>
      <c r="B412" s="21" t="str">
        <f>IF(A412=" "," ",($B$26-$B$3*($F$9))*((A412/($F$9))-($C$18/(PI()))*SIN((PI()*A412)/($F$9)))+$B$3*A412)</f>
        <v> </v>
      </c>
      <c r="C412" s="21" t="str">
        <f t="shared" si="44"/>
        <v> </v>
      </c>
      <c r="D412" s="21" t="str">
        <f t="shared" si="41"/>
        <v> </v>
      </c>
      <c r="E412" s="21" t="str">
        <f>IF(D412=" "," ",($E$26-$B$3*($F$8))*((D412/($F$8))-($C$18/(PI()))*SIN((PI()*D412)/($F$8)))+$B$3*D412)</f>
        <v> </v>
      </c>
      <c r="F412" s="21" t="str">
        <f t="shared" si="45"/>
        <v> </v>
      </c>
      <c r="G412" s="21"/>
      <c r="H412" s="21" t="str">
        <f t="shared" si="42"/>
        <v> </v>
      </c>
      <c r="I412" s="21" t="str">
        <f>IF(H412=" "," ",($I$26-$D$3*$F$13)*((H412/$F$13)-($C$18/(PI()))*SIN((PI()*H412)/$F$13))+$D$3*H412)</f>
        <v> </v>
      </c>
      <c r="J412" s="21" t="str">
        <f t="shared" si="46"/>
        <v> </v>
      </c>
      <c r="K412" s="21" t="str">
        <f t="shared" si="43"/>
        <v> </v>
      </c>
      <c r="L412" s="21" t="str">
        <f>IF(K412=" "," ",($L$26-$D$3*$F$12)*((K412/$F$12)-($C$18/(PI()))*SIN((PI()*K412)/$F$12))+$D$3*K412)</f>
        <v> </v>
      </c>
      <c r="M412" s="21" t="str">
        <f t="shared" si="47"/>
        <v> </v>
      </c>
    </row>
    <row r="413" spans="1:13">
      <c r="A413" s="21" t="str">
        <f t="shared" ref="A413:A476" si="48">IF(($F$9)-ROW(A385)&gt;=0,($F$9)-(($F$9)-ROW(A385))," ")</f>
        <v> </v>
      </c>
      <c r="B413" s="21" t="str">
        <f>IF(A413=" "," ",($B$26-$B$3*($F$9))*((A413/($F$9))-($C$18/(PI()))*SIN((PI()*A413)/($F$9)))+$B$3*A413)</f>
        <v> </v>
      </c>
      <c r="C413" s="21" t="str">
        <f t="shared" si="44"/>
        <v> </v>
      </c>
      <c r="D413" s="21" t="str">
        <f t="shared" ref="D413:D476" si="49">IF(($F$8)-ROW(D385)&gt;=0,($F$8)-(($F$8)-ROW(D385))," ")</f>
        <v> </v>
      </c>
      <c r="E413" s="21" t="str">
        <f>IF(D413=" "," ",($E$26-$B$3*($F$8))*((D413/($F$8))-($C$18/(PI()))*SIN((PI()*D413)/($F$8)))+$B$3*D413)</f>
        <v> </v>
      </c>
      <c r="F413" s="21" t="str">
        <f t="shared" si="45"/>
        <v> </v>
      </c>
      <c r="G413" s="21"/>
      <c r="H413" s="21" t="str">
        <f t="shared" ref="H413:H476" si="50">IF($F$13-ROW(H385)&gt;=0,$F$13-($F$13-ROW(H385))," ")</f>
        <v> </v>
      </c>
      <c r="I413" s="21" t="str">
        <f>IF(H413=" "," ",($I$26-$D$3*$F$13)*((H413/$F$13)-($C$18/(PI()))*SIN((PI()*H413)/$F$13))+$D$3*H413)</f>
        <v> </v>
      </c>
      <c r="J413" s="21" t="str">
        <f t="shared" si="46"/>
        <v> </v>
      </c>
      <c r="K413" s="21" t="str">
        <f t="shared" ref="K413:K476" si="51">IF($F$12-ROW(K385)&gt;=0,$F$12-($F$12-ROW(K385))," ")</f>
        <v> </v>
      </c>
      <c r="L413" s="21" t="str">
        <f>IF(K413=" "," ",($L$26-$D$3*$F$12)*((K413/$F$12)-($C$18/(PI()))*SIN((PI()*K413)/$F$12))+$D$3*K413)</f>
        <v> </v>
      </c>
      <c r="M413" s="21" t="str">
        <f t="shared" si="47"/>
        <v> </v>
      </c>
    </row>
    <row r="414" spans="1:13">
      <c r="A414" s="21" t="str">
        <f t="shared" si="48"/>
        <v> </v>
      </c>
      <c r="B414" s="21" t="str">
        <f>IF(A414=" "," ",($B$26-$B$3*($F$9))*((A414/($F$9))-($C$18/(PI()))*SIN((PI()*A414)/($F$9)))+$B$3*A414)</f>
        <v> </v>
      </c>
      <c r="C414" s="21" t="str">
        <f t="shared" ref="C414:C477" si="52">IF(A414=" "," ",(B414-B413)/(B413-B412))</f>
        <v> </v>
      </c>
      <c r="D414" s="21" t="str">
        <f t="shared" si="49"/>
        <v> </v>
      </c>
      <c r="E414" s="21" t="str">
        <f>IF(D414=" "," ",($E$26-$B$3*($F$8))*((D414/($F$8))-($C$18/(PI()))*SIN((PI()*D414)/($F$8)))+$B$3*D414)</f>
        <v> </v>
      </c>
      <c r="F414" s="21" t="str">
        <f t="shared" ref="F414:F477" si="53">IF(D414=" "," ",(E414-E413)/(E413-E412))</f>
        <v> </v>
      </c>
      <c r="G414" s="21"/>
      <c r="H414" s="21" t="str">
        <f t="shared" si="50"/>
        <v> </v>
      </c>
      <c r="I414" s="21" t="str">
        <f>IF(H414=" "," ",($I$26-$D$3*$F$13)*((H414/$F$13)-($C$18/(PI()))*SIN((PI()*H414)/$F$13))+$D$3*H414)</f>
        <v> </v>
      </c>
      <c r="J414" s="21" t="str">
        <f t="shared" ref="J414:J477" si="54">IF(H414=" "," ",(I414-I413)/(I413-I412))</f>
        <v> </v>
      </c>
      <c r="K414" s="21" t="str">
        <f t="shared" si="51"/>
        <v> </v>
      </c>
      <c r="L414" s="21" t="str">
        <f>IF(K414=" "," ",($L$26-$D$3*$F$12)*((K414/$F$12)-($C$18/(PI()))*SIN((PI()*K414)/$F$12))+$D$3*K414)</f>
        <v> </v>
      </c>
      <c r="M414" s="21" t="str">
        <f t="shared" ref="M414:M477" si="55">IF(K414=" "," ",(L414-L413)/(L413-L412))</f>
        <v> </v>
      </c>
    </row>
    <row r="415" spans="1:13">
      <c r="A415" s="21" t="str">
        <f t="shared" si="48"/>
        <v> </v>
      </c>
      <c r="B415" s="21" t="str">
        <f>IF(A415=" "," ",($B$26-$B$3*($F$9))*((A415/($F$9))-($C$18/(PI()))*SIN((PI()*A415)/($F$9)))+$B$3*A415)</f>
        <v> </v>
      </c>
      <c r="C415" s="21" t="str">
        <f t="shared" si="52"/>
        <v> </v>
      </c>
      <c r="D415" s="21" t="str">
        <f t="shared" si="49"/>
        <v> </v>
      </c>
      <c r="E415" s="21" t="str">
        <f>IF(D415=" "," ",($E$26-$B$3*($F$8))*((D415/($F$8))-($C$18/(PI()))*SIN((PI()*D415)/($F$8)))+$B$3*D415)</f>
        <v> </v>
      </c>
      <c r="F415" s="21" t="str">
        <f t="shared" si="53"/>
        <v> </v>
      </c>
      <c r="G415" s="21"/>
      <c r="H415" s="21" t="str">
        <f t="shared" si="50"/>
        <v> </v>
      </c>
      <c r="I415" s="21" t="str">
        <f>IF(H415=" "," ",($I$26-$D$3*$F$13)*((H415/$F$13)-($C$18/(PI()))*SIN((PI()*H415)/$F$13))+$D$3*H415)</f>
        <v> </v>
      </c>
      <c r="J415" s="21" t="str">
        <f t="shared" si="54"/>
        <v> </v>
      </c>
      <c r="K415" s="21" t="str">
        <f t="shared" si="51"/>
        <v> </v>
      </c>
      <c r="L415" s="21" t="str">
        <f>IF(K415=" "," ",($L$26-$D$3*$F$12)*((K415/$F$12)-($C$18/(PI()))*SIN((PI()*K415)/$F$12))+$D$3*K415)</f>
        <v> </v>
      </c>
      <c r="M415" s="21" t="str">
        <f t="shared" si="55"/>
        <v> </v>
      </c>
    </row>
    <row r="416" spans="1:13">
      <c r="A416" s="21" t="str">
        <f t="shared" si="48"/>
        <v> </v>
      </c>
      <c r="B416" s="21" t="str">
        <f>IF(A416=" "," ",($B$26-$B$3*($F$9))*((A416/($F$9))-($C$18/(PI()))*SIN((PI()*A416)/($F$9)))+$B$3*A416)</f>
        <v> </v>
      </c>
      <c r="C416" s="21" t="str">
        <f t="shared" si="52"/>
        <v> </v>
      </c>
      <c r="D416" s="21" t="str">
        <f t="shared" si="49"/>
        <v> </v>
      </c>
      <c r="E416" s="21" t="str">
        <f>IF(D416=" "," ",($E$26-$B$3*($F$8))*((D416/($F$8))-($C$18/(PI()))*SIN((PI()*D416)/($F$8)))+$B$3*D416)</f>
        <v> </v>
      </c>
      <c r="F416" s="21" t="str">
        <f t="shared" si="53"/>
        <v> </v>
      </c>
      <c r="G416" s="21"/>
      <c r="H416" s="21" t="str">
        <f t="shared" si="50"/>
        <v> </v>
      </c>
      <c r="I416" s="21" t="str">
        <f>IF(H416=" "," ",($I$26-$D$3*$F$13)*((H416/$F$13)-($C$18/(PI()))*SIN((PI()*H416)/$F$13))+$D$3*H416)</f>
        <v> </v>
      </c>
      <c r="J416" s="21" t="str">
        <f t="shared" si="54"/>
        <v> </v>
      </c>
      <c r="K416" s="21" t="str">
        <f t="shared" si="51"/>
        <v> </v>
      </c>
      <c r="L416" s="21" t="str">
        <f>IF(K416=" "," ",($L$26-$D$3*$F$12)*((K416/$F$12)-($C$18/(PI()))*SIN((PI()*K416)/$F$12))+$D$3*K416)</f>
        <v> </v>
      </c>
      <c r="M416" s="21" t="str">
        <f t="shared" si="55"/>
        <v> </v>
      </c>
    </row>
    <row r="417" spans="1:13">
      <c r="A417" s="21" t="str">
        <f t="shared" si="48"/>
        <v> </v>
      </c>
      <c r="B417" s="21" t="str">
        <f>IF(A417=" "," ",($B$26-$B$3*($F$9))*((A417/($F$9))-($C$18/(PI()))*SIN((PI()*A417)/($F$9)))+$B$3*A417)</f>
        <v> </v>
      </c>
      <c r="C417" s="21" t="str">
        <f t="shared" si="52"/>
        <v> </v>
      </c>
      <c r="D417" s="21" t="str">
        <f t="shared" si="49"/>
        <v> </v>
      </c>
      <c r="E417" s="21" t="str">
        <f>IF(D417=" "," ",($E$26-$B$3*($F$8))*((D417/($F$8))-($C$18/(PI()))*SIN((PI()*D417)/($F$8)))+$B$3*D417)</f>
        <v> </v>
      </c>
      <c r="F417" s="21" t="str">
        <f t="shared" si="53"/>
        <v> </v>
      </c>
      <c r="G417" s="21"/>
      <c r="H417" s="21" t="str">
        <f t="shared" si="50"/>
        <v> </v>
      </c>
      <c r="I417" s="21" t="str">
        <f>IF(H417=" "," ",($I$26-$D$3*$F$13)*((H417/$F$13)-($C$18/(PI()))*SIN((PI()*H417)/$F$13))+$D$3*H417)</f>
        <v> </v>
      </c>
      <c r="J417" s="21" t="str">
        <f t="shared" si="54"/>
        <v> </v>
      </c>
      <c r="K417" s="21" t="str">
        <f t="shared" si="51"/>
        <v> </v>
      </c>
      <c r="L417" s="21" t="str">
        <f>IF(K417=" "," ",($L$26-$D$3*$F$12)*((K417/$F$12)-($C$18/(PI()))*SIN((PI()*K417)/$F$12))+$D$3*K417)</f>
        <v> </v>
      </c>
      <c r="M417" s="21" t="str">
        <f t="shared" si="55"/>
        <v> </v>
      </c>
    </row>
    <row r="418" spans="1:13">
      <c r="A418" s="21" t="str">
        <f t="shared" si="48"/>
        <v> </v>
      </c>
      <c r="B418" s="21" t="str">
        <f>IF(A418=" "," ",($B$26-$B$3*($F$9))*((A418/($F$9))-($C$18/(PI()))*SIN((PI()*A418)/($F$9)))+$B$3*A418)</f>
        <v> </v>
      </c>
      <c r="C418" s="21" t="str">
        <f t="shared" si="52"/>
        <v> </v>
      </c>
      <c r="D418" s="21" t="str">
        <f t="shared" si="49"/>
        <v> </v>
      </c>
      <c r="E418" s="21" t="str">
        <f>IF(D418=" "," ",($E$26-$B$3*($F$8))*((D418/($F$8))-($C$18/(PI()))*SIN((PI()*D418)/($F$8)))+$B$3*D418)</f>
        <v> </v>
      </c>
      <c r="F418" s="21" t="str">
        <f t="shared" si="53"/>
        <v> </v>
      </c>
      <c r="G418" s="21"/>
      <c r="H418" s="21" t="str">
        <f t="shared" si="50"/>
        <v> </v>
      </c>
      <c r="I418" s="21" t="str">
        <f>IF(H418=" "," ",($I$26-$D$3*$F$13)*((H418/$F$13)-($C$18/(PI()))*SIN((PI()*H418)/$F$13))+$D$3*H418)</f>
        <v> </v>
      </c>
      <c r="J418" s="21" t="str">
        <f t="shared" si="54"/>
        <v> </v>
      </c>
      <c r="K418" s="21" t="str">
        <f t="shared" si="51"/>
        <v> </v>
      </c>
      <c r="L418" s="21" t="str">
        <f>IF(K418=" "," ",($L$26-$D$3*$F$12)*((K418/$F$12)-($C$18/(PI()))*SIN((PI()*K418)/$F$12))+$D$3*K418)</f>
        <v> </v>
      </c>
      <c r="M418" s="21" t="str">
        <f t="shared" si="55"/>
        <v> </v>
      </c>
    </row>
    <row r="419" spans="1:13">
      <c r="A419" s="21" t="str">
        <f t="shared" si="48"/>
        <v> </v>
      </c>
      <c r="B419" s="21" t="str">
        <f>IF(A419=" "," ",($B$26-$B$3*($F$9))*((A419/($F$9))-($C$18/(PI()))*SIN((PI()*A419)/($F$9)))+$B$3*A419)</f>
        <v> </v>
      </c>
      <c r="C419" s="21" t="str">
        <f t="shared" si="52"/>
        <v> </v>
      </c>
      <c r="D419" s="21" t="str">
        <f t="shared" si="49"/>
        <v> </v>
      </c>
      <c r="E419" s="21" t="str">
        <f>IF(D419=" "," ",($E$26-$B$3*($F$8))*((D419/($F$8))-($C$18/(PI()))*SIN((PI()*D419)/($F$8)))+$B$3*D419)</f>
        <v> </v>
      </c>
      <c r="F419" s="21" t="str">
        <f t="shared" si="53"/>
        <v> </v>
      </c>
      <c r="G419" s="21"/>
      <c r="H419" s="21" t="str">
        <f t="shared" si="50"/>
        <v> </v>
      </c>
      <c r="I419" s="21" t="str">
        <f>IF(H419=" "," ",($I$26-$D$3*$F$13)*((H419/$F$13)-($C$18/(PI()))*SIN((PI()*H419)/$F$13))+$D$3*H419)</f>
        <v> </v>
      </c>
      <c r="J419" s="21" t="str">
        <f t="shared" si="54"/>
        <v> </v>
      </c>
      <c r="K419" s="21" t="str">
        <f t="shared" si="51"/>
        <v> </v>
      </c>
      <c r="L419" s="21" t="str">
        <f>IF(K419=" "," ",($L$26-$D$3*$F$12)*((K419/$F$12)-($C$18/(PI()))*SIN((PI()*K419)/$F$12))+$D$3*K419)</f>
        <v> </v>
      </c>
      <c r="M419" s="21" t="str">
        <f t="shared" si="55"/>
        <v> </v>
      </c>
    </row>
    <row r="420" spans="1:13">
      <c r="A420" s="21" t="str">
        <f t="shared" si="48"/>
        <v> </v>
      </c>
      <c r="B420" s="21" t="str">
        <f>IF(A420=" "," ",($B$26-$B$3*($F$9))*((A420/($F$9))-($C$18/(PI()))*SIN((PI()*A420)/($F$9)))+$B$3*A420)</f>
        <v> </v>
      </c>
      <c r="C420" s="21" t="str">
        <f t="shared" si="52"/>
        <v> </v>
      </c>
      <c r="D420" s="21" t="str">
        <f t="shared" si="49"/>
        <v> </v>
      </c>
      <c r="E420" s="21" t="str">
        <f>IF(D420=" "," ",($E$26-$B$3*($F$8))*((D420/($F$8))-($C$18/(PI()))*SIN((PI()*D420)/($F$8)))+$B$3*D420)</f>
        <v> </v>
      </c>
      <c r="F420" s="21" t="str">
        <f t="shared" si="53"/>
        <v> </v>
      </c>
      <c r="G420" s="21"/>
      <c r="H420" s="21" t="str">
        <f t="shared" si="50"/>
        <v> </v>
      </c>
      <c r="I420" s="21" t="str">
        <f>IF(H420=" "," ",($I$26-$D$3*$F$13)*((H420/$F$13)-($C$18/(PI()))*SIN((PI()*H420)/$F$13))+$D$3*H420)</f>
        <v> </v>
      </c>
      <c r="J420" s="21" t="str">
        <f t="shared" si="54"/>
        <v> </v>
      </c>
      <c r="K420" s="21" t="str">
        <f t="shared" si="51"/>
        <v> </v>
      </c>
      <c r="L420" s="21" t="str">
        <f>IF(K420=" "," ",($L$26-$D$3*$F$12)*((K420/$F$12)-($C$18/(PI()))*SIN((PI()*K420)/$F$12))+$D$3*K420)</f>
        <v> </v>
      </c>
      <c r="M420" s="21" t="str">
        <f t="shared" si="55"/>
        <v> </v>
      </c>
    </row>
    <row r="421" spans="1:13">
      <c r="A421" s="21" t="str">
        <f t="shared" si="48"/>
        <v> </v>
      </c>
      <c r="B421" s="21" t="str">
        <f>IF(A421=" "," ",($B$26-$B$3*($F$9))*((A421/($F$9))-($C$18/(PI()))*SIN((PI()*A421)/($F$9)))+$B$3*A421)</f>
        <v> </v>
      </c>
      <c r="C421" s="21" t="str">
        <f t="shared" si="52"/>
        <v> </v>
      </c>
      <c r="D421" s="21" t="str">
        <f t="shared" si="49"/>
        <v> </v>
      </c>
      <c r="E421" s="21" t="str">
        <f>IF(D421=" "," ",($E$26-$B$3*($F$8))*((D421/($F$8))-($C$18/(PI()))*SIN((PI()*D421)/($F$8)))+$B$3*D421)</f>
        <v> </v>
      </c>
      <c r="F421" s="21" t="str">
        <f t="shared" si="53"/>
        <v> </v>
      </c>
      <c r="G421" s="21"/>
      <c r="H421" s="21" t="str">
        <f t="shared" si="50"/>
        <v> </v>
      </c>
      <c r="I421" s="21" t="str">
        <f>IF(H421=" "," ",($I$26-$D$3*$F$13)*((H421/$F$13)-($C$18/(PI()))*SIN((PI()*H421)/$F$13))+$D$3*H421)</f>
        <v> </v>
      </c>
      <c r="J421" s="21" t="str">
        <f t="shared" si="54"/>
        <v> </v>
      </c>
      <c r="K421" s="21" t="str">
        <f t="shared" si="51"/>
        <v> </v>
      </c>
      <c r="L421" s="21" t="str">
        <f>IF(K421=" "," ",($L$26-$D$3*$F$12)*((K421/$F$12)-($C$18/(PI()))*SIN((PI()*K421)/$F$12))+$D$3*K421)</f>
        <v> </v>
      </c>
      <c r="M421" s="21" t="str">
        <f t="shared" si="55"/>
        <v> </v>
      </c>
    </row>
    <row r="422" spans="1:13">
      <c r="A422" s="21" t="str">
        <f t="shared" si="48"/>
        <v> </v>
      </c>
      <c r="B422" s="21" t="str">
        <f>IF(A422=" "," ",($B$26-$B$3*($F$9))*((A422/($F$9))-($C$18/(PI()))*SIN((PI()*A422)/($F$9)))+$B$3*A422)</f>
        <v> </v>
      </c>
      <c r="C422" s="21" t="str">
        <f t="shared" si="52"/>
        <v> </v>
      </c>
      <c r="D422" s="21" t="str">
        <f t="shared" si="49"/>
        <v> </v>
      </c>
      <c r="E422" s="21" t="str">
        <f>IF(D422=" "," ",($E$26-$B$3*($F$8))*((D422/($F$8))-($C$18/(PI()))*SIN((PI()*D422)/($F$8)))+$B$3*D422)</f>
        <v> </v>
      </c>
      <c r="F422" s="21" t="str">
        <f t="shared" si="53"/>
        <v> </v>
      </c>
      <c r="G422" s="21"/>
      <c r="H422" s="21" t="str">
        <f t="shared" si="50"/>
        <v> </v>
      </c>
      <c r="I422" s="21" t="str">
        <f>IF(H422=" "," ",($I$26-$D$3*$F$13)*((H422/$F$13)-($C$18/(PI()))*SIN((PI()*H422)/$F$13))+$D$3*H422)</f>
        <v> </v>
      </c>
      <c r="J422" s="21" t="str">
        <f t="shared" si="54"/>
        <v> </v>
      </c>
      <c r="K422" s="21" t="str">
        <f t="shared" si="51"/>
        <v> </v>
      </c>
      <c r="L422" s="21" t="str">
        <f>IF(K422=" "," ",($L$26-$D$3*$F$12)*((K422/$F$12)-($C$18/(PI()))*SIN((PI()*K422)/$F$12))+$D$3*K422)</f>
        <v> </v>
      </c>
      <c r="M422" s="21" t="str">
        <f t="shared" si="55"/>
        <v> </v>
      </c>
    </row>
    <row r="423" spans="1:13">
      <c r="A423" s="21" t="str">
        <f t="shared" si="48"/>
        <v> </v>
      </c>
      <c r="B423" s="21" t="str">
        <f>IF(A423=" "," ",($B$26-$B$3*($F$9))*((A423/($F$9))-($C$18/(PI()))*SIN((PI()*A423)/($F$9)))+$B$3*A423)</f>
        <v> </v>
      </c>
      <c r="C423" s="21" t="str">
        <f t="shared" si="52"/>
        <v> </v>
      </c>
      <c r="D423" s="21" t="str">
        <f t="shared" si="49"/>
        <v> </v>
      </c>
      <c r="E423" s="21" t="str">
        <f>IF(D423=" "," ",($E$26-$B$3*($F$8))*((D423/($F$8))-($C$18/(PI()))*SIN((PI()*D423)/($F$8)))+$B$3*D423)</f>
        <v> </v>
      </c>
      <c r="F423" s="21" t="str">
        <f t="shared" si="53"/>
        <v> </v>
      </c>
      <c r="G423" s="21"/>
      <c r="H423" s="21" t="str">
        <f t="shared" si="50"/>
        <v> </v>
      </c>
      <c r="I423" s="21" t="str">
        <f>IF(H423=" "," ",($I$26-$D$3*$F$13)*((H423/$F$13)-($C$18/(PI()))*SIN((PI()*H423)/$F$13))+$D$3*H423)</f>
        <v> </v>
      </c>
      <c r="J423" s="21" t="str">
        <f t="shared" si="54"/>
        <v> </v>
      </c>
      <c r="K423" s="21" t="str">
        <f t="shared" si="51"/>
        <v> </v>
      </c>
      <c r="L423" s="21" t="str">
        <f>IF(K423=" "," ",($L$26-$D$3*$F$12)*((K423/$F$12)-($C$18/(PI()))*SIN((PI()*K423)/$F$12))+$D$3*K423)</f>
        <v> </v>
      </c>
      <c r="M423" s="21" t="str">
        <f t="shared" si="55"/>
        <v> </v>
      </c>
    </row>
    <row r="424" spans="1:13">
      <c r="A424" s="21" t="str">
        <f t="shared" si="48"/>
        <v> </v>
      </c>
      <c r="B424" s="21" t="str">
        <f>IF(A424=" "," ",($B$26-$B$3*($F$9))*((A424/($F$9))-($C$18/(PI()))*SIN((PI()*A424)/($F$9)))+$B$3*A424)</f>
        <v> </v>
      </c>
      <c r="C424" s="21" t="str">
        <f t="shared" si="52"/>
        <v> </v>
      </c>
      <c r="D424" s="21" t="str">
        <f t="shared" si="49"/>
        <v> </v>
      </c>
      <c r="E424" s="21" t="str">
        <f>IF(D424=" "," ",($E$26-$B$3*($F$8))*((D424/($F$8))-($C$18/(PI()))*SIN((PI()*D424)/($F$8)))+$B$3*D424)</f>
        <v> </v>
      </c>
      <c r="F424" s="21" t="str">
        <f t="shared" si="53"/>
        <v> </v>
      </c>
      <c r="G424" s="21"/>
      <c r="H424" s="21" t="str">
        <f t="shared" si="50"/>
        <v> </v>
      </c>
      <c r="I424" s="21" t="str">
        <f>IF(H424=" "," ",($I$26-$D$3*$F$13)*((H424/$F$13)-($C$18/(PI()))*SIN((PI()*H424)/$F$13))+$D$3*H424)</f>
        <v> </v>
      </c>
      <c r="J424" s="21" t="str">
        <f t="shared" si="54"/>
        <v> </v>
      </c>
      <c r="K424" s="21" t="str">
        <f t="shared" si="51"/>
        <v> </v>
      </c>
      <c r="L424" s="21" t="str">
        <f>IF(K424=" "," ",($L$26-$D$3*$F$12)*((K424/$F$12)-($C$18/(PI()))*SIN((PI()*K424)/$F$12))+$D$3*K424)</f>
        <v> </v>
      </c>
      <c r="M424" s="21" t="str">
        <f t="shared" si="55"/>
        <v> </v>
      </c>
    </row>
    <row r="425" spans="1:13">
      <c r="A425" s="21" t="str">
        <f t="shared" si="48"/>
        <v> </v>
      </c>
      <c r="B425" s="21" t="str">
        <f>IF(A425=" "," ",($B$26-$B$3*($F$9))*((A425/($F$9))-($C$18/(PI()))*SIN((PI()*A425)/($F$9)))+$B$3*A425)</f>
        <v> </v>
      </c>
      <c r="C425" s="21" t="str">
        <f t="shared" si="52"/>
        <v> </v>
      </c>
      <c r="D425" s="21" t="str">
        <f t="shared" si="49"/>
        <v> </v>
      </c>
      <c r="E425" s="21" t="str">
        <f>IF(D425=" "," ",($E$26-$B$3*($F$8))*((D425/($F$8))-($C$18/(PI()))*SIN((PI()*D425)/($F$8)))+$B$3*D425)</f>
        <v> </v>
      </c>
      <c r="F425" s="21" t="str">
        <f t="shared" si="53"/>
        <v> </v>
      </c>
      <c r="G425" s="21"/>
      <c r="H425" s="21" t="str">
        <f t="shared" si="50"/>
        <v> </v>
      </c>
      <c r="I425" s="21" t="str">
        <f>IF(H425=" "," ",($I$26-$D$3*$F$13)*((H425/$F$13)-($C$18/(PI()))*SIN((PI()*H425)/$F$13))+$D$3*H425)</f>
        <v> </v>
      </c>
      <c r="J425" s="21" t="str">
        <f t="shared" si="54"/>
        <v> </v>
      </c>
      <c r="K425" s="21" t="str">
        <f t="shared" si="51"/>
        <v> </v>
      </c>
      <c r="L425" s="21" t="str">
        <f>IF(K425=" "," ",($L$26-$D$3*$F$12)*((K425/$F$12)-($C$18/(PI()))*SIN((PI()*K425)/$F$12))+$D$3*K425)</f>
        <v> </v>
      </c>
      <c r="M425" s="21" t="str">
        <f t="shared" si="55"/>
        <v> </v>
      </c>
    </row>
    <row r="426" spans="1:13">
      <c r="A426" s="21" t="str">
        <f t="shared" si="48"/>
        <v> </v>
      </c>
      <c r="B426" s="21" t="str">
        <f>IF(A426=" "," ",($B$26-$B$3*($F$9))*((A426/($F$9))-($C$18/(PI()))*SIN((PI()*A426)/($F$9)))+$B$3*A426)</f>
        <v> </v>
      </c>
      <c r="C426" s="21" t="str">
        <f t="shared" si="52"/>
        <v> </v>
      </c>
      <c r="D426" s="21" t="str">
        <f t="shared" si="49"/>
        <v> </v>
      </c>
      <c r="E426" s="21" t="str">
        <f>IF(D426=" "," ",($E$26-$B$3*($F$8))*((D426/($F$8))-($C$18/(PI()))*SIN((PI()*D426)/($F$8)))+$B$3*D426)</f>
        <v> </v>
      </c>
      <c r="F426" s="21" t="str">
        <f t="shared" si="53"/>
        <v> </v>
      </c>
      <c r="G426" s="21"/>
      <c r="H426" s="21" t="str">
        <f t="shared" si="50"/>
        <v> </v>
      </c>
      <c r="I426" s="21" t="str">
        <f>IF(H426=" "," ",($I$26-$D$3*$F$13)*((H426/$F$13)-($C$18/(PI()))*SIN((PI()*H426)/$F$13))+$D$3*H426)</f>
        <v> </v>
      </c>
      <c r="J426" s="21" t="str">
        <f t="shared" si="54"/>
        <v> </v>
      </c>
      <c r="K426" s="21" t="str">
        <f t="shared" si="51"/>
        <v> </v>
      </c>
      <c r="L426" s="21" t="str">
        <f>IF(K426=" "," ",($L$26-$D$3*$F$12)*((K426/$F$12)-($C$18/(PI()))*SIN((PI()*K426)/$F$12))+$D$3*K426)</f>
        <v> </v>
      </c>
      <c r="M426" s="21" t="str">
        <f t="shared" si="55"/>
        <v> </v>
      </c>
    </row>
    <row r="427" spans="1:13">
      <c r="A427" s="21" t="str">
        <f t="shared" si="48"/>
        <v> </v>
      </c>
      <c r="B427" s="21" t="str">
        <f>IF(A427=" "," ",($B$26-$B$3*($F$9))*((A427/($F$9))-($C$18/(PI()))*SIN((PI()*A427)/($F$9)))+$B$3*A427)</f>
        <v> </v>
      </c>
      <c r="C427" s="21" t="str">
        <f t="shared" si="52"/>
        <v> </v>
      </c>
      <c r="D427" s="21" t="str">
        <f t="shared" si="49"/>
        <v> </v>
      </c>
      <c r="E427" s="21" t="str">
        <f>IF(D427=" "," ",($E$26-$B$3*($F$8))*((D427/($F$8))-($C$18/(PI()))*SIN((PI()*D427)/($F$8)))+$B$3*D427)</f>
        <v> </v>
      </c>
      <c r="F427" s="21" t="str">
        <f t="shared" si="53"/>
        <v> </v>
      </c>
      <c r="G427" s="21"/>
      <c r="H427" s="21" t="str">
        <f t="shared" si="50"/>
        <v> </v>
      </c>
      <c r="I427" s="21" t="str">
        <f>IF(H427=" "," ",($I$26-$D$3*$F$13)*((H427/$F$13)-($C$18/(PI()))*SIN((PI()*H427)/$F$13))+$D$3*H427)</f>
        <v> </v>
      </c>
      <c r="J427" s="21" t="str">
        <f t="shared" si="54"/>
        <v> </v>
      </c>
      <c r="K427" s="21" t="str">
        <f t="shared" si="51"/>
        <v> </v>
      </c>
      <c r="L427" s="21" t="str">
        <f>IF(K427=" "," ",($L$26-$D$3*$F$12)*((K427/$F$12)-($C$18/(PI()))*SIN((PI()*K427)/$F$12))+$D$3*K427)</f>
        <v> </v>
      </c>
      <c r="M427" s="21" t="str">
        <f t="shared" si="55"/>
        <v> </v>
      </c>
    </row>
    <row r="428" spans="1:13">
      <c r="A428" s="21" t="str">
        <f t="shared" si="48"/>
        <v> </v>
      </c>
      <c r="B428" s="21" t="str">
        <f>IF(A428=" "," ",($B$26-$B$3*($F$9))*((A428/($F$9))-($C$18/(PI()))*SIN((PI()*A428)/($F$9)))+$B$3*A428)</f>
        <v> </v>
      </c>
      <c r="C428" s="21" t="str">
        <f t="shared" si="52"/>
        <v> </v>
      </c>
      <c r="D428" s="21" t="str">
        <f t="shared" si="49"/>
        <v> </v>
      </c>
      <c r="E428" s="21" t="str">
        <f>IF(D428=" "," ",($E$26-$B$3*($F$8))*((D428/($F$8))-($C$18/(PI()))*SIN((PI()*D428)/($F$8)))+$B$3*D428)</f>
        <v> </v>
      </c>
      <c r="F428" s="21" t="str">
        <f t="shared" si="53"/>
        <v> </v>
      </c>
      <c r="G428" s="21"/>
      <c r="H428" s="21" t="str">
        <f t="shared" si="50"/>
        <v> </v>
      </c>
      <c r="I428" s="21" t="str">
        <f>IF(H428=" "," ",($I$26-$D$3*$F$13)*((H428/$F$13)-($C$18/(PI()))*SIN((PI()*H428)/$F$13))+$D$3*H428)</f>
        <v> </v>
      </c>
      <c r="J428" s="21" t="str">
        <f t="shared" si="54"/>
        <v> </v>
      </c>
      <c r="K428" s="21" t="str">
        <f t="shared" si="51"/>
        <v> </v>
      </c>
      <c r="L428" s="21" t="str">
        <f>IF(K428=" "," ",($L$26-$D$3*$F$12)*((K428/$F$12)-($C$18/(PI()))*SIN((PI()*K428)/$F$12))+$D$3*K428)</f>
        <v> </v>
      </c>
      <c r="M428" s="21" t="str">
        <f t="shared" si="55"/>
        <v> </v>
      </c>
    </row>
    <row r="429" spans="1:13">
      <c r="A429" s="21" t="str">
        <f t="shared" si="48"/>
        <v> </v>
      </c>
      <c r="B429" s="21" t="str">
        <f>IF(A429=" "," ",($B$26-$B$3*($F$9))*((A429/($F$9))-($C$18/(PI()))*SIN((PI()*A429)/($F$9)))+$B$3*A429)</f>
        <v> </v>
      </c>
      <c r="C429" s="21" t="str">
        <f t="shared" si="52"/>
        <v> </v>
      </c>
      <c r="D429" s="21" t="str">
        <f t="shared" si="49"/>
        <v> </v>
      </c>
      <c r="E429" s="21" t="str">
        <f>IF(D429=" "," ",($E$26-$B$3*($F$8))*((D429/($F$8))-($C$18/(PI()))*SIN((PI()*D429)/($F$8)))+$B$3*D429)</f>
        <v> </v>
      </c>
      <c r="F429" s="21" t="str">
        <f t="shared" si="53"/>
        <v> </v>
      </c>
      <c r="G429" s="21"/>
      <c r="H429" s="21" t="str">
        <f t="shared" si="50"/>
        <v> </v>
      </c>
      <c r="I429" s="21" t="str">
        <f>IF(H429=" "," ",($I$26-$D$3*$F$13)*((H429/$F$13)-($C$18/(PI()))*SIN((PI()*H429)/$F$13))+$D$3*H429)</f>
        <v> </v>
      </c>
      <c r="J429" s="21" t="str">
        <f t="shared" si="54"/>
        <v> </v>
      </c>
      <c r="K429" s="21" t="str">
        <f t="shared" si="51"/>
        <v> </v>
      </c>
      <c r="L429" s="21" t="str">
        <f>IF(K429=" "," ",($L$26-$D$3*$F$12)*((K429/$F$12)-($C$18/(PI()))*SIN((PI()*K429)/$F$12))+$D$3*K429)</f>
        <v> </v>
      </c>
      <c r="M429" s="21" t="str">
        <f t="shared" si="55"/>
        <v> </v>
      </c>
    </row>
    <row r="430" spans="1:13">
      <c r="A430" s="21" t="str">
        <f t="shared" si="48"/>
        <v> </v>
      </c>
      <c r="B430" s="21" t="str">
        <f>IF(A430=" "," ",($B$26-$B$3*($F$9))*((A430/($F$9))-($C$18/(PI()))*SIN((PI()*A430)/($F$9)))+$B$3*A430)</f>
        <v> </v>
      </c>
      <c r="C430" s="21" t="str">
        <f t="shared" si="52"/>
        <v> </v>
      </c>
      <c r="D430" s="21" t="str">
        <f t="shared" si="49"/>
        <v> </v>
      </c>
      <c r="E430" s="21" t="str">
        <f>IF(D430=" "," ",($E$26-$B$3*($F$8))*((D430/($F$8))-($C$18/(PI()))*SIN((PI()*D430)/($F$8)))+$B$3*D430)</f>
        <v> </v>
      </c>
      <c r="F430" s="21" t="str">
        <f t="shared" si="53"/>
        <v> </v>
      </c>
      <c r="G430" s="21"/>
      <c r="H430" s="21" t="str">
        <f t="shared" si="50"/>
        <v> </v>
      </c>
      <c r="I430" s="21" t="str">
        <f>IF(H430=" "," ",($I$26-$D$3*$F$13)*((H430/$F$13)-($C$18/(PI()))*SIN((PI()*H430)/$F$13))+$D$3*H430)</f>
        <v> </v>
      </c>
      <c r="J430" s="21" t="str">
        <f t="shared" si="54"/>
        <v> </v>
      </c>
      <c r="K430" s="21" t="str">
        <f t="shared" si="51"/>
        <v> </v>
      </c>
      <c r="L430" s="21" t="str">
        <f>IF(K430=" "," ",($L$26-$D$3*$F$12)*((K430/$F$12)-($C$18/(PI()))*SIN((PI()*K430)/$F$12))+$D$3*K430)</f>
        <v> </v>
      </c>
      <c r="M430" s="21" t="str">
        <f t="shared" si="55"/>
        <v> </v>
      </c>
    </row>
    <row r="431" spans="1:13">
      <c r="A431" s="21" t="str">
        <f t="shared" si="48"/>
        <v> </v>
      </c>
      <c r="B431" s="21" t="str">
        <f>IF(A431=" "," ",($B$26-$B$3*($F$9))*((A431/($F$9))-($C$18/(PI()))*SIN((PI()*A431)/($F$9)))+$B$3*A431)</f>
        <v> </v>
      </c>
      <c r="C431" s="21" t="str">
        <f t="shared" si="52"/>
        <v> </v>
      </c>
      <c r="D431" s="21" t="str">
        <f t="shared" si="49"/>
        <v> </v>
      </c>
      <c r="E431" s="21" t="str">
        <f>IF(D431=" "," ",($E$26-$B$3*($F$8))*((D431/($F$8))-($C$18/(PI()))*SIN((PI()*D431)/($F$8)))+$B$3*D431)</f>
        <v> </v>
      </c>
      <c r="F431" s="21" t="str">
        <f t="shared" si="53"/>
        <v> </v>
      </c>
      <c r="G431" s="21"/>
      <c r="H431" s="21" t="str">
        <f t="shared" si="50"/>
        <v> </v>
      </c>
      <c r="I431" s="21" t="str">
        <f>IF(H431=" "," ",($I$26-$D$3*$F$13)*((H431/$F$13)-($C$18/(PI()))*SIN((PI()*H431)/$F$13))+$D$3*H431)</f>
        <v> </v>
      </c>
      <c r="J431" s="21" t="str">
        <f t="shared" si="54"/>
        <v> </v>
      </c>
      <c r="K431" s="21" t="str">
        <f t="shared" si="51"/>
        <v> </v>
      </c>
      <c r="L431" s="21" t="str">
        <f>IF(K431=" "," ",($L$26-$D$3*$F$12)*((K431/$F$12)-($C$18/(PI()))*SIN((PI()*K431)/$F$12))+$D$3*K431)</f>
        <v> </v>
      </c>
      <c r="M431" s="21" t="str">
        <f t="shared" si="55"/>
        <v> </v>
      </c>
    </row>
    <row r="432" spans="1:13">
      <c r="A432" s="21" t="str">
        <f t="shared" si="48"/>
        <v> </v>
      </c>
      <c r="B432" s="21" t="str">
        <f>IF(A432=" "," ",($B$26-$B$3*($F$9))*((A432/($F$9))-($C$18/(PI()))*SIN((PI()*A432)/($F$9)))+$B$3*A432)</f>
        <v> </v>
      </c>
      <c r="C432" s="21" t="str">
        <f t="shared" si="52"/>
        <v> </v>
      </c>
      <c r="D432" s="21" t="str">
        <f t="shared" si="49"/>
        <v> </v>
      </c>
      <c r="E432" s="21" t="str">
        <f>IF(D432=" "," ",($E$26-$B$3*($F$8))*((D432/($F$8))-($C$18/(PI()))*SIN((PI()*D432)/($F$8)))+$B$3*D432)</f>
        <v> </v>
      </c>
      <c r="F432" s="21" t="str">
        <f t="shared" si="53"/>
        <v> </v>
      </c>
      <c r="G432" s="21"/>
      <c r="H432" s="21" t="str">
        <f t="shared" si="50"/>
        <v> </v>
      </c>
      <c r="I432" s="21" t="str">
        <f>IF(H432=" "," ",($I$26-$D$3*$F$13)*((H432/$F$13)-($C$18/(PI()))*SIN((PI()*H432)/$F$13))+$D$3*H432)</f>
        <v> </v>
      </c>
      <c r="J432" s="21" t="str">
        <f t="shared" si="54"/>
        <v> </v>
      </c>
      <c r="K432" s="21" t="str">
        <f t="shared" si="51"/>
        <v> </v>
      </c>
      <c r="L432" s="21" t="str">
        <f>IF(K432=" "," ",($L$26-$D$3*$F$12)*((K432/$F$12)-($C$18/(PI()))*SIN((PI()*K432)/$F$12))+$D$3*K432)</f>
        <v> </v>
      </c>
      <c r="M432" s="21" t="str">
        <f t="shared" si="55"/>
        <v> </v>
      </c>
    </row>
    <row r="433" spans="1:13">
      <c r="A433" s="21" t="str">
        <f t="shared" si="48"/>
        <v> </v>
      </c>
      <c r="B433" s="21" t="str">
        <f>IF(A433=" "," ",($B$26-$B$3*($F$9))*((A433/($F$9))-($C$18/(PI()))*SIN((PI()*A433)/($F$9)))+$B$3*A433)</f>
        <v> </v>
      </c>
      <c r="C433" s="21" t="str">
        <f t="shared" si="52"/>
        <v> </v>
      </c>
      <c r="D433" s="21" t="str">
        <f t="shared" si="49"/>
        <v> </v>
      </c>
      <c r="E433" s="21" t="str">
        <f>IF(D433=" "," ",($E$26-$B$3*($F$8))*((D433/($F$8))-($C$18/(PI()))*SIN((PI()*D433)/($F$8)))+$B$3*D433)</f>
        <v> </v>
      </c>
      <c r="F433" s="21" t="str">
        <f t="shared" si="53"/>
        <v> </v>
      </c>
      <c r="G433" s="21"/>
      <c r="H433" s="21" t="str">
        <f t="shared" si="50"/>
        <v> </v>
      </c>
      <c r="I433" s="21" t="str">
        <f>IF(H433=" "," ",($I$26-$D$3*$F$13)*((H433/$F$13)-($C$18/(PI()))*SIN((PI()*H433)/$F$13))+$D$3*H433)</f>
        <v> </v>
      </c>
      <c r="J433" s="21" t="str">
        <f t="shared" si="54"/>
        <v> </v>
      </c>
      <c r="K433" s="21" t="str">
        <f t="shared" si="51"/>
        <v> </v>
      </c>
      <c r="L433" s="21" t="str">
        <f>IF(K433=" "," ",($L$26-$D$3*$F$12)*((K433/$F$12)-($C$18/(PI()))*SIN((PI()*K433)/$F$12))+$D$3*K433)</f>
        <v> </v>
      </c>
      <c r="M433" s="21" t="str">
        <f t="shared" si="55"/>
        <v> </v>
      </c>
    </row>
    <row r="434" spans="1:13">
      <c r="A434" s="21" t="str">
        <f t="shared" si="48"/>
        <v> </v>
      </c>
      <c r="B434" s="21" t="str">
        <f>IF(A434=" "," ",($B$26-$B$3*($F$9))*((A434/($F$9))-($C$18/(PI()))*SIN((PI()*A434)/($F$9)))+$B$3*A434)</f>
        <v> </v>
      </c>
      <c r="C434" s="21" t="str">
        <f t="shared" si="52"/>
        <v> </v>
      </c>
      <c r="D434" s="21" t="str">
        <f t="shared" si="49"/>
        <v> </v>
      </c>
      <c r="E434" s="21" t="str">
        <f>IF(D434=" "," ",($E$26-$B$3*($F$8))*((D434/($F$8))-($C$18/(PI()))*SIN((PI()*D434)/($F$8)))+$B$3*D434)</f>
        <v> </v>
      </c>
      <c r="F434" s="21" t="str">
        <f t="shared" si="53"/>
        <v> </v>
      </c>
      <c r="G434" s="21"/>
      <c r="H434" s="21" t="str">
        <f t="shared" si="50"/>
        <v> </v>
      </c>
      <c r="I434" s="21" t="str">
        <f>IF(H434=" "," ",($I$26-$D$3*$F$13)*((H434/$F$13)-($C$18/(PI()))*SIN((PI()*H434)/$F$13))+$D$3*H434)</f>
        <v> </v>
      </c>
      <c r="J434" s="21" t="str">
        <f t="shared" si="54"/>
        <v> </v>
      </c>
      <c r="K434" s="21" t="str">
        <f t="shared" si="51"/>
        <v> </v>
      </c>
      <c r="L434" s="21" t="str">
        <f>IF(K434=" "," ",($L$26-$D$3*$F$12)*((K434/$F$12)-($C$18/(PI()))*SIN((PI()*K434)/$F$12))+$D$3*K434)</f>
        <v> </v>
      </c>
      <c r="M434" s="21" t="str">
        <f t="shared" si="55"/>
        <v> </v>
      </c>
    </row>
    <row r="435" spans="1:13">
      <c r="A435" s="21" t="str">
        <f t="shared" si="48"/>
        <v> </v>
      </c>
      <c r="B435" s="21" t="str">
        <f>IF(A435=" "," ",($B$26-$B$3*($F$9))*((A435/($F$9))-($C$18/(PI()))*SIN((PI()*A435)/($F$9)))+$B$3*A435)</f>
        <v> </v>
      </c>
      <c r="C435" s="21" t="str">
        <f t="shared" si="52"/>
        <v> </v>
      </c>
      <c r="D435" s="21" t="str">
        <f t="shared" si="49"/>
        <v> </v>
      </c>
      <c r="E435" s="21" t="str">
        <f>IF(D435=" "," ",($E$26-$B$3*($F$8))*((D435/($F$8))-($C$18/(PI()))*SIN((PI()*D435)/($F$8)))+$B$3*D435)</f>
        <v> </v>
      </c>
      <c r="F435" s="21" t="str">
        <f t="shared" si="53"/>
        <v> </v>
      </c>
      <c r="G435" s="21"/>
      <c r="H435" s="21" t="str">
        <f t="shared" si="50"/>
        <v> </v>
      </c>
      <c r="I435" s="21" t="str">
        <f>IF(H435=" "," ",($I$26-$D$3*$F$13)*((H435/$F$13)-($C$18/(PI()))*SIN((PI()*H435)/$F$13))+$D$3*H435)</f>
        <v> </v>
      </c>
      <c r="J435" s="21" t="str">
        <f t="shared" si="54"/>
        <v> </v>
      </c>
      <c r="K435" s="21" t="str">
        <f t="shared" si="51"/>
        <v> </v>
      </c>
      <c r="L435" s="21" t="str">
        <f>IF(K435=" "," ",($L$26-$D$3*$F$12)*((K435/$F$12)-($C$18/(PI()))*SIN((PI()*K435)/$F$12))+$D$3*K435)</f>
        <v> </v>
      </c>
      <c r="M435" s="21" t="str">
        <f t="shared" si="55"/>
        <v> </v>
      </c>
    </row>
    <row r="436" spans="1:13">
      <c r="A436" s="21" t="str">
        <f t="shared" si="48"/>
        <v> </v>
      </c>
      <c r="B436" s="21" t="str">
        <f>IF(A436=" "," ",($B$26-$B$3*($F$9))*((A436/($F$9))-($C$18/(PI()))*SIN((PI()*A436)/($F$9)))+$B$3*A436)</f>
        <v> </v>
      </c>
      <c r="C436" s="21" t="str">
        <f t="shared" si="52"/>
        <v> </v>
      </c>
      <c r="D436" s="21" t="str">
        <f t="shared" si="49"/>
        <v> </v>
      </c>
      <c r="E436" s="21" t="str">
        <f>IF(D436=" "," ",($E$26-$B$3*($F$8))*((D436/($F$8))-($C$18/(PI()))*SIN((PI()*D436)/($F$8)))+$B$3*D436)</f>
        <v> </v>
      </c>
      <c r="F436" s="21" t="str">
        <f t="shared" si="53"/>
        <v> </v>
      </c>
      <c r="G436" s="21"/>
      <c r="H436" s="21" t="str">
        <f t="shared" si="50"/>
        <v> </v>
      </c>
      <c r="I436" s="21" t="str">
        <f>IF(H436=" "," ",($I$26-$D$3*$F$13)*((H436/$F$13)-($C$18/(PI()))*SIN((PI()*H436)/$F$13))+$D$3*H436)</f>
        <v> </v>
      </c>
      <c r="J436" s="21" t="str">
        <f t="shared" si="54"/>
        <v> </v>
      </c>
      <c r="K436" s="21" t="str">
        <f t="shared" si="51"/>
        <v> </v>
      </c>
      <c r="L436" s="21" t="str">
        <f>IF(K436=" "," ",($L$26-$D$3*$F$12)*((K436/$F$12)-($C$18/(PI()))*SIN((PI()*K436)/$F$12))+$D$3*K436)</f>
        <v> </v>
      </c>
      <c r="M436" s="21" t="str">
        <f t="shared" si="55"/>
        <v> </v>
      </c>
    </row>
    <row r="437" spans="1:13">
      <c r="A437" s="21" t="str">
        <f t="shared" si="48"/>
        <v> </v>
      </c>
      <c r="B437" s="21" t="str">
        <f>IF(A437=" "," ",($B$26-$B$3*($F$9))*((A437/($F$9))-($C$18/(PI()))*SIN((PI()*A437)/($F$9)))+$B$3*A437)</f>
        <v> </v>
      </c>
      <c r="C437" s="21" t="str">
        <f t="shared" si="52"/>
        <v> </v>
      </c>
      <c r="D437" s="21" t="str">
        <f t="shared" si="49"/>
        <v> </v>
      </c>
      <c r="E437" s="21" t="str">
        <f>IF(D437=" "," ",($E$26-$B$3*($F$8))*((D437/($F$8))-($C$18/(PI()))*SIN((PI()*D437)/($F$8)))+$B$3*D437)</f>
        <v> </v>
      </c>
      <c r="F437" s="21" t="str">
        <f t="shared" si="53"/>
        <v> </v>
      </c>
      <c r="G437" s="21"/>
      <c r="H437" s="21" t="str">
        <f t="shared" si="50"/>
        <v> </v>
      </c>
      <c r="I437" s="21" t="str">
        <f>IF(H437=" "," ",($I$26-$D$3*$F$13)*((H437/$F$13)-($C$18/(PI()))*SIN((PI()*H437)/$F$13))+$D$3*H437)</f>
        <v> </v>
      </c>
      <c r="J437" s="21" t="str">
        <f t="shared" si="54"/>
        <v> </v>
      </c>
      <c r="K437" s="21" t="str">
        <f t="shared" si="51"/>
        <v> </v>
      </c>
      <c r="L437" s="21" t="str">
        <f>IF(K437=" "," ",($L$26-$D$3*$F$12)*((K437/$F$12)-($C$18/(PI()))*SIN((PI()*K437)/$F$12))+$D$3*K437)</f>
        <v> </v>
      </c>
      <c r="M437" s="21" t="str">
        <f t="shared" si="55"/>
        <v> </v>
      </c>
    </row>
    <row r="438" spans="1:13">
      <c r="A438" s="21" t="str">
        <f t="shared" si="48"/>
        <v> </v>
      </c>
      <c r="B438" s="21" t="str">
        <f>IF(A438=" "," ",($B$26-$B$3*($F$9))*((A438/($F$9))-($C$18/(PI()))*SIN((PI()*A438)/($F$9)))+$B$3*A438)</f>
        <v> </v>
      </c>
      <c r="C438" s="21" t="str">
        <f t="shared" si="52"/>
        <v> </v>
      </c>
      <c r="D438" s="21" t="str">
        <f t="shared" si="49"/>
        <v> </v>
      </c>
      <c r="E438" s="21" t="str">
        <f>IF(D438=" "," ",($E$26-$B$3*($F$8))*((D438/($F$8))-($C$18/(PI()))*SIN((PI()*D438)/($F$8)))+$B$3*D438)</f>
        <v> </v>
      </c>
      <c r="F438" s="21" t="str">
        <f t="shared" si="53"/>
        <v> </v>
      </c>
      <c r="G438" s="21"/>
      <c r="H438" s="21" t="str">
        <f t="shared" si="50"/>
        <v> </v>
      </c>
      <c r="I438" s="21" t="str">
        <f>IF(H438=" "," ",($I$26-$D$3*$F$13)*((H438/$F$13)-($C$18/(PI()))*SIN((PI()*H438)/$F$13))+$D$3*H438)</f>
        <v> </v>
      </c>
      <c r="J438" s="21" t="str">
        <f t="shared" si="54"/>
        <v> </v>
      </c>
      <c r="K438" s="21" t="str">
        <f t="shared" si="51"/>
        <v> </v>
      </c>
      <c r="L438" s="21" t="str">
        <f>IF(K438=" "," ",($L$26-$D$3*$F$12)*((K438/$F$12)-($C$18/(PI()))*SIN((PI()*K438)/$F$12))+$D$3*K438)</f>
        <v> </v>
      </c>
      <c r="M438" s="21" t="str">
        <f t="shared" si="55"/>
        <v> </v>
      </c>
    </row>
    <row r="439" spans="1:13">
      <c r="A439" s="21" t="str">
        <f t="shared" si="48"/>
        <v> </v>
      </c>
      <c r="B439" s="21" t="str">
        <f>IF(A439=" "," ",($B$26-$B$3*($F$9))*((A439/($F$9))-($C$18/(PI()))*SIN((PI()*A439)/($F$9)))+$B$3*A439)</f>
        <v> </v>
      </c>
      <c r="C439" s="21" t="str">
        <f t="shared" si="52"/>
        <v> </v>
      </c>
      <c r="D439" s="21" t="str">
        <f t="shared" si="49"/>
        <v> </v>
      </c>
      <c r="E439" s="21" t="str">
        <f>IF(D439=" "," ",($E$26-$B$3*($F$8))*((D439/($F$8))-($C$18/(PI()))*SIN((PI()*D439)/($F$8)))+$B$3*D439)</f>
        <v> </v>
      </c>
      <c r="F439" s="21" t="str">
        <f t="shared" si="53"/>
        <v> </v>
      </c>
      <c r="G439" s="21"/>
      <c r="H439" s="21" t="str">
        <f t="shared" si="50"/>
        <v> </v>
      </c>
      <c r="I439" s="21" t="str">
        <f>IF(H439=" "," ",($I$26-$D$3*$F$13)*((H439/$F$13)-($C$18/(PI()))*SIN((PI()*H439)/$F$13))+$D$3*H439)</f>
        <v> </v>
      </c>
      <c r="J439" s="21" t="str">
        <f t="shared" si="54"/>
        <v> </v>
      </c>
      <c r="K439" s="21" t="str">
        <f t="shared" si="51"/>
        <v> </v>
      </c>
      <c r="L439" s="21" t="str">
        <f>IF(K439=" "," ",($L$26-$D$3*$F$12)*((K439/$F$12)-($C$18/(PI()))*SIN((PI()*K439)/$F$12))+$D$3*K439)</f>
        <v> </v>
      </c>
      <c r="M439" s="21" t="str">
        <f t="shared" si="55"/>
        <v> </v>
      </c>
    </row>
    <row r="440" spans="1:13">
      <c r="A440" s="21" t="str">
        <f t="shared" si="48"/>
        <v> </v>
      </c>
      <c r="B440" s="21" t="str">
        <f>IF(A440=" "," ",($B$26-$B$3*($F$9))*((A440/($F$9))-($C$18/(PI()))*SIN((PI()*A440)/($F$9)))+$B$3*A440)</f>
        <v> </v>
      </c>
      <c r="C440" s="21" t="str">
        <f t="shared" si="52"/>
        <v> </v>
      </c>
      <c r="D440" s="21" t="str">
        <f t="shared" si="49"/>
        <v> </v>
      </c>
      <c r="E440" s="21" t="str">
        <f>IF(D440=" "," ",($E$26-$B$3*($F$8))*((D440/($F$8))-($C$18/(PI()))*SIN((PI()*D440)/($F$8)))+$B$3*D440)</f>
        <v> </v>
      </c>
      <c r="F440" s="21" t="str">
        <f t="shared" si="53"/>
        <v> </v>
      </c>
      <c r="G440" s="21"/>
      <c r="H440" s="21" t="str">
        <f t="shared" si="50"/>
        <v> </v>
      </c>
      <c r="I440" s="21" t="str">
        <f>IF(H440=" "," ",($I$26-$D$3*$F$13)*((H440/$F$13)-($C$18/(PI()))*SIN((PI()*H440)/$F$13))+$D$3*H440)</f>
        <v> </v>
      </c>
      <c r="J440" s="21" t="str">
        <f t="shared" si="54"/>
        <v> </v>
      </c>
      <c r="K440" s="21" t="str">
        <f t="shared" si="51"/>
        <v> </v>
      </c>
      <c r="L440" s="21" t="str">
        <f>IF(K440=" "," ",($L$26-$D$3*$F$12)*((K440/$F$12)-($C$18/(PI()))*SIN((PI()*K440)/$F$12))+$D$3*K440)</f>
        <v> </v>
      </c>
      <c r="M440" s="21" t="str">
        <f t="shared" si="55"/>
        <v> </v>
      </c>
    </row>
    <row r="441" spans="1:13">
      <c r="A441" s="21" t="str">
        <f t="shared" si="48"/>
        <v> </v>
      </c>
      <c r="B441" s="21" t="str">
        <f>IF(A441=" "," ",($B$26-$B$3*($F$9))*((A441/($F$9))-($C$18/(PI()))*SIN((PI()*A441)/($F$9)))+$B$3*A441)</f>
        <v> </v>
      </c>
      <c r="C441" s="21" t="str">
        <f t="shared" si="52"/>
        <v> </v>
      </c>
      <c r="D441" s="21" t="str">
        <f t="shared" si="49"/>
        <v> </v>
      </c>
      <c r="E441" s="21" t="str">
        <f>IF(D441=" "," ",($E$26-$B$3*($F$8))*((D441/($F$8))-($C$18/(PI()))*SIN((PI()*D441)/($F$8)))+$B$3*D441)</f>
        <v> </v>
      </c>
      <c r="F441" s="21" t="str">
        <f t="shared" si="53"/>
        <v> </v>
      </c>
      <c r="G441" s="21"/>
      <c r="H441" s="21" t="str">
        <f t="shared" si="50"/>
        <v> </v>
      </c>
      <c r="I441" s="21" t="str">
        <f>IF(H441=" "," ",($I$26-$D$3*$F$13)*((H441/$F$13)-($C$18/(PI()))*SIN((PI()*H441)/$F$13))+$D$3*H441)</f>
        <v> </v>
      </c>
      <c r="J441" s="21" t="str">
        <f t="shared" si="54"/>
        <v> </v>
      </c>
      <c r="K441" s="21" t="str">
        <f t="shared" si="51"/>
        <v> </v>
      </c>
      <c r="L441" s="21" t="str">
        <f>IF(K441=" "," ",($L$26-$D$3*$F$12)*((K441/$F$12)-($C$18/(PI()))*SIN((PI()*K441)/$F$12))+$D$3*K441)</f>
        <v> </v>
      </c>
      <c r="M441" s="21" t="str">
        <f t="shared" si="55"/>
        <v> </v>
      </c>
    </row>
    <row r="442" spans="1:13">
      <c r="A442" s="21" t="str">
        <f t="shared" si="48"/>
        <v> </v>
      </c>
      <c r="B442" s="21" t="str">
        <f>IF(A442=" "," ",($B$26-$B$3*($F$9))*((A442/($F$9))-($C$18/(PI()))*SIN((PI()*A442)/($F$9)))+$B$3*A442)</f>
        <v> </v>
      </c>
      <c r="C442" s="21" t="str">
        <f t="shared" si="52"/>
        <v> </v>
      </c>
      <c r="D442" s="21" t="str">
        <f t="shared" si="49"/>
        <v> </v>
      </c>
      <c r="E442" s="21" t="str">
        <f>IF(D442=" "," ",($E$26-$B$3*($F$8))*((D442/($F$8))-($C$18/(PI()))*SIN((PI()*D442)/($F$8)))+$B$3*D442)</f>
        <v> </v>
      </c>
      <c r="F442" s="21" t="str">
        <f t="shared" si="53"/>
        <v> </v>
      </c>
      <c r="G442" s="21"/>
      <c r="H442" s="21" t="str">
        <f t="shared" si="50"/>
        <v> </v>
      </c>
      <c r="I442" s="21" t="str">
        <f>IF(H442=" "," ",($I$26-$D$3*$F$13)*((H442/$F$13)-($C$18/(PI()))*SIN((PI()*H442)/$F$13))+$D$3*H442)</f>
        <v> </v>
      </c>
      <c r="J442" s="21" t="str">
        <f t="shared" si="54"/>
        <v> </v>
      </c>
      <c r="K442" s="21" t="str">
        <f t="shared" si="51"/>
        <v> </v>
      </c>
      <c r="L442" s="21" t="str">
        <f>IF(K442=" "," ",($L$26-$D$3*$F$12)*((K442/$F$12)-($C$18/(PI()))*SIN((PI()*K442)/$F$12))+$D$3*K442)</f>
        <v> </v>
      </c>
      <c r="M442" s="21" t="str">
        <f t="shared" si="55"/>
        <v> </v>
      </c>
    </row>
    <row r="443" spans="1:13">
      <c r="A443" s="21" t="str">
        <f t="shared" si="48"/>
        <v> </v>
      </c>
      <c r="B443" s="21" t="str">
        <f>IF(A443=" "," ",($B$26-$B$3*($F$9))*((A443/($F$9))-($C$18/(PI()))*SIN((PI()*A443)/($F$9)))+$B$3*A443)</f>
        <v> </v>
      </c>
      <c r="C443" s="21" t="str">
        <f t="shared" si="52"/>
        <v> </v>
      </c>
      <c r="D443" s="21" t="str">
        <f t="shared" si="49"/>
        <v> </v>
      </c>
      <c r="E443" s="21" t="str">
        <f>IF(D443=" "," ",($E$26-$B$3*($F$8))*((D443/($F$8))-($C$18/(PI()))*SIN((PI()*D443)/($F$8)))+$B$3*D443)</f>
        <v> </v>
      </c>
      <c r="F443" s="21" t="str">
        <f t="shared" si="53"/>
        <v> </v>
      </c>
      <c r="G443" s="21"/>
      <c r="H443" s="21" t="str">
        <f t="shared" si="50"/>
        <v> </v>
      </c>
      <c r="I443" s="21" t="str">
        <f>IF(H443=" "," ",($I$26-$D$3*$F$13)*((H443/$F$13)-($C$18/(PI()))*SIN((PI()*H443)/$F$13))+$D$3*H443)</f>
        <v> </v>
      </c>
      <c r="J443" s="21" t="str">
        <f t="shared" si="54"/>
        <v> </v>
      </c>
      <c r="K443" s="21" t="str">
        <f t="shared" si="51"/>
        <v> </v>
      </c>
      <c r="L443" s="21" t="str">
        <f>IF(K443=" "," ",($L$26-$D$3*$F$12)*((K443/$F$12)-($C$18/(PI()))*SIN((PI()*K443)/$F$12))+$D$3*K443)</f>
        <v> </v>
      </c>
      <c r="M443" s="21" t="str">
        <f t="shared" si="55"/>
        <v> </v>
      </c>
    </row>
    <row r="444" spans="1:13">
      <c r="A444" s="21" t="str">
        <f t="shared" si="48"/>
        <v> </v>
      </c>
      <c r="B444" s="21" t="str">
        <f>IF(A444=" "," ",($B$26-$B$3*($F$9))*((A444/($F$9))-($C$18/(PI()))*SIN((PI()*A444)/($F$9)))+$B$3*A444)</f>
        <v> </v>
      </c>
      <c r="C444" s="21" t="str">
        <f t="shared" si="52"/>
        <v> </v>
      </c>
      <c r="D444" s="21" t="str">
        <f t="shared" si="49"/>
        <v> </v>
      </c>
      <c r="E444" s="21" t="str">
        <f>IF(D444=" "," ",($E$26-$B$3*($F$8))*((D444/($F$8))-($C$18/(PI()))*SIN((PI()*D444)/($F$8)))+$B$3*D444)</f>
        <v> </v>
      </c>
      <c r="F444" s="21" t="str">
        <f t="shared" si="53"/>
        <v> </v>
      </c>
      <c r="G444" s="21"/>
      <c r="H444" s="21" t="str">
        <f t="shared" si="50"/>
        <v> </v>
      </c>
      <c r="I444" s="21" t="str">
        <f>IF(H444=" "," ",($I$26-$D$3*$F$13)*((H444/$F$13)-($C$18/(PI()))*SIN((PI()*H444)/$F$13))+$D$3*H444)</f>
        <v> </v>
      </c>
      <c r="J444" s="21" t="str">
        <f t="shared" si="54"/>
        <v> </v>
      </c>
      <c r="K444" s="21" t="str">
        <f t="shared" si="51"/>
        <v> </v>
      </c>
      <c r="L444" s="21" t="str">
        <f>IF(K444=" "," ",($L$26-$D$3*$F$12)*((K444/$F$12)-($C$18/(PI()))*SIN((PI()*K444)/$F$12))+$D$3*K444)</f>
        <v> </v>
      </c>
      <c r="M444" s="21" t="str">
        <f t="shared" si="55"/>
        <v> </v>
      </c>
    </row>
    <row r="445" spans="1:13">
      <c r="A445" s="21" t="str">
        <f t="shared" si="48"/>
        <v> </v>
      </c>
      <c r="B445" s="21" t="str">
        <f>IF(A445=" "," ",($B$26-$B$3*($F$9))*((A445/($F$9))-($C$18/(PI()))*SIN((PI()*A445)/($F$9)))+$B$3*A445)</f>
        <v> </v>
      </c>
      <c r="C445" s="21" t="str">
        <f t="shared" si="52"/>
        <v> </v>
      </c>
      <c r="D445" s="21" t="str">
        <f t="shared" si="49"/>
        <v> </v>
      </c>
      <c r="E445" s="21" t="str">
        <f>IF(D445=" "," ",($E$26-$B$3*($F$8))*((D445/($F$8))-($C$18/(PI()))*SIN((PI()*D445)/($F$8)))+$B$3*D445)</f>
        <v> </v>
      </c>
      <c r="F445" s="21" t="str">
        <f t="shared" si="53"/>
        <v> </v>
      </c>
      <c r="G445" s="21"/>
      <c r="H445" s="21" t="str">
        <f t="shared" si="50"/>
        <v> </v>
      </c>
      <c r="I445" s="21" t="str">
        <f>IF(H445=" "," ",($I$26-$D$3*$F$13)*((H445/$F$13)-($C$18/(PI()))*SIN((PI()*H445)/$F$13))+$D$3*H445)</f>
        <v> </v>
      </c>
      <c r="J445" s="21" t="str">
        <f t="shared" si="54"/>
        <v> </v>
      </c>
      <c r="K445" s="21" t="str">
        <f t="shared" si="51"/>
        <v> </v>
      </c>
      <c r="L445" s="21" t="str">
        <f>IF(K445=" "," ",($L$26-$D$3*$F$12)*((K445/$F$12)-($C$18/(PI()))*SIN((PI()*K445)/$F$12))+$D$3*K445)</f>
        <v> </v>
      </c>
      <c r="M445" s="21" t="str">
        <f t="shared" si="55"/>
        <v> </v>
      </c>
    </row>
    <row r="446" spans="1:13">
      <c r="A446" s="21" t="str">
        <f t="shared" si="48"/>
        <v> </v>
      </c>
      <c r="B446" s="21" t="str">
        <f>IF(A446=" "," ",($B$26-$B$3*($F$9))*((A446/($F$9))-($C$18/(PI()))*SIN((PI()*A446)/($F$9)))+$B$3*A446)</f>
        <v> </v>
      </c>
      <c r="C446" s="21" t="str">
        <f t="shared" si="52"/>
        <v> </v>
      </c>
      <c r="D446" s="21" t="str">
        <f t="shared" si="49"/>
        <v> </v>
      </c>
      <c r="E446" s="21" t="str">
        <f>IF(D446=" "," ",($E$26-$B$3*($F$8))*((D446/($F$8))-($C$18/(PI()))*SIN((PI()*D446)/($F$8)))+$B$3*D446)</f>
        <v> </v>
      </c>
      <c r="F446" s="21" t="str">
        <f t="shared" si="53"/>
        <v> </v>
      </c>
      <c r="G446" s="21"/>
      <c r="H446" s="21" t="str">
        <f t="shared" si="50"/>
        <v> </v>
      </c>
      <c r="I446" s="21" t="str">
        <f>IF(H446=" "," ",($I$26-$D$3*$F$13)*((H446/$F$13)-($C$18/(PI()))*SIN((PI()*H446)/$F$13))+$D$3*H446)</f>
        <v> </v>
      </c>
      <c r="J446" s="21" t="str">
        <f t="shared" si="54"/>
        <v> </v>
      </c>
      <c r="K446" s="21" t="str">
        <f t="shared" si="51"/>
        <v> </v>
      </c>
      <c r="L446" s="21" t="str">
        <f>IF(K446=" "," ",($L$26-$D$3*$F$12)*((K446/$F$12)-($C$18/(PI()))*SIN((PI()*K446)/$F$12))+$D$3*K446)</f>
        <v> </v>
      </c>
      <c r="M446" s="21" t="str">
        <f t="shared" si="55"/>
        <v> </v>
      </c>
    </row>
    <row r="447" spans="1:13">
      <c r="A447" s="21" t="str">
        <f t="shared" si="48"/>
        <v> </v>
      </c>
      <c r="B447" s="21" t="str">
        <f>IF(A447=" "," ",($B$26-$B$3*($F$9))*((A447/($F$9))-($C$18/(PI()))*SIN((PI()*A447)/($F$9)))+$B$3*A447)</f>
        <v> </v>
      </c>
      <c r="C447" s="21" t="str">
        <f t="shared" si="52"/>
        <v> </v>
      </c>
      <c r="D447" s="21" t="str">
        <f t="shared" si="49"/>
        <v> </v>
      </c>
      <c r="E447" s="21" t="str">
        <f>IF(D447=" "," ",($E$26-$B$3*($F$8))*((D447/($F$8))-($C$18/(PI()))*SIN((PI()*D447)/($F$8)))+$B$3*D447)</f>
        <v> </v>
      </c>
      <c r="F447" s="21" t="str">
        <f t="shared" si="53"/>
        <v> </v>
      </c>
      <c r="G447" s="21"/>
      <c r="H447" s="21" t="str">
        <f t="shared" si="50"/>
        <v> </v>
      </c>
      <c r="I447" s="21" t="str">
        <f>IF(H447=" "," ",($I$26-$D$3*$F$13)*((H447/$F$13)-($C$18/(PI()))*SIN((PI()*H447)/$F$13))+$D$3*H447)</f>
        <v> </v>
      </c>
      <c r="J447" s="21" t="str">
        <f t="shared" si="54"/>
        <v> </v>
      </c>
      <c r="K447" s="21" t="str">
        <f t="shared" si="51"/>
        <v> </v>
      </c>
      <c r="L447" s="21" t="str">
        <f>IF(K447=" "," ",($L$26-$D$3*$F$12)*((K447/$F$12)-($C$18/(PI()))*SIN((PI()*K447)/$F$12))+$D$3*K447)</f>
        <v> </v>
      </c>
      <c r="M447" s="21" t="str">
        <f t="shared" si="55"/>
        <v> </v>
      </c>
    </row>
    <row r="448" spans="1:13">
      <c r="A448" s="21" t="str">
        <f t="shared" si="48"/>
        <v> </v>
      </c>
      <c r="B448" s="21" t="str">
        <f>IF(A448=" "," ",($B$26-$B$3*($F$9))*((A448/($F$9))-($C$18/(PI()))*SIN((PI()*A448)/($F$9)))+$B$3*A448)</f>
        <v> </v>
      </c>
      <c r="C448" s="21" t="str">
        <f t="shared" si="52"/>
        <v> </v>
      </c>
      <c r="D448" s="21" t="str">
        <f t="shared" si="49"/>
        <v> </v>
      </c>
      <c r="E448" s="21" t="str">
        <f>IF(D448=" "," ",($E$26-$B$3*($F$8))*((D448/($F$8))-($C$18/(PI()))*SIN((PI()*D448)/($F$8)))+$B$3*D448)</f>
        <v> </v>
      </c>
      <c r="F448" s="21" t="str">
        <f t="shared" si="53"/>
        <v> </v>
      </c>
      <c r="G448" s="21"/>
      <c r="H448" s="21" t="str">
        <f t="shared" si="50"/>
        <v> </v>
      </c>
      <c r="I448" s="21" t="str">
        <f>IF(H448=" "," ",($I$26-$D$3*$F$13)*((H448/$F$13)-($C$18/(PI()))*SIN((PI()*H448)/$F$13))+$D$3*H448)</f>
        <v> </v>
      </c>
      <c r="J448" s="21" t="str">
        <f t="shared" si="54"/>
        <v> </v>
      </c>
      <c r="K448" s="21" t="str">
        <f t="shared" si="51"/>
        <v> </v>
      </c>
      <c r="L448" s="21" t="str">
        <f>IF(K448=" "," ",($L$26-$D$3*$F$12)*((K448/$F$12)-($C$18/(PI()))*SIN((PI()*K448)/$F$12))+$D$3*K448)</f>
        <v> </v>
      </c>
      <c r="M448" s="21" t="str">
        <f t="shared" si="55"/>
        <v> </v>
      </c>
    </row>
    <row r="449" spans="1:13">
      <c r="A449" s="21" t="str">
        <f t="shared" si="48"/>
        <v> </v>
      </c>
      <c r="B449" s="21" t="str">
        <f>IF(A449=" "," ",($B$26-$B$3*($F$9))*((A449/($F$9))-($C$18/(PI()))*SIN((PI()*A449)/($F$9)))+$B$3*A449)</f>
        <v> </v>
      </c>
      <c r="C449" s="21" t="str">
        <f t="shared" si="52"/>
        <v> </v>
      </c>
      <c r="D449" s="21" t="str">
        <f t="shared" si="49"/>
        <v> </v>
      </c>
      <c r="E449" s="21" t="str">
        <f>IF(D449=" "," ",($E$26-$B$3*($F$8))*((D449/($F$8))-($C$18/(PI()))*SIN((PI()*D449)/($F$8)))+$B$3*D449)</f>
        <v> </v>
      </c>
      <c r="F449" s="21" t="str">
        <f t="shared" si="53"/>
        <v> </v>
      </c>
      <c r="G449" s="21"/>
      <c r="H449" s="21" t="str">
        <f t="shared" si="50"/>
        <v> </v>
      </c>
      <c r="I449" s="21" t="str">
        <f>IF(H449=" "," ",($I$26-$D$3*$F$13)*((H449/$F$13)-($C$18/(PI()))*SIN((PI()*H449)/$F$13))+$D$3*H449)</f>
        <v> </v>
      </c>
      <c r="J449" s="21" t="str">
        <f t="shared" si="54"/>
        <v> </v>
      </c>
      <c r="K449" s="21" t="str">
        <f t="shared" si="51"/>
        <v> </v>
      </c>
      <c r="L449" s="21" t="str">
        <f>IF(K449=" "," ",($L$26-$D$3*$F$12)*((K449/$F$12)-($C$18/(PI()))*SIN((PI()*K449)/$F$12))+$D$3*K449)</f>
        <v> </v>
      </c>
      <c r="M449" s="21" t="str">
        <f t="shared" si="55"/>
        <v> </v>
      </c>
    </row>
    <row r="450" spans="1:13">
      <c r="A450" s="21" t="str">
        <f t="shared" si="48"/>
        <v> </v>
      </c>
      <c r="B450" s="21" t="str">
        <f>IF(A450=" "," ",($B$26-$B$3*($F$9))*((A450/($F$9))-($C$18/(PI()))*SIN((PI()*A450)/($F$9)))+$B$3*A450)</f>
        <v> </v>
      </c>
      <c r="C450" s="21" t="str">
        <f t="shared" si="52"/>
        <v> </v>
      </c>
      <c r="D450" s="21" t="str">
        <f t="shared" si="49"/>
        <v> </v>
      </c>
      <c r="E450" s="21" t="str">
        <f>IF(D450=" "," ",($E$26-$B$3*($F$8))*((D450/($F$8))-($C$18/(PI()))*SIN((PI()*D450)/($F$8)))+$B$3*D450)</f>
        <v> </v>
      </c>
      <c r="F450" s="21" t="str">
        <f t="shared" si="53"/>
        <v> </v>
      </c>
      <c r="G450" s="21"/>
      <c r="H450" s="21" t="str">
        <f t="shared" si="50"/>
        <v> </v>
      </c>
      <c r="I450" s="21" t="str">
        <f>IF(H450=" "," ",($I$26-$D$3*$F$13)*((H450/$F$13)-($C$18/(PI()))*SIN((PI()*H450)/$F$13))+$D$3*H450)</f>
        <v> </v>
      </c>
      <c r="J450" s="21" t="str">
        <f t="shared" si="54"/>
        <v> </v>
      </c>
      <c r="K450" s="21" t="str">
        <f t="shared" si="51"/>
        <v> </v>
      </c>
      <c r="L450" s="21" t="str">
        <f>IF(K450=" "," ",($L$26-$D$3*$F$12)*((K450/$F$12)-($C$18/(PI()))*SIN((PI()*K450)/$F$12))+$D$3*K450)</f>
        <v> </v>
      </c>
      <c r="M450" s="21" t="str">
        <f t="shared" si="55"/>
        <v> </v>
      </c>
    </row>
    <row r="451" spans="1:13">
      <c r="A451" s="21" t="str">
        <f t="shared" si="48"/>
        <v> </v>
      </c>
      <c r="B451" s="21" t="str">
        <f>IF(A451=" "," ",($B$26-$B$3*($F$9))*((A451/($F$9))-($C$18/(PI()))*SIN((PI()*A451)/($F$9)))+$B$3*A451)</f>
        <v> </v>
      </c>
      <c r="C451" s="21" t="str">
        <f t="shared" si="52"/>
        <v> </v>
      </c>
      <c r="D451" s="21" t="str">
        <f t="shared" si="49"/>
        <v> </v>
      </c>
      <c r="E451" s="21" t="str">
        <f>IF(D451=" "," ",($E$26-$B$3*($F$8))*((D451/($F$8))-($C$18/(PI()))*SIN((PI()*D451)/($F$8)))+$B$3*D451)</f>
        <v> </v>
      </c>
      <c r="F451" s="21" t="str">
        <f t="shared" si="53"/>
        <v> </v>
      </c>
      <c r="G451" s="21"/>
      <c r="H451" s="21" t="str">
        <f t="shared" si="50"/>
        <v> </v>
      </c>
      <c r="I451" s="21" t="str">
        <f>IF(H451=" "," ",($I$26-$D$3*$F$13)*((H451/$F$13)-($C$18/(PI()))*SIN((PI()*H451)/$F$13))+$D$3*H451)</f>
        <v> </v>
      </c>
      <c r="J451" s="21" t="str">
        <f t="shared" si="54"/>
        <v> </v>
      </c>
      <c r="K451" s="21" t="str">
        <f t="shared" si="51"/>
        <v> </v>
      </c>
      <c r="L451" s="21" t="str">
        <f>IF(K451=" "," ",($L$26-$D$3*$F$12)*((K451/$F$12)-($C$18/(PI()))*SIN((PI()*K451)/$F$12))+$D$3*K451)</f>
        <v> </v>
      </c>
      <c r="M451" s="21" t="str">
        <f t="shared" si="55"/>
        <v> </v>
      </c>
    </row>
    <row r="452" spans="1:13">
      <c r="A452" s="21" t="str">
        <f t="shared" si="48"/>
        <v> </v>
      </c>
      <c r="B452" s="21" t="str">
        <f>IF(A452=" "," ",($B$26-$B$3*($F$9))*((A452/($F$9))-($C$18/(PI()))*SIN((PI()*A452)/($F$9)))+$B$3*A452)</f>
        <v> </v>
      </c>
      <c r="C452" s="21" t="str">
        <f t="shared" si="52"/>
        <v> </v>
      </c>
      <c r="D452" s="21" t="str">
        <f t="shared" si="49"/>
        <v> </v>
      </c>
      <c r="E452" s="21" t="str">
        <f>IF(D452=" "," ",($E$26-$B$3*($F$8))*((D452/($F$8))-($C$18/(PI()))*SIN((PI()*D452)/($F$8)))+$B$3*D452)</f>
        <v> </v>
      </c>
      <c r="F452" s="21" t="str">
        <f t="shared" si="53"/>
        <v> </v>
      </c>
      <c r="G452" s="21"/>
      <c r="H452" s="21" t="str">
        <f t="shared" si="50"/>
        <v> </v>
      </c>
      <c r="I452" s="21" t="str">
        <f>IF(H452=" "," ",($I$26-$D$3*$F$13)*((H452/$F$13)-($C$18/(PI()))*SIN((PI()*H452)/$F$13))+$D$3*H452)</f>
        <v> </v>
      </c>
      <c r="J452" s="21" t="str">
        <f t="shared" si="54"/>
        <v> </v>
      </c>
      <c r="K452" s="21" t="str">
        <f t="shared" si="51"/>
        <v> </v>
      </c>
      <c r="L452" s="21" t="str">
        <f>IF(K452=" "," ",($L$26-$D$3*$F$12)*((K452/$F$12)-($C$18/(PI()))*SIN((PI()*K452)/$F$12))+$D$3*K452)</f>
        <v> </v>
      </c>
      <c r="M452" s="21" t="str">
        <f t="shared" si="55"/>
        <v> </v>
      </c>
    </row>
    <row r="453" spans="1:13">
      <c r="A453" s="21" t="str">
        <f t="shared" si="48"/>
        <v> </v>
      </c>
      <c r="B453" s="21" t="str">
        <f>IF(A453=" "," ",($B$26-$B$3*($F$9))*((A453/($F$9))-($C$18/(PI()))*SIN((PI()*A453)/($F$9)))+$B$3*A453)</f>
        <v> </v>
      </c>
      <c r="C453" s="21" t="str">
        <f t="shared" si="52"/>
        <v> </v>
      </c>
      <c r="D453" s="21" t="str">
        <f t="shared" si="49"/>
        <v> </v>
      </c>
      <c r="E453" s="21" t="str">
        <f>IF(D453=" "," ",($E$26-$B$3*($F$8))*((D453/($F$8))-($C$18/(PI()))*SIN((PI()*D453)/($F$8)))+$B$3*D453)</f>
        <v> </v>
      </c>
      <c r="F453" s="21" t="str">
        <f t="shared" si="53"/>
        <v> </v>
      </c>
      <c r="G453" s="21"/>
      <c r="H453" s="21" t="str">
        <f t="shared" si="50"/>
        <v> </v>
      </c>
      <c r="I453" s="21" t="str">
        <f>IF(H453=" "," ",($I$26-$D$3*$F$13)*((H453/$F$13)-($C$18/(PI()))*SIN((PI()*H453)/$F$13))+$D$3*H453)</f>
        <v> </v>
      </c>
      <c r="J453" s="21" t="str">
        <f t="shared" si="54"/>
        <v> </v>
      </c>
      <c r="K453" s="21" t="str">
        <f t="shared" si="51"/>
        <v> </v>
      </c>
      <c r="L453" s="21" t="str">
        <f>IF(K453=" "," ",($L$26-$D$3*$F$12)*((K453/$F$12)-($C$18/(PI()))*SIN((PI()*K453)/$F$12))+$D$3*K453)</f>
        <v> </v>
      </c>
      <c r="M453" s="21" t="str">
        <f t="shared" si="55"/>
        <v> </v>
      </c>
    </row>
    <row r="454" spans="1:13">
      <c r="A454" s="21" t="str">
        <f t="shared" si="48"/>
        <v> </v>
      </c>
      <c r="B454" s="21" t="str">
        <f>IF(A454=" "," ",($B$26-$B$3*($F$9))*((A454/($F$9))-($C$18/(PI()))*SIN((PI()*A454)/($F$9)))+$B$3*A454)</f>
        <v> </v>
      </c>
      <c r="C454" s="21" t="str">
        <f t="shared" si="52"/>
        <v> </v>
      </c>
      <c r="D454" s="21" t="str">
        <f t="shared" si="49"/>
        <v> </v>
      </c>
      <c r="E454" s="21" t="str">
        <f>IF(D454=" "," ",($E$26-$B$3*($F$8))*((D454/($F$8))-($C$18/(PI()))*SIN((PI()*D454)/($F$8)))+$B$3*D454)</f>
        <v> </v>
      </c>
      <c r="F454" s="21" t="str">
        <f t="shared" si="53"/>
        <v> </v>
      </c>
      <c r="G454" s="21"/>
      <c r="H454" s="21" t="str">
        <f t="shared" si="50"/>
        <v> </v>
      </c>
      <c r="I454" s="21" t="str">
        <f>IF(H454=" "," ",($I$26-$D$3*$F$13)*((H454/$F$13)-($C$18/(PI()))*SIN((PI()*H454)/$F$13))+$D$3*H454)</f>
        <v> </v>
      </c>
      <c r="J454" s="21" t="str">
        <f t="shared" si="54"/>
        <v> </v>
      </c>
      <c r="K454" s="21" t="str">
        <f t="shared" si="51"/>
        <v> </v>
      </c>
      <c r="L454" s="21" t="str">
        <f>IF(K454=" "," ",($L$26-$D$3*$F$12)*((K454/$F$12)-($C$18/(PI()))*SIN((PI()*K454)/$F$12))+$D$3*K454)</f>
        <v> </v>
      </c>
      <c r="M454" s="21" t="str">
        <f t="shared" si="55"/>
        <v> </v>
      </c>
    </row>
    <row r="455" spans="1:13">
      <c r="A455" s="21" t="str">
        <f t="shared" si="48"/>
        <v> </v>
      </c>
      <c r="B455" s="21" t="str">
        <f>IF(A455=" "," ",($B$26-$B$3*($F$9))*((A455/($F$9))-($C$18/(PI()))*SIN((PI()*A455)/($F$9)))+$B$3*A455)</f>
        <v> </v>
      </c>
      <c r="C455" s="21" t="str">
        <f t="shared" si="52"/>
        <v> </v>
      </c>
      <c r="D455" s="21" t="str">
        <f t="shared" si="49"/>
        <v> </v>
      </c>
      <c r="E455" s="21" t="str">
        <f>IF(D455=" "," ",($E$26-$B$3*($F$8))*((D455/($F$8))-($C$18/(PI()))*SIN((PI()*D455)/($F$8)))+$B$3*D455)</f>
        <v> </v>
      </c>
      <c r="F455" s="21" t="str">
        <f t="shared" si="53"/>
        <v> </v>
      </c>
      <c r="G455" s="21"/>
      <c r="H455" s="21" t="str">
        <f t="shared" si="50"/>
        <v> </v>
      </c>
      <c r="I455" s="21" t="str">
        <f>IF(H455=" "," ",($I$26-$D$3*$F$13)*((H455/$F$13)-($C$18/(PI()))*SIN((PI()*H455)/$F$13))+$D$3*H455)</f>
        <v> </v>
      </c>
      <c r="J455" s="21" t="str">
        <f t="shared" si="54"/>
        <v> </v>
      </c>
      <c r="K455" s="21" t="str">
        <f t="shared" si="51"/>
        <v> </v>
      </c>
      <c r="L455" s="21" t="str">
        <f>IF(K455=" "," ",($L$26-$D$3*$F$12)*((K455/$F$12)-($C$18/(PI()))*SIN((PI()*K455)/$F$12))+$D$3*K455)</f>
        <v> </v>
      </c>
      <c r="M455" s="21" t="str">
        <f t="shared" si="55"/>
        <v> </v>
      </c>
    </row>
    <row r="456" spans="1:13">
      <c r="A456" s="21" t="str">
        <f t="shared" si="48"/>
        <v> </v>
      </c>
      <c r="B456" s="21" t="str">
        <f>IF(A456=" "," ",($B$26-$B$3*($F$9))*((A456/($F$9))-($C$18/(PI()))*SIN((PI()*A456)/($F$9)))+$B$3*A456)</f>
        <v> </v>
      </c>
      <c r="C456" s="21" t="str">
        <f t="shared" si="52"/>
        <v> </v>
      </c>
      <c r="D456" s="21" t="str">
        <f t="shared" si="49"/>
        <v> </v>
      </c>
      <c r="E456" s="21" t="str">
        <f>IF(D456=" "," ",($E$26-$B$3*($F$8))*((D456/($F$8))-($C$18/(PI()))*SIN((PI()*D456)/($F$8)))+$B$3*D456)</f>
        <v> </v>
      </c>
      <c r="F456" s="21" t="str">
        <f t="shared" si="53"/>
        <v> </v>
      </c>
      <c r="G456" s="21"/>
      <c r="H456" s="21" t="str">
        <f t="shared" si="50"/>
        <v> </v>
      </c>
      <c r="I456" s="21" t="str">
        <f>IF(H456=" "," ",($I$26-$D$3*$F$13)*((H456/$F$13)-($C$18/(PI()))*SIN((PI()*H456)/$F$13))+$D$3*H456)</f>
        <v> </v>
      </c>
      <c r="J456" s="21" t="str">
        <f t="shared" si="54"/>
        <v> </v>
      </c>
      <c r="K456" s="21" t="str">
        <f t="shared" si="51"/>
        <v> </v>
      </c>
      <c r="L456" s="21" t="str">
        <f>IF(K456=" "," ",($L$26-$D$3*$F$12)*((K456/$F$12)-($C$18/(PI()))*SIN((PI()*K456)/$F$12))+$D$3*K456)</f>
        <v> </v>
      </c>
      <c r="M456" s="21" t="str">
        <f t="shared" si="55"/>
        <v> </v>
      </c>
    </row>
    <row r="457" spans="1:13">
      <c r="A457" s="21" t="str">
        <f t="shared" si="48"/>
        <v> </v>
      </c>
      <c r="B457" s="21" t="str">
        <f>IF(A457=" "," ",($B$26-$B$3*($F$9))*((A457/($F$9))-($C$18/(PI()))*SIN((PI()*A457)/($F$9)))+$B$3*A457)</f>
        <v> </v>
      </c>
      <c r="C457" s="21" t="str">
        <f t="shared" si="52"/>
        <v> </v>
      </c>
      <c r="D457" s="21" t="str">
        <f t="shared" si="49"/>
        <v> </v>
      </c>
      <c r="E457" s="21" t="str">
        <f>IF(D457=" "," ",($E$26-$B$3*($F$8))*((D457/($F$8))-($C$18/(PI()))*SIN((PI()*D457)/($F$8)))+$B$3*D457)</f>
        <v> </v>
      </c>
      <c r="F457" s="21" t="str">
        <f t="shared" si="53"/>
        <v> </v>
      </c>
      <c r="G457" s="21"/>
      <c r="H457" s="21" t="str">
        <f t="shared" si="50"/>
        <v> </v>
      </c>
      <c r="I457" s="21" t="str">
        <f>IF(H457=" "," ",($I$26-$D$3*$F$13)*((H457/$F$13)-($C$18/(PI()))*SIN((PI()*H457)/$F$13))+$D$3*H457)</f>
        <v> </v>
      </c>
      <c r="J457" s="21" t="str">
        <f t="shared" si="54"/>
        <v> </v>
      </c>
      <c r="K457" s="21" t="str">
        <f t="shared" si="51"/>
        <v> </v>
      </c>
      <c r="L457" s="21" t="str">
        <f>IF(K457=" "," ",($L$26-$D$3*$F$12)*((K457/$F$12)-($C$18/(PI()))*SIN((PI()*K457)/$F$12))+$D$3*K457)</f>
        <v> </v>
      </c>
      <c r="M457" s="21" t="str">
        <f t="shared" si="55"/>
        <v> </v>
      </c>
    </row>
    <row r="458" spans="1:13">
      <c r="A458" s="21" t="str">
        <f t="shared" si="48"/>
        <v> </v>
      </c>
      <c r="B458" s="21" t="str">
        <f>IF(A458=" "," ",($B$26-$B$3*($F$9))*((A458/($F$9))-($C$18/(PI()))*SIN((PI()*A458)/($F$9)))+$B$3*A458)</f>
        <v> </v>
      </c>
      <c r="C458" s="21" t="str">
        <f t="shared" si="52"/>
        <v> </v>
      </c>
      <c r="D458" s="21" t="str">
        <f t="shared" si="49"/>
        <v> </v>
      </c>
      <c r="E458" s="21" t="str">
        <f>IF(D458=" "," ",($E$26-$B$3*($F$8))*((D458/($F$8))-($C$18/(PI()))*SIN((PI()*D458)/($F$8)))+$B$3*D458)</f>
        <v> </v>
      </c>
      <c r="F458" s="21" t="str">
        <f t="shared" si="53"/>
        <v> </v>
      </c>
      <c r="G458" s="21"/>
      <c r="H458" s="21" t="str">
        <f t="shared" si="50"/>
        <v> </v>
      </c>
      <c r="I458" s="21" t="str">
        <f>IF(H458=" "," ",($I$26-$D$3*$F$13)*((H458/$F$13)-($C$18/(PI()))*SIN((PI()*H458)/$F$13))+$D$3*H458)</f>
        <v> </v>
      </c>
      <c r="J458" s="21" t="str">
        <f t="shared" si="54"/>
        <v> </v>
      </c>
      <c r="K458" s="21" t="str">
        <f t="shared" si="51"/>
        <v> </v>
      </c>
      <c r="L458" s="21" t="str">
        <f>IF(K458=" "," ",($L$26-$D$3*$F$12)*((K458/$F$12)-($C$18/(PI()))*SIN((PI()*K458)/$F$12))+$D$3*K458)</f>
        <v> </v>
      </c>
      <c r="M458" s="21" t="str">
        <f t="shared" si="55"/>
        <v> </v>
      </c>
    </row>
    <row r="459" spans="1:13">
      <c r="A459" s="21" t="str">
        <f t="shared" si="48"/>
        <v> </v>
      </c>
      <c r="B459" s="21" t="str">
        <f>IF(A459=" "," ",($B$26-$B$3*($F$9))*((A459/($F$9))-($C$18/(PI()))*SIN((PI()*A459)/($F$9)))+$B$3*A459)</f>
        <v> </v>
      </c>
      <c r="C459" s="21" t="str">
        <f t="shared" si="52"/>
        <v> </v>
      </c>
      <c r="D459" s="21" t="str">
        <f t="shared" si="49"/>
        <v> </v>
      </c>
      <c r="E459" s="21" t="str">
        <f>IF(D459=" "," ",($E$26-$B$3*($F$8))*((D459/($F$8))-($C$18/(PI()))*SIN((PI()*D459)/($F$8)))+$B$3*D459)</f>
        <v> </v>
      </c>
      <c r="F459" s="21" t="str">
        <f t="shared" si="53"/>
        <v> </v>
      </c>
      <c r="G459" s="21"/>
      <c r="H459" s="21" t="str">
        <f t="shared" si="50"/>
        <v> </v>
      </c>
      <c r="I459" s="21" t="str">
        <f>IF(H459=" "," ",($I$26-$D$3*$F$13)*((H459/$F$13)-($C$18/(PI()))*SIN((PI()*H459)/$F$13))+$D$3*H459)</f>
        <v> </v>
      </c>
      <c r="J459" s="21" t="str">
        <f t="shared" si="54"/>
        <v> </v>
      </c>
      <c r="K459" s="21" t="str">
        <f t="shared" si="51"/>
        <v> </v>
      </c>
      <c r="L459" s="21" t="str">
        <f>IF(K459=" "," ",($L$26-$D$3*$F$12)*((K459/$F$12)-($C$18/(PI()))*SIN((PI()*K459)/$F$12))+$D$3*K459)</f>
        <v> </v>
      </c>
      <c r="M459" s="21" t="str">
        <f t="shared" si="55"/>
        <v> </v>
      </c>
    </row>
    <row r="460" spans="1:13">
      <c r="A460" s="21" t="str">
        <f t="shared" si="48"/>
        <v> </v>
      </c>
      <c r="B460" s="21" t="str">
        <f>IF(A460=" "," ",($B$26-$B$3*($F$9))*((A460/($F$9))-($C$18/(PI()))*SIN((PI()*A460)/($F$9)))+$B$3*A460)</f>
        <v> </v>
      </c>
      <c r="C460" s="21" t="str">
        <f t="shared" si="52"/>
        <v> </v>
      </c>
      <c r="D460" s="21" t="str">
        <f t="shared" si="49"/>
        <v> </v>
      </c>
      <c r="E460" s="21" t="str">
        <f>IF(D460=" "," ",($E$26-$B$3*($F$8))*((D460/($F$8))-($C$18/(PI()))*SIN((PI()*D460)/($F$8)))+$B$3*D460)</f>
        <v> </v>
      </c>
      <c r="F460" s="21" t="str">
        <f t="shared" si="53"/>
        <v> </v>
      </c>
      <c r="G460" s="21"/>
      <c r="H460" s="21" t="str">
        <f t="shared" si="50"/>
        <v> </v>
      </c>
      <c r="I460" s="21" t="str">
        <f>IF(H460=" "," ",($I$26-$D$3*$F$13)*((H460/$F$13)-($C$18/(PI()))*SIN((PI()*H460)/$F$13))+$D$3*H460)</f>
        <v> </v>
      </c>
      <c r="J460" s="21" t="str">
        <f t="shared" si="54"/>
        <v> </v>
      </c>
      <c r="K460" s="21" t="str">
        <f t="shared" si="51"/>
        <v> </v>
      </c>
      <c r="L460" s="21" t="str">
        <f>IF(K460=" "," ",($L$26-$D$3*$F$12)*((K460/$F$12)-($C$18/(PI()))*SIN((PI()*K460)/$F$12))+$D$3*K460)</f>
        <v> </v>
      </c>
      <c r="M460" s="21" t="str">
        <f t="shared" si="55"/>
        <v> </v>
      </c>
    </row>
    <row r="461" spans="1:13">
      <c r="A461" s="21" t="str">
        <f t="shared" si="48"/>
        <v> </v>
      </c>
      <c r="B461" s="21" t="str">
        <f>IF(A461=" "," ",($B$26-$B$3*($F$9))*((A461/($F$9))-($C$18/(PI()))*SIN((PI()*A461)/($F$9)))+$B$3*A461)</f>
        <v> </v>
      </c>
      <c r="C461" s="21" t="str">
        <f t="shared" si="52"/>
        <v> </v>
      </c>
      <c r="D461" s="21" t="str">
        <f t="shared" si="49"/>
        <v> </v>
      </c>
      <c r="E461" s="21" t="str">
        <f>IF(D461=" "," ",($E$26-$B$3*($F$8))*((D461/($F$8))-($C$18/(PI()))*SIN((PI()*D461)/($F$8)))+$B$3*D461)</f>
        <v> </v>
      </c>
      <c r="F461" s="21" t="str">
        <f t="shared" si="53"/>
        <v> </v>
      </c>
      <c r="G461" s="21"/>
      <c r="H461" s="21" t="str">
        <f t="shared" si="50"/>
        <v> </v>
      </c>
      <c r="I461" s="21" t="str">
        <f>IF(H461=" "," ",($I$26-$D$3*$F$13)*((H461/$F$13)-($C$18/(PI()))*SIN((PI()*H461)/$F$13))+$D$3*H461)</f>
        <v> </v>
      </c>
      <c r="J461" s="21" t="str">
        <f t="shared" si="54"/>
        <v> </v>
      </c>
      <c r="K461" s="21" t="str">
        <f t="shared" si="51"/>
        <v> </v>
      </c>
      <c r="L461" s="21" t="str">
        <f>IF(K461=" "," ",($L$26-$D$3*$F$12)*((K461/$F$12)-($C$18/(PI()))*SIN((PI()*K461)/$F$12))+$D$3*K461)</f>
        <v> </v>
      </c>
      <c r="M461" s="21" t="str">
        <f t="shared" si="55"/>
        <v> </v>
      </c>
    </row>
    <row r="462" spans="1:13">
      <c r="A462" s="21" t="str">
        <f t="shared" si="48"/>
        <v> </v>
      </c>
      <c r="B462" s="21" t="str">
        <f>IF(A462=" "," ",($B$26-$B$3*($F$9))*((A462/($F$9))-($C$18/(PI()))*SIN((PI()*A462)/($F$9)))+$B$3*A462)</f>
        <v> </v>
      </c>
      <c r="C462" s="21" t="str">
        <f t="shared" si="52"/>
        <v> </v>
      </c>
      <c r="D462" s="21" t="str">
        <f t="shared" si="49"/>
        <v> </v>
      </c>
      <c r="E462" s="21" t="str">
        <f>IF(D462=" "," ",($E$26-$B$3*($F$8))*((D462/($F$8))-($C$18/(PI()))*SIN((PI()*D462)/($F$8)))+$B$3*D462)</f>
        <v> </v>
      </c>
      <c r="F462" s="21" t="str">
        <f t="shared" si="53"/>
        <v> </v>
      </c>
      <c r="G462" s="21"/>
      <c r="H462" s="21" t="str">
        <f t="shared" si="50"/>
        <v> </v>
      </c>
      <c r="I462" s="21" t="str">
        <f>IF(H462=" "," ",($I$26-$D$3*$F$13)*((H462/$F$13)-($C$18/(PI()))*SIN((PI()*H462)/$F$13))+$D$3*H462)</f>
        <v> </v>
      </c>
      <c r="J462" s="21" t="str">
        <f t="shared" si="54"/>
        <v> </v>
      </c>
      <c r="K462" s="21" t="str">
        <f t="shared" si="51"/>
        <v> </v>
      </c>
      <c r="L462" s="21" t="str">
        <f>IF(K462=" "," ",($L$26-$D$3*$F$12)*((K462/$F$12)-($C$18/(PI()))*SIN((PI()*K462)/$F$12))+$D$3*K462)</f>
        <v> </v>
      </c>
      <c r="M462" s="21" t="str">
        <f t="shared" si="55"/>
        <v> </v>
      </c>
    </row>
    <row r="463" spans="1:13">
      <c r="A463" s="21" t="str">
        <f t="shared" si="48"/>
        <v> </v>
      </c>
      <c r="B463" s="21" t="str">
        <f>IF(A463=" "," ",($B$26-$B$3*($F$9))*((A463/($F$9))-($C$18/(PI()))*SIN((PI()*A463)/($F$9)))+$B$3*A463)</f>
        <v> </v>
      </c>
      <c r="C463" s="21" t="str">
        <f t="shared" si="52"/>
        <v> </v>
      </c>
      <c r="D463" s="21" t="str">
        <f t="shared" si="49"/>
        <v> </v>
      </c>
      <c r="E463" s="21" t="str">
        <f>IF(D463=" "," ",($E$26-$B$3*($F$8))*((D463/($F$8))-($C$18/(PI()))*SIN((PI()*D463)/($F$8)))+$B$3*D463)</f>
        <v> </v>
      </c>
      <c r="F463" s="21" t="str">
        <f t="shared" si="53"/>
        <v> </v>
      </c>
      <c r="G463" s="21"/>
      <c r="H463" s="21" t="str">
        <f t="shared" si="50"/>
        <v> </v>
      </c>
      <c r="I463" s="21" t="str">
        <f>IF(H463=" "," ",($I$26-$D$3*$F$13)*((H463/$F$13)-($C$18/(PI()))*SIN((PI()*H463)/$F$13))+$D$3*H463)</f>
        <v> </v>
      </c>
      <c r="J463" s="21" t="str">
        <f t="shared" si="54"/>
        <v> </v>
      </c>
      <c r="K463" s="21" t="str">
        <f t="shared" si="51"/>
        <v> </v>
      </c>
      <c r="L463" s="21" t="str">
        <f>IF(K463=" "," ",($L$26-$D$3*$F$12)*((K463/$F$12)-($C$18/(PI()))*SIN((PI()*K463)/$F$12))+$D$3*K463)</f>
        <v> </v>
      </c>
      <c r="M463" s="21" t="str">
        <f t="shared" si="55"/>
        <v> </v>
      </c>
    </row>
    <row r="464" spans="1:13">
      <c r="A464" s="21" t="str">
        <f t="shared" si="48"/>
        <v> </v>
      </c>
      <c r="B464" s="21" t="str">
        <f>IF(A464=" "," ",($B$26-$B$3*($F$9))*((A464/($F$9))-($C$18/(PI()))*SIN((PI()*A464)/($F$9)))+$B$3*A464)</f>
        <v> </v>
      </c>
      <c r="C464" s="21" t="str">
        <f t="shared" si="52"/>
        <v> </v>
      </c>
      <c r="D464" s="21" t="str">
        <f t="shared" si="49"/>
        <v> </v>
      </c>
      <c r="E464" s="21" t="str">
        <f>IF(D464=" "," ",($E$26-$B$3*($F$8))*((D464/($F$8))-($C$18/(PI()))*SIN((PI()*D464)/($F$8)))+$B$3*D464)</f>
        <v> </v>
      </c>
      <c r="F464" s="21" t="str">
        <f t="shared" si="53"/>
        <v> </v>
      </c>
      <c r="G464" s="21"/>
      <c r="H464" s="21" t="str">
        <f t="shared" si="50"/>
        <v> </v>
      </c>
      <c r="I464" s="21" t="str">
        <f>IF(H464=" "," ",($I$26-$D$3*$F$13)*((H464/$F$13)-($C$18/(PI()))*SIN((PI()*H464)/$F$13))+$D$3*H464)</f>
        <v> </v>
      </c>
      <c r="J464" s="21" t="str">
        <f t="shared" si="54"/>
        <v> </v>
      </c>
      <c r="K464" s="21" t="str">
        <f t="shared" si="51"/>
        <v> </v>
      </c>
      <c r="L464" s="21" t="str">
        <f>IF(K464=" "," ",($L$26-$D$3*$F$12)*((K464/$F$12)-($C$18/(PI()))*SIN((PI()*K464)/$F$12))+$D$3*K464)</f>
        <v> </v>
      </c>
      <c r="M464" s="21" t="str">
        <f t="shared" si="55"/>
        <v> </v>
      </c>
    </row>
    <row r="465" spans="1:13">
      <c r="A465" s="21" t="str">
        <f t="shared" si="48"/>
        <v> </v>
      </c>
      <c r="B465" s="21" t="str">
        <f>IF(A465=" "," ",($B$26-$B$3*($F$9))*((A465/($F$9))-($C$18/(PI()))*SIN((PI()*A465)/($F$9)))+$B$3*A465)</f>
        <v> </v>
      </c>
      <c r="C465" s="21" t="str">
        <f t="shared" si="52"/>
        <v> </v>
      </c>
      <c r="D465" s="21" t="str">
        <f t="shared" si="49"/>
        <v> </v>
      </c>
      <c r="E465" s="21" t="str">
        <f>IF(D465=" "," ",($E$26-$B$3*($F$8))*((D465/($F$8))-($C$18/(PI()))*SIN((PI()*D465)/($F$8)))+$B$3*D465)</f>
        <v> </v>
      </c>
      <c r="F465" s="21" t="str">
        <f t="shared" si="53"/>
        <v> </v>
      </c>
      <c r="G465" s="21"/>
      <c r="H465" s="21" t="str">
        <f t="shared" si="50"/>
        <v> </v>
      </c>
      <c r="I465" s="21" t="str">
        <f>IF(H465=" "," ",($I$26-$D$3*$F$13)*((H465/$F$13)-($C$18/(PI()))*SIN((PI()*H465)/$F$13))+$D$3*H465)</f>
        <v> </v>
      </c>
      <c r="J465" s="21" t="str">
        <f t="shared" si="54"/>
        <v> </v>
      </c>
      <c r="K465" s="21" t="str">
        <f t="shared" si="51"/>
        <v> </v>
      </c>
      <c r="L465" s="21" t="str">
        <f>IF(K465=" "," ",($L$26-$D$3*$F$12)*((K465/$F$12)-($C$18/(PI()))*SIN((PI()*K465)/$F$12))+$D$3*K465)</f>
        <v> </v>
      </c>
      <c r="M465" s="21" t="str">
        <f t="shared" si="55"/>
        <v> </v>
      </c>
    </row>
    <row r="466" spans="1:13">
      <c r="A466" s="21" t="str">
        <f t="shared" si="48"/>
        <v> </v>
      </c>
      <c r="B466" s="21" t="str">
        <f>IF(A466=" "," ",($B$26-$B$3*($F$9))*((A466/($F$9))-($C$18/(PI()))*SIN((PI()*A466)/($F$9)))+$B$3*A466)</f>
        <v> </v>
      </c>
      <c r="C466" s="21" t="str">
        <f t="shared" si="52"/>
        <v> </v>
      </c>
      <c r="D466" s="21" t="str">
        <f t="shared" si="49"/>
        <v> </v>
      </c>
      <c r="E466" s="21" t="str">
        <f>IF(D466=" "," ",($E$26-$B$3*($F$8))*((D466/($F$8))-($C$18/(PI()))*SIN((PI()*D466)/($F$8)))+$B$3*D466)</f>
        <v> </v>
      </c>
      <c r="F466" s="21" t="str">
        <f t="shared" si="53"/>
        <v> </v>
      </c>
      <c r="G466" s="21"/>
      <c r="H466" s="21" t="str">
        <f t="shared" si="50"/>
        <v> </v>
      </c>
      <c r="I466" s="21" t="str">
        <f>IF(H466=" "," ",($I$26-$D$3*$F$13)*((H466/$F$13)-($C$18/(PI()))*SIN((PI()*H466)/$F$13))+$D$3*H466)</f>
        <v> </v>
      </c>
      <c r="J466" s="21" t="str">
        <f t="shared" si="54"/>
        <v> </v>
      </c>
      <c r="K466" s="21" t="str">
        <f t="shared" si="51"/>
        <v> </v>
      </c>
      <c r="L466" s="21" t="str">
        <f>IF(K466=" "," ",($L$26-$D$3*$F$12)*((K466/$F$12)-($C$18/(PI()))*SIN((PI()*K466)/$F$12))+$D$3*K466)</f>
        <v> </v>
      </c>
      <c r="M466" s="21" t="str">
        <f t="shared" si="55"/>
        <v> </v>
      </c>
    </row>
    <row r="467" spans="1:13">
      <c r="A467" s="21" t="str">
        <f t="shared" si="48"/>
        <v> </v>
      </c>
      <c r="B467" s="21" t="str">
        <f>IF(A467=" "," ",($B$26-$B$3*($F$9))*((A467/($F$9))-($C$18/(PI()))*SIN((PI()*A467)/($F$9)))+$B$3*A467)</f>
        <v> </v>
      </c>
      <c r="C467" s="21" t="str">
        <f t="shared" si="52"/>
        <v> </v>
      </c>
      <c r="D467" s="21" t="str">
        <f t="shared" si="49"/>
        <v> </v>
      </c>
      <c r="E467" s="21" t="str">
        <f>IF(D467=" "," ",($E$26-$B$3*($F$8))*((D467/($F$8))-($C$18/(PI()))*SIN((PI()*D467)/($F$8)))+$B$3*D467)</f>
        <v> </v>
      </c>
      <c r="F467" s="21" t="str">
        <f t="shared" si="53"/>
        <v> </v>
      </c>
      <c r="G467" s="21"/>
      <c r="H467" s="21" t="str">
        <f t="shared" si="50"/>
        <v> </v>
      </c>
      <c r="I467" s="21" t="str">
        <f>IF(H467=" "," ",($I$26-$D$3*$F$13)*((H467/$F$13)-($C$18/(PI()))*SIN((PI()*H467)/$F$13))+$D$3*H467)</f>
        <v> </v>
      </c>
      <c r="J467" s="21" t="str">
        <f t="shared" si="54"/>
        <v> </v>
      </c>
      <c r="K467" s="21" t="str">
        <f t="shared" si="51"/>
        <v> </v>
      </c>
      <c r="L467" s="21" t="str">
        <f>IF(K467=" "," ",($L$26-$D$3*$F$12)*((K467/$F$12)-($C$18/(PI()))*SIN((PI()*K467)/$F$12))+$D$3*K467)</f>
        <v> </v>
      </c>
      <c r="M467" s="21" t="str">
        <f t="shared" si="55"/>
        <v> </v>
      </c>
    </row>
    <row r="468" spans="1:13">
      <c r="A468" s="21" t="str">
        <f t="shared" si="48"/>
        <v> </v>
      </c>
      <c r="B468" s="21" t="str">
        <f>IF(A468=" "," ",($B$26-$B$3*($F$9))*((A468/($F$9))-($C$18/(PI()))*SIN((PI()*A468)/($F$9)))+$B$3*A468)</f>
        <v> </v>
      </c>
      <c r="C468" s="21" t="str">
        <f t="shared" si="52"/>
        <v> </v>
      </c>
      <c r="D468" s="21" t="str">
        <f t="shared" si="49"/>
        <v> </v>
      </c>
      <c r="E468" s="21" t="str">
        <f>IF(D468=" "," ",($E$26-$B$3*($F$8))*((D468/($F$8))-($C$18/(PI()))*SIN((PI()*D468)/($F$8)))+$B$3*D468)</f>
        <v> </v>
      </c>
      <c r="F468" s="21" t="str">
        <f t="shared" si="53"/>
        <v> </v>
      </c>
      <c r="G468" s="21"/>
      <c r="H468" s="21" t="str">
        <f t="shared" si="50"/>
        <v> </v>
      </c>
      <c r="I468" s="21" t="str">
        <f>IF(H468=" "," ",($I$26-$D$3*$F$13)*((H468/$F$13)-($C$18/(PI()))*SIN((PI()*H468)/$F$13))+$D$3*H468)</f>
        <v> </v>
      </c>
      <c r="J468" s="21" t="str">
        <f t="shared" si="54"/>
        <v> </v>
      </c>
      <c r="K468" s="21" t="str">
        <f t="shared" si="51"/>
        <v> </v>
      </c>
      <c r="L468" s="21" t="str">
        <f>IF(K468=" "," ",($L$26-$D$3*$F$12)*((K468/$F$12)-($C$18/(PI()))*SIN((PI()*K468)/$F$12))+$D$3*K468)</f>
        <v> </v>
      </c>
      <c r="M468" s="21" t="str">
        <f t="shared" si="55"/>
        <v> </v>
      </c>
    </row>
    <row r="469" spans="1:13">
      <c r="A469" s="21" t="str">
        <f t="shared" si="48"/>
        <v> </v>
      </c>
      <c r="B469" s="21" t="str">
        <f>IF(A469=" "," ",($B$26-$B$3*($F$9))*((A469/($F$9))-($C$18/(PI()))*SIN((PI()*A469)/($F$9)))+$B$3*A469)</f>
        <v> </v>
      </c>
      <c r="C469" s="21" t="str">
        <f t="shared" si="52"/>
        <v> </v>
      </c>
      <c r="D469" s="21" t="str">
        <f t="shared" si="49"/>
        <v> </v>
      </c>
      <c r="E469" s="21" t="str">
        <f>IF(D469=" "," ",($E$26-$B$3*($F$8))*((D469/($F$8))-($C$18/(PI()))*SIN((PI()*D469)/($F$8)))+$B$3*D469)</f>
        <v> </v>
      </c>
      <c r="F469" s="21" t="str">
        <f t="shared" si="53"/>
        <v> </v>
      </c>
      <c r="G469" s="21"/>
      <c r="H469" s="21" t="str">
        <f t="shared" si="50"/>
        <v> </v>
      </c>
      <c r="I469" s="21" t="str">
        <f>IF(H469=" "," ",($I$26-$D$3*$F$13)*((H469/$F$13)-($C$18/(PI()))*SIN((PI()*H469)/$F$13))+$D$3*H469)</f>
        <v> </v>
      </c>
      <c r="J469" s="21" t="str">
        <f t="shared" si="54"/>
        <v> </v>
      </c>
      <c r="K469" s="21" t="str">
        <f t="shared" si="51"/>
        <v> </v>
      </c>
      <c r="L469" s="21" t="str">
        <f>IF(K469=" "," ",($L$26-$D$3*$F$12)*((K469/$F$12)-($C$18/(PI()))*SIN((PI()*K469)/$F$12))+$D$3*K469)</f>
        <v> </v>
      </c>
      <c r="M469" s="21" t="str">
        <f t="shared" si="55"/>
        <v> </v>
      </c>
    </row>
    <row r="470" spans="1:13">
      <c r="A470" s="21" t="str">
        <f t="shared" si="48"/>
        <v> </v>
      </c>
      <c r="B470" s="21" t="str">
        <f>IF(A470=" "," ",($B$26-$B$3*($F$9))*((A470/($F$9))-($C$18/(PI()))*SIN((PI()*A470)/($F$9)))+$B$3*A470)</f>
        <v> </v>
      </c>
      <c r="C470" s="21" t="str">
        <f t="shared" si="52"/>
        <v> </v>
      </c>
      <c r="D470" s="21" t="str">
        <f t="shared" si="49"/>
        <v> </v>
      </c>
      <c r="E470" s="21" t="str">
        <f>IF(D470=" "," ",($E$26-$B$3*($F$8))*((D470/($F$8))-($C$18/(PI()))*SIN((PI()*D470)/($F$8)))+$B$3*D470)</f>
        <v> </v>
      </c>
      <c r="F470" s="21" t="str">
        <f t="shared" si="53"/>
        <v> </v>
      </c>
      <c r="G470" s="21"/>
      <c r="H470" s="21" t="str">
        <f t="shared" si="50"/>
        <v> </v>
      </c>
      <c r="I470" s="21" t="str">
        <f>IF(H470=" "," ",($I$26-$D$3*$F$13)*((H470/$F$13)-($C$18/(PI()))*SIN((PI()*H470)/$F$13))+$D$3*H470)</f>
        <v> </v>
      </c>
      <c r="J470" s="21" t="str">
        <f t="shared" si="54"/>
        <v> </v>
      </c>
      <c r="K470" s="21" t="str">
        <f t="shared" si="51"/>
        <v> </v>
      </c>
      <c r="L470" s="21" t="str">
        <f>IF(K470=" "," ",($L$26-$D$3*$F$12)*((K470/$F$12)-($C$18/(PI()))*SIN((PI()*K470)/$F$12))+$D$3*K470)</f>
        <v> </v>
      </c>
      <c r="M470" s="21" t="str">
        <f t="shared" si="55"/>
        <v> </v>
      </c>
    </row>
    <row r="471" spans="1:13">
      <c r="A471" s="21" t="str">
        <f t="shared" si="48"/>
        <v> </v>
      </c>
      <c r="B471" s="21" t="str">
        <f>IF(A471=" "," ",($B$26-$B$3*($F$9))*((A471/($F$9))-($C$18/(PI()))*SIN((PI()*A471)/($F$9)))+$B$3*A471)</f>
        <v> </v>
      </c>
      <c r="C471" s="21" t="str">
        <f t="shared" si="52"/>
        <v> </v>
      </c>
      <c r="D471" s="21" t="str">
        <f t="shared" si="49"/>
        <v> </v>
      </c>
      <c r="E471" s="21" t="str">
        <f>IF(D471=" "," ",($E$26-$B$3*($F$8))*((D471/($F$8))-($C$18/(PI()))*SIN((PI()*D471)/($F$8)))+$B$3*D471)</f>
        <v> </v>
      </c>
      <c r="F471" s="21" t="str">
        <f t="shared" si="53"/>
        <v> </v>
      </c>
      <c r="G471" s="21"/>
      <c r="H471" s="21" t="str">
        <f t="shared" si="50"/>
        <v> </v>
      </c>
      <c r="I471" s="21" t="str">
        <f>IF(H471=" "," ",($I$26-$D$3*$F$13)*((H471/$F$13)-($C$18/(PI()))*SIN((PI()*H471)/$F$13))+$D$3*H471)</f>
        <v> </v>
      </c>
      <c r="J471" s="21" t="str">
        <f t="shared" si="54"/>
        <v> </v>
      </c>
      <c r="K471" s="21" t="str">
        <f t="shared" si="51"/>
        <v> </v>
      </c>
      <c r="L471" s="21" t="str">
        <f>IF(K471=" "," ",($L$26-$D$3*$F$12)*((K471/$F$12)-($C$18/(PI()))*SIN((PI()*K471)/$F$12))+$D$3*K471)</f>
        <v> </v>
      </c>
      <c r="M471" s="21" t="str">
        <f t="shared" si="55"/>
        <v> </v>
      </c>
    </row>
    <row r="472" spans="1:13">
      <c r="A472" s="21" t="str">
        <f t="shared" si="48"/>
        <v> </v>
      </c>
      <c r="B472" s="21" t="str">
        <f>IF(A472=" "," ",($B$26-$B$3*($F$9))*((A472/($F$9))-($C$18/(PI()))*SIN((PI()*A472)/($F$9)))+$B$3*A472)</f>
        <v> </v>
      </c>
      <c r="C472" s="21" t="str">
        <f t="shared" si="52"/>
        <v> </v>
      </c>
      <c r="D472" s="21" t="str">
        <f t="shared" si="49"/>
        <v> </v>
      </c>
      <c r="E472" s="21" t="str">
        <f>IF(D472=" "," ",($E$26-$B$3*($F$8))*((D472/($F$8))-($C$18/(PI()))*SIN((PI()*D472)/($F$8)))+$B$3*D472)</f>
        <v> </v>
      </c>
      <c r="F472" s="21" t="str">
        <f t="shared" si="53"/>
        <v> </v>
      </c>
      <c r="G472" s="21"/>
      <c r="H472" s="21" t="str">
        <f t="shared" si="50"/>
        <v> </v>
      </c>
      <c r="I472" s="21" t="str">
        <f>IF(H472=" "," ",($I$26-$D$3*$F$13)*((H472/$F$13)-($C$18/(PI()))*SIN((PI()*H472)/$F$13))+$D$3*H472)</f>
        <v> </v>
      </c>
      <c r="J472" s="21" t="str">
        <f t="shared" si="54"/>
        <v> </v>
      </c>
      <c r="K472" s="21" t="str">
        <f t="shared" si="51"/>
        <v> </v>
      </c>
      <c r="L472" s="21" t="str">
        <f>IF(K472=" "," ",($L$26-$D$3*$F$12)*((K472/$F$12)-($C$18/(PI()))*SIN((PI()*K472)/$F$12))+$D$3*K472)</f>
        <v> </v>
      </c>
      <c r="M472" s="21" t="str">
        <f t="shared" si="55"/>
        <v> </v>
      </c>
    </row>
    <row r="473" spans="1:13">
      <c r="A473" s="21" t="str">
        <f t="shared" si="48"/>
        <v> </v>
      </c>
      <c r="B473" s="21" t="str">
        <f>IF(A473=" "," ",($B$26-$B$3*($F$9))*((A473/($F$9))-($C$18/(PI()))*SIN((PI()*A473)/($F$9)))+$B$3*A473)</f>
        <v> </v>
      </c>
      <c r="C473" s="21" t="str">
        <f t="shared" si="52"/>
        <v> </v>
      </c>
      <c r="D473" s="21" t="str">
        <f t="shared" si="49"/>
        <v> </v>
      </c>
      <c r="E473" s="21" t="str">
        <f>IF(D473=" "," ",($E$26-$B$3*($F$8))*((D473/($F$8))-($C$18/(PI()))*SIN((PI()*D473)/($F$8)))+$B$3*D473)</f>
        <v> </v>
      </c>
      <c r="F473" s="21" t="str">
        <f t="shared" si="53"/>
        <v> </v>
      </c>
      <c r="G473" s="21"/>
      <c r="H473" s="21" t="str">
        <f t="shared" si="50"/>
        <v> </v>
      </c>
      <c r="I473" s="21" t="str">
        <f>IF(H473=" "," ",($I$26-$D$3*$F$13)*((H473/$F$13)-($C$18/(PI()))*SIN((PI()*H473)/$F$13))+$D$3*H473)</f>
        <v> </v>
      </c>
      <c r="J473" s="21" t="str">
        <f t="shared" si="54"/>
        <v> </v>
      </c>
      <c r="K473" s="21" t="str">
        <f t="shared" si="51"/>
        <v> </v>
      </c>
      <c r="L473" s="21" t="str">
        <f>IF(K473=" "," ",($L$26-$D$3*$F$12)*((K473/$F$12)-($C$18/(PI()))*SIN((PI()*K473)/$F$12))+$D$3*K473)</f>
        <v> </v>
      </c>
      <c r="M473" s="21" t="str">
        <f t="shared" si="55"/>
        <v> </v>
      </c>
    </row>
    <row r="474" spans="1:13">
      <c r="A474" s="21" t="str">
        <f t="shared" si="48"/>
        <v> </v>
      </c>
      <c r="B474" s="21" t="str">
        <f>IF(A474=" "," ",($B$26-$B$3*($F$9))*((A474/($F$9))-($C$18/(PI()))*SIN((PI()*A474)/($F$9)))+$B$3*A474)</f>
        <v> </v>
      </c>
      <c r="C474" s="21" t="str">
        <f t="shared" si="52"/>
        <v> </v>
      </c>
      <c r="D474" s="21" t="str">
        <f t="shared" si="49"/>
        <v> </v>
      </c>
      <c r="E474" s="21" t="str">
        <f>IF(D474=" "," ",($E$26-$B$3*($F$8))*((D474/($F$8))-($C$18/(PI()))*SIN((PI()*D474)/($F$8)))+$B$3*D474)</f>
        <v> </v>
      </c>
      <c r="F474" s="21" t="str">
        <f t="shared" si="53"/>
        <v> </v>
      </c>
      <c r="G474" s="21"/>
      <c r="H474" s="21" t="str">
        <f t="shared" si="50"/>
        <v> </v>
      </c>
      <c r="I474" s="21" t="str">
        <f>IF(H474=" "," ",($I$26-$D$3*$F$13)*((H474/$F$13)-($C$18/(PI()))*SIN((PI()*H474)/$F$13))+$D$3*H474)</f>
        <v> </v>
      </c>
      <c r="J474" s="21" t="str">
        <f t="shared" si="54"/>
        <v> </v>
      </c>
      <c r="K474" s="21" t="str">
        <f t="shared" si="51"/>
        <v> </v>
      </c>
      <c r="L474" s="21" t="str">
        <f>IF(K474=" "," ",($L$26-$D$3*$F$12)*((K474/$F$12)-($C$18/(PI()))*SIN((PI()*K474)/$F$12))+$D$3*K474)</f>
        <v> </v>
      </c>
      <c r="M474" s="21" t="str">
        <f t="shared" si="55"/>
        <v> </v>
      </c>
    </row>
    <row r="475" spans="1:13">
      <c r="A475" s="21" t="str">
        <f t="shared" si="48"/>
        <v> </v>
      </c>
      <c r="B475" s="21" t="str">
        <f>IF(A475=" "," ",($B$26-$B$3*($F$9))*((A475/($F$9))-($C$18/(PI()))*SIN((PI()*A475)/($F$9)))+$B$3*A475)</f>
        <v> </v>
      </c>
      <c r="C475" s="21" t="str">
        <f t="shared" si="52"/>
        <v> </v>
      </c>
      <c r="D475" s="21" t="str">
        <f t="shared" si="49"/>
        <v> </v>
      </c>
      <c r="E475" s="21" t="str">
        <f>IF(D475=" "," ",($E$26-$B$3*($F$8))*((D475/($F$8))-($C$18/(PI()))*SIN((PI()*D475)/($F$8)))+$B$3*D475)</f>
        <v> </v>
      </c>
      <c r="F475" s="21" t="str">
        <f t="shared" si="53"/>
        <v> </v>
      </c>
      <c r="G475" s="21"/>
      <c r="H475" s="21" t="str">
        <f t="shared" si="50"/>
        <v> </v>
      </c>
      <c r="I475" s="21" t="str">
        <f>IF(H475=" "," ",($I$26-$D$3*$F$13)*((H475/$F$13)-($C$18/(PI()))*SIN((PI()*H475)/$F$13))+$D$3*H475)</f>
        <v> </v>
      </c>
      <c r="J475" s="21" t="str">
        <f t="shared" si="54"/>
        <v> </v>
      </c>
      <c r="K475" s="21" t="str">
        <f t="shared" si="51"/>
        <v> </v>
      </c>
      <c r="L475" s="21" t="str">
        <f>IF(K475=" "," ",($L$26-$D$3*$F$12)*((K475/$F$12)-($C$18/(PI()))*SIN((PI()*K475)/$F$12))+$D$3*K475)</f>
        <v> </v>
      </c>
      <c r="M475" s="21" t="str">
        <f t="shared" si="55"/>
        <v> </v>
      </c>
    </row>
    <row r="476" spans="1:13">
      <c r="A476" s="21" t="str">
        <f t="shared" si="48"/>
        <v> </v>
      </c>
      <c r="B476" s="21" t="str">
        <f>IF(A476=" "," ",($B$26-$B$3*($F$9))*((A476/($F$9))-($C$18/(PI()))*SIN((PI()*A476)/($F$9)))+$B$3*A476)</f>
        <v> </v>
      </c>
      <c r="C476" s="21" t="str">
        <f t="shared" si="52"/>
        <v> </v>
      </c>
      <c r="D476" s="21" t="str">
        <f t="shared" si="49"/>
        <v> </v>
      </c>
      <c r="E476" s="21" t="str">
        <f>IF(D476=" "," ",($E$26-$B$3*($F$8))*((D476/($F$8))-($C$18/(PI()))*SIN((PI()*D476)/($F$8)))+$B$3*D476)</f>
        <v> </v>
      </c>
      <c r="F476" s="21" t="str">
        <f t="shared" si="53"/>
        <v> </v>
      </c>
      <c r="G476" s="21"/>
      <c r="H476" s="21" t="str">
        <f t="shared" si="50"/>
        <v> </v>
      </c>
      <c r="I476" s="21" t="str">
        <f>IF(H476=" "," ",($I$26-$D$3*$F$13)*((H476/$F$13)-($C$18/(PI()))*SIN((PI()*H476)/$F$13))+$D$3*H476)</f>
        <v> </v>
      </c>
      <c r="J476" s="21" t="str">
        <f t="shared" si="54"/>
        <v> </v>
      </c>
      <c r="K476" s="21" t="str">
        <f t="shared" si="51"/>
        <v> </v>
      </c>
      <c r="L476" s="21" t="str">
        <f>IF(K476=" "," ",($L$26-$D$3*$F$12)*((K476/$F$12)-($C$18/(PI()))*SIN((PI()*K476)/$F$12))+$D$3*K476)</f>
        <v> </v>
      </c>
      <c r="M476" s="21" t="str">
        <f t="shared" si="55"/>
        <v> </v>
      </c>
    </row>
    <row r="477" spans="1:13">
      <c r="A477" s="21" t="str">
        <f t="shared" ref="A477:A528" si="56">IF(($F$9)-ROW(A449)&gt;=0,($F$9)-(($F$9)-ROW(A449))," ")</f>
        <v> </v>
      </c>
      <c r="B477" s="21" t="str">
        <f>IF(A477=" "," ",($B$26-$B$3*($F$9))*((A477/($F$9))-($C$18/(PI()))*SIN((PI()*A477)/($F$9)))+$B$3*A477)</f>
        <v> </v>
      </c>
      <c r="C477" s="21" t="str">
        <f t="shared" si="52"/>
        <v> </v>
      </c>
      <c r="D477" s="21" t="str">
        <f t="shared" ref="D477:D528" si="57">IF(($F$8)-ROW(D449)&gt;=0,($F$8)-(($F$8)-ROW(D449))," ")</f>
        <v> </v>
      </c>
      <c r="E477" s="21" t="str">
        <f>IF(D477=" "," ",($E$26-$B$3*($F$8))*((D477/($F$8))-($C$18/(PI()))*SIN((PI()*D477)/($F$8)))+$B$3*D477)</f>
        <v> </v>
      </c>
      <c r="F477" s="21" t="str">
        <f t="shared" si="53"/>
        <v> </v>
      </c>
      <c r="G477" s="21"/>
      <c r="H477" s="21" t="str">
        <f t="shared" ref="H477:H528" si="58">IF($F$13-ROW(H449)&gt;=0,$F$13-($F$13-ROW(H449))," ")</f>
        <v> </v>
      </c>
      <c r="I477" s="21" t="str">
        <f>IF(H477=" "," ",($I$26-$D$3*$F$13)*((H477/$F$13)-($C$18/(PI()))*SIN((PI()*H477)/$F$13))+$D$3*H477)</f>
        <v> </v>
      </c>
      <c r="J477" s="21" t="str">
        <f t="shared" si="54"/>
        <v> </v>
      </c>
      <c r="K477" s="21" t="str">
        <f t="shared" ref="K477:K528" si="59">IF($F$12-ROW(K449)&gt;=0,$F$12-($F$12-ROW(K449))," ")</f>
        <v> </v>
      </c>
      <c r="L477" s="21" t="str">
        <f>IF(K477=" "," ",($L$26-$D$3*$F$12)*((K477/$F$12)-($C$18/(PI()))*SIN((PI()*K477)/$F$12))+$D$3*K477)</f>
        <v> </v>
      </c>
      <c r="M477" s="21" t="str">
        <f t="shared" si="55"/>
        <v> </v>
      </c>
    </row>
    <row r="478" spans="1:13">
      <c r="A478" s="21" t="str">
        <f t="shared" si="56"/>
        <v> </v>
      </c>
      <c r="B478" s="21" t="str">
        <f>IF(A478=" "," ",($B$26-$B$3*($F$9))*((A478/($F$9))-($C$18/(PI()))*SIN((PI()*A478)/($F$9)))+$B$3*A478)</f>
        <v> </v>
      </c>
      <c r="C478" s="21" t="str">
        <f t="shared" ref="C478:C528" si="60">IF(A478=" "," ",(B478-B477)/(B477-B476))</f>
        <v> </v>
      </c>
      <c r="D478" s="21" t="str">
        <f t="shared" si="57"/>
        <v> </v>
      </c>
      <c r="E478" s="21" t="str">
        <f>IF(D478=" "," ",($E$26-$B$3*($F$8))*((D478/($F$8))-($C$18/(PI()))*SIN((PI()*D478)/($F$8)))+$B$3*D478)</f>
        <v> </v>
      </c>
      <c r="F478" s="21" t="str">
        <f t="shared" ref="F478:F528" si="61">IF(D478=" "," ",(E478-E477)/(E477-E476))</f>
        <v> </v>
      </c>
      <c r="G478" s="21"/>
      <c r="H478" s="21" t="str">
        <f t="shared" si="58"/>
        <v> </v>
      </c>
      <c r="I478" s="21" t="str">
        <f>IF(H478=" "," ",($I$26-$D$3*$F$13)*((H478/$F$13)-($C$18/(PI()))*SIN((PI()*H478)/$F$13))+$D$3*H478)</f>
        <v> </v>
      </c>
      <c r="J478" s="21" t="str">
        <f t="shared" ref="J478:J528" si="62">IF(H478=" "," ",(I478-I477)/(I477-I476))</f>
        <v> </v>
      </c>
      <c r="K478" s="21" t="str">
        <f t="shared" si="59"/>
        <v> </v>
      </c>
      <c r="L478" s="21" t="str">
        <f>IF(K478=" "," ",($L$26-$D$3*$F$12)*((K478/$F$12)-($C$18/(PI()))*SIN((PI()*K478)/$F$12))+$D$3*K478)</f>
        <v> </v>
      </c>
      <c r="M478" s="21" t="str">
        <f t="shared" ref="M478:M528" si="63">IF(K478=" "," ",(L478-L477)/(L477-L476))</f>
        <v> </v>
      </c>
    </row>
    <row r="479" spans="1:13">
      <c r="A479" s="21" t="str">
        <f t="shared" si="56"/>
        <v> </v>
      </c>
      <c r="B479" s="21" t="str">
        <f>IF(A479=" "," ",($B$26-$B$3*($F$9))*((A479/($F$9))-($C$18/(PI()))*SIN((PI()*A479)/($F$9)))+$B$3*A479)</f>
        <v> </v>
      </c>
      <c r="C479" s="21" t="str">
        <f t="shared" si="60"/>
        <v> </v>
      </c>
      <c r="D479" s="21" t="str">
        <f t="shared" si="57"/>
        <v> </v>
      </c>
      <c r="E479" s="21" t="str">
        <f>IF(D479=" "," ",($E$26-$B$3*($F$8))*((D479/($F$8))-($C$18/(PI()))*SIN((PI()*D479)/($F$8)))+$B$3*D479)</f>
        <v> </v>
      </c>
      <c r="F479" s="21" t="str">
        <f t="shared" si="61"/>
        <v> </v>
      </c>
      <c r="G479" s="21"/>
      <c r="H479" s="21" t="str">
        <f t="shared" si="58"/>
        <v> </v>
      </c>
      <c r="I479" s="21" t="str">
        <f>IF(H479=" "," ",($I$26-$D$3*$F$13)*((H479/$F$13)-($C$18/(PI()))*SIN((PI()*H479)/$F$13))+$D$3*H479)</f>
        <v> </v>
      </c>
      <c r="J479" s="21" t="str">
        <f t="shared" si="62"/>
        <v> </v>
      </c>
      <c r="K479" s="21" t="str">
        <f t="shared" si="59"/>
        <v> </v>
      </c>
      <c r="L479" s="21" t="str">
        <f>IF(K479=" "," ",($L$26-$D$3*$F$12)*((K479/$F$12)-($C$18/(PI()))*SIN((PI()*K479)/$F$12))+$D$3*K479)</f>
        <v> </v>
      </c>
      <c r="M479" s="21" t="str">
        <f t="shared" si="63"/>
        <v> </v>
      </c>
    </row>
    <row r="480" spans="1:13">
      <c r="A480" s="21" t="str">
        <f t="shared" si="56"/>
        <v> </v>
      </c>
      <c r="B480" s="21" t="str">
        <f>IF(A480=" "," ",($B$26-$B$3*($F$9))*((A480/($F$9))-($C$18/(PI()))*SIN((PI()*A480)/($F$9)))+$B$3*A480)</f>
        <v> </v>
      </c>
      <c r="C480" s="21" t="str">
        <f t="shared" si="60"/>
        <v> </v>
      </c>
      <c r="D480" s="21" t="str">
        <f t="shared" si="57"/>
        <v> </v>
      </c>
      <c r="E480" s="21" t="str">
        <f>IF(D480=" "," ",($E$26-$B$3*($F$8))*((D480/($F$8))-($C$18/(PI()))*SIN((PI()*D480)/($F$8)))+$B$3*D480)</f>
        <v> </v>
      </c>
      <c r="F480" s="21" t="str">
        <f t="shared" si="61"/>
        <v> </v>
      </c>
      <c r="G480" s="21"/>
      <c r="H480" s="21" t="str">
        <f t="shared" si="58"/>
        <v> </v>
      </c>
      <c r="I480" s="21" t="str">
        <f>IF(H480=" "," ",($I$26-$D$3*$F$13)*((H480/$F$13)-($C$18/(PI()))*SIN((PI()*H480)/$F$13))+$D$3*H480)</f>
        <v> </v>
      </c>
      <c r="J480" s="21" t="str">
        <f t="shared" si="62"/>
        <v> </v>
      </c>
      <c r="K480" s="21" t="str">
        <f t="shared" si="59"/>
        <v> </v>
      </c>
      <c r="L480" s="21" t="str">
        <f>IF(K480=" "," ",($L$26-$D$3*$F$12)*((K480/$F$12)-($C$18/(PI()))*SIN((PI()*K480)/$F$12))+$D$3*K480)</f>
        <v> </v>
      </c>
      <c r="M480" s="21" t="str">
        <f t="shared" si="63"/>
        <v> </v>
      </c>
    </row>
    <row r="481" spans="1:13">
      <c r="A481" s="21" t="str">
        <f t="shared" si="56"/>
        <v> </v>
      </c>
      <c r="B481" s="21" t="str">
        <f>IF(A481=" "," ",($B$26-$B$3*($F$9))*((A481/($F$9))-($C$18/(PI()))*SIN((PI()*A481)/($F$9)))+$B$3*A481)</f>
        <v> </v>
      </c>
      <c r="C481" s="21" t="str">
        <f t="shared" si="60"/>
        <v> </v>
      </c>
      <c r="D481" s="21" t="str">
        <f t="shared" si="57"/>
        <v> </v>
      </c>
      <c r="E481" s="21" t="str">
        <f>IF(D481=" "," ",($E$26-$B$3*($F$8))*((D481/($F$8))-($C$18/(PI()))*SIN((PI()*D481)/($F$8)))+$B$3*D481)</f>
        <v> </v>
      </c>
      <c r="F481" s="21" t="str">
        <f t="shared" si="61"/>
        <v> </v>
      </c>
      <c r="G481" s="21"/>
      <c r="H481" s="21" t="str">
        <f t="shared" si="58"/>
        <v> </v>
      </c>
      <c r="I481" s="21" t="str">
        <f>IF(H481=" "," ",($I$26-$D$3*$F$13)*((H481/$F$13)-($C$18/(PI()))*SIN((PI()*H481)/$F$13))+$D$3*H481)</f>
        <v> </v>
      </c>
      <c r="J481" s="21" t="str">
        <f t="shared" si="62"/>
        <v> </v>
      </c>
      <c r="K481" s="21" t="str">
        <f t="shared" si="59"/>
        <v> </v>
      </c>
      <c r="L481" s="21" t="str">
        <f>IF(K481=" "," ",($L$26-$D$3*$F$12)*((K481/$F$12)-($C$18/(PI()))*SIN((PI()*K481)/$F$12))+$D$3*K481)</f>
        <v> </v>
      </c>
      <c r="M481" s="21" t="str">
        <f t="shared" si="63"/>
        <v> </v>
      </c>
    </row>
    <row r="482" spans="1:13">
      <c r="A482" s="21" t="str">
        <f t="shared" si="56"/>
        <v> </v>
      </c>
      <c r="B482" s="21" t="str">
        <f>IF(A482=" "," ",($B$26-$B$3*($F$9))*((A482/($F$9))-($C$18/(PI()))*SIN((PI()*A482)/($F$9)))+$B$3*A482)</f>
        <v> </v>
      </c>
      <c r="C482" s="21" t="str">
        <f t="shared" si="60"/>
        <v> </v>
      </c>
      <c r="D482" s="21" t="str">
        <f t="shared" si="57"/>
        <v> </v>
      </c>
      <c r="E482" s="21" t="str">
        <f>IF(D482=" "," ",($E$26-$B$3*($F$8))*((D482/($F$8))-($C$18/(PI()))*SIN((PI()*D482)/($F$8)))+$B$3*D482)</f>
        <v> </v>
      </c>
      <c r="F482" s="21" t="str">
        <f t="shared" si="61"/>
        <v> </v>
      </c>
      <c r="G482" s="21"/>
      <c r="H482" s="21" t="str">
        <f t="shared" si="58"/>
        <v> </v>
      </c>
      <c r="I482" s="21" t="str">
        <f>IF(H482=" "," ",($I$26-$D$3*$F$13)*((H482/$F$13)-($C$18/(PI()))*SIN((PI()*H482)/$F$13))+$D$3*H482)</f>
        <v> </v>
      </c>
      <c r="J482" s="21" t="str">
        <f t="shared" si="62"/>
        <v> </v>
      </c>
      <c r="K482" s="21" t="str">
        <f t="shared" si="59"/>
        <v> </v>
      </c>
      <c r="L482" s="21" t="str">
        <f>IF(K482=" "," ",($L$26-$D$3*$F$12)*((K482/$F$12)-($C$18/(PI()))*SIN((PI()*K482)/$F$12))+$D$3*K482)</f>
        <v> </v>
      </c>
      <c r="M482" s="21" t="str">
        <f t="shared" si="63"/>
        <v> </v>
      </c>
    </row>
    <row r="483" spans="1:13">
      <c r="A483" s="21" t="str">
        <f t="shared" si="56"/>
        <v> </v>
      </c>
      <c r="B483" s="21" t="str">
        <f>IF(A483=" "," ",($B$26-$B$3*($F$9))*((A483/($F$9))-($C$18/(PI()))*SIN((PI()*A483)/($F$9)))+$B$3*A483)</f>
        <v> </v>
      </c>
      <c r="C483" s="21" t="str">
        <f t="shared" si="60"/>
        <v> </v>
      </c>
      <c r="D483" s="21" t="str">
        <f t="shared" si="57"/>
        <v> </v>
      </c>
      <c r="E483" s="21" t="str">
        <f>IF(D483=" "," ",($E$26-$B$3*($F$8))*((D483/($F$8))-($C$18/(PI()))*SIN((PI()*D483)/($F$8)))+$B$3*D483)</f>
        <v> </v>
      </c>
      <c r="F483" s="21" t="str">
        <f t="shared" si="61"/>
        <v> </v>
      </c>
      <c r="G483" s="21"/>
      <c r="H483" s="21" t="str">
        <f t="shared" si="58"/>
        <v> </v>
      </c>
      <c r="I483" s="21" t="str">
        <f>IF(H483=" "," ",($I$26-$D$3*$F$13)*((H483/$F$13)-($C$18/(PI()))*SIN((PI()*H483)/$F$13))+$D$3*H483)</f>
        <v> </v>
      </c>
      <c r="J483" s="21" t="str">
        <f t="shared" si="62"/>
        <v> </v>
      </c>
      <c r="K483" s="21" t="str">
        <f t="shared" si="59"/>
        <v> </v>
      </c>
      <c r="L483" s="21" t="str">
        <f>IF(K483=" "," ",($L$26-$D$3*$F$12)*((K483/$F$12)-($C$18/(PI()))*SIN((PI()*K483)/$F$12))+$D$3*K483)</f>
        <v> </v>
      </c>
      <c r="M483" s="21" t="str">
        <f t="shared" si="63"/>
        <v> </v>
      </c>
    </row>
    <row r="484" spans="1:13">
      <c r="A484" s="21" t="str">
        <f t="shared" si="56"/>
        <v> </v>
      </c>
      <c r="B484" s="21" t="str">
        <f>IF(A484=" "," ",($B$26-$B$3*($F$9))*((A484/($F$9))-($C$18/(PI()))*SIN((PI()*A484)/($F$9)))+$B$3*A484)</f>
        <v> </v>
      </c>
      <c r="C484" s="21" t="str">
        <f t="shared" si="60"/>
        <v> </v>
      </c>
      <c r="D484" s="21" t="str">
        <f t="shared" si="57"/>
        <v> </v>
      </c>
      <c r="E484" s="21" t="str">
        <f>IF(D484=" "," ",($E$26-$B$3*($F$8))*((D484/($F$8))-($C$18/(PI()))*SIN((PI()*D484)/($F$8)))+$B$3*D484)</f>
        <v> </v>
      </c>
      <c r="F484" s="21" t="str">
        <f t="shared" si="61"/>
        <v> </v>
      </c>
      <c r="G484" s="21"/>
      <c r="H484" s="21" t="str">
        <f t="shared" si="58"/>
        <v> </v>
      </c>
      <c r="I484" s="21" t="str">
        <f>IF(H484=" "," ",($I$26-$D$3*$F$13)*((H484/$F$13)-($C$18/(PI()))*SIN((PI()*H484)/$F$13))+$D$3*H484)</f>
        <v> </v>
      </c>
      <c r="J484" s="21" t="str">
        <f t="shared" si="62"/>
        <v> </v>
      </c>
      <c r="K484" s="21" t="str">
        <f t="shared" si="59"/>
        <v> </v>
      </c>
      <c r="L484" s="21" t="str">
        <f>IF(K484=" "," ",($L$26-$D$3*$F$12)*((K484/$F$12)-($C$18/(PI()))*SIN((PI()*K484)/$F$12))+$D$3*K484)</f>
        <v> </v>
      </c>
      <c r="M484" s="21" t="str">
        <f t="shared" si="63"/>
        <v> </v>
      </c>
    </row>
    <row r="485" spans="1:13">
      <c r="A485" s="21" t="str">
        <f t="shared" si="56"/>
        <v> </v>
      </c>
      <c r="B485" s="21" t="str">
        <f>IF(A485=" "," ",($B$26-$B$3*($F$9))*((A485/($F$9))-($C$18/(PI()))*SIN((PI()*A485)/($F$9)))+$B$3*A485)</f>
        <v> </v>
      </c>
      <c r="C485" s="21" t="str">
        <f t="shared" si="60"/>
        <v> </v>
      </c>
      <c r="D485" s="21" t="str">
        <f t="shared" si="57"/>
        <v> </v>
      </c>
      <c r="E485" s="21" t="str">
        <f>IF(D485=" "," ",($E$26-$B$3*($F$8))*((D485/($F$8))-($C$18/(PI()))*SIN((PI()*D485)/($F$8)))+$B$3*D485)</f>
        <v> </v>
      </c>
      <c r="F485" s="21" t="str">
        <f t="shared" si="61"/>
        <v> </v>
      </c>
      <c r="G485" s="21"/>
      <c r="H485" s="21" t="str">
        <f t="shared" si="58"/>
        <v> </v>
      </c>
      <c r="I485" s="21" t="str">
        <f>IF(H485=" "," ",($I$26-$D$3*$F$13)*((H485/$F$13)-($C$18/(PI()))*SIN((PI()*H485)/$F$13))+$D$3*H485)</f>
        <v> </v>
      </c>
      <c r="J485" s="21" t="str">
        <f t="shared" si="62"/>
        <v> </v>
      </c>
      <c r="K485" s="21" t="str">
        <f t="shared" si="59"/>
        <v> </v>
      </c>
      <c r="L485" s="21" t="str">
        <f>IF(K485=" "," ",($L$26-$D$3*$F$12)*((K485/$F$12)-($C$18/(PI()))*SIN((PI()*K485)/$F$12))+$D$3*K485)</f>
        <v> </v>
      </c>
      <c r="M485" s="21" t="str">
        <f t="shared" si="63"/>
        <v> </v>
      </c>
    </row>
    <row r="486" spans="1:13">
      <c r="A486" s="21" t="str">
        <f t="shared" si="56"/>
        <v> </v>
      </c>
      <c r="B486" s="21" t="str">
        <f>IF(A486=" "," ",($B$26-$B$3*($F$9))*((A486/($F$9))-($C$18/(PI()))*SIN((PI()*A486)/($F$9)))+$B$3*A486)</f>
        <v> </v>
      </c>
      <c r="C486" s="21" t="str">
        <f t="shared" si="60"/>
        <v> </v>
      </c>
      <c r="D486" s="21" t="str">
        <f t="shared" si="57"/>
        <v> </v>
      </c>
      <c r="E486" s="21" t="str">
        <f>IF(D486=" "," ",($E$26-$B$3*($F$8))*((D486/($F$8))-($C$18/(PI()))*SIN((PI()*D486)/($F$8)))+$B$3*D486)</f>
        <v> </v>
      </c>
      <c r="F486" s="21" t="str">
        <f t="shared" si="61"/>
        <v> </v>
      </c>
      <c r="G486" s="21"/>
      <c r="H486" s="21" t="str">
        <f t="shared" si="58"/>
        <v> </v>
      </c>
      <c r="I486" s="21" t="str">
        <f>IF(H486=" "," ",($I$26-$D$3*$F$13)*((H486/$F$13)-($C$18/(PI()))*SIN((PI()*H486)/$F$13))+$D$3*H486)</f>
        <v> </v>
      </c>
      <c r="J486" s="21" t="str">
        <f t="shared" si="62"/>
        <v> </v>
      </c>
      <c r="K486" s="21" t="str">
        <f t="shared" si="59"/>
        <v> </v>
      </c>
      <c r="L486" s="21" t="str">
        <f>IF(K486=" "," ",($L$26-$D$3*$F$12)*((K486/$F$12)-($C$18/(PI()))*SIN((PI()*K486)/$F$12))+$D$3*K486)</f>
        <v> </v>
      </c>
      <c r="M486" s="21" t="str">
        <f t="shared" si="63"/>
        <v> </v>
      </c>
    </row>
    <row r="487" spans="1:13">
      <c r="A487" s="21" t="str">
        <f t="shared" si="56"/>
        <v> </v>
      </c>
      <c r="B487" s="21" t="str">
        <f>IF(A487=" "," ",($B$26-$B$3*($F$9))*((A487/($F$9))-($C$18/(PI()))*SIN((PI()*A487)/($F$9)))+$B$3*A487)</f>
        <v> </v>
      </c>
      <c r="C487" s="21" t="str">
        <f t="shared" si="60"/>
        <v> </v>
      </c>
      <c r="D487" s="21" t="str">
        <f t="shared" si="57"/>
        <v> </v>
      </c>
      <c r="E487" s="21" t="str">
        <f>IF(D487=" "," ",($E$26-$B$3*($F$8))*((D487/($F$8))-($C$18/(PI()))*SIN((PI()*D487)/($F$8)))+$B$3*D487)</f>
        <v> </v>
      </c>
      <c r="F487" s="21" t="str">
        <f t="shared" si="61"/>
        <v> </v>
      </c>
      <c r="G487" s="21"/>
      <c r="H487" s="21" t="str">
        <f t="shared" si="58"/>
        <v> </v>
      </c>
      <c r="I487" s="21" t="str">
        <f>IF(H487=" "," ",($I$26-$D$3*$F$13)*((H487/$F$13)-($C$18/(PI()))*SIN((PI()*H487)/$F$13))+$D$3*H487)</f>
        <v> </v>
      </c>
      <c r="J487" s="21" t="str">
        <f t="shared" si="62"/>
        <v> </v>
      </c>
      <c r="K487" s="21" t="str">
        <f t="shared" si="59"/>
        <v> </v>
      </c>
      <c r="L487" s="21" t="str">
        <f>IF(K487=" "," ",($L$26-$D$3*$F$12)*((K487/$F$12)-($C$18/(PI()))*SIN((PI()*K487)/$F$12))+$D$3*K487)</f>
        <v> </v>
      </c>
      <c r="M487" s="21" t="str">
        <f t="shared" si="63"/>
        <v> </v>
      </c>
    </row>
    <row r="488" spans="1:13">
      <c r="A488" s="21" t="str">
        <f t="shared" si="56"/>
        <v> </v>
      </c>
      <c r="B488" s="21" t="str">
        <f>IF(A488=" "," ",($B$26-$B$3*($F$9))*((A488/($F$9))-($C$18/(PI()))*SIN((PI()*A488)/($F$9)))+$B$3*A488)</f>
        <v> </v>
      </c>
      <c r="C488" s="21" t="str">
        <f t="shared" si="60"/>
        <v> </v>
      </c>
      <c r="D488" s="21" t="str">
        <f t="shared" si="57"/>
        <v> </v>
      </c>
      <c r="E488" s="21" t="str">
        <f>IF(D488=" "," ",($E$26-$B$3*($F$8))*((D488/($F$8))-($C$18/(PI()))*SIN((PI()*D488)/($F$8)))+$B$3*D488)</f>
        <v> </v>
      </c>
      <c r="F488" s="21" t="str">
        <f t="shared" si="61"/>
        <v> </v>
      </c>
      <c r="G488" s="21"/>
      <c r="H488" s="21" t="str">
        <f t="shared" si="58"/>
        <v> </v>
      </c>
      <c r="I488" s="21" t="str">
        <f>IF(H488=" "," ",($I$26-$D$3*$F$13)*((H488/$F$13)-($C$18/(PI()))*SIN((PI()*H488)/$F$13))+$D$3*H488)</f>
        <v> </v>
      </c>
      <c r="J488" s="21" t="str">
        <f t="shared" si="62"/>
        <v> </v>
      </c>
      <c r="K488" s="21" t="str">
        <f t="shared" si="59"/>
        <v> </v>
      </c>
      <c r="L488" s="21" t="str">
        <f>IF(K488=" "," ",($L$26-$D$3*$F$12)*((K488/$F$12)-($C$18/(PI()))*SIN((PI()*K488)/$F$12))+$D$3*K488)</f>
        <v> </v>
      </c>
      <c r="M488" s="21" t="str">
        <f t="shared" si="63"/>
        <v> </v>
      </c>
    </row>
    <row r="489" spans="1:13">
      <c r="A489" s="21" t="str">
        <f t="shared" si="56"/>
        <v> </v>
      </c>
      <c r="B489" s="21" t="str">
        <f>IF(A489=" "," ",($B$26-$B$3*($F$9))*((A489/($F$9))-($C$18/(PI()))*SIN((PI()*A489)/($F$9)))+$B$3*A489)</f>
        <v> </v>
      </c>
      <c r="C489" s="21" t="str">
        <f t="shared" si="60"/>
        <v> </v>
      </c>
      <c r="D489" s="21" t="str">
        <f t="shared" si="57"/>
        <v> </v>
      </c>
      <c r="E489" s="21" t="str">
        <f>IF(D489=" "," ",($E$26-$B$3*($F$8))*((D489/($F$8))-($C$18/(PI()))*SIN((PI()*D489)/($F$8)))+$B$3*D489)</f>
        <v> </v>
      </c>
      <c r="F489" s="21" t="str">
        <f t="shared" si="61"/>
        <v> </v>
      </c>
      <c r="G489" s="21"/>
      <c r="H489" s="21" t="str">
        <f t="shared" si="58"/>
        <v> </v>
      </c>
      <c r="I489" s="21" t="str">
        <f>IF(H489=" "," ",($I$26-$D$3*$F$13)*((H489/$F$13)-($C$18/(PI()))*SIN((PI()*H489)/$F$13))+$D$3*H489)</f>
        <v> </v>
      </c>
      <c r="J489" s="21" t="str">
        <f t="shared" si="62"/>
        <v> </v>
      </c>
      <c r="K489" s="21" t="str">
        <f t="shared" si="59"/>
        <v> </v>
      </c>
      <c r="L489" s="21" t="str">
        <f>IF(K489=" "," ",($L$26-$D$3*$F$12)*((K489/$F$12)-($C$18/(PI()))*SIN((PI()*K489)/$F$12))+$D$3*K489)</f>
        <v> </v>
      </c>
      <c r="M489" s="21" t="str">
        <f t="shared" si="63"/>
        <v> </v>
      </c>
    </row>
    <row r="490" spans="1:13">
      <c r="A490" s="21" t="str">
        <f t="shared" si="56"/>
        <v> </v>
      </c>
      <c r="B490" s="21" t="str">
        <f>IF(A490=" "," ",($B$26-$B$3*($F$9))*((A490/($F$9))-($C$18/(PI()))*SIN((PI()*A490)/($F$9)))+$B$3*A490)</f>
        <v> </v>
      </c>
      <c r="C490" s="21" t="str">
        <f t="shared" si="60"/>
        <v> </v>
      </c>
      <c r="D490" s="21" t="str">
        <f t="shared" si="57"/>
        <v> </v>
      </c>
      <c r="E490" s="21" t="str">
        <f>IF(D490=" "," ",($E$26-$B$3*($F$8))*((D490/($F$8))-($C$18/(PI()))*SIN((PI()*D490)/($F$8)))+$B$3*D490)</f>
        <v> </v>
      </c>
      <c r="F490" s="21" t="str">
        <f t="shared" si="61"/>
        <v> </v>
      </c>
      <c r="G490" s="21"/>
      <c r="H490" s="21" t="str">
        <f t="shared" si="58"/>
        <v> </v>
      </c>
      <c r="I490" s="21" t="str">
        <f>IF(H490=" "," ",($I$26-$D$3*$F$13)*((H490/$F$13)-($C$18/(PI()))*SIN((PI()*H490)/$F$13))+$D$3*H490)</f>
        <v> </v>
      </c>
      <c r="J490" s="21" t="str">
        <f t="shared" si="62"/>
        <v> </v>
      </c>
      <c r="K490" s="21" t="str">
        <f t="shared" si="59"/>
        <v> </v>
      </c>
      <c r="L490" s="21" t="str">
        <f>IF(K490=" "," ",($L$26-$D$3*$F$12)*((K490/$F$12)-($C$18/(PI()))*SIN((PI()*K490)/$F$12))+$D$3*K490)</f>
        <v> </v>
      </c>
      <c r="M490" s="21" t="str">
        <f t="shared" si="63"/>
        <v> </v>
      </c>
    </row>
    <row r="491" spans="1:13">
      <c r="A491" s="21" t="str">
        <f t="shared" si="56"/>
        <v> </v>
      </c>
      <c r="B491" s="21" t="str">
        <f>IF(A491=" "," ",($B$26-$B$3*($F$9))*((A491/($F$9))-($C$18/(PI()))*SIN((PI()*A491)/($F$9)))+$B$3*A491)</f>
        <v> </v>
      </c>
      <c r="C491" s="21" t="str">
        <f t="shared" si="60"/>
        <v> </v>
      </c>
      <c r="D491" s="21" t="str">
        <f t="shared" si="57"/>
        <v> </v>
      </c>
      <c r="E491" s="21" t="str">
        <f>IF(D491=" "," ",($E$26-$B$3*($F$8))*((D491/($F$8))-($C$18/(PI()))*SIN((PI()*D491)/($F$8)))+$B$3*D491)</f>
        <v> </v>
      </c>
      <c r="F491" s="21" t="str">
        <f t="shared" si="61"/>
        <v> </v>
      </c>
      <c r="G491" s="21"/>
      <c r="H491" s="21" t="str">
        <f t="shared" si="58"/>
        <v> </v>
      </c>
      <c r="I491" s="21" t="str">
        <f>IF(H491=" "," ",($I$26-$D$3*$F$13)*((H491/$F$13)-($C$18/(PI()))*SIN((PI()*H491)/$F$13))+$D$3*H491)</f>
        <v> </v>
      </c>
      <c r="J491" s="21" t="str">
        <f t="shared" si="62"/>
        <v> </v>
      </c>
      <c r="K491" s="21" t="str">
        <f t="shared" si="59"/>
        <v> </v>
      </c>
      <c r="L491" s="21" t="str">
        <f>IF(K491=" "," ",($L$26-$D$3*$F$12)*((K491/$F$12)-($C$18/(PI()))*SIN((PI()*K491)/$F$12))+$D$3*K491)</f>
        <v> </v>
      </c>
      <c r="M491" s="21" t="str">
        <f t="shared" si="63"/>
        <v> </v>
      </c>
    </row>
    <row r="492" spans="1:13">
      <c r="A492" s="21" t="str">
        <f t="shared" si="56"/>
        <v> </v>
      </c>
      <c r="B492" s="21" t="str">
        <f>IF(A492=" "," ",($B$26-$B$3*($F$9))*((A492/($F$9))-($C$18/(PI()))*SIN((PI()*A492)/($F$9)))+$B$3*A492)</f>
        <v> </v>
      </c>
      <c r="C492" s="21" t="str">
        <f t="shared" si="60"/>
        <v> </v>
      </c>
      <c r="D492" s="21" t="str">
        <f t="shared" si="57"/>
        <v> </v>
      </c>
      <c r="E492" s="21" t="str">
        <f>IF(D492=" "," ",($E$26-$B$3*($F$8))*((D492/($F$8))-($C$18/(PI()))*SIN((PI()*D492)/($F$8)))+$B$3*D492)</f>
        <v> </v>
      </c>
      <c r="F492" s="21" t="str">
        <f t="shared" si="61"/>
        <v> </v>
      </c>
      <c r="G492" s="21"/>
      <c r="H492" s="21" t="str">
        <f t="shared" si="58"/>
        <v> </v>
      </c>
      <c r="I492" s="21" t="str">
        <f>IF(H492=" "," ",($I$26-$D$3*$F$13)*((H492/$F$13)-($C$18/(PI()))*SIN((PI()*H492)/$F$13))+$D$3*H492)</f>
        <v> </v>
      </c>
      <c r="J492" s="21" t="str">
        <f t="shared" si="62"/>
        <v> </v>
      </c>
      <c r="K492" s="21" t="str">
        <f t="shared" si="59"/>
        <v> </v>
      </c>
      <c r="L492" s="21" t="str">
        <f>IF(K492=" "," ",($L$26-$D$3*$F$12)*((K492/$F$12)-($C$18/(PI()))*SIN((PI()*K492)/$F$12))+$D$3*K492)</f>
        <v> </v>
      </c>
      <c r="M492" s="21" t="str">
        <f t="shared" si="63"/>
        <v> </v>
      </c>
    </row>
    <row r="493" spans="1:13">
      <c r="A493" s="21" t="str">
        <f t="shared" si="56"/>
        <v> </v>
      </c>
      <c r="B493" s="21" t="str">
        <f>IF(A493=" "," ",($B$26-$B$3*($F$9))*((A493/($F$9))-($C$18/(PI()))*SIN((PI()*A493)/($F$9)))+$B$3*A493)</f>
        <v> </v>
      </c>
      <c r="C493" s="21" t="str">
        <f t="shared" si="60"/>
        <v> </v>
      </c>
      <c r="D493" s="21" t="str">
        <f t="shared" si="57"/>
        <v> </v>
      </c>
      <c r="E493" s="21" t="str">
        <f>IF(D493=" "," ",($E$26-$B$3*($F$8))*((D493/($F$8))-($C$18/(PI()))*SIN((PI()*D493)/($F$8)))+$B$3*D493)</f>
        <v> </v>
      </c>
      <c r="F493" s="21" t="str">
        <f t="shared" si="61"/>
        <v> </v>
      </c>
      <c r="G493" s="21"/>
      <c r="H493" s="21" t="str">
        <f t="shared" si="58"/>
        <v> </v>
      </c>
      <c r="I493" s="21" t="str">
        <f>IF(H493=" "," ",($I$26-$D$3*$F$13)*((H493/$F$13)-($C$18/(PI()))*SIN((PI()*H493)/$F$13))+$D$3*H493)</f>
        <v> </v>
      </c>
      <c r="J493" s="21" t="str">
        <f t="shared" si="62"/>
        <v> </v>
      </c>
      <c r="K493" s="21" t="str">
        <f t="shared" si="59"/>
        <v> </v>
      </c>
      <c r="L493" s="21" t="str">
        <f>IF(K493=" "," ",($L$26-$D$3*$F$12)*((K493/$F$12)-($C$18/(PI()))*SIN((PI()*K493)/$F$12))+$D$3*K493)</f>
        <v> </v>
      </c>
      <c r="M493" s="21" t="str">
        <f t="shared" si="63"/>
        <v> </v>
      </c>
    </row>
    <row r="494" spans="1:13">
      <c r="A494" s="21" t="str">
        <f t="shared" si="56"/>
        <v> </v>
      </c>
      <c r="B494" s="21" t="str">
        <f>IF(A494=" "," ",($B$26-$B$3*($F$9))*((A494/($F$9))-($C$18/(PI()))*SIN((PI()*A494)/($F$9)))+$B$3*A494)</f>
        <v> </v>
      </c>
      <c r="C494" s="21" t="str">
        <f t="shared" si="60"/>
        <v> </v>
      </c>
      <c r="D494" s="21" t="str">
        <f t="shared" si="57"/>
        <v> </v>
      </c>
      <c r="E494" s="21" t="str">
        <f>IF(D494=" "," ",($E$26-$B$3*($F$8))*((D494/($F$8))-($C$18/(PI()))*SIN((PI()*D494)/($F$8)))+$B$3*D494)</f>
        <v> </v>
      </c>
      <c r="F494" s="21" t="str">
        <f t="shared" si="61"/>
        <v> </v>
      </c>
      <c r="G494" s="21"/>
      <c r="H494" s="21" t="str">
        <f t="shared" si="58"/>
        <v> </v>
      </c>
      <c r="I494" s="21" t="str">
        <f>IF(H494=" "," ",($I$26-$D$3*$F$13)*((H494/$F$13)-($C$18/(PI()))*SIN((PI()*H494)/$F$13))+$D$3*H494)</f>
        <v> </v>
      </c>
      <c r="J494" s="21" t="str">
        <f t="shared" si="62"/>
        <v> </v>
      </c>
      <c r="K494" s="21" t="str">
        <f t="shared" si="59"/>
        <v> </v>
      </c>
      <c r="L494" s="21" t="str">
        <f>IF(K494=" "," ",($L$26-$D$3*$F$12)*((K494/$F$12)-($C$18/(PI()))*SIN((PI()*K494)/$F$12))+$D$3*K494)</f>
        <v> </v>
      </c>
      <c r="M494" s="21" t="str">
        <f t="shared" si="63"/>
        <v> </v>
      </c>
    </row>
    <row r="495" spans="1:13">
      <c r="A495" s="21" t="str">
        <f t="shared" si="56"/>
        <v> </v>
      </c>
      <c r="B495" s="21" t="str">
        <f>IF(A495=" "," ",($B$26-$B$3*($F$9))*((A495/($F$9))-($C$18/(PI()))*SIN((PI()*A495)/($F$9)))+$B$3*A495)</f>
        <v> </v>
      </c>
      <c r="C495" s="21" t="str">
        <f t="shared" si="60"/>
        <v> </v>
      </c>
      <c r="D495" s="21" t="str">
        <f t="shared" si="57"/>
        <v> </v>
      </c>
      <c r="E495" s="21" t="str">
        <f>IF(D495=" "," ",($E$26-$B$3*($F$8))*((D495/($F$8))-($C$18/(PI()))*SIN((PI()*D495)/($F$8)))+$B$3*D495)</f>
        <v> </v>
      </c>
      <c r="F495" s="21" t="str">
        <f t="shared" si="61"/>
        <v> </v>
      </c>
      <c r="G495" s="21"/>
      <c r="H495" s="21" t="str">
        <f t="shared" si="58"/>
        <v> </v>
      </c>
      <c r="I495" s="21" t="str">
        <f>IF(H495=" "," ",($I$26-$D$3*$F$13)*((H495/$F$13)-($C$18/(PI()))*SIN((PI()*H495)/$F$13))+$D$3*H495)</f>
        <v> </v>
      </c>
      <c r="J495" s="21" t="str">
        <f t="shared" si="62"/>
        <v> </v>
      </c>
      <c r="K495" s="21" t="str">
        <f t="shared" si="59"/>
        <v> </v>
      </c>
      <c r="L495" s="21" t="str">
        <f>IF(K495=" "," ",($L$26-$D$3*$F$12)*((K495/$F$12)-($C$18/(PI()))*SIN((PI()*K495)/$F$12))+$D$3*K495)</f>
        <v> </v>
      </c>
      <c r="M495" s="21" t="str">
        <f t="shared" si="63"/>
        <v> </v>
      </c>
    </row>
    <row r="496" spans="1:13">
      <c r="A496" s="21" t="str">
        <f t="shared" si="56"/>
        <v> </v>
      </c>
      <c r="B496" s="21" t="str">
        <f>IF(A496=" "," ",($B$26-$B$3*($F$9))*((A496/($F$9))-($C$18/(PI()))*SIN((PI()*A496)/($F$9)))+$B$3*A496)</f>
        <v> </v>
      </c>
      <c r="C496" s="21" t="str">
        <f t="shared" si="60"/>
        <v> </v>
      </c>
      <c r="D496" s="21" t="str">
        <f t="shared" si="57"/>
        <v> </v>
      </c>
      <c r="E496" s="21" t="str">
        <f>IF(D496=" "," ",($E$26-$B$3*($F$8))*((D496/($F$8))-($C$18/(PI()))*SIN((PI()*D496)/($F$8)))+$B$3*D496)</f>
        <v> </v>
      </c>
      <c r="F496" s="21" t="str">
        <f t="shared" si="61"/>
        <v> </v>
      </c>
      <c r="G496" s="21"/>
      <c r="H496" s="21" t="str">
        <f t="shared" si="58"/>
        <v> </v>
      </c>
      <c r="I496" s="21" t="str">
        <f>IF(H496=" "," ",($I$26-$D$3*$F$13)*((H496/$F$13)-($C$18/(PI()))*SIN((PI()*H496)/$F$13))+$D$3*H496)</f>
        <v> </v>
      </c>
      <c r="J496" s="21" t="str">
        <f t="shared" si="62"/>
        <v> </v>
      </c>
      <c r="K496" s="21" t="str">
        <f t="shared" si="59"/>
        <v> </v>
      </c>
      <c r="L496" s="21" t="str">
        <f>IF(K496=" "," ",($L$26-$D$3*$F$12)*((K496/$F$12)-($C$18/(PI()))*SIN((PI()*K496)/$F$12))+$D$3*K496)</f>
        <v> </v>
      </c>
      <c r="M496" s="21" t="str">
        <f t="shared" si="63"/>
        <v> </v>
      </c>
    </row>
    <row r="497" spans="1:13">
      <c r="A497" s="21" t="str">
        <f t="shared" si="56"/>
        <v> </v>
      </c>
      <c r="B497" s="21" t="str">
        <f>IF(A497=" "," ",($B$26-$B$3*($F$9))*((A497/($F$9))-($C$18/(PI()))*SIN((PI()*A497)/($F$9)))+$B$3*A497)</f>
        <v> </v>
      </c>
      <c r="C497" s="21" t="str">
        <f t="shared" si="60"/>
        <v> </v>
      </c>
      <c r="D497" s="21" t="str">
        <f t="shared" si="57"/>
        <v> </v>
      </c>
      <c r="E497" s="21" t="str">
        <f>IF(D497=" "," ",($E$26-$B$3*($F$8))*((D497/($F$8))-($C$18/(PI()))*SIN((PI()*D497)/($F$8)))+$B$3*D497)</f>
        <v> </v>
      </c>
      <c r="F497" s="21" t="str">
        <f t="shared" si="61"/>
        <v> </v>
      </c>
      <c r="G497" s="21"/>
      <c r="H497" s="21" t="str">
        <f t="shared" si="58"/>
        <v> </v>
      </c>
      <c r="I497" s="21" t="str">
        <f>IF(H497=" "," ",($I$26-$D$3*$F$13)*((H497/$F$13)-($C$18/(PI()))*SIN((PI()*H497)/$F$13))+$D$3*H497)</f>
        <v> </v>
      </c>
      <c r="J497" s="21" t="str">
        <f t="shared" si="62"/>
        <v> </v>
      </c>
      <c r="K497" s="21" t="str">
        <f t="shared" si="59"/>
        <v> </v>
      </c>
      <c r="L497" s="21" t="str">
        <f>IF(K497=" "," ",($L$26-$D$3*$F$12)*((K497/$F$12)-($C$18/(PI()))*SIN((PI()*K497)/$F$12))+$D$3*K497)</f>
        <v> </v>
      </c>
      <c r="M497" s="21" t="str">
        <f t="shared" si="63"/>
        <v> </v>
      </c>
    </row>
    <row r="498" spans="1:13">
      <c r="A498" s="21" t="str">
        <f t="shared" si="56"/>
        <v> </v>
      </c>
      <c r="B498" s="21" t="str">
        <f>IF(A498=" "," ",($B$26-$B$3*($F$9))*((A498/($F$9))-($C$18/(PI()))*SIN((PI()*A498)/($F$9)))+$B$3*A498)</f>
        <v> </v>
      </c>
      <c r="C498" s="21" t="str">
        <f t="shared" si="60"/>
        <v> </v>
      </c>
      <c r="D498" s="21" t="str">
        <f t="shared" si="57"/>
        <v> </v>
      </c>
      <c r="E498" s="21" t="str">
        <f>IF(D498=" "," ",($E$26-$B$3*($F$8))*((D498/($F$8))-($C$18/(PI()))*SIN((PI()*D498)/($F$8)))+$B$3*D498)</f>
        <v> </v>
      </c>
      <c r="F498" s="21" t="str">
        <f t="shared" si="61"/>
        <v> </v>
      </c>
      <c r="G498" s="21"/>
      <c r="H498" s="21" t="str">
        <f t="shared" si="58"/>
        <v> </v>
      </c>
      <c r="I498" s="21" t="str">
        <f>IF(H498=" "," ",($I$26-$D$3*$F$13)*((H498/$F$13)-($C$18/(PI()))*SIN((PI()*H498)/$F$13))+$D$3*H498)</f>
        <v> </v>
      </c>
      <c r="J498" s="21" t="str">
        <f t="shared" si="62"/>
        <v> </v>
      </c>
      <c r="K498" s="21" t="str">
        <f t="shared" si="59"/>
        <v> </v>
      </c>
      <c r="L498" s="21" t="str">
        <f>IF(K498=" "," ",($L$26-$D$3*$F$12)*((K498/$F$12)-($C$18/(PI()))*SIN((PI()*K498)/$F$12))+$D$3*K498)</f>
        <v> </v>
      </c>
      <c r="M498" s="21" t="str">
        <f t="shared" si="63"/>
        <v> </v>
      </c>
    </row>
    <row r="499" spans="1:13">
      <c r="A499" s="21" t="str">
        <f t="shared" si="56"/>
        <v> </v>
      </c>
      <c r="B499" s="21" t="str">
        <f>IF(A499=" "," ",($B$26-$B$3*($F$9))*((A499/($F$9))-($C$18/(PI()))*SIN((PI()*A499)/($F$9)))+$B$3*A499)</f>
        <v> </v>
      </c>
      <c r="C499" s="21" t="str">
        <f t="shared" si="60"/>
        <v> </v>
      </c>
      <c r="D499" s="21" t="str">
        <f t="shared" si="57"/>
        <v> </v>
      </c>
      <c r="E499" s="21" t="str">
        <f>IF(D499=" "," ",($E$26-$B$3*($F$8))*((D499/($F$8))-($C$18/(PI()))*SIN((PI()*D499)/($F$8)))+$B$3*D499)</f>
        <v> </v>
      </c>
      <c r="F499" s="21" t="str">
        <f t="shared" si="61"/>
        <v> </v>
      </c>
      <c r="G499" s="21"/>
      <c r="H499" s="21" t="str">
        <f t="shared" si="58"/>
        <v> </v>
      </c>
      <c r="I499" s="21" t="str">
        <f>IF(H499=" "," ",($I$26-$D$3*$F$13)*((H499/$F$13)-($C$18/(PI()))*SIN((PI()*H499)/$F$13))+$D$3*H499)</f>
        <v> </v>
      </c>
      <c r="J499" s="21" t="str">
        <f t="shared" si="62"/>
        <v> </v>
      </c>
      <c r="K499" s="21" t="str">
        <f t="shared" si="59"/>
        <v> </v>
      </c>
      <c r="L499" s="21" t="str">
        <f>IF(K499=" "," ",($L$26-$D$3*$F$12)*((K499/$F$12)-($C$18/(PI()))*SIN((PI()*K499)/$F$12))+$D$3*K499)</f>
        <v> </v>
      </c>
      <c r="M499" s="21" t="str">
        <f t="shared" si="63"/>
        <v> </v>
      </c>
    </row>
    <row r="500" spans="1:13">
      <c r="A500" s="21" t="str">
        <f t="shared" si="56"/>
        <v> </v>
      </c>
      <c r="B500" s="21" t="str">
        <f>IF(A500=" "," ",($B$26-$B$3*($F$9))*((A500/($F$9))-($C$18/(PI()))*SIN((PI()*A500)/($F$9)))+$B$3*A500)</f>
        <v> </v>
      </c>
      <c r="C500" s="21" t="str">
        <f t="shared" si="60"/>
        <v> </v>
      </c>
      <c r="D500" s="21" t="str">
        <f t="shared" si="57"/>
        <v> </v>
      </c>
      <c r="E500" s="21" t="str">
        <f>IF(D500=" "," ",($E$26-$B$3*($F$8))*((D500/($F$8))-($C$18/(PI()))*SIN((PI()*D500)/($F$8)))+$B$3*D500)</f>
        <v> </v>
      </c>
      <c r="F500" s="21" t="str">
        <f t="shared" si="61"/>
        <v> </v>
      </c>
      <c r="G500" s="21"/>
      <c r="H500" s="21" t="str">
        <f t="shared" si="58"/>
        <v> </v>
      </c>
      <c r="I500" s="21" t="str">
        <f>IF(H500=" "," ",($I$26-$D$3*$F$13)*((H500/$F$13)-($C$18/(PI()))*SIN((PI()*H500)/$F$13))+$D$3*H500)</f>
        <v> </v>
      </c>
      <c r="J500" s="21" t="str">
        <f t="shared" si="62"/>
        <v> </v>
      </c>
      <c r="K500" s="21" t="str">
        <f t="shared" si="59"/>
        <v> </v>
      </c>
      <c r="L500" s="21" t="str">
        <f>IF(K500=" "," ",($L$26-$D$3*$F$12)*((K500/$F$12)-($C$18/(PI()))*SIN((PI()*K500)/$F$12))+$D$3*K500)</f>
        <v> </v>
      </c>
      <c r="M500" s="21" t="str">
        <f t="shared" si="63"/>
        <v> </v>
      </c>
    </row>
    <row r="501" spans="1:13">
      <c r="A501" s="21" t="str">
        <f t="shared" si="56"/>
        <v> </v>
      </c>
      <c r="B501" s="21" t="str">
        <f>IF(A501=" "," ",($B$26-$B$3*($F$9))*((A501/($F$9))-($C$18/(PI()))*SIN((PI()*A501)/($F$9)))+$B$3*A501)</f>
        <v> </v>
      </c>
      <c r="C501" s="21" t="str">
        <f t="shared" si="60"/>
        <v> </v>
      </c>
      <c r="D501" s="21" t="str">
        <f t="shared" si="57"/>
        <v> </v>
      </c>
      <c r="E501" s="21" t="str">
        <f>IF(D501=" "," ",($E$26-$B$3*($F$8))*((D501/($F$8))-($C$18/(PI()))*SIN((PI()*D501)/($F$8)))+$B$3*D501)</f>
        <v> </v>
      </c>
      <c r="F501" s="21" t="str">
        <f t="shared" si="61"/>
        <v> </v>
      </c>
      <c r="G501" s="21"/>
      <c r="H501" s="21" t="str">
        <f t="shared" si="58"/>
        <v> </v>
      </c>
      <c r="I501" s="21" t="str">
        <f>IF(H501=" "," ",($I$26-$D$3*$F$13)*((H501/$F$13)-($C$18/(PI()))*SIN((PI()*H501)/$F$13))+$D$3*H501)</f>
        <v> </v>
      </c>
      <c r="J501" s="21" t="str">
        <f t="shared" si="62"/>
        <v> </v>
      </c>
      <c r="K501" s="21" t="str">
        <f t="shared" si="59"/>
        <v> </v>
      </c>
      <c r="L501" s="21" t="str">
        <f>IF(K501=" "," ",($L$26-$D$3*$F$12)*((K501/$F$12)-($C$18/(PI()))*SIN((PI()*K501)/$F$12))+$D$3*K501)</f>
        <v> </v>
      </c>
      <c r="M501" s="21" t="str">
        <f t="shared" si="63"/>
        <v> </v>
      </c>
    </row>
    <row r="502" spans="1:13">
      <c r="A502" s="21" t="str">
        <f t="shared" si="56"/>
        <v> </v>
      </c>
      <c r="B502" s="21" t="str">
        <f>IF(A502=" "," ",($B$26-$B$3*($F$9))*((A502/($F$9))-($C$18/(PI()))*SIN((PI()*A502)/($F$9)))+$B$3*A502)</f>
        <v> </v>
      </c>
      <c r="C502" s="21" t="str">
        <f t="shared" si="60"/>
        <v> </v>
      </c>
      <c r="D502" s="21" t="str">
        <f t="shared" si="57"/>
        <v> </v>
      </c>
      <c r="E502" s="21" t="str">
        <f>IF(D502=" "," ",($E$26-$B$3*($F$8))*((D502/($F$8))-($C$18/(PI()))*SIN((PI()*D502)/($F$8)))+$B$3*D502)</f>
        <v> </v>
      </c>
      <c r="F502" s="21" t="str">
        <f t="shared" si="61"/>
        <v> </v>
      </c>
      <c r="G502" s="21"/>
      <c r="H502" s="21" t="str">
        <f t="shared" si="58"/>
        <v> </v>
      </c>
      <c r="I502" s="21" t="str">
        <f>IF(H502=" "," ",($I$26-$D$3*$F$13)*((H502/$F$13)-($C$18/(PI()))*SIN((PI()*H502)/$F$13))+$D$3*H502)</f>
        <v> </v>
      </c>
      <c r="J502" s="21" t="str">
        <f t="shared" si="62"/>
        <v> </v>
      </c>
      <c r="K502" s="21" t="str">
        <f t="shared" si="59"/>
        <v> </v>
      </c>
      <c r="L502" s="21" t="str">
        <f>IF(K502=" "," ",($L$26-$D$3*$F$12)*((K502/$F$12)-($C$18/(PI()))*SIN((PI()*K502)/$F$12))+$D$3*K502)</f>
        <v> </v>
      </c>
      <c r="M502" s="21" t="str">
        <f t="shared" si="63"/>
        <v> </v>
      </c>
    </row>
    <row r="503" spans="1:13">
      <c r="A503" s="21" t="str">
        <f t="shared" si="56"/>
        <v> </v>
      </c>
      <c r="B503" s="21" t="str">
        <f>IF(A503=" "," ",($B$26-$B$3*($F$9))*((A503/($F$9))-($C$18/(PI()))*SIN((PI()*A503)/($F$9)))+$B$3*A503)</f>
        <v> </v>
      </c>
      <c r="C503" s="21" t="str">
        <f t="shared" si="60"/>
        <v> </v>
      </c>
      <c r="D503" s="21" t="str">
        <f t="shared" si="57"/>
        <v> </v>
      </c>
      <c r="E503" s="21" t="str">
        <f>IF(D503=" "," ",($E$26-$B$3*($F$8))*((D503/($F$8))-($C$18/(PI()))*SIN((PI()*D503)/($F$8)))+$B$3*D503)</f>
        <v> </v>
      </c>
      <c r="F503" s="21" t="str">
        <f t="shared" si="61"/>
        <v> </v>
      </c>
      <c r="G503" s="21"/>
      <c r="H503" s="21" t="str">
        <f t="shared" si="58"/>
        <v> </v>
      </c>
      <c r="I503" s="21" t="str">
        <f>IF(H503=" "," ",($I$26-$D$3*$F$13)*((H503/$F$13)-($C$18/(PI()))*SIN((PI()*H503)/$F$13))+$D$3*H503)</f>
        <v> </v>
      </c>
      <c r="J503" s="21" t="str">
        <f t="shared" si="62"/>
        <v> </v>
      </c>
      <c r="K503" s="21" t="str">
        <f t="shared" si="59"/>
        <v> </v>
      </c>
      <c r="L503" s="21" t="str">
        <f>IF(K503=" "," ",($L$26-$D$3*$F$12)*((K503/$F$12)-($C$18/(PI()))*SIN((PI()*K503)/$F$12))+$D$3*K503)</f>
        <v> </v>
      </c>
      <c r="M503" s="21" t="str">
        <f t="shared" si="63"/>
        <v> </v>
      </c>
    </row>
    <row r="504" spans="1:13">
      <c r="A504" s="21" t="str">
        <f t="shared" si="56"/>
        <v> </v>
      </c>
      <c r="B504" s="21" t="str">
        <f>IF(A504=" "," ",($B$26-$B$3*($F$9))*((A504/($F$9))-($C$18/(PI()))*SIN((PI()*A504)/($F$9)))+$B$3*A504)</f>
        <v> </v>
      </c>
      <c r="C504" s="21" t="str">
        <f t="shared" si="60"/>
        <v> </v>
      </c>
      <c r="D504" s="21" t="str">
        <f t="shared" si="57"/>
        <v> </v>
      </c>
      <c r="E504" s="21" t="str">
        <f>IF(D504=" "," ",($E$26-$B$3*($F$8))*((D504/($F$8))-($C$18/(PI()))*SIN((PI()*D504)/($F$8)))+$B$3*D504)</f>
        <v> </v>
      </c>
      <c r="F504" s="21" t="str">
        <f t="shared" si="61"/>
        <v> </v>
      </c>
      <c r="G504" s="21"/>
      <c r="H504" s="21" t="str">
        <f t="shared" si="58"/>
        <v> </v>
      </c>
      <c r="I504" s="21" t="str">
        <f>IF(H504=" "," ",($I$26-$D$3*$F$13)*((H504/$F$13)-($C$18/(PI()))*SIN((PI()*H504)/$F$13))+$D$3*H504)</f>
        <v> </v>
      </c>
      <c r="J504" s="21" t="str">
        <f t="shared" si="62"/>
        <v> </v>
      </c>
      <c r="K504" s="21" t="str">
        <f t="shared" si="59"/>
        <v> </v>
      </c>
      <c r="L504" s="21" t="str">
        <f>IF(K504=" "," ",($L$26-$D$3*$F$12)*((K504/$F$12)-($C$18/(PI()))*SIN((PI()*K504)/$F$12))+$D$3*K504)</f>
        <v> </v>
      </c>
      <c r="M504" s="21" t="str">
        <f t="shared" si="63"/>
        <v> </v>
      </c>
    </row>
    <row r="505" spans="1:13">
      <c r="A505" s="21" t="str">
        <f t="shared" si="56"/>
        <v> </v>
      </c>
      <c r="B505" s="21" t="str">
        <f>IF(A505=" "," ",($B$26-$B$3*($F$9))*((A505/($F$9))-($C$18/(PI()))*SIN((PI()*A505)/($F$9)))+$B$3*A505)</f>
        <v> </v>
      </c>
      <c r="C505" s="21" t="str">
        <f t="shared" si="60"/>
        <v> </v>
      </c>
      <c r="D505" s="21" t="str">
        <f t="shared" si="57"/>
        <v> </v>
      </c>
      <c r="E505" s="21" t="str">
        <f>IF(D505=" "," ",($E$26-$B$3*($F$8))*((D505/($F$8))-($C$18/(PI()))*SIN((PI()*D505)/($F$8)))+$B$3*D505)</f>
        <v> </v>
      </c>
      <c r="F505" s="21" t="str">
        <f t="shared" si="61"/>
        <v> </v>
      </c>
      <c r="G505" s="21"/>
      <c r="H505" s="21" t="str">
        <f t="shared" si="58"/>
        <v> </v>
      </c>
      <c r="I505" s="21" t="str">
        <f>IF(H505=" "," ",($I$26-$D$3*$F$13)*((H505/$F$13)-($C$18/(PI()))*SIN((PI()*H505)/$F$13))+$D$3*H505)</f>
        <v> </v>
      </c>
      <c r="J505" s="21" t="str">
        <f t="shared" si="62"/>
        <v> </v>
      </c>
      <c r="K505" s="21" t="str">
        <f t="shared" si="59"/>
        <v> </v>
      </c>
      <c r="L505" s="21" t="str">
        <f>IF(K505=" "," ",($L$26-$D$3*$F$12)*((K505/$F$12)-($C$18/(PI()))*SIN((PI()*K505)/$F$12))+$D$3*K505)</f>
        <v> </v>
      </c>
      <c r="M505" s="21" t="str">
        <f t="shared" si="63"/>
        <v> </v>
      </c>
    </row>
    <row r="506" spans="1:13">
      <c r="A506" s="21" t="str">
        <f t="shared" si="56"/>
        <v> </v>
      </c>
      <c r="B506" s="21" t="str">
        <f>IF(A506=" "," ",($B$26-$B$3*($F$9))*((A506/($F$9))-($C$18/(PI()))*SIN((PI()*A506)/($F$9)))+$B$3*A506)</f>
        <v> </v>
      </c>
      <c r="C506" s="21" t="str">
        <f t="shared" si="60"/>
        <v> </v>
      </c>
      <c r="D506" s="21" t="str">
        <f t="shared" si="57"/>
        <v> </v>
      </c>
      <c r="E506" s="21" t="str">
        <f>IF(D506=" "," ",($E$26-$B$3*($F$8))*((D506/($F$8))-($C$18/(PI()))*SIN((PI()*D506)/($F$8)))+$B$3*D506)</f>
        <v> </v>
      </c>
      <c r="F506" s="21" t="str">
        <f t="shared" si="61"/>
        <v> </v>
      </c>
      <c r="G506" s="21"/>
      <c r="H506" s="21" t="str">
        <f t="shared" si="58"/>
        <v> </v>
      </c>
      <c r="I506" s="21" t="str">
        <f>IF(H506=" "," ",($I$26-$D$3*$F$13)*((H506/$F$13)-($C$18/(PI()))*SIN((PI()*H506)/$F$13))+$D$3*H506)</f>
        <v> </v>
      </c>
      <c r="J506" s="21" t="str">
        <f t="shared" si="62"/>
        <v> </v>
      </c>
      <c r="K506" s="21" t="str">
        <f t="shared" si="59"/>
        <v> </v>
      </c>
      <c r="L506" s="21" t="str">
        <f>IF(K506=" "," ",($L$26-$D$3*$F$12)*((K506/$F$12)-($C$18/(PI()))*SIN((PI()*K506)/$F$12))+$D$3*K506)</f>
        <v> </v>
      </c>
      <c r="M506" s="21" t="str">
        <f t="shared" si="63"/>
        <v> </v>
      </c>
    </row>
    <row r="507" spans="1:13">
      <c r="A507" s="21" t="str">
        <f t="shared" si="56"/>
        <v> </v>
      </c>
      <c r="B507" s="21" t="str">
        <f>IF(A507=" "," ",($B$26-$B$3*($F$9))*((A507/($F$9))-($C$18/(PI()))*SIN((PI()*A507)/($F$9)))+$B$3*A507)</f>
        <v> </v>
      </c>
      <c r="C507" s="21" t="str">
        <f t="shared" si="60"/>
        <v> </v>
      </c>
      <c r="D507" s="21" t="str">
        <f t="shared" si="57"/>
        <v> </v>
      </c>
      <c r="E507" s="21" t="str">
        <f>IF(D507=" "," ",($E$26-$B$3*($F$8))*((D507/($F$8))-($C$18/(PI()))*SIN((PI()*D507)/($F$8)))+$B$3*D507)</f>
        <v> </v>
      </c>
      <c r="F507" s="21" t="str">
        <f t="shared" si="61"/>
        <v> </v>
      </c>
      <c r="G507" s="21"/>
      <c r="H507" s="21" t="str">
        <f t="shared" si="58"/>
        <v> </v>
      </c>
      <c r="I507" s="21" t="str">
        <f>IF(H507=" "," ",($I$26-$D$3*$F$13)*((H507/$F$13)-($C$18/(PI()))*SIN((PI()*H507)/$F$13))+$D$3*H507)</f>
        <v> </v>
      </c>
      <c r="J507" s="21" t="str">
        <f t="shared" si="62"/>
        <v> </v>
      </c>
      <c r="K507" s="21" t="str">
        <f t="shared" si="59"/>
        <v> </v>
      </c>
      <c r="L507" s="21" t="str">
        <f>IF(K507=" "," ",($L$26-$D$3*$F$12)*((K507/$F$12)-($C$18/(PI()))*SIN((PI()*K507)/$F$12))+$D$3*K507)</f>
        <v> </v>
      </c>
      <c r="M507" s="21" t="str">
        <f t="shared" si="63"/>
        <v> </v>
      </c>
    </row>
    <row r="508" spans="1:13">
      <c r="A508" s="21" t="str">
        <f t="shared" si="56"/>
        <v> </v>
      </c>
      <c r="B508" s="21" t="str">
        <f>IF(A508=" "," ",($B$26-$B$3*($F$9))*((A508/($F$9))-($C$18/(PI()))*SIN((PI()*A508)/($F$9)))+$B$3*A508)</f>
        <v> </v>
      </c>
      <c r="C508" s="21" t="str">
        <f t="shared" si="60"/>
        <v> </v>
      </c>
      <c r="D508" s="21" t="str">
        <f t="shared" si="57"/>
        <v> </v>
      </c>
      <c r="E508" s="21" t="str">
        <f>IF(D508=" "," ",($E$26-$B$3*($F$8))*((D508/($F$8))-($C$18/(PI()))*SIN((PI()*D508)/($F$8)))+$B$3*D508)</f>
        <v> </v>
      </c>
      <c r="F508" s="21" t="str">
        <f t="shared" si="61"/>
        <v> </v>
      </c>
      <c r="G508" s="21"/>
      <c r="H508" s="21" t="str">
        <f t="shared" si="58"/>
        <v> </v>
      </c>
      <c r="I508" s="21" t="str">
        <f>IF(H508=" "," ",($I$26-$D$3*$F$13)*((H508/$F$13)-($C$18/(PI()))*SIN((PI()*H508)/$F$13))+$D$3*H508)</f>
        <v> </v>
      </c>
      <c r="J508" s="21" t="str">
        <f t="shared" si="62"/>
        <v> </v>
      </c>
      <c r="K508" s="21" t="str">
        <f t="shared" si="59"/>
        <v> </v>
      </c>
      <c r="L508" s="21" t="str">
        <f>IF(K508=" "," ",($L$26-$D$3*$F$12)*((K508/$F$12)-($C$18/(PI()))*SIN((PI()*K508)/$F$12))+$D$3*K508)</f>
        <v> </v>
      </c>
      <c r="M508" s="21" t="str">
        <f t="shared" si="63"/>
        <v> </v>
      </c>
    </row>
    <row r="509" spans="1:13">
      <c r="A509" s="21" t="str">
        <f t="shared" si="56"/>
        <v> </v>
      </c>
      <c r="B509" s="21" t="str">
        <f>IF(A509=" "," ",($B$26-$B$3*($F$9))*((A509/($F$9))-($C$18/(PI()))*SIN((PI()*A509)/($F$9)))+$B$3*A509)</f>
        <v> </v>
      </c>
      <c r="C509" s="21" t="str">
        <f t="shared" si="60"/>
        <v> </v>
      </c>
      <c r="D509" s="21" t="str">
        <f t="shared" si="57"/>
        <v> </v>
      </c>
      <c r="E509" s="21" t="str">
        <f>IF(D509=" "," ",($E$26-$B$3*($F$8))*((D509/($F$8))-($C$18/(PI()))*SIN((PI()*D509)/($F$8)))+$B$3*D509)</f>
        <v> </v>
      </c>
      <c r="F509" s="21" t="str">
        <f t="shared" si="61"/>
        <v> </v>
      </c>
      <c r="G509" s="21"/>
      <c r="H509" s="21" t="str">
        <f t="shared" si="58"/>
        <v> </v>
      </c>
      <c r="I509" s="21" t="str">
        <f>IF(H509=" "," ",($I$26-$D$3*$F$13)*((H509/$F$13)-($C$18/(PI()))*SIN((PI()*H509)/$F$13))+$D$3*H509)</f>
        <v> </v>
      </c>
      <c r="J509" s="21" t="str">
        <f t="shared" si="62"/>
        <v> </v>
      </c>
      <c r="K509" s="21" t="str">
        <f t="shared" si="59"/>
        <v> </v>
      </c>
      <c r="L509" s="21" t="str">
        <f>IF(K509=" "," ",($L$26-$D$3*$F$12)*((K509/$F$12)-($C$18/(PI()))*SIN((PI()*K509)/$F$12))+$D$3*K509)</f>
        <v> </v>
      </c>
      <c r="M509" s="21" t="str">
        <f t="shared" si="63"/>
        <v> </v>
      </c>
    </row>
    <row r="510" spans="1:13">
      <c r="A510" s="21" t="str">
        <f t="shared" si="56"/>
        <v> </v>
      </c>
      <c r="B510" s="21" t="str">
        <f>IF(A510=" "," ",($B$26-$B$3*($F$9))*((A510/($F$9))-($C$18/(PI()))*SIN((PI()*A510)/($F$9)))+$B$3*A510)</f>
        <v> </v>
      </c>
      <c r="C510" s="21" t="str">
        <f t="shared" si="60"/>
        <v> </v>
      </c>
      <c r="D510" s="21" t="str">
        <f t="shared" si="57"/>
        <v> </v>
      </c>
      <c r="E510" s="21" t="str">
        <f>IF(D510=" "," ",($E$26-$B$3*($F$8))*((D510/($F$8))-($C$18/(PI()))*SIN((PI()*D510)/($F$8)))+$B$3*D510)</f>
        <v> </v>
      </c>
      <c r="F510" s="21" t="str">
        <f t="shared" si="61"/>
        <v> </v>
      </c>
      <c r="G510" s="21"/>
      <c r="H510" s="21" t="str">
        <f t="shared" si="58"/>
        <v> </v>
      </c>
      <c r="I510" s="21" t="str">
        <f>IF(H510=" "," ",($I$26-$D$3*$F$13)*((H510/$F$13)-($C$18/(PI()))*SIN((PI()*H510)/$F$13))+$D$3*H510)</f>
        <v> </v>
      </c>
      <c r="J510" s="21" t="str">
        <f t="shared" si="62"/>
        <v> </v>
      </c>
      <c r="K510" s="21" t="str">
        <f t="shared" si="59"/>
        <v> </v>
      </c>
      <c r="L510" s="21" t="str">
        <f>IF(K510=" "," ",($L$26-$D$3*$F$12)*((K510/$F$12)-($C$18/(PI()))*SIN((PI()*K510)/$F$12))+$D$3*K510)</f>
        <v> </v>
      </c>
      <c r="M510" s="21" t="str">
        <f t="shared" si="63"/>
        <v> </v>
      </c>
    </row>
    <row r="511" spans="1:13">
      <c r="A511" s="21" t="str">
        <f t="shared" si="56"/>
        <v> </v>
      </c>
      <c r="B511" s="21" t="str">
        <f>IF(A511=" "," ",($B$26-$B$3*($F$9))*((A511/($F$9))-($C$18/(PI()))*SIN((PI()*A511)/($F$9)))+$B$3*A511)</f>
        <v> </v>
      </c>
      <c r="C511" s="21" t="str">
        <f t="shared" si="60"/>
        <v> </v>
      </c>
      <c r="D511" s="21" t="str">
        <f t="shared" si="57"/>
        <v> </v>
      </c>
      <c r="E511" s="21" t="str">
        <f>IF(D511=" "," ",($E$26-$B$3*($F$8))*((D511/($F$8))-($C$18/(PI()))*SIN((PI()*D511)/($F$8)))+$B$3*D511)</f>
        <v> </v>
      </c>
      <c r="F511" s="21" t="str">
        <f t="shared" si="61"/>
        <v> </v>
      </c>
      <c r="G511" s="21"/>
      <c r="H511" s="21" t="str">
        <f t="shared" si="58"/>
        <v> </v>
      </c>
      <c r="I511" s="21" t="str">
        <f>IF(H511=" "," ",($I$26-$D$3*$F$13)*((H511/$F$13)-($C$18/(PI()))*SIN((PI()*H511)/$F$13))+$D$3*H511)</f>
        <v> </v>
      </c>
      <c r="J511" s="21" t="str">
        <f t="shared" si="62"/>
        <v> </v>
      </c>
      <c r="K511" s="21" t="str">
        <f t="shared" si="59"/>
        <v> </v>
      </c>
      <c r="L511" s="21" t="str">
        <f>IF(K511=" "," ",($L$26-$D$3*$F$12)*((K511/$F$12)-($C$18/(PI()))*SIN((PI()*K511)/$F$12))+$D$3*K511)</f>
        <v> </v>
      </c>
      <c r="M511" s="21" t="str">
        <f t="shared" si="63"/>
        <v> </v>
      </c>
    </row>
    <row r="512" spans="1:13">
      <c r="A512" s="21" t="str">
        <f t="shared" si="56"/>
        <v> </v>
      </c>
      <c r="B512" s="21" t="str">
        <f>IF(A512=" "," ",($B$26-$B$3*($F$9))*((A512/($F$9))-($C$18/(PI()))*SIN((PI()*A512)/($F$9)))+$B$3*A512)</f>
        <v> </v>
      </c>
      <c r="C512" s="21" t="str">
        <f t="shared" si="60"/>
        <v> </v>
      </c>
      <c r="D512" s="21" t="str">
        <f t="shared" si="57"/>
        <v> </v>
      </c>
      <c r="E512" s="21" t="str">
        <f>IF(D512=" "," ",($E$26-$B$3*($F$8))*((D512/($F$8))-($C$18/(PI()))*SIN((PI()*D512)/($F$8)))+$B$3*D512)</f>
        <v> </v>
      </c>
      <c r="F512" s="21" t="str">
        <f t="shared" si="61"/>
        <v> </v>
      </c>
      <c r="G512" s="21"/>
      <c r="H512" s="21" t="str">
        <f t="shared" si="58"/>
        <v> </v>
      </c>
      <c r="I512" s="21" t="str">
        <f>IF(H512=" "," ",($I$26-$D$3*$F$13)*((H512/$F$13)-($C$18/(PI()))*SIN((PI()*H512)/$F$13))+$D$3*H512)</f>
        <v> </v>
      </c>
      <c r="J512" s="21" t="str">
        <f t="shared" si="62"/>
        <v> </v>
      </c>
      <c r="K512" s="21" t="str">
        <f t="shared" si="59"/>
        <v> </v>
      </c>
      <c r="L512" s="21" t="str">
        <f>IF(K512=" "," ",($L$26-$D$3*$F$12)*((K512/$F$12)-($C$18/(PI()))*SIN((PI()*K512)/$F$12))+$D$3*K512)</f>
        <v> </v>
      </c>
      <c r="M512" s="21" t="str">
        <f t="shared" si="63"/>
        <v> </v>
      </c>
    </row>
    <row r="513" spans="1:13">
      <c r="A513" s="21" t="str">
        <f t="shared" si="56"/>
        <v> </v>
      </c>
      <c r="B513" s="21" t="str">
        <f>IF(A513=" "," ",($B$26-$B$3*($F$9))*((A513/($F$9))-($C$18/(PI()))*SIN((PI()*A513)/($F$9)))+$B$3*A513)</f>
        <v> </v>
      </c>
      <c r="C513" s="21" t="str">
        <f t="shared" si="60"/>
        <v> </v>
      </c>
      <c r="D513" s="21" t="str">
        <f t="shared" si="57"/>
        <v> </v>
      </c>
      <c r="E513" s="21" t="str">
        <f>IF(D513=" "," ",($E$26-$B$3*($F$8))*((D513/($F$8))-($C$18/(PI()))*SIN((PI()*D513)/($F$8)))+$B$3*D513)</f>
        <v> </v>
      </c>
      <c r="F513" s="21" t="str">
        <f t="shared" si="61"/>
        <v> </v>
      </c>
      <c r="G513" s="21"/>
      <c r="H513" s="21" t="str">
        <f t="shared" si="58"/>
        <v> </v>
      </c>
      <c r="I513" s="21" t="str">
        <f>IF(H513=" "," ",($I$26-$D$3*$F$13)*((H513/$F$13)-($C$18/(PI()))*SIN((PI()*H513)/$F$13))+$D$3*H513)</f>
        <v> </v>
      </c>
      <c r="J513" s="21" t="str">
        <f t="shared" si="62"/>
        <v> </v>
      </c>
      <c r="K513" s="21" t="str">
        <f t="shared" si="59"/>
        <v> </v>
      </c>
      <c r="L513" s="21" t="str">
        <f>IF(K513=" "," ",($L$26-$D$3*$F$12)*((K513/$F$12)-($C$18/(PI()))*SIN((PI()*K513)/$F$12))+$D$3*K513)</f>
        <v> </v>
      </c>
      <c r="M513" s="21" t="str">
        <f t="shared" si="63"/>
        <v> </v>
      </c>
    </row>
    <row r="514" spans="1:13">
      <c r="A514" s="21" t="str">
        <f t="shared" si="56"/>
        <v> </v>
      </c>
      <c r="B514" s="21" t="str">
        <f>IF(A514=" "," ",($B$26-$B$3*($F$9))*((A514/($F$9))-($C$18/(PI()))*SIN((PI()*A514)/($F$9)))+$B$3*A514)</f>
        <v> </v>
      </c>
      <c r="C514" s="21" t="str">
        <f t="shared" si="60"/>
        <v> </v>
      </c>
      <c r="D514" s="21" t="str">
        <f t="shared" si="57"/>
        <v> </v>
      </c>
      <c r="E514" s="21" t="str">
        <f>IF(D514=" "," ",($E$26-$B$3*($F$8))*((D514/($F$8))-($C$18/(PI()))*SIN((PI()*D514)/($F$8)))+$B$3*D514)</f>
        <v> </v>
      </c>
      <c r="F514" s="21" t="str">
        <f t="shared" si="61"/>
        <v> </v>
      </c>
      <c r="G514" s="21"/>
      <c r="H514" s="21" t="str">
        <f t="shared" si="58"/>
        <v> </v>
      </c>
      <c r="I514" s="21" t="str">
        <f>IF(H514=" "," ",($I$26-$D$3*$F$13)*((H514/$F$13)-($C$18/(PI()))*SIN((PI()*H514)/$F$13))+$D$3*H514)</f>
        <v> </v>
      </c>
      <c r="J514" s="21" t="str">
        <f t="shared" si="62"/>
        <v> </v>
      </c>
      <c r="K514" s="21" t="str">
        <f t="shared" si="59"/>
        <v> </v>
      </c>
      <c r="L514" s="21" t="str">
        <f>IF(K514=" "," ",($L$26-$D$3*$F$12)*((K514/$F$12)-($C$18/(PI()))*SIN((PI()*K514)/$F$12))+$D$3*K514)</f>
        <v> </v>
      </c>
      <c r="M514" s="21" t="str">
        <f t="shared" si="63"/>
        <v> </v>
      </c>
    </row>
    <row r="515" spans="1:13">
      <c r="A515" s="21" t="str">
        <f t="shared" si="56"/>
        <v> </v>
      </c>
      <c r="B515" s="21" t="str">
        <f>IF(A515=" "," ",($B$26-$B$3*($F$9))*((A515/($F$9))-($C$18/(PI()))*SIN((PI()*A515)/($F$9)))+$B$3*A515)</f>
        <v> </v>
      </c>
      <c r="C515" s="21" t="str">
        <f t="shared" si="60"/>
        <v> </v>
      </c>
      <c r="D515" s="21" t="str">
        <f t="shared" si="57"/>
        <v> </v>
      </c>
      <c r="E515" s="21" t="str">
        <f>IF(D515=" "," ",($E$26-$B$3*($F$8))*((D515/($F$8))-($C$18/(PI()))*SIN((PI()*D515)/($F$8)))+$B$3*D515)</f>
        <v> </v>
      </c>
      <c r="F515" s="21" t="str">
        <f t="shared" si="61"/>
        <v> </v>
      </c>
      <c r="G515" s="21"/>
      <c r="H515" s="21" t="str">
        <f t="shared" si="58"/>
        <v> </v>
      </c>
      <c r="I515" s="21" t="str">
        <f>IF(H515=" "," ",($I$26-$D$3*$F$13)*((H515/$F$13)-($C$18/(PI()))*SIN((PI()*H515)/$F$13))+$D$3*H515)</f>
        <v> </v>
      </c>
      <c r="J515" s="21" t="str">
        <f t="shared" si="62"/>
        <v> </v>
      </c>
      <c r="K515" s="21" t="str">
        <f t="shared" si="59"/>
        <v> </v>
      </c>
      <c r="L515" s="21" t="str">
        <f>IF(K515=" "," ",($L$26-$D$3*$F$12)*((K515/$F$12)-($C$18/(PI()))*SIN((PI()*K515)/$F$12))+$D$3*K515)</f>
        <v> </v>
      </c>
      <c r="M515" s="21" t="str">
        <f t="shared" si="63"/>
        <v> </v>
      </c>
    </row>
    <row r="516" spans="1:13">
      <c r="A516" s="21" t="str">
        <f t="shared" si="56"/>
        <v> </v>
      </c>
      <c r="B516" s="21" t="str">
        <f>IF(A516=" "," ",($B$26-$B$3*($F$9))*((A516/($F$9))-($C$18/(PI()))*SIN((PI()*A516)/($F$9)))+$B$3*A516)</f>
        <v> </v>
      </c>
      <c r="C516" s="21" t="str">
        <f t="shared" si="60"/>
        <v> </v>
      </c>
      <c r="D516" s="21" t="str">
        <f t="shared" si="57"/>
        <v> </v>
      </c>
      <c r="E516" s="21" t="str">
        <f>IF(D516=" "," ",($E$26-$B$3*($F$8))*((D516/($F$8))-($C$18/(PI()))*SIN((PI()*D516)/($F$8)))+$B$3*D516)</f>
        <v> </v>
      </c>
      <c r="F516" s="21" t="str">
        <f t="shared" si="61"/>
        <v> </v>
      </c>
      <c r="G516" s="21"/>
      <c r="H516" s="21" t="str">
        <f t="shared" si="58"/>
        <v> </v>
      </c>
      <c r="I516" s="21" t="str">
        <f>IF(H516=" "," ",($I$26-$D$3*$F$13)*((H516/$F$13)-($C$18/(PI()))*SIN((PI()*H516)/$F$13))+$D$3*H516)</f>
        <v> </v>
      </c>
      <c r="J516" s="21" t="str">
        <f t="shared" si="62"/>
        <v> </v>
      </c>
      <c r="K516" s="21" t="str">
        <f t="shared" si="59"/>
        <v> </v>
      </c>
      <c r="L516" s="21" t="str">
        <f>IF(K516=" "," ",($L$26-$D$3*$F$12)*((K516/$F$12)-($C$18/(PI()))*SIN((PI()*K516)/$F$12))+$D$3*K516)</f>
        <v> </v>
      </c>
      <c r="M516" s="21" t="str">
        <f t="shared" si="63"/>
        <v> </v>
      </c>
    </row>
    <row r="517" spans="1:13">
      <c r="A517" s="21" t="str">
        <f t="shared" si="56"/>
        <v> </v>
      </c>
      <c r="B517" s="21" t="str">
        <f>IF(A517=" "," ",($B$26-$B$3*($F$9))*((A517/($F$9))-($C$18/(PI()))*SIN((PI()*A517)/($F$9)))+$B$3*A517)</f>
        <v> </v>
      </c>
      <c r="C517" s="21" t="str">
        <f t="shared" si="60"/>
        <v> </v>
      </c>
      <c r="D517" s="21" t="str">
        <f t="shared" si="57"/>
        <v> </v>
      </c>
      <c r="E517" s="21" t="str">
        <f>IF(D517=" "," ",($E$26-$B$3*($F$8))*((D517/($F$8))-($C$18/(PI()))*SIN((PI()*D517)/($F$8)))+$B$3*D517)</f>
        <v> </v>
      </c>
      <c r="F517" s="21" t="str">
        <f t="shared" si="61"/>
        <v> </v>
      </c>
      <c r="G517" s="21"/>
      <c r="H517" s="21" t="str">
        <f t="shared" si="58"/>
        <v> </v>
      </c>
      <c r="I517" s="21" t="str">
        <f>IF(H517=" "," ",($I$26-$D$3*$F$13)*((H517/$F$13)-($C$18/(PI()))*SIN((PI()*H517)/$F$13))+$D$3*H517)</f>
        <v> </v>
      </c>
      <c r="J517" s="21" t="str">
        <f t="shared" si="62"/>
        <v> </v>
      </c>
      <c r="K517" s="21" t="str">
        <f t="shared" si="59"/>
        <v> </v>
      </c>
      <c r="L517" s="21" t="str">
        <f>IF(K517=" "," ",($L$26-$D$3*$F$12)*((K517/$F$12)-($C$18/(PI()))*SIN((PI()*K517)/$F$12))+$D$3*K517)</f>
        <v> </v>
      </c>
      <c r="M517" s="21" t="str">
        <f t="shared" si="63"/>
        <v> </v>
      </c>
    </row>
    <row r="518" spans="1:13">
      <c r="A518" s="21" t="str">
        <f t="shared" si="56"/>
        <v> </v>
      </c>
      <c r="B518" s="21" t="str">
        <f>IF(A518=" "," ",($B$26-$B$3*($F$9))*((A518/($F$9))-($C$18/(PI()))*SIN((PI()*A518)/($F$9)))+$B$3*A518)</f>
        <v> </v>
      </c>
      <c r="C518" s="21" t="str">
        <f t="shared" si="60"/>
        <v> </v>
      </c>
      <c r="D518" s="21" t="str">
        <f t="shared" si="57"/>
        <v> </v>
      </c>
      <c r="E518" s="21" t="str">
        <f>IF(D518=" "," ",($E$26-$B$3*($F$8))*((D518/($F$8))-($C$18/(PI()))*SIN((PI()*D518)/($F$8)))+$B$3*D518)</f>
        <v> </v>
      </c>
      <c r="F518" s="21" t="str">
        <f t="shared" si="61"/>
        <v> </v>
      </c>
      <c r="G518" s="21"/>
      <c r="H518" s="21" t="str">
        <f t="shared" si="58"/>
        <v> </v>
      </c>
      <c r="I518" s="21" t="str">
        <f>IF(H518=" "," ",($I$26-$D$3*$F$13)*((H518/$F$13)-($C$18/(PI()))*SIN((PI()*H518)/$F$13))+$D$3*H518)</f>
        <v> </v>
      </c>
      <c r="J518" s="21" t="str">
        <f t="shared" si="62"/>
        <v> </v>
      </c>
      <c r="K518" s="21" t="str">
        <f t="shared" si="59"/>
        <v> </v>
      </c>
      <c r="L518" s="21" t="str">
        <f>IF(K518=" "," ",($L$26-$D$3*$F$12)*((K518/$F$12)-($C$18/(PI()))*SIN((PI()*K518)/$F$12))+$D$3*K518)</f>
        <v> </v>
      </c>
      <c r="M518" s="21" t="str">
        <f t="shared" si="63"/>
        <v> </v>
      </c>
    </row>
    <row r="519" spans="1:13">
      <c r="A519" s="21" t="str">
        <f t="shared" si="56"/>
        <v> </v>
      </c>
      <c r="B519" s="21" t="str">
        <f>IF(A519=" "," ",($B$26-$B$3*($F$9))*((A519/($F$9))-($C$18/(PI()))*SIN((PI()*A519)/($F$9)))+$B$3*A519)</f>
        <v> </v>
      </c>
      <c r="C519" s="21" t="str">
        <f t="shared" si="60"/>
        <v> </v>
      </c>
      <c r="D519" s="21" t="str">
        <f t="shared" si="57"/>
        <v> </v>
      </c>
      <c r="E519" s="21" t="str">
        <f>IF(D519=" "," ",($E$26-$B$3*($F$8))*((D519/($F$8))-($C$18/(PI()))*SIN((PI()*D519)/($F$8)))+$B$3*D519)</f>
        <v> </v>
      </c>
      <c r="F519" s="21" t="str">
        <f t="shared" si="61"/>
        <v> </v>
      </c>
      <c r="G519" s="21"/>
      <c r="H519" s="21" t="str">
        <f t="shared" si="58"/>
        <v> </v>
      </c>
      <c r="I519" s="21" t="str">
        <f>IF(H519=" "," ",($I$26-$D$3*$F$13)*((H519/$F$13)-($C$18/(PI()))*SIN((PI()*H519)/$F$13))+$D$3*H519)</f>
        <v> </v>
      </c>
      <c r="J519" s="21" t="str">
        <f t="shared" si="62"/>
        <v> </v>
      </c>
      <c r="K519" s="21" t="str">
        <f t="shared" si="59"/>
        <v> </v>
      </c>
      <c r="L519" s="21" t="str">
        <f>IF(K519=" "," ",($L$26-$D$3*$F$12)*((K519/$F$12)-($C$18/(PI()))*SIN((PI()*K519)/$F$12))+$D$3*K519)</f>
        <v> </v>
      </c>
      <c r="M519" s="21" t="str">
        <f t="shared" si="63"/>
        <v> </v>
      </c>
    </row>
    <row r="520" spans="1:13">
      <c r="A520" s="21" t="str">
        <f t="shared" si="56"/>
        <v> </v>
      </c>
      <c r="B520" s="21" t="str">
        <f>IF(A520=" "," ",($B$26-$B$3*($F$9))*((A520/($F$9))-($C$18/(PI()))*SIN((PI()*A520)/($F$9)))+$B$3*A520)</f>
        <v> </v>
      </c>
      <c r="C520" s="21" t="str">
        <f t="shared" si="60"/>
        <v> </v>
      </c>
      <c r="D520" s="21" t="str">
        <f t="shared" si="57"/>
        <v> </v>
      </c>
      <c r="E520" s="21" t="str">
        <f>IF(D520=" "," ",($E$26-$B$3*($F$8))*((D520/($F$8))-($C$18/(PI()))*SIN((PI()*D520)/($F$8)))+$B$3*D520)</f>
        <v> </v>
      </c>
      <c r="F520" s="21" t="str">
        <f t="shared" si="61"/>
        <v> </v>
      </c>
      <c r="G520" s="21"/>
      <c r="H520" s="21" t="str">
        <f t="shared" si="58"/>
        <v> </v>
      </c>
      <c r="I520" s="21" t="str">
        <f>IF(H520=" "," ",($I$26-$D$3*$F$13)*((H520/$F$13)-($C$18/(PI()))*SIN((PI()*H520)/$F$13))+$D$3*H520)</f>
        <v> </v>
      </c>
      <c r="J520" s="21" t="str">
        <f t="shared" si="62"/>
        <v> </v>
      </c>
      <c r="K520" s="21" t="str">
        <f t="shared" si="59"/>
        <v> </v>
      </c>
      <c r="L520" s="21" t="str">
        <f>IF(K520=" "," ",($L$26-$D$3*$F$12)*((K520/$F$12)-($C$18/(PI()))*SIN((PI()*K520)/$F$12))+$D$3*K520)</f>
        <v> </v>
      </c>
      <c r="M520" s="21" t="str">
        <f t="shared" si="63"/>
        <v> </v>
      </c>
    </row>
    <row r="521" spans="1:13">
      <c r="A521" s="21" t="str">
        <f t="shared" si="56"/>
        <v> </v>
      </c>
      <c r="B521" s="21" t="str">
        <f>IF(A521=" "," ",($B$26-$B$3*($F$9))*((A521/($F$9))-($C$18/(PI()))*SIN((PI()*A521)/($F$9)))+$B$3*A521)</f>
        <v> </v>
      </c>
      <c r="C521" s="21" t="str">
        <f t="shared" si="60"/>
        <v> </v>
      </c>
      <c r="D521" s="21" t="str">
        <f t="shared" si="57"/>
        <v> </v>
      </c>
      <c r="E521" s="21" t="str">
        <f>IF(D521=" "," ",($E$26-$B$3*($F$8))*((D521/($F$8))-($C$18/(PI()))*SIN((PI()*D521)/($F$8)))+$B$3*D521)</f>
        <v> </v>
      </c>
      <c r="F521" s="21" t="str">
        <f t="shared" si="61"/>
        <v> </v>
      </c>
      <c r="G521" s="21"/>
      <c r="H521" s="21" t="str">
        <f t="shared" si="58"/>
        <v> </v>
      </c>
      <c r="I521" s="21" t="str">
        <f>IF(H521=" "," ",($I$26-$D$3*$F$13)*((H521/$F$13)-($C$18/(PI()))*SIN((PI()*H521)/$F$13))+$D$3*H521)</f>
        <v> </v>
      </c>
      <c r="J521" s="21" t="str">
        <f t="shared" si="62"/>
        <v> </v>
      </c>
      <c r="K521" s="21" t="str">
        <f t="shared" si="59"/>
        <v> </v>
      </c>
      <c r="L521" s="21" t="str">
        <f>IF(K521=" "," ",($L$26-$D$3*$F$12)*((K521/$F$12)-($C$18/(PI()))*SIN((PI()*K521)/$F$12))+$D$3*K521)</f>
        <v> </v>
      </c>
      <c r="M521" s="21" t="str">
        <f t="shared" si="63"/>
        <v> </v>
      </c>
    </row>
    <row r="522" spans="1:13">
      <c r="A522" s="21" t="str">
        <f t="shared" si="56"/>
        <v> </v>
      </c>
      <c r="B522" s="21" t="str">
        <f>IF(A522=" "," ",($B$26-$B$3*($F$9))*((A522/($F$9))-($C$18/(PI()))*SIN((PI()*A522)/($F$9)))+$B$3*A522)</f>
        <v> </v>
      </c>
      <c r="C522" s="21" t="str">
        <f t="shared" si="60"/>
        <v> </v>
      </c>
      <c r="D522" s="21" t="str">
        <f t="shared" si="57"/>
        <v> </v>
      </c>
      <c r="E522" s="21" t="str">
        <f>IF(D522=" "," ",($E$26-$B$3*($F$8))*((D522/($F$8))-($C$18/(PI()))*SIN((PI()*D522)/($F$8)))+$B$3*D522)</f>
        <v> </v>
      </c>
      <c r="F522" s="21" t="str">
        <f t="shared" si="61"/>
        <v> </v>
      </c>
      <c r="G522" s="21"/>
      <c r="H522" s="21" t="str">
        <f t="shared" si="58"/>
        <v> </v>
      </c>
      <c r="I522" s="21" t="str">
        <f>IF(H522=" "," ",($I$26-$D$3*$F$13)*((H522/$F$13)-($C$18/(PI()))*SIN((PI()*H522)/$F$13))+$D$3*H522)</f>
        <v> </v>
      </c>
      <c r="J522" s="21" t="str">
        <f t="shared" si="62"/>
        <v> </v>
      </c>
      <c r="K522" s="21" t="str">
        <f t="shared" si="59"/>
        <v> </v>
      </c>
      <c r="L522" s="21" t="str">
        <f>IF(K522=" "," ",($L$26-$D$3*$F$12)*((K522/$F$12)-($C$18/(PI()))*SIN((PI()*K522)/$F$12))+$D$3*K522)</f>
        <v> </v>
      </c>
      <c r="M522" s="21" t="str">
        <f t="shared" si="63"/>
        <v> </v>
      </c>
    </row>
    <row r="523" spans="1:13">
      <c r="A523" s="21" t="str">
        <f t="shared" si="56"/>
        <v> </v>
      </c>
      <c r="B523" s="21" t="str">
        <f>IF(A523=" "," ",($B$26-$B$3*($F$9))*((A523/($F$9))-($C$18/(PI()))*SIN((PI()*A523)/($F$9)))+$B$3*A523)</f>
        <v> </v>
      </c>
      <c r="C523" s="21" t="str">
        <f t="shared" si="60"/>
        <v> </v>
      </c>
      <c r="D523" s="21" t="str">
        <f t="shared" si="57"/>
        <v> </v>
      </c>
      <c r="E523" s="21" t="str">
        <f>IF(D523=" "," ",($E$26-$B$3*($F$8))*((D523/($F$8))-($C$18/(PI()))*SIN((PI()*D523)/($F$8)))+$B$3*D523)</f>
        <v> </v>
      </c>
      <c r="F523" s="21" t="str">
        <f t="shared" si="61"/>
        <v> </v>
      </c>
      <c r="G523" s="21"/>
      <c r="H523" s="21" t="str">
        <f t="shared" si="58"/>
        <v> </v>
      </c>
      <c r="I523" s="21" t="str">
        <f>IF(H523=" "," ",($I$26-$D$3*$F$13)*((H523/$F$13)-($C$18/(PI()))*SIN((PI()*H523)/$F$13))+$D$3*H523)</f>
        <v> </v>
      </c>
      <c r="J523" s="21" t="str">
        <f t="shared" si="62"/>
        <v> </v>
      </c>
      <c r="K523" s="21" t="str">
        <f t="shared" si="59"/>
        <v> </v>
      </c>
      <c r="L523" s="21" t="str">
        <f>IF(K523=" "," ",($L$26-$D$3*$F$12)*((K523/$F$12)-($C$18/(PI()))*SIN((PI()*K523)/$F$12))+$D$3*K523)</f>
        <v> </v>
      </c>
      <c r="M523" s="21" t="str">
        <f t="shared" si="63"/>
        <v> </v>
      </c>
    </row>
    <row r="524" spans="1:13">
      <c r="A524" s="21" t="str">
        <f t="shared" si="56"/>
        <v> </v>
      </c>
      <c r="B524" s="21" t="str">
        <f>IF(A524=" "," ",($B$26-$B$3*($F$9))*((A524/($F$9))-($C$18/(PI()))*SIN((PI()*A524)/($F$9)))+$B$3*A524)</f>
        <v> </v>
      </c>
      <c r="C524" s="21" t="str">
        <f t="shared" si="60"/>
        <v> </v>
      </c>
      <c r="D524" s="21" t="str">
        <f t="shared" si="57"/>
        <v> </v>
      </c>
      <c r="E524" s="21" t="str">
        <f>IF(D524=" "," ",($E$26-$B$3*($F$8))*((D524/($F$8))-($C$18/(PI()))*SIN((PI()*D524)/($F$8)))+$B$3*D524)</f>
        <v> </v>
      </c>
      <c r="F524" s="21" t="str">
        <f t="shared" si="61"/>
        <v> </v>
      </c>
      <c r="G524" s="21"/>
      <c r="H524" s="21" t="str">
        <f t="shared" si="58"/>
        <v> </v>
      </c>
      <c r="I524" s="21" t="str">
        <f>IF(H524=" "," ",($I$26-$D$3*$F$13)*((H524/$F$13)-($C$18/(PI()))*SIN((PI()*H524)/$F$13))+$D$3*H524)</f>
        <v> </v>
      </c>
      <c r="J524" s="21" t="str">
        <f t="shared" si="62"/>
        <v> </v>
      </c>
      <c r="K524" s="21" t="str">
        <f t="shared" si="59"/>
        <v> </v>
      </c>
      <c r="L524" s="21" t="str">
        <f>IF(K524=" "," ",($L$26-$D$3*$F$12)*((K524/$F$12)-($C$18/(PI()))*SIN((PI()*K524)/$F$12))+$D$3*K524)</f>
        <v> </v>
      </c>
      <c r="M524" s="21" t="str">
        <f t="shared" si="63"/>
        <v> </v>
      </c>
    </row>
    <row r="525" spans="1:13">
      <c r="A525" s="21" t="str">
        <f t="shared" si="56"/>
        <v> </v>
      </c>
      <c r="B525" s="21" t="str">
        <f>IF(A525=" "," ",($B$26-$B$3*($F$9))*((A525/($F$9))-($C$18/(PI()))*SIN((PI()*A525)/($F$9)))+$B$3*A525)</f>
        <v> </v>
      </c>
      <c r="C525" s="21" t="str">
        <f t="shared" si="60"/>
        <v> </v>
      </c>
      <c r="D525" s="21" t="str">
        <f t="shared" si="57"/>
        <v> </v>
      </c>
      <c r="E525" s="21" t="str">
        <f>IF(D525=" "," ",($E$26-$B$3*($F$8))*((D525/($F$8))-($C$18/(PI()))*SIN((PI()*D525)/($F$8)))+$B$3*D525)</f>
        <v> </v>
      </c>
      <c r="F525" s="21" t="str">
        <f t="shared" si="61"/>
        <v> </v>
      </c>
      <c r="G525" s="21"/>
      <c r="H525" s="21" t="str">
        <f t="shared" si="58"/>
        <v> </v>
      </c>
      <c r="I525" s="21" t="str">
        <f>IF(H525=" "," ",($I$26-$D$3*$F$13)*((H525/$F$13)-($C$18/(PI()))*SIN((PI()*H525)/$F$13))+$D$3*H525)</f>
        <v> </v>
      </c>
      <c r="J525" s="21" t="str">
        <f t="shared" si="62"/>
        <v> </v>
      </c>
      <c r="K525" s="21" t="str">
        <f t="shared" si="59"/>
        <v> </v>
      </c>
      <c r="L525" s="21" t="str">
        <f>IF(K525=" "," ",($L$26-$D$3*$F$12)*((K525/$F$12)-($C$18/(PI()))*SIN((PI()*K525)/$F$12))+$D$3*K525)</f>
        <v> </v>
      </c>
      <c r="M525" s="21" t="str">
        <f t="shared" si="63"/>
        <v> </v>
      </c>
    </row>
    <row r="526" spans="1:13">
      <c r="A526" s="21" t="str">
        <f t="shared" si="56"/>
        <v> </v>
      </c>
      <c r="B526" s="21" t="str">
        <f>IF(A526=" "," ",($B$26-$B$3*($F$9))*((A526/($F$9))-($C$18/(PI()))*SIN((PI()*A526)/($F$9)))+$B$3*A526)</f>
        <v> </v>
      </c>
      <c r="C526" s="21" t="str">
        <f t="shared" si="60"/>
        <v> </v>
      </c>
      <c r="D526" s="21" t="str">
        <f t="shared" si="57"/>
        <v> </v>
      </c>
      <c r="E526" s="21" t="str">
        <f>IF(D526=" "," ",($E$26-$B$3*($F$8))*((D526/($F$8))-($C$18/(PI()))*SIN((PI()*D526)/($F$8)))+$B$3*D526)</f>
        <v> </v>
      </c>
      <c r="F526" s="21" t="str">
        <f t="shared" si="61"/>
        <v> </v>
      </c>
      <c r="G526" s="21"/>
      <c r="H526" s="21" t="str">
        <f t="shared" si="58"/>
        <v> </v>
      </c>
      <c r="I526" s="21" t="str">
        <f>IF(H526=" "," ",($I$26-$D$3*$F$13)*((H526/$F$13)-($C$18/(PI()))*SIN((PI()*H526)/$F$13))+$D$3*H526)</f>
        <v> </v>
      </c>
      <c r="J526" s="21" t="str">
        <f t="shared" si="62"/>
        <v> </v>
      </c>
      <c r="K526" s="21" t="str">
        <f t="shared" si="59"/>
        <v> </v>
      </c>
      <c r="L526" s="21" t="str">
        <f>IF(K526=" "," ",($L$26-$D$3*$F$12)*((K526/$F$12)-($C$18/(PI()))*SIN((PI()*K526)/$F$12))+$D$3*K526)</f>
        <v> </v>
      </c>
      <c r="M526" s="21" t="str">
        <f t="shared" si="63"/>
        <v> </v>
      </c>
    </row>
    <row r="527" spans="1:13">
      <c r="A527" s="21" t="str">
        <f t="shared" si="56"/>
        <v> </v>
      </c>
      <c r="B527" s="21" t="str">
        <f>IF(A527=" "," ",($B$26-$B$3*($F$9))*((A527/($F$9))-($C$18/(PI()))*SIN((PI()*A527)/($F$9)))+$B$3*A527)</f>
        <v> </v>
      </c>
      <c r="C527" s="21" t="str">
        <f t="shared" si="60"/>
        <v> </v>
      </c>
      <c r="D527" s="21" t="str">
        <f t="shared" si="57"/>
        <v> </v>
      </c>
      <c r="E527" s="21" t="str">
        <f>IF(D527=" "," ",($E$26-$B$3*($F$8))*((D527/($F$8))-($C$18/(PI()))*SIN((PI()*D527)/($F$8)))+$B$3*D527)</f>
        <v> </v>
      </c>
      <c r="F527" s="21" t="str">
        <f t="shared" si="61"/>
        <v> </v>
      </c>
      <c r="G527" s="21"/>
      <c r="H527" s="21" t="str">
        <f t="shared" si="58"/>
        <v> </v>
      </c>
      <c r="I527" s="21" t="str">
        <f>IF(H527=" "," ",($I$26-$D$3*$F$13)*((H527/$F$13)-($C$18/(PI()))*SIN((PI()*H527)/$F$13))+$D$3*H527)</f>
        <v> </v>
      </c>
      <c r="J527" s="21" t="str">
        <f t="shared" si="62"/>
        <v> </v>
      </c>
      <c r="K527" s="21" t="str">
        <f t="shared" si="59"/>
        <v> </v>
      </c>
      <c r="L527" s="21" t="str">
        <f>IF(K527=" "," ",($L$26-$D$3*$F$12)*((K527/$F$12)-($C$18/(PI()))*SIN((PI()*K527)/$F$12))+$D$3*K527)</f>
        <v> </v>
      </c>
      <c r="M527" s="21" t="str">
        <f t="shared" si="63"/>
        <v> </v>
      </c>
    </row>
    <row r="528" spans="1:13">
      <c r="A528" s="21" t="str">
        <f t="shared" si="56"/>
        <v> </v>
      </c>
      <c r="B528" s="21" t="str">
        <f>IF(A528=" "," ",($B$26-$B$3*($F$9))*((A528/($F$9))-($C$18/(PI()))*SIN((PI()*A528)/($F$9)))+$B$3*A528)</f>
        <v> </v>
      </c>
      <c r="C528" s="21" t="str">
        <f t="shared" si="60"/>
        <v> </v>
      </c>
      <c r="D528" s="21" t="str">
        <f t="shared" si="57"/>
        <v> </v>
      </c>
      <c r="E528" s="21" t="str">
        <f>IF(D528=" "," ",($E$26-$B$3*($F$8))*((D528/($F$8))-($C$18/(PI()))*SIN((PI()*D528)/($F$8)))+$B$3*D528)</f>
        <v> </v>
      </c>
      <c r="F528" s="21" t="str">
        <f t="shared" si="61"/>
        <v> </v>
      </c>
      <c r="G528" s="21"/>
      <c r="H528" s="21" t="str">
        <f t="shared" si="58"/>
        <v> </v>
      </c>
      <c r="I528" s="21" t="str">
        <f>IF(H528=" "," ",($I$26-$D$3*$F$13)*((H528/$F$13)-($C$18/(PI()))*SIN((PI()*H528)/$F$13))+$D$3*H528)</f>
        <v> </v>
      </c>
      <c r="J528" s="21" t="str">
        <f t="shared" si="62"/>
        <v> </v>
      </c>
      <c r="K528" s="21" t="str">
        <f t="shared" si="59"/>
        <v> </v>
      </c>
      <c r="L528" s="21" t="str">
        <f>IF(K528=" "," ",($L$26-$D$3*$F$12)*((K528/$F$12)-($C$18/(PI()))*SIN((PI()*K528)/$F$12))+$D$3*K528)</f>
        <v> </v>
      </c>
      <c r="M528" s="21" t="str">
        <f t="shared" si="63"/>
        <v> </v>
      </c>
    </row>
  </sheetData>
  <mergeCells count="5">
    <mergeCell ref="A18:B18"/>
    <mergeCell ref="A25:C25"/>
    <mergeCell ref="D25:F25"/>
    <mergeCell ref="H25:J25"/>
    <mergeCell ref="K25:M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7"/>
  <sheetViews>
    <sheetView workbookViewId="0">
      <selection activeCell="B15" sqref="B15"/>
    </sheetView>
  </sheetViews>
  <sheetFormatPr defaultColWidth="8.8" defaultRowHeight="14.25"/>
  <cols>
    <col min="2" max="4" width="12.5"/>
    <col min="6" max="6" width="16.4"/>
    <col min="7" max="7" width="13.6"/>
    <col min="9" max="10" width="12.5"/>
    <col min="11" max="11" width="10.8" customWidth="1"/>
    <col min="13" max="13" width="12.5"/>
  </cols>
  <sheetData>
    <row r="1" spans="1:6">
      <c r="A1" s="1" t="s">
        <v>49</v>
      </c>
      <c r="E1" s="22"/>
      <c r="F1" t="s">
        <v>1</v>
      </c>
    </row>
    <row r="2" spans="10:11">
      <c r="J2" s="2" t="s">
        <v>2</v>
      </c>
      <c r="K2" s="22">
        <v>10000</v>
      </c>
    </row>
    <row r="3" ht="18" spans="1:12">
      <c r="A3" s="2" t="s">
        <v>3</v>
      </c>
      <c r="B3" s="3">
        <v>0.01</v>
      </c>
      <c r="C3" s="2" t="s">
        <v>4</v>
      </c>
      <c r="D3" s="3">
        <v>0.01</v>
      </c>
      <c r="E3" s="2" t="s">
        <v>5</v>
      </c>
      <c r="F3" s="3">
        <v>0.01</v>
      </c>
      <c r="J3" s="2" t="s">
        <v>6</v>
      </c>
      <c r="K3" s="27">
        <f>K5/K2</f>
        <v>0.0001</v>
      </c>
      <c r="L3" s="28" t="s">
        <v>7</v>
      </c>
    </row>
    <row r="4" spans="1:11">
      <c r="A4" s="2" t="s">
        <v>50</v>
      </c>
      <c r="B4" s="4">
        <f>B7/2</f>
        <v>15</v>
      </c>
      <c r="C4" s="2" t="s">
        <v>51</v>
      </c>
      <c r="D4" s="3">
        <v>16</v>
      </c>
      <c r="E4" s="2" t="s">
        <v>52</v>
      </c>
      <c r="F4" s="4">
        <f>B14/2</f>
        <v>15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" spans="1:11">
      <c r="A7" s="2" t="s">
        <v>13</v>
      </c>
      <c r="B7" s="6">
        <v>30</v>
      </c>
      <c r="C7" s="2" t="s">
        <v>14</v>
      </c>
      <c r="D7" s="6">
        <v>1.5</v>
      </c>
      <c r="E7" s="2"/>
      <c r="F7" s="36"/>
      <c r="J7" s="2" t="s">
        <v>15</v>
      </c>
      <c r="K7">
        <f>(2*LOG10(K2)-0.65)^-2.3</f>
        <v>0.0101751101677285</v>
      </c>
    </row>
    <row r="8" ht="15" spans="1:11">
      <c r="A8" s="7" t="s">
        <v>16</v>
      </c>
      <c r="B8" s="8">
        <f>D8+F8</f>
        <v>268</v>
      </c>
      <c r="C8" s="7" t="s">
        <v>17</v>
      </c>
      <c r="D8" s="8">
        <f>D7/B3</f>
        <v>150</v>
      </c>
      <c r="E8" s="2" t="s">
        <v>53</v>
      </c>
      <c r="F8" s="23">
        <v>118</v>
      </c>
      <c r="G8" t="s">
        <v>19</v>
      </c>
      <c r="J8" s="2" t="s">
        <v>20</v>
      </c>
      <c r="K8">
        <f>0.5*K7*K4*K5^2</f>
        <v>0.00508755508386423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0.0713270992250787</v>
      </c>
    </row>
    <row r="10" ht="15" spans="1:10">
      <c r="A10" s="2" t="s">
        <v>24</v>
      </c>
      <c r="B10" s="6">
        <v>60</v>
      </c>
      <c r="C10" s="2" t="s">
        <v>25</v>
      </c>
      <c r="D10" s="6">
        <v>4</v>
      </c>
      <c r="E10" s="2"/>
      <c r="J10" s="2"/>
    </row>
    <row r="11" ht="15" spans="1:11">
      <c r="A11" s="7" t="s">
        <v>27</v>
      </c>
      <c r="B11" s="8">
        <f>D11+F12+F11</f>
        <v>543</v>
      </c>
      <c r="C11" s="7" t="s">
        <v>28</v>
      </c>
      <c r="D11" s="8">
        <f>D10/D3</f>
        <v>400</v>
      </c>
      <c r="E11" s="2" t="s">
        <v>29</v>
      </c>
      <c r="F11" s="23">
        <v>58</v>
      </c>
      <c r="G11" t="s">
        <v>19</v>
      </c>
      <c r="J11" s="29" t="s">
        <v>26</v>
      </c>
      <c r="K11" s="30">
        <f>(B3*K9)/K3</f>
        <v>7.13270992250787</v>
      </c>
    </row>
    <row r="12" ht="15" spans="1:11">
      <c r="A12" s="7" t="s">
        <v>31</v>
      </c>
      <c r="B12" s="8">
        <f>F11</f>
        <v>58</v>
      </c>
      <c r="C12" s="39"/>
      <c r="D12" s="40"/>
      <c r="E12" s="2" t="s">
        <v>32</v>
      </c>
      <c r="F12" s="23">
        <v>85</v>
      </c>
      <c r="G12" t="s">
        <v>19</v>
      </c>
      <c r="J12" s="31" t="s">
        <v>30</v>
      </c>
      <c r="K12" s="18">
        <f>(1-EXP(-1*K11/25))</f>
        <v>0.248217628787789</v>
      </c>
    </row>
    <row r="13" spans="1:11">
      <c r="A13" s="39"/>
      <c r="B13" s="40"/>
      <c r="C13" s="39"/>
      <c r="D13" s="40"/>
      <c r="E13" s="2"/>
      <c r="F13" s="9"/>
      <c r="J13" s="41"/>
      <c r="K13" s="42"/>
    </row>
    <row r="14" ht="15" spans="1:6">
      <c r="A14" s="2" t="s">
        <v>34</v>
      </c>
      <c r="B14" s="3">
        <v>30</v>
      </c>
      <c r="C14" s="2" t="s">
        <v>54</v>
      </c>
      <c r="D14" s="6">
        <v>1.5</v>
      </c>
      <c r="E14" s="2"/>
      <c r="F14" s="36"/>
    </row>
    <row r="15" ht="15" spans="1:11">
      <c r="A15" s="7" t="s">
        <v>36</v>
      </c>
      <c r="B15" s="8">
        <f>EVEN(D15+F15)</f>
        <v>268</v>
      </c>
      <c r="C15" s="7" t="s">
        <v>55</v>
      </c>
      <c r="D15" s="8">
        <f>D14/F3</f>
        <v>150</v>
      </c>
      <c r="E15" s="2" t="s">
        <v>56</v>
      </c>
      <c r="F15" s="23">
        <v>118</v>
      </c>
      <c r="G15" t="s">
        <v>19</v>
      </c>
      <c r="J15" s="24" t="s">
        <v>33</v>
      </c>
      <c r="K15" s="33">
        <v>0.001</v>
      </c>
    </row>
    <row r="16" ht="15" spans="10:11">
      <c r="J16" s="7" t="s">
        <v>35</v>
      </c>
      <c r="K16" s="34">
        <f>K15/B3</f>
        <v>0.1</v>
      </c>
    </row>
    <row r="17" spans="1:3">
      <c r="A17" t="s">
        <v>37</v>
      </c>
      <c r="C17" s="3">
        <v>1</v>
      </c>
    </row>
    <row r="18" ht="15" spans="3:3">
      <c r="C18" s="9"/>
    </row>
    <row r="19" spans="1:8">
      <c r="A19" s="10" t="s">
        <v>57</v>
      </c>
      <c r="B19" s="11"/>
      <c r="C19" s="12">
        <f>ROUND(MAX(C27:C527),3)</f>
        <v>1.195</v>
      </c>
      <c r="G19" s="24" t="s">
        <v>39</v>
      </c>
      <c r="H19" s="25">
        <f>(B8*B11*B15)/1000000</f>
        <v>39.000432</v>
      </c>
    </row>
    <row r="20" spans="1:7">
      <c r="A20" s="13" t="s">
        <v>41</v>
      </c>
      <c r="B20" s="14"/>
      <c r="C20" s="15">
        <f>ROUND(MAX(J27:J527),3)</f>
        <v>1.199</v>
      </c>
      <c r="G20" s="26"/>
    </row>
    <row r="21" spans="1:7">
      <c r="A21" s="13" t="s">
        <v>42</v>
      </c>
      <c r="B21" s="14"/>
      <c r="C21" s="15">
        <f>ROUND(MAX(G27:G527),3)</f>
        <v>1.197</v>
      </c>
      <c r="G21" s="26"/>
    </row>
    <row r="22" ht="15" spans="1:6">
      <c r="A22" s="16" t="s">
        <v>58</v>
      </c>
      <c r="B22" s="17"/>
      <c r="C22" s="18">
        <f>ROUND(MAX(N27:N527),3)</f>
        <v>1.195</v>
      </c>
      <c r="F22" t="s">
        <v>43</v>
      </c>
    </row>
    <row r="24" spans="1:14">
      <c r="A24" s="19" t="s">
        <v>59</v>
      </c>
      <c r="B24" s="19"/>
      <c r="C24" s="19"/>
      <c r="D24" s="20"/>
      <c r="E24" s="19" t="s">
        <v>46</v>
      </c>
      <c r="F24" s="19"/>
      <c r="G24" s="19"/>
      <c r="H24" s="19" t="s">
        <v>47</v>
      </c>
      <c r="I24" s="19"/>
      <c r="J24" s="19"/>
      <c r="K24" s="20"/>
      <c r="L24" s="19" t="s">
        <v>60</v>
      </c>
      <c r="M24" s="19"/>
      <c r="N24" s="19"/>
    </row>
    <row r="25" spans="1:13">
      <c r="A25" s="2" t="s">
        <v>48</v>
      </c>
      <c r="B25" s="5">
        <f>(B7-D7)/2</f>
        <v>14.25</v>
      </c>
      <c r="E25" s="2" t="s">
        <v>48</v>
      </c>
      <c r="F25" s="5">
        <f>B10-(D4+D10*0.5)</f>
        <v>42</v>
      </c>
      <c r="H25" s="2" t="s">
        <v>48</v>
      </c>
      <c r="I25" s="5">
        <f>D4-D10*0.5</f>
        <v>14</v>
      </c>
      <c r="L25" s="2" t="s">
        <v>48</v>
      </c>
      <c r="M25" s="5">
        <f>(B14-D14)/2</f>
        <v>14.25</v>
      </c>
    </row>
    <row r="27" spans="1:14">
      <c r="A27" s="21">
        <v>0</v>
      </c>
      <c r="B27" s="21">
        <f>IF(A27=" "," ",($B$25-$B$3*($F$8/2))*((A27/($F$8/2))-($C$17/(PI()))*SIN((PI()*A27)/($F$8/2)))+$B$3*A27)</f>
        <v>0</v>
      </c>
      <c r="C27" s="21"/>
      <c r="D27" s="21"/>
      <c r="E27" s="21">
        <v>0</v>
      </c>
      <c r="F27" s="21">
        <f>IF(E27=" "," ",($F$25-$D$3*$F$12)*((E27/$F$12)-($C$17/(PI()))*SIN((PI()*E27)/$F$12))+$D$3*E27)</f>
        <v>0</v>
      </c>
      <c r="G27" s="21"/>
      <c r="H27" s="21">
        <v>0</v>
      </c>
      <c r="I27" s="21">
        <f>IF(H27=" "," ",($F$25-$D$3*$F$12)*((H27/$F$12)-($C$17/(PI()))*SIN((PI()*H27)/$F$12))+$D$3*H27)</f>
        <v>0</v>
      </c>
      <c r="J27" s="21"/>
      <c r="K27" s="21"/>
      <c r="L27" s="21">
        <v>0</v>
      </c>
      <c r="M27" s="21">
        <f>IF(L27=" "," ",($M$25-$F$3*($F$15/2))*((L27/($F$15/2))-($C$17/(PI()))*SIN((PI()*L27)/($F$15/2)))+$F$3*L27)</f>
        <v>0</v>
      </c>
      <c r="N27" s="21"/>
    </row>
    <row r="28" spans="1:14">
      <c r="A28" s="21">
        <f t="shared" ref="A28:A91" si="0">IF(($F$8/2)-ROW(A1)&gt;=0,($F$8/2)-(($F$8/2)-ROW(A1))," ")</f>
        <v>1</v>
      </c>
      <c r="B28" s="21">
        <f>IF(A28=" "," ",($B$25-$B$3*($F$8/2))*((A28/($F$8/2))-($C$17/(PI()))*SIN((PI()*A28)/($F$8/2)))+$B$3*A28)</f>
        <v>0.0101093909998648</v>
      </c>
      <c r="C28" s="21"/>
      <c r="D28" s="21"/>
      <c r="E28" s="21">
        <f t="shared" ref="E28:E91" si="1">IF($F$12-ROW(E1)&gt;=0,$F$12-($F$12-ROW(E1))," ")</f>
        <v>1</v>
      </c>
      <c r="F28" s="21">
        <f>IF(E28=" "," ",($F$25-$D$3*$F$12)*((E28/$F$12)-($C$17/(PI()))*SIN((PI()*E28)/$F$12))+$D$3*E28)</f>
        <v>0.0101102127640477</v>
      </c>
      <c r="G28" s="21"/>
      <c r="H28" s="21">
        <f t="shared" ref="H28:H91" si="2">IF($F$11-ROW(H1)&gt;=0,$F$11-($F$11-ROW(H1))," ")</f>
        <v>1</v>
      </c>
      <c r="I28" s="21">
        <f>IF(H28=" "," ",($I$25-$D$3*$F$11)*((H28/$F$11)-($C$17/(PI()))*SIN((PI()*H28)/$F$11))+$D$3*H28)</f>
        <v>0.0101131236270475</v>
      </c>
      <c r="J28" s="21"/>
      <c r="K28" s="21"/>
      <c r="L28" s="21">
        <f t="shared" ref="L28:L91" si="3">IF(($F$15/2)-ROW(L1)&gt;=0,($F$15/2)-(($F$15/2)-ROW(L1))," ")</f>
        <v>1</v>
      </c>
      <c r="M28" s="21">
        <f>IF(L28=" "," ",($M$25-$F$3*($F$15/2))*((L28/($F$15/2))-($C$17/(PI()))*SIN((PI()*L28)/($F$15/2)))+$F$3*L28)</f>
        <v>0.0101093909998648</v>
      </c>
      <c r="N28" s="21"/>
    </row>
    <row r="29" spans="1:14">
      <c r="A29" s="21">
        <f t="shared" si="0"/>
        <v>2</v>
      </c>
      <c r="B29" s="21">
        <f>IF(A29=" "," ",($B$25-$B$3*($F$8/2))*((A29/($F$8/2))-($C$17/(PI()))*SIN((PI()*A29)/($F$8/2)))+$B$3*A29)</f>
        <v>0.0208747558870364</v>
      </c>
      <c r="C29" s="21">
        <f t="shared" ref="C29:C92" si="4">IF(A29=" "," ",(B29-B28)/(B28-B27))</f>
        <v>1.06488757703758</v>
      </c>
      <c r="D29" s="21"/>
      <c r="E29" s="21">
        <f t="shared" si="1"/>
        <v>2</v>
      </c>
      <c r="F29" s="21">
        <f>IF(E29=" "," ",($F$25-$D$3*$F$12)*((E29/$F$12)-($C$17/(PI()))*SIN((PI()*E29)/$F$12))+$D$3*E29)</f>
        <v>0.0208815214640016</v>
      </c>
      <c r="G29" s="21">
        <f t="shared" ref="G29:G92" si="5">IF(E29=" "," ",(F29-F28)/(F28-F27))</f>
        <v>1.06538892418338</v>
      </c>
      <c r="H29" s="21">
        <f t="shared" si="2"/>
        <v>2</v>
      </c>
      <c r="I29" s="21">
        <f>IF(H29=" "," ",($I$25-$D$3*$F$11)*((H29/$F$11)-($C$17/(PI()))*SIN((PI()*H29)/$F$11))+$D$3*H29)</f>
        <v>0.0209045908263824</v>
      </c>
      <c r="J29" s="21">
        <f t="shared" ref="J29:J92" si="6">IF(H29=" "," ",(I29-I28)/(I28-I27))</f>
        <v>1.06707557400694</v>
      </c>
      <c r="K29" s="21"/>
      <c r="L29" s="21">
        <f t="shared" si="3"/>
        <v>2</v>
      </c>
      <c r="M29" s="21">
        <f>IF(L29=" "," ",($M$25-$F$3*($F$15/2))*((L29/($F$15/2))-($C$17/(PI()))*SIN((PI()*L29)/($F$15/2)))+$F$3*L29)</f>
        <v>0.0208747558870364</v>
      </c>
      <c r="N29" s="21">
        <f t="shared" ref="N29:N92" si="7">IF(L29=" "," ",(M29-M28)/(M28-M27))</f>
        <v>1.06488757703758</v>
      </c>
    </row>
    <row r="30" spans="1:14">
      <c r="A30" s="21">
        <f t="shared" si="0"/>
        <v>3</v>
      </c>
      <c r="B30" s="21">
        <f>IF(A30=" "," ",($B$25-$B$3*($F$8/2))*((A30/($F$8/2))-($C$17/(PI()))*SIN((PI()*A30)/($F$8/2)))+$B$3*A30)</f>
        <v>0.0329502091195685</v>
      </c>
      <c r="C30" s="21">
        <f t="shared" si="4"/>
        <v>1.12169474598318</v>
      </c>
      <c r="D30" s="21"/>
      <c r="E30" s="21">
        <f t="shared" si="1"/>
        <v>3</v>
      </c>
      <c r="F30" s="21">
        <f>IF(E30=" "," ",($F$25-$D$3*$F$12)*((E30/$F$12)-($C$17/(PI()))*SIN((PI()*E30)/$F$12))+$D$3*E30)</f>
        <v>0.0329741190582402</v>
      </c>
      <c r="G30" s="21">
        <f t="shared" si="5"/>
        <v>1.12266744284197</v>
      </c>
      <c r="H30" s="21">
        <f t="shared" si="2"/>
        <v>3</v>
      </c>
      <c r="I30" s="21">
        <f>IF(H30=" "," ",($I$25-$D$3*$F$11)*((H30/$F$11)-($C$17/(PI()))*SIN((PI()*H30)/$F$11))+$D$3*H30)</f>
        <v>0.0330507554717175</v>
      </c>
      <c r="J30" s="21">
        <f t="shared" si="6"/>
        <v>1.12553412997296</v>
      </c>
      <c r="K30" s="21"/>
      <c r="L30" s="21">
        <f t="shared" si="3"/>
        <v>3</v>
      </c>
      <c r="M30" s="21">
        <f>IF(L30=" "," ",($M$25-$F$3*($F$15/2))*((L30/($F$15/2))-($C$17/(PI()))*SIN((PI()*L30)/($F$15/2)))+$F$3*L30)</f>
        <v>0.0329502091195685</v>
      </c>
      <c r="N30" s="21">
        <f t="shared" si="7"/>
        <v>1.12169474598318</v>
      </c>
    </row>
    <row r="31" spans="1:14">
      <c r="A31" s="21">
        <f t="shared" si="0"/>
        <v>4</v>
      </c>
      <c r="B31" s="21">
        <f>IF(A31=" "," ",($B$25-$B$3*($F$8/2))*((A31/($F$8/2))-($C$17/(PI()))*SIN((PI()*A31)/($F$8/2)))+$B$3*A31)</f>
        <v>0.0469861515677633</v>
      </c>
      <c r="C31" s="21">
        <f t="shared" si="4"/>
        <v>1.16235326143958</v>
      </c>
      <c r="D31" s="21"/>
      <c r="E31" s="21">
        <f t="shared" si="1"/>
        <v>4</v>
      </c>
      <c r="F31" s="21">
        <f>IF(E31=" "," ",($F$25-$D$3*$F$12)*((E31/$F$12)-($C$17/(PI()))*SIN((PI()*E31)/$F$12))+$D$3*E31)</f>
        <v>0.0470463937834452</v>
      </c>
      <c r="G31" s="21">
        <f t="shared" si="5"/>
        <v>1.16370983285754</v>
      </c>
      <c r="H31" s="21">
        <f t="shared" si="2"/>
        <v>4</v>
      </c>
      <c r="I31" s="21">
        <f>IF(H31=" "," ",($I$25-$D$3*$F$11)*((H31/$F$11)-($C$17/(PI()))*SIN((PI()*H31)/$F$11))+$D$3*H31)</f>
        <v>0.0472239978757453</v>
      </c>
      <c r="J31" s="21">
        <f t="shared" si="6"/>
        <v>1.16689035739946</v>
      </c>
      <c r="K31" s="21"/>
      <c r="L31" s="21">
        <f t="shared" si="3"/>
        <v>4</v>
      </c>
      <c r="M31" s="21">
        <f>IF(L31=" "," ",($M$25-$F$3*($F$15/2))*((L31/($F$15/2))-($C$17/(PI()))*SIN((PI()*L31)/($F$15/2)))+$F$3*L31)</f>
        <v>0.0469861515677633</v>
      </c>
      <c r="N31" s="21">
        <f t="shared" si="7"/>
        <v>1.16235326143958</v>
      </c>
    </row>
    <row r="32" spans="1:14">
      <c r="A32" s="21">
        <f t="shared" si="0"/>
        <v>5</v>
      </c>
      <c r="B32" s="21">
        <f>IF(A32=" "," ",($B$25-$B$3*($F$8/2))*((A32/($F$8/2))-($C$17/(PI()))*SIN((PI()*A32)/($F$8/2)))+$B$3*A32)</f>
        <v>0.0636274268822416</v>
      </c>
      <c r="C32" s="21">
        <f t="shared" si="4"/>
        <v>1.18561866265122</v>
      </c>
      <c r="D32" s="21"/>
      <c r="E32" s="21">
        <f t="shared" si="1"/>
        <v>5</v>
      </c>
      <c r="F32" s="21">
        <f>IF(E32=" "," ",($F$25-$D$3*$F$12)*((E32/$F$12)-($C$17/(PI()))*SIN((PI()*E32)/$F$12))+$D$3*E32)</f>
        <v>0.0637540298754639</v>
      </c>
      <c r="G32" s="21">
        <f t="shared" si="5"/>
        <v>1.18727330287927</v>
      </c>
      <c r="H32" s="21">
        <f t="shared" si="2"/>
        <v>5</v>
      </c>
      <c r="I32" s="21">
        <f>IF(H32=" "," ",($I$25-$D$3*$F$11)*((H32/$F$11)-($C$17/(PI()))*SIN((PI()*H32)/$F$11))+$D$3*H32)</f>
        <v>0.0640907525828308</v>
      </c>
      <c r="J32" s="21">
        <f t="shared" si="6"/>
        <v>1.19004206844669</v>
      </c>
      <c r="K32" s="21"/>
      <c r="L32" s="21">
        <f t="shared" si="3"/>
        <v>5</v>
      </c>
      <c r="M32" s="21">
        <f>IF(L32=" "," ",($M$25-$F$3*($F$15/2))*((L32/($F$15/2))-($C$17/(PI()))*SIN((PI()*L32)/($F$15/2)))+$F$3*L32)</f>
        <v>0.0636274268822416</v>
      </c>
      <c r="N32" s="21">
        <f t="shared" si="7"/>
        <v>1.18561866265122</v>
      </c>
    </row>
    <row r="33" spans="1:14">
      <c r="A33" s="21">
        <f t="shared" si="0"/>
        <v>6</v>
      </c>
      <c r="B33" s="21">
        <f>IF(A33=" "," ",($B$25-$B$3*($F$8/2))*((A33/($F$8/2))-($C$17/(PI()))*SIN((PI()*A33)/($F$8/2)))+$B$3*A33)</f>
        <v>0.0835114936145545</v>
      </c>
      <c r="C33" s="21">
        <f t="shared" si="4"/>
        <v>1.1948643572415</v>
      </c>
      <c r="D33" s="21"/>
      <c r="E33" s="21">
        <f t="shared" si="1"/>
        <v>6</v>
      </c>
      <c r="F33" s="21">
        <f>IF(E33=" "," ",($F$25-$D$3*$F$12)*((E33/$F$12)-($C$17/(PI()))*SIN((PI()*E33)/$F$12))+$D$3*E33)</f>
        <v>0.0837491119835158</v>
      </c>
      <c r="G33" s="21">
        <f t="shared" si="5"/>
        <v>1.19676308473128</v>
      </c>
      <c r="H33" s="21">
        <f t="shared" si="2"/>
        <v>6</v>
      </c>
      <c r="I33" s="21">
        <f>IF(H33=" "," ",($I$25-$D$3*$F$11)*((H33/$F$11)-($C$17/(PI()))*SIN((PI()*H33)/$F$11))+$D$3*H33)</f>
        <v>0.0843095536016679</v>
      </c>
      <c r="J33" s="21">
        <f t="shared" si="6"/>
        <v>1.19873688625728</v>
      </c>
      <c r="K33" s="21"/>
      <c r="L33" s="21">
        <f t="shared" si="3"/>
        <v>6</v>
      </c>
      <c r="M33" s="21">
        <f>IF(L33=" "," ",($M$25-$F$3*($F$15/2))*((L33/($F$15/2))-($C$17/(PI()))*SIN((PI()*L33)/($F$15/2)))+$F$3*L33)</f>
        <v>0.0835114936145545</v>
      </c>
      <c r="N33" s="21">
        <f t="shared" si="7"/>
        <v>1.1948643572415</v>
      </c>
    </row>
    <row r="34" spans="1:14">
      <c r="A34" s="21">
        <f t="shared" si="0"/>
        <v>7</v>
      </c>
      <c r="B34" s="21">
        <f>IF(A34=" "," ",($B$25-$B$3*($F$8/2))*((A34/($F$8/2))-($C$17/(PI()))*SIN((PI()*A34)/($F$8/2)))+$B$3*A34)</f>
        <v>0.10726661827166</v>
      </c>
      <c r="C34" s="21">
        <f t="shared" si="4"/>
        <v>1.19468139877551</v>
      </c>
      <c r="D34" s="21"/>
      <c r="E34" s="21">
        <f t="shared" si="1"/>
        <v>7</v>
      </c>
      <c r="F34" s="21">
        <f>IF(E34=" "," ",($F$25-$D$3*$F$12)*((E34/$F$12)-($C$17/(PI()))*SIN((PI()*E34)/$F$12))+$D$3*E34)</f>
        <v>0.107679234500994</v>
      </c>
      <c r="G34" s="21">
        <f t="shared" si="5"/>
        <v>1.19680041262956</v>
      </c>
      <c r="H34" s="21">
        <f t="shared" si="2"/>
        <v>7</v>
      </c>
      <c r="I34" s="21">
        <f>IF(H34=" "," ",($I$25-$D$3*$F$11)*((H34/$F$11)-($C$17/(PI()))*SIN((PI()*H34)/$F$11))+$D$3*H34)</f>
        <v>0.108529102811569</v>
      </c>
      <c r="J34" s="21">
        <f t="shared" si="6"/>
        <v>1.19787267243675</v>
      </c>
      <c r="K34" s="21"/>
      <c r="L34" s="21">
        <f t="shared" si="3"/>
        <v>7</v>
      </c>
      <c r="M34" s="21">
        <f>IF(L34=" "," ",($M$25-$F$3*($F$15/2))*((L34/($F$15/2))-($C$17/(PI()))*SIN((PI()*L34)/($F$15/2)))+$F$3*L34)</f>
        <v>0.10726661827166</v>
      </c>
      <c r="N34" s="21">
        <f t="shared" si="7"/>
        <v>1.19468139877551</v>
      </c>
    </row>
    <row r="35" spans="1:14">
      <c r="A35" s="21">
        <f t="shared" si="0"/>
        <v>8</v>
      </c>
      <c r="B35" s="21">
        <f>IF(A35=" "," ",($B$25-$B$3*($F$8/2))*((A35/($F$8/2))-($C$17/(PI()))*SIN((PI()*A35)/($F$8/2)))+$B$3*A35)</f>
        <v>0.135510094426253</v>
      </c>
      <c r="C35" s="21">
        <f t="shared" si="4"/>
        <v>1.18894245188251</v>
      </c>
      <c r="D35" s="21"/>
      <c r="E35" s="21">
        <f t="shared" si="1"/>
        <v>8</v>
      </c>
      <c r="F35" s="21">
        <f>IF(E35=" "," ",($F$25-$D$3*$F$12)*((E35/$F$12)-($C$17/(PI()))*SIN((PI()*E35)/$F$12))+$D$3*E35)</f>
        <v>0.136186617029424</v>
      </c>
      <c r="G35" s="21">
        <f t="shared" si="5"/>
        <v>1.19127607924314</v>
      </c>
      <c r="H35" s="21">
        <f t="shared" si="2"/>
        <v>8</v>
      </c>
      <c r="I35" s="21">
        <f>IF(H35=" "," ",($I$25-$D$3*$F$11)*((H35/$F$11)-($C$17/(PI()))*SIN((PI()*H35)/$F$11))+$D$3*H35)</f>
        <v>0.137386367208081</v>
      </c>
      <c r="J35" s="21">
        <f t="shared" si="6"/>
        <v>1.19148643710985</v>
      </c>
      <c r="K35" s="21"/>
      <c r="L35" s="21">
        <f t="shared" si="3"/>
        <v>8</v>
      </c>
      <c r="M35" s="21">
        <f>IF(L35=" "," ",($M$25-$F$3*($F$15/2))*((L35/($F$15/2))-($C$17/(PI()))*SIN((PI()*L35)/($F$15/2)))+$F$3*L35)</f>
        <v>0.135510094426253</v>
      </c>
      <c r="N35" s="21">
        <f t="shared" si="7"/>
        <v>1.18894245188251</v>
      </c>
    </row>
    <row r="36" spans="1:14">
      <c r="A36" s="21">
        <f t="shared" si="0"/>
        <v>9</v>
      </c>
      <c r="B36" s="21">
        <f>IF(A36=" "," ",($B$25-$B$3*($F$8/2))*((A36/($F$8/2))-($C$17/(PI()))*SIN((PI()*A36)/($F$8/2)))+$B$3*A36)</f>
        <v>0.168846492931064</v>
      </c>
      <c r="C36" s="21">
        <f t="shared" si="4"/>
        <v>1.18032207941903</v>
      </c>
      <c r="D36" s="21"/>
      <c r="E36" s="21">
        <f t="shared" si="1"/>
        <v>9</v>
      </c>
      <c r="F36" s="21">
        <f>IF(E36=" "," ",($F$25-$D$3*$F$12)*((E36/$F$12)-($C$17/(PI()))*SIN((PI()*E36)/$F$12))+$D$3*E36)</f>
        <v>0.169907227183737</v>
      </c>
      <c r="G36" s="21">
        <f t="shared" si="5"/>
        <v>1.18287289689554</v>
      </c>
      <c r="H36" s="21">
        <f t="shared" si="2"/>
        <v>9</v>
      </c>
      <c r="I36" s="21">
        <f>IF(H36=" "," ",($I$25-$D$3*$F$11)*((H36/$F$11)-($C$17/(PI()))*SIN((PI()*H36)/$F$11))+$D$3*H36)</f>
        <v>0.171504710569042</v>
      </c>
      <c r="J36" s="21">
        <f t="shared" si="6"/>
        <v>1.18231384971768</v>
      </c>
      <c r="K36" s="21"/>
      <c r="L36" s="21">
        <f t="shared" si="3"/>
        <v>9</v>
      </c>
      <c r="M36" s="21">
        <f>IF(L36=" "," ",($M$25-$F$3*($F$15/2))*((L36/($F$15/2))-($C$17/(PI()))*SIN((PI()*L36)/($F$15/2)))+$F$3*L36)</f>
        <v>0.168846492931064</v>
      </c>
      <c r="N36" s="21">
        <f t="shared" si="7"/>
        <v>1.18032207941903</v>
      </c>
    </row>
    <row r="37" spans="1:14">
      <c r="A37" s="21">
        <f t="shared" si="0"/>
        <v>10</v>
      </c>
      <c r="B37" s="21">
        <f>IF(A37=" "," ",($B$25-$B$3*($F$8/2))*((A37/($F$8/2))-($C$17/(PI()))*SIN((PI()*A37)/($F$8/2)))+$B$3*A37)</f>
        <v>0.207865948197096</v>
      </c>
      <c r="C37" s="21">
        <f t="shared" si="4"/>
        <v>1.17047602668898</v>
      </c>
      <c r="D37" s="21"/>
      <c r="E37" s="21">
        <f t="shared" si="1"/>
        <v>10</v>
      </c>
      <c r="F37" s="21">
        <f>IF(E37=" "," ",($F$25-$D$3*$F$12)*((E37/$F$12)-($C$17/(PI()))*SIN((PI()*E37)/$F$12))+$D$3*E37)</f>
        <v>0.209469911937006</v>
      </c>
      <c r="G37" s="21">
        <f t="shared" si="5"/>
        <v>1.17324937396511</v>
      </c>
      <c r="H37" s="21">
        <f t="shared" si="2"/>
        <v>10</v>
      </c>
      <c r="I37" s="21">
        <f>IF(H37=" "," ",($I$25-$D$3*$F$11)*((H37/$F$11)-($C$17/(PI()))*SIN((PI()*H37)/$F$11))+$D$3*H37)</f>
        <v>0.211492065021214</v>
      </c>
      <c r="J37" s="21">
        <f t="shared" si="6"/>
        <v>1.17201922816468</v>
      </c>
      <c r="K37" s="21"/>
      <c r="L37" s="21">
        <f t="shared" si="3"/>
        <v>10</v>
      </c>
      <c r="M37" s="21">
        <f>IF(L37=" "," ",($M$25-$F$3*($F$15/2))*((L37/($F$15/2))-($C$17/(PI()))*SIN((PI()*L37)/($F$15/2)))+$F$3*L37)</f>
        <v>0.207865948197096</v>
      </c>
      <c r="N37" s="21">
        <f t="shared" si="7"/>
        <v>1.17047602668898</v>
      </c>
    </row>
    <row r="38" spans="1:14">
      <c r="A38" s="21">
        <f t="shared" si="0"/>
        <v>11</v>
      </c>
      <c r="B38" s="21">
        <f>IF(A38=" "," ",($B$25-$B$3*($F$8/2))*((A38/($F$8/2))-($C$17/(PI()))*SIN((PI()*A38)/($F$8/2)))+$B$3*A38)</f>
        <v>0.253142485393515</v>
      </c>
      <c r="C38" s="21">
        <f t="shared" si="4"/>
        <v>1.1603580031481</v>
      </c>
      <c r="D38" s="21"/>
      <c r="E38" s="21">
        <f t="shared" si="1"/>
        <v>11</v>
      </c>
      <c r="F38" s="21">
        <f>IF(E38=" "," ",($F$25-$D$3*$F$12)*((E38/$F$12)-($C$17/(PI()))*SIN((PI()*E38)/$F$12))+$D$3*E38)</f>
        <v>0.255495538691121</v>
      </c>
      <c r="G38" s="21">
        <f t="shared" si="5"/>
        <v>1.16335954046475</v>
      </c>
      <c r="H38" s="21">
        <f t="shared" si="2"/>
        <v>11</v>
      </c>
      <c r="I38" s="21">
        <f>IF(H38=" "," ",($I$25-$D$3*$F$11)*((H38/$F$11)-($C$17/(PI()))*SIN((PI()*H38)/$F$11))+$D$3*H38)</f>
        <v>0.257939147870611</v>
      </c>
      <c r="J38" s="21">
        <f t="shared" si="6"/>
        <v>1.16154428032873</v>
      </c>
      <c r="K38" s="21"/>
      <c r="L38" s="21">
        <f t="shared" si="3"/>
        <v>11</v>
      </c>
      <c r="M38" s="21">
        <f>IF(L38=" "," ",($M$25-$F$3*($F$15/2))*((L38/($F$15/2))-($C$17/(PI()))*SIN((PI()*L38)/($F$15/2)))+$F$3*L38)</f>
        <v>0.253142485393515</v>
      </c>
      <c r="N38" s="21">
        <f t="shared" si="7"/>
        <v>1.1603580031481</v>
      </c>
    </row>
    <row r="39" spans="1:14">
      <c r="A39" s="21">
        <f t="shared" si="0"/>
        <v>12</v>
      </c>
      <c r="B39" s="21">
        <f>IF(A39=" "," ",($B$25-$B$3*($F$8/2))*((A39/($F$8/2))-($C$17/(PI()))*SIN((PI()*A39)/($F$8/2)))+$B$3*A39)</f>
        <v>0.305232393310948</v>
      </c>
      <c r="C39" s="21">
        <f t="shared" si="4"/>
        <v>1.15048347649592</v>
      </c>
      <c r="D39" s="21"/>
      <c r="E39" s="21">
        <f t="shared" si="1"/>
        <v>12</v>
      </c>
      <c r="F39" s="21">
        <f>IF(E39=" "," ",($F$25-$D$3*$F$12)*((E39/$F$12)-($C$17/(PI()))*SIN((PI()*E39)/$F$12))+$D$3*E39)</f>
        <v>0.308596147246599</v>
      </c>
      <c r="G39" s="21">
        <f t="shared" si="5"/>
        <v>1.15371831521513</v>
      </c>
      <c r="H39" s="21">
        <f t="shared" si="2"/>
        <v>12</v>
      </c>
      <c r="I39" s="21">
        <f>IF(H39=" "," ",($I$25-$D$3*$F$11)*((H39/$F$11)-($C$17/(PI()))*SIN((PI()*H39)/$F$11))+$D$3*H39)</f>
        <v>0.311417728926861</v>
      </c>
      <c r="J39" s="21">
        <f t="shared" si="6"/>
        <v>1.15138729443251</v>
      </c>
      <c r="K39" s="21"/>
      <c r="L39" s="21">
        <f t="shared" si="3"/>
        <v>12</v>
      </c>
      <c r="M39" s="21">
        <f>IF(L39=" "," ",($M$25-$F$3*($F$15/2))*((L39/($F$15/2))-($C$17/(PI()))*SIN((PI()*L39)/($F$15/2)))+$F$3*L39)</f>
        <v>0.305232393310948</v>
      </c>
      <c r="N39" s="21">
        <f t="shared" si="7"/>
        <v>1.15048347649592</v>
      </c>
    </row>
    <row r="40" spans="1:14">
      <c r="A40" s="21">
        <f t="shared" si="0"/>
        <v>13</v>
      </c>
      <c r="B40" s="21">
        <f>IF(A40=" "," ",($B$25-$B$3*($F$8/2))*((A40/($F$8/2))-($C$17/(PI()))*SIN((PI()*A40)/($F$8/2)))+$B$3*A40)</f>
        <v>0.364672647500462</v>
      </c>
      <c r="C40" s="21">
        <f t="shared" si="4"/>
        <v>1.1411088359713</v>
      </c>
      <c r="D40" s="21"/>
      <c r="E40" s="21">
        <f t="shared" si="1"/>
        <v>13</v>
      </c>
      <c r="F40" s="21">
        <f>IF(E40=" "," ",($F$25-$D$3*$F$12)*((E40/$F$12)-($C$17/(PI()))*SIN((PI()*E40)/$F$12))+$D$3*E40)</f>
        <v>0.369374113829844</v>
      </c>
      <c r="G40" s="21">
        <f t="shared" si="5"/>
        <v>1.14458135672298</v>
      </c>
      <c r="H40" s="21">
        <f t="shared" si="2"/>
        <v>13</v>
      </c>
      <c r="I40" s="21">
        <f>IF(H40=" "," ",($I$25-$D$3*$F$11)*((H40/$F$11)-($C$17/(PI()))*SIN((PI()*H40)/$F$11))+$D$3*H40)</f>
        <v>0.372478953403842</v>
      </c>
      <c r="J40" s="21">
        <f t="shared" si="6"/>
        <v>1.14178841829697</v>
      </c>
      <c r="K40" s="21"/>
      <c r="L40" s="21">
        <f t="shared" si="3"/>
        <v>13</v>
      </c>
      <c r="M40" s="21">
        <f>IF(L40=" "," ",($M$25-$F$3*($F$15/2))*((L40/($F$15/2))-($C$17/(PI()))*SIN((PI()*L40)/($F$15/2)))+$F$3*L40)</f>
        <v>0.364672647500462</v>
      </c>
      <c r="N40" s="21">
        <f t="shared" si="7"/>
        <v>1.1411088359713</v>
      </c>
    </row>
    <row r="41" spans="1:14">
      <c r="A41" s="21">
        <f t="shared" si="0"/>
        <v>14</v>
      </c>
      <c r="B41" s="21">
        <f>IF(A41=" "," ",($B$25-$B$3*($F$8/2))*((A41/($F$8/2))-($C$17/(PI()))*SIN((PI()*A41)/($F$8/2)))+$B$3*A41)</f>
        <v>0.43197938815803</v>
      </c>
      <c r="C41" s="21">
        <f t="shared" si="4"/>
        <v>1.13234274609549</v>
      </c>
      <c r="D41" s="21"/>
      <c r="E41" s="21">
        <f t="shared" si="1"/>
        <v>14</v>
      </c>
      <c r="F41" s="21">
        <f>IF(E41=" "," ",($F$25-$D$3*$F$12)*((E41/$F$12)-($C$17/(PI()))*SIN((PI()*E41)/$F$12))+$D$3*E41)</f>
        <v>0.438421328319665</v>
      </c>
      <c r="G41" s="21">
        <f t="shared" si="5"/>
        <v>1.13605667269652</v>
      </c>
      <c r="H41" s="21">
        <f t="shared" si="2"/>
        <v>14</v>
      </c>
      <c r="I41" s="21">
        <f>IF(H41=" "," ",($I$25-$D$3*$F$11)*((H41/$F$11)-($C$17/(PI()))*SIN((PI()*H41)/$F$11))+$D$3*H41)</f>
        <v>0.441651725315806</v>
      </c>
      <c r="J41" s="21">
        <f t="shared" si="6"/>
        <v>1.13284285574784</v>
      </c>
      <c r="K41" s="21"/>
      <c r="L41" s="21">
        <f t="shared" si="3"/>
        <v>14</v>
      </c>
      <c r="M41" s="21">
        <f>IF(L41=" "," ",($M$25-$F$3*($F$15/2))*((L41/($F$15/2))-($C$17/(PI()))*SIN((PI()*L41)/($F$15/2)))+$F$3*L41)</f>
        <v>0.43197938815803</v>
      </c>
      <c r="N41" s="21">
        <f t="shared" si="7"/>
        <v>1.13234274609549</v>
      </c>
    </row>
    <row r="42" spans="1:14">
      <c r="A42" s="21">
        <f t="shared" si="0"/>
        <v>15</v>
      </c>
      <c r="B42" s="21">
        <f>IF(A42=" "," ",($B$25-$B$3*($F$8/2))*((A42/($F$8/2))-($C$17/(PI()))*SIN((PI()*A42)/($F$8/2)))+$B$3*A42)</f>
        <v>0.507646457069063</v>
      </c>
      <c r="C42" s="21">
        <f t="shared" si="4"/>
        <v>1.1242123474081</v>
      </c>
      <c r="D42" s="21"/>
      <c r="E42" s="21">
        <f t="shared" si="1"/>
        <v>15</v>
      </c>
      <c r="F42" s="21">
        <f>IF(E42=" "," ",($F$25-$D$3*$F$12)*((E42/$F$12)-($C$17/(PI()))*SIN((PI()*E42)/$F$12))+$D$3*E42)</f>
        <v>0.516318385796914</v>
      </c>
      <c r="G42" s="21">
        <f t="shared" si="5"/>
        <v>1.12817089078564</v>
      </c>
      <c r="H42" s="21">
        <f t="shared" si="2"/>
        <v>15</v>
      </c>
      <c r="I42" s="21">
        <f>IF(H42=" "," ",($I$25-$D$3*$F$11)*((H42/$F$11)-($C$17/(PI()))*SIN((PI()*H42)/$F$11))+$D$3*H42)</f>
        <v>0.519441156110776</v>
      </c>
      <c r="J42" s="21">
        <f t="shared" si="6"/>
        <v>1.1245672053445</v>
      </c>
      <c r="K42" s="21"/>
      <c r="L42" s="21">
        <f t="shared" si="3"/>
        <v>15</v>
      </c>
      <c r="M42" s="21">
        <f>IF(L42=" "," ",($M$25-$F$3*($F$15/2))*((L42/($F$15/2))-($C$17/(PI()))*SIN((PI()*L42)/($F$15/2)))+$F$3*L42)</f>
        <v>0.507646457069063</v>
      </c>
      <c r="N42" s="21">
        <f t="shared" si="7"/>
        <v>1.1242123474081</v>
      </c>
    </row>
    <row r="43" spans="1:14">
      <c r="A43" s="21">
        <f t="shared" si="0"/>
        <v>16</v>
      </c>
      <c r="B43" s="21">
        <f>IF(A43=" "," ",($B$25-$B$3*($F$8/2))*((A43/($F$8/2))-($C$17/(PI()))*SIN((PI()*A43)/($F$8/2)))+$B$3*A43)</f>
        <v>0.592143997760217</v>
      </c>
      <c r="C43" s="21">
        <f t="shared" si="4"/>
        <v>1.11670164983533</v>
      </c>
      <c r="D43" s="21"/>
      <c r="E43" s="21">
        <f t="shared" si="1"/>
        <v>16</v>
      </c>
      <c r="F43" s="21">
        <f>IF(E43=" "," ",($F$25-$D$3*$F$12)*((E43/$F$12)-($C$17/(PI()))*SIN((PI()*E43)/$F$12))+$D$3*E43)</f>
        <v>0.603633793521425</v>
      </c>
      <c r="G43" s="21">
        <f t="shared" si="5"/>
        <v>1.12090765110111</v>
      </c>
      <c r="H43" s="21">
        <f t="shared" si="2"/>
        <v>16</v>
      </c>
      <c r="I43" s="21">
        <f>IF(H43=" "," ",($I$25-$D$3*$F$11)*((H43/$F$11)-($C$17/(PI()))*SIN((PI()*H43)/$F$11))+$D$3*H43)</f>
        <v>0.606327083091637</v>
      </c>
      <c r="J43" s="21">
        <f t="shared" si="6"/>
        <v>1.11693743086856</v>
      </c>
      <c r="K43" s="21"/>
      <c r="L43" s="21">
        <f t="shared" si="3"/>
        <v>16</v>
      </c>
      <c r="M43" s="21">
        <f>IF(L43=" "," ",($M$25-$F$3*($F$15/2))*((L43/($F$15/2))-($C$17/(PI()))*SIN((PI()*L43)/($F$15/2)))+$F$3*L43)</f>
        <v>0.592143997760217</v>
      </c>
      <c r="N43" s="21">
        <f t="shared" si="7"/>
        <v>1.11670164983533</v>
      </c>
    </row>
    <row r="44" spans="1:14">
      <c r="A44" s="21">
        <f t="shared" si="0"/>
        <v>17</v>
      </c>
      <c r="B44" s="21">
        <f>IF(A44=" "," ",($B$25-$B$3*($F$8/2))*((A44/($F$8/2))-($C$17/(PI()))*SIN((PI()*A44)/($F$8/2)))+$B$3*A44)</f>
        <v>0.68591712282649</v>
      </c>
      <c r="C44" s="21">
        <f t="shared" si="4"/>
        <v>1.10977342416416</v>
      </c>
      <c r="D44" s="21"/>
      <c r="E44" s="21">
        <f t="shared" si="1"/>
        <v>17</v>
      </c>
      <c r="F44" s="21">
        <f>IF(E44=" "," ",($F$25-$D$3*$F$12)*((E44/$F$12)-($C$17/(PI()))*SIN((PI()*E44)/$F$12))+$D$3*E44)</f>
        <v>0.7009231944195</v>
      </c>
      <c r="G44" s="21">
        <f t="shared" si="5"/>
        <v>1.11422947488298</v>
      </c>
      <c r="H44" s="21">
        <f t="shared" si="2"/>
        <v>17</v>
      </c>
      <c r="I44" s="21">
        <f>IF(H44=" "," ",($I$25-$D$3*$F$11)*((H44/$F$11)-($C$17/(PI()))*SIN((PI()*H44)/$F$11))+$D$3*H44)</f>
        <v>0.702762661970662</v>
      </c>
      <c r="J44" s="21">
        <f t="shared" si="6"/>
        <v>1.10991022631625</v>
      </c>
      <c r="K44" s="21"/>
      <c r="L44" s="21">
        <f t="shared" si="3"/>
        <v>17</v>
      </c>
      <c r="M44" s="21">
        <f>IF(L44=" "," ",($M$25-$F$3*($F$15/2))*((L44/($F$15/2))-($C$17/(PI()))*SIN((PI()*L44)/($F$15/2)))+$F$3*L44)</f>
        <v>0.68591712282649</v>
      </c>
      <c r="N44" s="21">
        <f t="shared" si="7"/>
        <v>1.10977342416416</v>
      </c>
    </row>
    <row r="45" spans="1:14">
      <c r="A45" s="21">
        <f t="shared" si="0"/>
        <v>18</v>
      </c>
      <c r="B45" s="21">
        <f>IF(A45=" "," ",($B$25-$B$3*($F$8/2))*((A45/($F$8/2))-($C$17/(PI()))*SIN((PI()*A45)/($F$8/2)))+$B$3*A45)</f>
        <v>0.789384652211206</v>
      </c>
      <c r="C45" s="21">
        <f t="shared" si="4"/>
        <v>1.10338147855893</v>
      </c>
      <c r="D45" s="21"/>
      <c r="E45" s="21">
        <f t="shared" si="1"/>
        <v>18</v>
      </c>
      <c r="F45" s="21">
        <f>IF(E45=" "," ",($F$25-$D$3*$F$12)*((E45/$F$12)-($C$17/(PI()))*SIN((PI()*E45)/$F$12))+$D$3*E45)</f>
        <v>0.808728608142494</v>
      </c>
      <c r="G45" s="21">
        <f t="shared" si="5"/>
        <v>1.10809001523131</v>
      </c>
      <c r="H45" s="21">
        <f t="shared" si="2"/>
        <v>18</v>
      </c>
      <c r="I45" s="21">
        <f>IF(H45=" "," ",($I$25-$D$3*$F$11)*((H45/$F$11)-($C$17/(PI()))*SIN((PI()*H45)/$F$11))+$D$3*H45)</f>
        <v>0.809173037685718</v>
      </c>
      <c r="J45" s="21">
        <f t="shared" si="6"/>
        <v>1.10343482096524</v>
      </c>
      <c r="K45" s="21"/>
      <c r="L45" s="21">
        <f t="shared" si="3"/>
        <v>18</v>
      </c>
      <c r="M45" s="21">
        <f>IF(L45=" "," ",($M$25-$F$3*($F$15/2))*((L45/($F$15/2))-($C$17/(PI()))*SIN((PI()*L45)/($F$15/2)))+$F$3*L45)</f>
        <v>0.789384652211206</v>
      </c>
      <c r="N45" s="21">
        <f t="shared" si="7"/>
        <v>1.10338147855893</v>
      </c>
    </row>
    <row r="46" spans="1:14">
      <c r="A46" s="21">
        <f t="shared" si="0"/>
        <v>19</v>
      </c>
      <c r="B46" s="21">
        <f>IF(A46=" "," ",($B$25-$B$3*($F$8/2))*((A46/($F$8/2))-($C$17/(PI()))*SIN((PI()*A46)/($F$8/2)))+$B$3*A46)</f>
        <v>0.902937926015387</v>
      </c>
      <c r="C46" s="21">
        <f t="shared" si="4"/>
        <v>1.09747738715172</v>
      </c>
      <c r="D46" s="21"/>
      <c r="E46" s="21">
        <f t="shared" si="1"/>
        <v>19</v>
      </c>
      <c r="F46" s="21">
        <f>IF(E46=" "," ",($F$25-$D$3*$F$12)*((E46/$F$12)-($C$17/(PI()))*SIN((PI()*E46)/$F$12))+$D$3*E46)</f>
        <v>0.92757769073317</v>
      </c>
      <c r="G46" s="21">
        <f t="shared" si="5"/>
        <v>1.1024407632817</v>
      </c>
      <c r="H46" s="21">
        <f t="shared" si="2"/>
        <v>19</v>
      </c>
      <c r="I46" s="21">
        <f>IF(H46=" "," ",($I$25-$D$3*$F$11)*((H46/$F$11)-($C$17/(PI()))*SIN((PI()*H46)/$F$11))+$D$3*H46)</f>
        <v>0.925954097376918</v>
      </c>
      <c r="J46" s="21">
        <f t="shared" si="6"/>
        <v>1.09745933050659</v>
      </c>
      <c r="K46" s="21"/>
      <c r="L46" s="21">
        <f t="shared" si="3"/>
        <v>19</v>
      </c>
      <c r="M46" s="21">
        <f>IF(L46=" "," ",($M$25-$F$3*($F$15/2))*((L46/($F$15/2))-($C$17/(PI()))*SIN((PI()*L46)/($F$15/2)))+$F$3*L46)</f>
        <v>0.902937926015387</v>
      </c>
      <c r="N46" s="21">
        <f t="shared" si="7"/>
        <v>1.09747738715172</v>
      </c>
    </row>
    <row r="47" spans="1:14">
      <c r="A47" s="21">
        <f t="shared" si="0"/>
        <v>20</v>
      </c>
      <c r="B47" s="21">
        <f>IF(A47=" "," ",($B$25-$B$3*($F$8/2))*((A47/($F$8/2))-($C$17/(PI()))*SIN((PI()*A47)/($F$8/2)))+$B$3*A47)</f>
        <v>1.02693969520172</v>
      </c>
      <c r="C47" s="21">
        <f t="shared" si="4"/>
        <v>1.09201403915635</v>
      </c>
      <c r="D47" s="21"/>
      <c r="E47" s="21">
        <f t="shared" si="1"/>
        <v>20</v>
      </c>
      <c r="F47" s="21">
        <f>IF(E47=" "," ",($F$25-$D$3*$F$12)*((E47/$F$12)-($C$17/(PI()))*SIN((PI()*E47)/$F$12))+$D$3*E47)</f>
        <v>1.05798301391102</v>
      </c>
      <c r="G47" s="21">
        <f t="shared" si="5"/>
        <v>1.09723457964734</v>
      </c>
      <c r="H47" s="21">
        <f t="shared" si="2"/>
        <v>20</v>
      </c>
      <c r="I47" s="21">
        <f>IF(H47=" "," ",($I$25-$D$3*$F$11)*((H47/$F$11)-($C$17/(PI()))*SIN((PI()*H47)/$F$11))+$D$3*H47)</f>
        <v>1.05347130918143</v>
      </c>
      <c r="J47" s="21">
        <f t="shared" si="6"/>
        <v>1.09193401859599</v>
      </c>
      <c r="K47" s="21"/>
      <c r="L47" s="21">
        <f t="shared" si="3"/>
        <v>20</v>
      </c>
      <c r="M47" s="21">
        <f>IF(L47=" "," ",($M$25-$F$3*($F$15/2))*((L47/($F$15/2))-($C$17/(PI()))*SIN((PI()*L47)/($F$15/2)))+$F$3*L47)</f>
        <v>1.02693969520172</v>
      </c>
      <c r="N47" s="21">
        <f t="shared" si="7"/>
        <v>1.09201403915635</v>
      </c>
    </row>
    <row r="48" spans="1:14">
      <c r="A48" s="21">
        <f t="shared" si="0"/>
        <v>21</v>
      </c>
      <c r="B48" s="21">
        <f>IF(A48=" "," ",($B$25-$B$3*($F$8/2))*((A48/($F$8/2))-($C$17/(PI()))*SIN((PI()*A48)/($F$8/2)))+$B$3*A48)</f>
        <v>1.16172309333753</v>
      </c>
      <c r="C48" s="21">
        <f t="shared" si="4"/>
        <v>1.08694738002714</v>
      </c>
      <c r="D48" s="21"/>
      <c r="E48" s="21">
        <f t="shared" si="1"/>
        <v>21</v>
      </c>
      <c r="F48" s="21">
        <f>IF(E48=" "," ",($F$25-$D$3*$F$12)*((E48/$F$12)-($C$17/(PI()))*SIN((PI()*E48)/$F$12))+$D$3*E48)</f>
        <v>1.20044136496095</v>
      </c>
      <c r="G48" s="21">
        <f t="shared" si="5"/>
        <v>1.09242742227356</v>
      </c>
      <c r="H48" s="21">
        <f t="shared" si="2"/>
        <v>21</v>
      </c>
      <c r="I48" s="21">
        <f>IF(H48=" "," ",($I$25-$D$3*$F$11)*((H48/$F$11)-($C$17/(PI()))*SIN((PI()*H48)/$F$11))+$D$3*H48)</f>
        <v>1.19205865025245</v>
      </c>
      <c r="J48" s="21">
        <f t="shared" si="6"/>
        <v>1.08681282400906</v>
      </c>
      <c r="K48" s="21"/>
      <c r="L48" s="21">
        <f t="shared" si="3"/>
        <v>21</v>
      </c>
      <c r="M48" s="21">
        <f>IF(L48=" "," ",($M$25-$F$3*($F$15/2))*((L48/($F$15/2))-($C$17/(PI()))*SIN((PI()*L48)/($F$15/2)))+$F$3*L48)</f>
        <v>1.16172309333753</v>
      </c>
      <c r="N48" s="21">
        <f t="shared" si="7"/>
        <v>1.08694738002714</v>
      </c>
    </row>
    <row r="49" spans="1:14">
      <c r="A49" s="21">
        <f t="shared" si="0"/>
        <v>22</v>
      </c>
      <c r="B49" s="21">
        <f>IF(A49=" "," ",($B$25-$B$3*($F$8/2))*((A49/($F$8/2))-($C$17/(PI()))*SIN((PI()*A49)/($F$8/2)))+$B$3*A49)</f>
        <v>1.30759069229152</v>
      </c>
      <c r="C49" s="21">
        <f t="shared" si="4"/>
        <v>1.08223713729938</v>
      </c>
      <c r="D49" s="21"/>
      <c r="E49" s="21">
        <f t="shared" si="1"/>
        <v>22</v>
      </c>
      <c r="F49" s="21">
        <f>IF(E49=" "," ",($F$25-$D$3*$F$12)*((E49/$F$12)-($C$17/(PI()))*SIN((PI()*E49)/$F$12))+$D$3*E49)</f>
        <v>1.35543306818161</v>
      </c>
      <c r="G49" s="21">
        <f t="shared" si="5"/>
        <v>1.08797906250038</v>
      </c>
      <c r="H49" s="21">
        <f t="shared" si="2"/>
        <v>22</v>
      </c>
      <c r="I49" s="21">
        <f>IF(H49=" "," ",($I$25-$D$3*$F$11)*((H49/$F$11)-($C$17/(PI()))*SIN((PI()*H49)/$F$11))+$D$3*H49)</f>
        <v>1.34201762714669</v>
      </c>
      <c r="J49" s="21">
        <f t="shared" si="6"/>
        <v>1.08205392884614</v>
      </c>
      <c r="K49" s="21"/>
      <c r="L49" s="21">
        <f t="shared" si="3"/>
        <v>22</v>
      </c>
      <c r="M49" s="21">
        <f>IF(L49=" "," ",($M$25-$F$3*($F$15/2))*((L49/($F$15/2))-($C$17/(PI()))*SIN((PI()*L49)/($F$15/2)))+$F$3*L49)</f>
        <v>1.30759069229152</v>
      </c>
      <c r="N49" s="21">
        <f t="shared" si="7"/>
        <v>1.08223713729938</v>
      </c>
    </row>
    <row r="50" spans="1:14">
      <c r="A50" s="21">
        <f t="shared" si="0"/>
        <v>23</v>
      </c>
      <c r="B50" s="21">
        <f>IF(A50=" "," ",($B$25-$B$3*($F$8/2))*((A50/($F$8/2))-($C$17/(PI()))*SIN((PI()*A50)/($F$8/2)))+$B$3*A50)</f>
        <v>1.46481364456088</v>
      </c>
      <c r="C50" s="21">
        <f t="shared" si="4"/>
        <v>1.07784698861713</v>
      </c>
      <c r="D50" s="21"/>
      <c r="E50" s="21">
        <f t="shared" si="1"/>
        <v>23</v>
      </c>
      <c r="F50" s="21">
        <f>IF(E50=" "," ",($F$25-$D$3*$F$12)*((E50/$F$12)-($C$17/(PI()))*SIN((PI()*E50)/$F$12))+$D$3*E50)</f>
        <v>1.52342132882015</v>
      </c>
      <c r="G50" s="21">
        <f t="shared" si="5"/>
        <v>1.08385324599847</v>
      </c>
      <c r="H50" s="21">
        <f t="shared" si="2"/>
        <v>23</v>
      </c>
      <c r="I50" s="21">
        <f>IF(H50=" "," ",($I$25-$D$3*$F$11)*((H50/$F$11)-($C$17/(PI()))*SIN((PI()*H50)/$F$11))+$D$3*H50)</f>
        <v>1.50361639145367</v>
      </c>
      <c r="J50" s="21">
        <f t="shared" si="6"/>
        <v>1.0776198107897</v>
      </c>
      <c r="K50" s="21"/>
      <c r="L50" s="21">
        <f t="shared" si="3"/>
        <v>23</v>
      </c>
      <c r="M50" s="21">
        <f>IF(L50=" "," ",($M$25-$F$3*($F$15/2))*((L50/($F$15/2))-($C$17/(PI()))*SIN((PI()*L50)/($F$15/2)))+$F$3*L50)</f>
        <v>1.46481364456088</v>
      </c>
      <c r="N50" s="21">
        <f t="shared" si="7"/>
        <v>1.07784698861713</v>
      </c>
    </row>
    <row r="51" spans="1:14">
      <c r="A51" s="21">
        <f t="shared" si="0"/>
        <v>24</v>
      </c>
      <c r="B51" s="21">
        <f>IF(A51=" "," ",($B$25-$B$3*($F$8/2))*((A51/($F$8/2))-($C$17/(PI()))*SIN((PI()*A51)/($F$8/2)))+$B$3*A51)</f>
        <v>1.63363091466014</v>
      </c>
      <c r="C51" s="21">
        <f t="shared" si="4"/>
        <v>1.07374443529106</v>
      </c>
      <c r="D51" s="21"/>
      <c r="E51" s="21">
        <f t="shared" si="1"/>
        <v>24</v>
      </c>
      <c r="F51" s="21">
        <f>IF(E51=" "," ",($F$25-$D$3*$F$12)*((E51/$F$12)-($C$17/(PI()))*SIN((PI()*E51)/$F$12))+$D$3*E51)</f>
        <v>1.70485160038961</v>
      </c>
      <c r="G51" s="21">
        <f t="shared" si="5"/>
        <v>1.08001756122618</v>
      </c>
      <c r="H51" s="21">
        <f t="shared" si="2"/>
        <v>24</v>
      </c>
      <c r="I51" s="21">
        <f>IF(H51=" "," ",($I$25-$D$3*$F$11)*((H51/$F$11)-($C$17/(PI()))*SIN((PI()*H51)/$F$11))+$D$3*H51)</f>
        <v>1.67708895326094</v>
      </c>
      <c r="J51" s="21">
        <f t="shared" si="6"/>
        <v>1.07347703153054</v>
      </c>
      <c r="K51" s="21"/>
      <c r="L51" s="21">
        <f t="shared" si="3"/>
        <v>24</v>
      </c>
      <c r="M51" s="21">
        <f>IF(L51=" "," ",($M$25-$F$3*($F$15/2))*((L51/($F$15/2))-($C$17/(PI()))*SIN((PI()*L51)/($F$15/2)))+$F$3*L51)</f>
        <v>1.63363091466014</v>
      </c>
      <c r="N51" s="21">
        <f t="shared" si="7"/>
        <v>1.07374443529106</v>
      </c>
    </row>
    <row r="52" spans="1:14">
      <c r="A52" s="21">
        <f t="shared" si="0"/>
        <v>25</v>
      </c>
      <c r="B52" s="21">
        <f>IF(A52=" "," ",($B$25-$B$3*($F$8/2))*((A52/($F$8/2))-($C$17/(PI()))*SIN((PI()*A52)/($F$8/2)))+$B$3*A52)</f>
        <v>1.81424860175025</v>
      </c>
      <c r="C52" s="21">
        <f t="shared" si="4"/>
        <v>1.06990053200071</v>
      </c>
      <c r="D52" s="21"/>
      <c r="E52" s="21">
        <f t="shared" si="1"/>
        <v>25</v>
      </c>
      <c r="F52" s="21">
        <f>IF(E52=" "," ",($F$25-$D$3*$F$12)*((E52/$F$12)-($C$17/(PI()))*SIN((PI()*E52)/$F$12))+$D$3*E52)</f>
        <v>1.90015097623298</v>
      </c>
      <c r="G52" s="21">
        <f t="shared" si="5"/>
        <v>1.07644316548686</v>
      </c>
      <c r="H52" s="21">
        <f t="shared" si="2"/>
        <v>25</v>
      </c>
      <c r="I52" s="21">
        <f>IF(H52=" "," ",($I$25-$D$3*$F$11)*((H52/$F$11)-($C$17/(PI()))*SIN((PI()*H52)/$F$11))+$D$3*H52)</f>
        <v>1.86263449476214</v>
      </c>
      <c r="J52" s="21">
        <f t="shared" si="6"/>
        <v>1.06959590362964</v>
      </c>
      <c r="K52" s="21"/>
      <c r="L52" s="21">
        <f t="shared" si="3"/>
        <v>25</v>
      </c>
      <c r="M52" s="21">
        <f>IF(L52=" "," ",($M$25-$F$3*($F$15/2))*((L52/($F$15/2))-($C$17/(PI()))*SIN((PI()*L52)/($F$15/2)))+$F$3*L52)</f>
        <v>1.81424860175025</v>
      </c>
      <c r="N52" s="21">
        <f t="shared" si="7"/>
        <v>1.06990053200071</v>
      </c>
    </row>
    <row r="53" spans="1:14">
      <c r="A53" s="21">
        <f t="shared" si="0"/>
        <v>26</v>
      </c>
      <c r="B53" s="21">
        <f>IF(A53=" "," ",($B$25-$B$3*($F$8/2))*((A53/($F$8/2))-($C$17/(PI()))*SIN((PI()*A53)/($F$8/2)))+$B$3*A53)</f>
        <v>2.00683935542811</v>
      </c>
      <c r="C53" s="21">
        <f t="shared" si="4"/>
        <v>1.06628955768759</v>
      </c>
      <c r="D53" s="21"/>
      <c r="E53" s="21">
        <f t="shared" si="1"/>
        <v>26</v>
      </c>
      <c r="F53" s="21">
        <f>IF(E53=" "," ",($F$25-$D$3*$F$12)*((E53/$F$12)-($C$17/(PI()))*SIN((PI()*E53)/$F$12))+$D$3*E53)</f>
        <v>2.10972760616508</v>
      </c>
      <c r="G53" s="21">
        <f t="shared" si="5"/>
        <v>1.07310445323786</v>
      </c>
      <c r="H53" s="21">
        <f t="shared" si="2"/>
        <v>26</v>
      </c>
      <c r="I53" s="21">
        <f>IF(H53=" "," ",($I$25-$D$3*$F$11)*((H53/$F$11)-($C$17/(PI()))*SIN((PI()*H53)/$F$11))+$D$3*H53)</f>
        <v>2.06041678602131</v>
      </c>
      <c r="J53" s="21">
        <f t="shared" si="6"/>
        <v>1.06595011477491</v>
      </c>
      <c r="K53" s="21"/>
      <c r="L53" s="21">
        <f t="shared" si="3"/>
        <v>26</v>
      </c>
      <c r="M53" s="21">
        <f>IF(L53=" "," ",($M$25-$F$3*($F$15/2))*((L53/($F$15/2))-($C$17/(PI()))*SIN((PI()*L53)/($F$15/2)))+$F$3*L53)</f>
        <v>2.00683935542811</v>
      </c>
      <c r="N53" s="21">
        <f t="shared" si="7"/>
        <v>1.06628955768759</v>
      </c>
    </row>
    <row r="54" spans="1:14">
      <c r="A54" s="21">
        <f t="shared" si="0"/>
        <v>27</v>
      </c>
      <c r="B54" s="21">
        <f>IF(A54=" "," ",($B$25-$B$3*($F$8/2))*((A54/($F$8/2))-($C$17/(PI()))*SIN((PI()*A54)/($F$8/2)))+$B$3*A54)</f>
        <v>2.21154188633258</v>
      </c>
      <c r="C54" s="21">
        <f t="shared" si="4"/>
        <v>1.06288867453553</v>
      </c>
      <c r="D54" s="21"/>
      <c r="E54" s="21">
        <f t="shared" si="1"/>
        <v>27</v>
      </c>
      <c r="F54" s="21">
        <f>IF(E54=" "," ",($F$25-$D$3*$F$12)*((E54/$F$12)-($C$17/(PI()))*SIN((PI()*E54)/$F$12))+$D$3*E54)</f>
        <v>2.33397013898898</v>
      </c>
      <c r="G54" s="21">
        <f t="shared" si="5"/>
        <v>1.06997871325899</v>
      </c>
      <c r="H54" s="21">
        <f t="shared" si="2"/>
        <v>27</v>
      </c>
      <c r="I54" s="21">
        <f>IF(H54=" "," ",($I$25-$D$3*$F$11)*((H54/$F$11)-($C$17/(PI()))*SIN((PI()*H54)/$F$11))+$D$3*H54)</f>
        <v>2.2705637046071</v>
      </c>
      <c r="J54" s="21">
        <f t="shared" si="6"/>
        <v>1.06251635193375</v>
      </c>
      <c r="K54" s="21"/>
      <c r="L54" s="21">
        <f t="shared" si="3"/>
        <v>27</v>
      </c>
      <c r="M54" s="21">
        <f>IF(L54=" "," ",($M$25-$F$3*($F$15/2))*((L54/($F$15/2))-($C$17/(PI()))*SIN((PI()*L54)/($F$15/2)))+$F$3*L54)</f>
        <v>2.21154188633258</v>
      </c>
      <c r="N54" s="21">
        <f t="shared" si="7"/>
        <v>1.06288867453553</v>
      </c>
    </row>
    <row r="55" spans="1:14">
      <c r="A55" s="21">
        <f t="shared" si="0"/>
        <v>28</v>
      </c>
      <c r="B55" s="21">
        <f>IF(A55=" "," ",($B$25-$B$3*($F$8/2))*((A55/($F$8/2))-($C$17/(PI()))*SIN((PI()*A55)/($F$8/2)))+$B$3*A55)</f>
        <v>2.42846057295403</v>
      </c>
      <c r="C55" s="21">
        <f t="shared" si="4"/>
        <v>1.05967759979815</v>
      </c>
      <c r="D55" s="21"/>
      <c r="E55" s="21">
        <f t="shared" si="1"/>
        <v>28</v>
      </c>
      <c r="F55" s="21">
        <f>IF(E55=" "," ",($F$25-$D$3*$F$12)*((E55/$F$12)-($C$17/(PI()))*SIN((PI()*E55)/$F$12))+$D$3*E55)</f>
        <v>2.57324719164852</v>
      </c>
      <c r="G55" s="21">
        <f t="shared" si="5"/>
        <v>1.06704579923493</v>
      </c>
      <c r="H55" s="21">
        <f t="shared" si="2"/>
        <v>28</v>
      </c>
      <c r="I55" s="21">
        <f>IF(H55=" "," ",($I$25-$D$3*$F$11)*((H55/$F$11)-($C$17/(PI()))*SIN((PI()*H55)/$F$11))+$D$3*H55)</f>
        <v>2.49316686050581</v>
      </c>
      <c r="J55" s="21">
        <f t="shared" si="6"/>
        <v>1.05927394699266</v>
      </c>
      <c r="K55" s="21"/>
      <c r="L55" s="21">
        <f t="shared" si="3"/>
        <v>28</v>
      </c>
      <c r="M55" s="21">
        <f>IF(L55=" "," ",($M$25-$F$3*($F$15/2))*((L55/($F$15/2))-($C$17/(PI()))*SIN((PI()*L55)/($F$15/2)))+$F$3*L55)</f>
        <v>2.42846057295403</v>
      </c>
      <c r="N55" s="21">
        <f t="shared" si="7"/>
        <v>1.05967759979815</v>
      </c>
    </row>
    <row r="56" spans="1:14">
      <c r="A56" s="21">
        <f t="shared" si="0"/>
        <v>29</v>
      </c>
      <c r="B56" s="21">
        <f>IF(A56=" "," ",($B$25-$B$3*($F$8/2))*((A56/($F$8/2))-($C$17/(PI()))*SIN((PI()*A56)/($F$8/2)))+$B$3*A56)</f>
        <v>2.65766516576223</v>
      </c>
      <c r="C56" s="21">
        <f t="shared" si="4"/>
        <v>1.05663830248148</v>
      </c>
      <c r="D56" s="21"/>
      <c r="E56" s="21">
        <f t="shared" si="1"/>
        <v>29</v>
      </c>
      <c r="F56" s="21">
        <f>IF(E56=" "," ",($F$25-$D$3*$F$12)*((E56/$F$12)-($C$17/(PI()))*SIN((PI()*E56)/$F$12))+$D$3*E56)</f>
        <v>2.82790684574188</v>
      </c>
      <c r="G56" s="21">
        <f t="shared" si="5"/>
        <v>1.06428782560987</v>
      </c>
      <c r="H56" s="21">
        <f t="shared" si="2"/>
        <v>29</v>
      </c>
      <c r="I56" s="21">
        <f>IF(H56=" "," ",($I$25-$D$3*$F$11)*((H56/$F$11)-($C$17/(PI()))*SIN((PI()*H56)/$F$11))+$D$3*H56)</f>
        <v>2.72828132741353</v>
      </c>
      <c r="J56" s="21">
        <f t="shared" si="6"/>
        <v>1.05620455360792</v>
      </c>
      <c r="K56" s="21"/>
      <c r="L56" s="21">
        <f t="shared" si="3"/>
        <v>29</v>
      </c>
      <c r="M56" s="21">
        <f>IF(L56=" "," ",($M$25-$F$3*($F$15/2))*((L56/($F$15/2))-($C$17/(PI()))*SIN((PI()*L56)/($F$15/2)))+$F$3*L56)</f>
        <v>2.65766516576223</v>
      </c>
      <c r="N56" s="21">
        <f t="shared" si="7"/>
        <v>1.05663830248148</v>
      </c>
    </row>
    <row r="57" spans="1:14">
      <c r="A57" s="21">
        <f t="shared" si="0"/>
        <v>30</v>
      </c>
      <c r="B57" s="21">
        <f>IF(A57=" "," ",($B$25-$B$3*($F$8/2))*((A57/($F$8/2))-($C$17/(PI()))*SIN((PI()*A57)/($F$8/2)))+$B$3*A57)</f>
        <v>2.89919058949104</v>
      </c>
      <c r="C57" s="21">
        <f t="shared" si="4"/>
        <v>1.05375472964855</v>
      </c>
      <c r="D57" s="21"/>
      <c r="E57" s="21">
        <f t="shared" si="1"/>
        <v>30</v>
      </c>
      <c r="F57" s="21">
        <f>IF(E57=" "," ",($F$25-$D$3*$F$12)*((E57/$F$12)-($C$17/(PI()))*SIN((PI()*E57)/$F$12))+$D$3*E57)</f>
        <v>3.098276172084</v>
      </c>
      <c r="G57" s="21">
        <f t="shared" si="5"/>
        <v>1.06168889337689</v>
      </c>
      <c r="H57" s="21">
        <f t="shared" si="2"/>
        <v>30</v>
      </c>
      <c r="I57" s="21">
        <f>IF(H57=" "," ",($I$25-$D$3*$F$11)*((H57/$F$11)-($C$17/(PI()))*SIN((PI()*H57)/$F$11))+$D$3*H57)</f>
        <v>2.97592548119547</v>
      </c>
      <c r="J57" s="21">
        <f t="shared" si="6"/>
        <v>1.05329185838292</v>
      </c>
      <c r="K57" s="21"/>
      <c r="L57" s="21">
        <f t="shared" si="3"/>
        <v>30</v>
      </c>
      <c r="M57" s="21">
        <f>IF(L57=" "," ",($M$25-$F$3*($F$15/2))*((L57/($F$15/2))-($C$17/(PI()))*SIN((PI()*L57)/($F$15/2)))+$F$3*L57)</f>
        <v>2.89919058949104</v>
      </c>
      <c r="N57" s="21">
        <f t="shared" si="7"/>
        <v>1.05375472964855</v>
      </c>
    </row>
    <row r="58" spans="1:14">
      <c r="A58" s="21">
        <f t="shared" si="0"/>
        <v>31</v>
      </c>
      <c r="B58" s="21">
        <f>IF(A58=" "," ",($B$25-$B$3*($F$8/2))*((A58/($F$8/2))-($C$17/(PI()))*SIN((PI()*A58)/($F$8/2)))+$B$3*A58)</f>
        <v>3.15303684414047</v>
      </c>
      <c r="C58" s="21">
        <f t="shared" si="4"/>
        <v>1.05101256310991</v>
      </c>
      <c r="D58" s="21"/>
      <c r="E58" s="21">
        <f t="shared" si="1"/>
        <v>31</v>
      </c>
      <c r="F58" s="21">
        <f>IF(E58=" "," ",($F$25-$D$3*$F$12)*((E58/$F$12)-($C$17/(PI()))*SIN((PI()*E58)/$F$12))+$D$3*E58)</f>
        <v>3.38466078396718</v>
      </c>
      <c r="G58" s="21">
        <f t="shared" si="5"/>
        <v>1.05923484648842</v>
      </c>
      <c r="H58" s="21">
        <f t="shared" si="2"/>
        <v>31</v>
      </c>
      <c r="I58" s="21">
        <f>IF(H58=" "," ",($I$25-$D$3*$F$11)*((H58/$F$11)-($C$17/(PI()))*SIN((PI()*H58)/$F$11))+$D$3*H58)</f>
        <v>3.23608094598641</v>
      </c>
      <c r="J58" s="21">
        <f t="shared" si="6"/>
        <v>1.05052132593455</v>
      </c>
      <c r="K58" s="21"/>
      <c r="L58" s="21">
        <f t="shared" si="3"/>
        <v>31</v>
      </c>
      <c r="M58" s="21">
        <f>IF(L58=" "," ",($M$25-$F$3*($F$15/2))*((L58/($F$15/2))-($C$17/(PI()))*SIN((PI()*L58)/($F$15/2)))+$F$3*L58)</f>
        <v>3.15303684414047</v>
      </c>
      <c r="N58" s="21">
        <f t="shared" si="7"/>
        <v>1.05101256310991</v>
      </c>
    </row>
    <row r="59" spans="1:14">
      <c r="A59" s="21">
        <f t="shared" si="0"/>
        <v>32</v>
      </c>
      <c r="B59" s="21">
        <f>IF(A59=" "," ",($B$25-$B$3*($F$8/2))*((A59/($F$8/2))-($C$17/(PI()))*SIN((PI()*A59)/($F$8/2)))+$B$3*A59)</f>
        <v>3.41916900497664</v>
      </c>
      <c r="C59" s="21">
        <f t="shared" si="4"/>
        <v>1.04839900515261</v>
      </c>
      <c r="D59" s="21"/>
      <c r="E59" s="21">
        <f t="shared" si="1"/>
        <v>32</v>
      </c>
      <c r="F59" s="21">
        <f>IF(E59=" "," ",($F$25-$D$3*$F$12)*((E59/$F$12)-($C$17/(PI()))*SIN((PI()*E59)/$F$12))+$D$3*E59)</f>
        <v>3.68734441973008</v>
      </c>
      <c r="G59" s="21">
        <f t="shared" si="5"/>
        <v>1.05691305748777</v>
      </c>
      <c r="H59" s="21">
        <f t="shared" si="2"/>
        <v>32</v>
      </c>
      <c r="I59" s="21">
        <f>IF(H59=" "," ",($I$25-$D$3*$F$11)*((H59/$F$11)-($C$17/(PI()))*SIN((PI()*H59)/$F$11))+$D$3*H59)</f>
        <v>3.50869264809027</v>
      </c>
      <c r="J59" s="21">
        <f t="shared" si="6"/>
        <v>1.04787997562509</v>
      </c>
      <c r="K59" s="21"/>
      <c r="L59" s="21">
        <f t="shared" si="3"/>
        <v>32</v>
      </c>
      <c r="M59" s="21">
        <f>IF(L59=" "," ",($M$25-$F$3*($F$15/2))*((L59/($F$15/2))-($C$17/(PI()))*SIN((PI()*L59)/($F$15/2)))+$F$3*L59)</f>
        <v>3.41916900497664</v>
      </c>
      <c r="N59" s="21">
        <f t="shared" si="7"/>
        <v>1.04839900515261</v>
      </c>
    </row>
    <row r="60" spans="1:14">
      <c r="A60" s="21">
        <f t="shared" si="0"/>
        <v>33</v>
      </c>
      <c r="B60" s="21">
        <f>IF(A60=" "," ",($B$25-$B$3*($F$8/2))*((A60/($F$8/2))-($C$17/(PI()))*SIN((PI()*A60)/($F$8/2)))+$B$3*A60)</f>
        <v>3.69751732152981</v>
      </c>
      <c r="C60" s="21">
        <f t="shared" si="4"/>
        <v>1.04590259094807</v>
      </c>
      <c r="D60" s="21"/>
      <c r="E60" s="21">
        <f t="shared" si="1"/>
        <v>33</v>
      </c>
      <c r="F60" s="21">
        <f>IF(E60=" "," ",($F$25-$D$3*$F$12)*((E60/$F$12)-($C$17/(PI()))*SIN((PI()*E60)/$F$12))+$D$3*E60)</f>
        <v>4.00658855520529</v>
      </c>
      <c r="G60" s="21">
        <f t="shared" si="5"/>
        <v>1.05471223996161</v>
      </c>
      <c r="H60" s="21">
        <f t="shared" si="2"/>
        <v>33</v>
      </c>
      <c r="I60" s="21">
        <f>IF(H60=" "," ",($I$25-$D$3*$F$11)*((H60/$F$11)-($C$17/(PI()))*SIN((PI()*H60)/$F$11))+$D$3*H60)</f>
        <v>3.79366897752076</v>
      </c>
      <c r="J60" s="21">
        <f t="shared" si="6"/>
        <v>1.04535618695456</v>
      </c>
      <c r="K60" s="21"/>
      <c r="L60" s="21">
        <f t="shared" si="3"/>
        <v>33</v>
      </c>
      <c r="M60" s="21">
        <f>IF(L60=" "," ",($M$25-$F$3*($F$15/2))*((L60/($F$15/2))-($C$17/(PI()))*SIN((PI()*L60)/($F$15/2)))+$F$3*L60)</f>
        <v>3.69751732152981</v>
      </c>
      <c r="N60" s="21">
        <f t="shared" si="7"/>
        <v>1.04590259094807</v>
      </c>
    </row>
    <row r="61" spans="1:14">
      <c r="A61" s="21">
        <f t="shared" si="0"/>
        <v>34</v>
      </c>
      <c r="B61" s="21">
        <f>IF(A61=" "," ",($B$25-$B$3*($F$8/2))*((A61/($F$8/2))-($C$17/(PI()))*SIN((PI()*A61)/($F$8/2)))+$B$3*A61)</f>
        <v>3.98797741530957</v>
      </c>
      <c r="C61" s="21">
        <f t="shared" si="4"/>
        <v>1.04351302489119</v>
      </c>
      <c r="D61" s="21"/>
      <c r="E61" s="21">
        <f t="shared" si="1"/>
        <v>34</v>
      </c>
      <c r="F61" s="21">
        <f>IF(E61=" "," ",($F$25-$D$3*$F$12)*((E61/$F$12)-($C$17/(PI()))*SIN((PI()*E61)/$F$12))+$D$3*E61)</f>
        <v>4.34263204657479</v>
      </c>
      <c r="G61" s="21">
        <f t="shared" si="5"/>
        <v>1.05262228503989</v>
      </c>
      <c r="H61" s="21">
        <f t="shared" si="2"/>
        <v>34</v>
      </c>
      <c r="I61" s="21">
        <f>IF(H61=" "," ",($I$25-$D$3*$F$11)*((H61/$F$11)-($C$17/(PI()))*SIN((PI()*H61)/$F$11))+$D$3*H61)</f>
        <v>4.09088205670922</v>
      </c>
      <c r="J61" s="21">
        <f t="shared" si="6"/>
        <v>1.04293953038987</v>
      </c>
      <c r="K61" s="21"/>
      <c r="L61" s="21">
        <f t="shared" si="3"/>
        <v>34</v>
      </c>
      <c r="M61" s="21">
        <f>IF(L61=" "," ",($M$25-$F$3*($F$15/2))*((L61/($F$15/2))-($C$17/(PI()))*SIN((PI()*L61)/($F$15/2)))+$F$3*L61)</f>
        <v>3.98797741530957</v>
      </c>
      <c r="N61" s="21">
        <f t="shared" si="7"/>
        <v>1.04351302489119</v>
      </c>
    </row>
    <row r="62" spans="1:14">
      <c r="A62" s="21">
        <f t="shared" si="0"/>
        <v>35</v>
      </c>
      <c r="B62" s="21">
        <f>IF(A62=" "," ",($B$25-$B$3*($F$8/2))*((A62/($F$8/2))-($C$17/(PI()))*SIN((PI()*A62)/($F$8/2)))+$B$3*A62)</f>
        <v>4.29041057567709</v>
      </c>
      <c r="C62" s="21">
        <f t="shared" si="4"/>
        <v>1.04122103808462</v>
      </c>
      <c r="D62" s="21"/>
      <c r="E62" s="21">
        <f t="shared" si="1"/>
        <v>35</v>
      </c>
      <c r="F62" s="21">
        <f>IF(E62=" "," ",($F$25-$D$3*$F$12)*((E62/$F$12)-($C$17/(PI()))*SIN((PI()*E62)/$F$12))+$D$3*E62)</f>
        <v>4.69569080412113</v>
      </c>
      <c r="G62" s="21">
        <f t="shared" si="5"/>
        <v>1.05063411913589</v>
      </c>
      <c r="H62" s="21">
        <f t="shared" si="2"/>
        <v>35</v>
      </c>
      <c r="I62" s="21">
        <f>IF(H62=" "," ",($I$25-$D$3*$F$11)*((H62/$F$11)-($C$17/(PI()))*SIN((PI()*H62)/$F$11))+$D$3*H62)</f>
        <v>4.4001681155916</v>
      </c>
      <c r="J62" s="21">
        <f t="shared" si="6"/>
        <v>1.04062062048847</v>
      </c>
      <c r="K62" s="21"/>
      <c r="L62" s="21">
        <f t="shared" si="3"/>
        <v>35</v>
      </c>
      <c r="M62" s="21">
        <f>IF(L62=" "," ",($M$25-$F$3*($F$15/2))*((L62/($F$15/2))-($C$17/(PI()))*SIN((PI()*L62)/($F$15/2)))+$F$3*L62)</f>
        <v>4.29041057567709</v>
      </c>
      <c r="N62" s="21">
        <f t="shared" si="7"/>
        <v>1.04122103808462</v>
      </c>
    </row>
    <row r="63" spans="1:14">
      <c r="A63" s="21">
        <f t="shared" si="0"/>
        <v>36</v>
      </c>
      <c r="B63" s="21">
        <f>IF(A63=" "," ",($B$25-$B$3*($F$8/2))*((A63/($F$8/2))-($C$17/(PI()))*SIN((PI()*A63)/($F$8/2)))+$B$3*A63)</f>
        <v>4.60464415303545</v>
      </c>
      <c r="C63" s="21">
        <f t="shared" si="4"/>
        <v>1.03901826432164</v>
      </c>
      <c r="D63" s="21"/>
      <c r="E63" s="21">
        <f t="shared" si="1"/>
        <v>36</v>
      </c>
      <c r="F63" s="21">
        <f>IF(E63=" "," ",($F$25-$D$3*$F$12)*((E63/$F$12)-($C$17/(PI()))*SIN((PI()*E63)/$F$12))+$D$3*E63)</f>
        <v>5.06595749731998</v>
      </c>
      <c r="G63" s="21">
        <f t="shared" si="5"/>
        <v>1.04873958026732</v>
      </c>
      <c r="H63" s="21">
        <f t="shared" si="2"/>
        <v>36</v>
      </c>
      <c r="I63" s="21">
        <f>IF(H63=" "," ",($I$25-$D$3*$F$11)*((H63/$F$11)-($C$17/(PI()))*SIN((PI()*H63)/$F$11))+$D$3*H63)</f>
        <v>4.72132797197427</v>
      </c>
      <c r="J63" s="21">
        <f t="shared" si="6"/>
        <v>1.03839098840468</v>
      </c>
      <c r="K63" s="21"/>
      <c r="L63" s="21">
        <f t="shared" si="3"/>
        <v>36</v>
      </c>
      <c r="M63" s="21">
        <f>IF(L63=" "," ",($M$25-$F$3*($F$15/2))*((L63/($F$15/2))-($C$17/(PI()))*SIN((PI()*L63)/($F$15/2)))+$F$3*L63)</f>
        <v>4.60464415303545</v>
      </c>
      <c r="N63" s="21">
        <f t="shared" si="7"/>
        <v>1.03901826432164</v>
      </c>
    </row>
    <row r="64" spans="1:14">
      <c r="A64" s="21">
        <f t="shared" si="0"/>
        <v>37</v>
      </c>
      <c r="B64" s="21">
        <f>IF(A64=" "," ",($B$25-$B$3*($F$8/2))*((A64/($F$8/2))-($C$17/(PI()))*SIN((PI()*A64)/($F$8/2)))+$B$3*A64)</f>
        <v>4.93047204822372</v>
      </c>
      <c r="C64" s="21">
        <f t="shared" si="4"/>
        <v>1.03689713215044</v>
      </c>
      <c r="D64" s="21"/>
      <c r="E64" s="21">
        <f t="shared" si="1"/>
        <v>37</v>
      </c>
      <c r="F64" s="21">
        <f>IF(E64=" "," ",($F$25-$D$3*$F$12)*((E64/$F$12)-($C$17/(PI()))*SIN((PI()*E64)/$F$12))+$D$3*E64)</f>
        <v>5.45360129167677</v>
      </c>
      <c r="G64" s="21">
        <f t="shared" si="5"/>
        <v>1.04693131053136</v>
      </c>
      <c r="H64" s="21">
        <f t="shared" si="2"/>
        <v>37</v>
      </c>
      <c r="I64" s="21">
        <f>IF(H64=" "," ",($I$25-$D$3*$F$11)*((H64/$F$11)-($C$17/(PI()))*SIN((PI()*H64)/$F$11))+$D$3*H64)</f>
        <v>5.05412761576969</v>
      </c>
      <c r="J64" s="21">
        <f t="shared" si="6"/>
        <v>1.03624297116037</v>
      </c>
      <c r="K64" s="21"/>
      <c r="L64" s="21">
        <f t="shared" si="3"/>
        <v>37</v>
      </c>
      <c r="M64" s="21">
        <f>IF(L64=" "," ",($M$25-$F$3*($F$15/2))*((L64/($F$15/2))-($C$17/(PI()))*SIN((PI()*L64)/($F$15/2)))+$F$3*L64)</f>
        <v>4.93047204822372</v>
      </c>
      <c r="N64" s="21">
        <f t="shared" si="7"/>
        <v>1.03689713215044</v>
      </c>
    </row>
    <row r="65" spans="1:14">
      <c r="A65" s="21">
        <f t="shared" si="0"/>
        <v>38</v>
      </c>
      <c r="B65" s="21">
        <f>IF(A65=" "," ",($B$25-$B$3*($F$8/2))*((A65/($F$8/2))-($C$17/(PI()))*SIN((PI()*A65)/($F$8/2)))+$B$3*A65)</f>
        <v>5.26765529672736</v>
      </c>
      <c r="C65" s="21">
        <f t="shared" si="4"/>
        <v>1.03485077086115</v>
      </c>
      <c r="D65" s="21"/>
      <c r="E65" s="21">
        <f t="shared" si="1"/>
        <v>38</v>
      </c>
      <c r="F65" s="21">
        <f>IF(E65=" "," ",($F$25-$D$3*$F$12)*((E65/$F$12)-($C$17/(PI()))*SIN((PI()*E65)/$F$12))+$D$3*E65)</f>
        <v>5.85876761766696</v>
      </c>
      <c r="G65" s="21">
        <f t="shared" si="5"/>
        <v>1.04520266256934</v>
      </c>
      <c r="H65" s="21">
        <f t="shared" si="2"/>
        <v>38</v>
      </c>
      <c r="I65" s="21">
        <f>IF(H65=" "," ",($I$25-$D$3*$F$11)*((H65/$F$11)-($C$17/(PI()))*SIN((PI()*H65)/$F$11))+$D$3*H65)</f>
        <v>5.39829889538832</v>
      </c>
      <c r="J65" s="21">
        <f t="shared" si="6"/>
        <v>1.03416961536836</v>
      </c>
      <c r="K65" s="21"/>
      <c r="L65" s="21">
        <f t="shared" si="3"/>
        <v>38</v>
      </c>
      <c r="M65" s="21">
        <f>IF(L65=" "," ",($M$25-$F$3*($F$15/2))*((L65/($F$15/2))-($C$17/(PI()))*SIN((PI()*L65)/($F$15/2)))+$F$3*L65)</f>
        <v>5.26765529672736</v>
      </c>
      <c r="N65" s="21">
        <f t="shared" si="7"/>
        <v>1.03485077086115</v>
      </c>
    </row>
    <row r="66" spans="1:14">
      <c r="A66" s="21">
        <f t="shared" si="0"/>
        <v>39</v>
      </c>
      <c r="B66" s="21">
        <f>IF(A66=" "," ",($B$25-$B$3*($F$8/2))*((A66/($F$8/2))-($C$17/(PI()))*SIN((PI()*A66)/($F$8/2)))+$B$3*A66)</f>
        <v>5.61592274604918</v>
      </c>
      <c r="C66" s="21">
        <f t="shared" si="4"/>
        <v>1.03287292849619</v>
      </c>
      <c r="D66" s="21"/>
      <c r="E66" s="21">
        <f t="shared" si="1"/>
        <v>39</v>
      </c>
      <c r="F66" s="21">
        <f>IF(E66=" "," ",($F$25-$D$3*$F$12)*((E66/$F$12)-($C$17/(PI()))*SIN((PI()*E66)/$F$12))+$D$3*E66)</f>
        <v>6.28157797209554</v>
      </c>
      <c r="G66" s="21">
        <f t="shared" si="5"/>
        <v>1.04354761811773</v>
      </c>
      <c r="H66" s="21">
        <f t="shared" si="2"/>
        <v>39</v>
      </c>
      <c r="I66" s="21">
        <f>IF(H66=" "," ",($I$25-$D$3*$F$11)*((H66/$F$11)-($C$17/(PI()))*SIN((PI()*H66)/$F$11))+$D$3*H66)</f>
        <v>5.75354030427347</v>
      </c>
      <c r="J66" s="21">
        <f t="shared" si="6"/>
        <v>1.03216459339309</v>
      </c>
      <c r="K66" s="21"/>
      <c r="L66" s="21">
        <f t="shared" si="3"/>
        <v>39</v>
      </c>
      <c r="M66" s="21">
        <f>IF(L66=" "," ",($M$25-$F$3*($F$15/2))*((L66/($F$15/2))-($C$17/(PI()))*SIN((PI()*L66)/($F$15/2)))+$F$3*L66)</f>
        <v>5.61592274604918</v>
      </c>
      <c r="N66" s="21">
        <f t="shared" si="7"/>
        <v>1.03287292849619</v>
      </c>
    </row>
    <row r="67" spans="1:14">
      <c r="A67" s="21">
        <f t="shared" si="0"/>
        <v>40</v>
      </c>
      <c r="B67" s="21">
        <f>IF(A67=" "," ",($B$25-$B$3*($F$8/2))*((A67/($F$8/2))-($C$17/(PI()))*SIN((PI()*A67)/($F$8/2)))+$B$3*A67)</f>
        <v>5.97497182432047</v>
      </c>
      <c r="C67" s="21">
        <f t="shared" si="4"/>
        <v>1.03095790023005</v>
      </c>
      <c r="D67" s="21"/>
      <c r="E67" s="21">
        <f t="shared" si="1"/>
        <v>40</v>
      </c>
      <c r="F67" s="21">
        <f>IF(E67=" "," ",($F$25-$D$3*$F$12)*((E67/$F$12)-($C$17/(PI()))*SIN((PI()*E67)/$F$12))+$D$3*E67)</f>
        <v>6.72212975214697</v>
      </c>
      <c r="G67" s="21">
        <f t="shared" si="5"/>
        <v>1.04196071699054</v>
      </c>
      <c r="H67" s="21">
        <f t="shared" si="2"/>
        <v>40</v>
      </c>
      <c r="I67" s="21">
        <f>IF(H67=" "," ",($I$25-$D$3*$F$11)*((H67/$F$11)-($C$17/(PI()))*SIN((PI()*H67)/$F$11))+$D$3*H67)</f>
        <v>6.11951786527193</v>
      </c>
      <c r="J67" s="21">
        <f t="shared" si="6"/>
        <v>1.03022213020437</v>
      </c>
      <c r="K67" s="21"/>
      <c r="L67" s="21">
        <f t="shared" si="3"/>
        <v>40</v>
      </c>
      <c r="M67" s="21">
        <f>IF(L67=" "," ",($M$25-$F$3*($F$15/2))*((L67/($F$15/2))-($C$17/(PI()))*SIN((PI()*L67)/($F$15/2)))+$F$3*L67)</f>
        <v>5.97497182432047</v>
      </c>
      <c r="N67" s="21">
        <f t="shared" si="7"/>
        <v>1.03095790023005</v>
      </c>
    </row>
    <row r="68" spans="1:14">
      <c r="A68" s="21">
        <f t="shared" si="0"/>
        <v>41</v>
      </c>
      <c r="B68" s="21">
        <f>IF(A68=" "," ",($B$25-$B$3*($F$8/2))*((A68/($F$8/2))-($C$17/(PI()))*SIN((PI()*A68)/($F$8/2)))+$B$3*A68)</f>
        <v>6.34446939797392</v>
      </c>
      <c r="C68" s="21">
        <f t="shared" si="4"/>
        <v>1.02910046568691</v>
      </c>
      <c r="D68" s="21"/>
      <c r="E68" s="21">
        <f t="shared" si="1"/>
        <v>41</v>
      </c>
      <c r="F68" s="21">
        <f>IF(E68=" "," ",($F$25-$D$3*$F$12)*((E68/$F$12)-($C$17/(PI()))*SIN((PI()*E68)/$F$12))+$D$3*E68)</f>
        <v>7.18049612235235</v>
      </c>
      <c r="G68" s="21">
        <f t="shared" si="5"/>
        <v>1.04043699506077</v>
      </c>
      <c r="H68" s="21">
        <f t="shared" si="2"/>
        <v>41</v>
      </c>
      <c r="I68" s="21">
        <f>IF(H68=" "," ",($I$25-$D$3*$F$11)*((H68/$F$11)-($C$17/(PI()))*SIN((PI()*H68)/$F$11))+$D$3*H68)</f>
        <v>6.49586611024652</v>
      </c>
      <c r="J68" s="21">
        <f t="shared" si="6"/>
        <v>1.02833693942287</v>
      </c>
      <c r="K68" s="21"/>
      <c r="L68" s="21">
        <f t="shared" si="3"/>
        <v>41</v>
      </c>
      <c r="M68" s="21">
        <f>IF(L68=" "," ",($M$25-$F$3*($F$15/2))*((L68/($F$15/2))-($C$17/(PI()))*SIN((PI()*L68)/($F$15/2)))+$F$3*L68)</f>
        <v>6.34446939797392</v>
      </c>
      <c r="N68" s="21">
        <f t="shared" si="7"/>
        <v>1.02910046568691</v>
      </c>
    </row>
    <row r="69" spans="1:14">
      <c r="A69" s="21">
        <f t="shared" si="0"/>
        <v>42</v>
      </c>
      <c r="B69" s="21">
        <f>IF(A69=" "," ",($B$25-$B$3*($F$8/2))*((A69/($F$8/2))-($C$17/(PI()))*SIN((PI()*A69)/($F$8/2)))+$B$3*A69)</f>
        <v>6.72405271604683</v>
      </c>
      <c r="C69" s="21">
        <f t="shared" si="4"/>
        <v>1.02729583396107</v>
      </c>
      <c r="D69" s="21"/>
      <c r="E69" s="21">
        <f t="shared" si="1"/>
        <v>42</v>
      </c>
      <c r="F69" s="21">
        <f>IF(E69=" "," ",($F$25-$D$3*$F$12)*((E69/$F$12)-($C$17/(PI()))*SIN((PI()*E69)/$F$12))+$D$3*E69)</f>
        <v>7.65672591465548</v>
      </c>
      <c r="G69" s="21">
        <f t="shared" si="5"/>
        <v>1.03897193000819</v>
      </c>
      <c r="H69" s="21">
        <f t="shared" si="2"/>
        <v>42</v>
      </c>
      <c r="I69" s="21">
        <f>IF(H69=" "," ",($I$25-$D$3*$F$11)*((H69/$F$11)-($C$17/(PI()))*SIN((PI()*H69)/$F$11))+$D$3*H69)</f>
        <v>6.88218915205715</v>
      </c>
      <c r="J69" s="21">
        <f t="shared" si="6"/>
        <v>1.02650416726855</v>
      </c>
      <c r="K69" s="21"/>
      <c r="L69" s="21">
        <f t="shared" si="3"/>
        <v>42</v>
      </c>
      <c r="M69" s="21">
        <f>IF(L69=" "," ",($M$25-$F$3*($F$15/2))*((L69/($F$15/2))-($C$17/(PI()))*SIN((PI()*L69)/($F$15/2)))+$F$3*L69)</f>
        <v>6.72405271604683</v>
      </c>
      <c r="N69" s="21">
        <f t="shared" si="7"/>
        <v>1.02729583396107</v>
      </c>
    </row>
    <row r="70" spans="1:14">
      <c r="A70" s="21">
        <f t="shared" si="0"/>
        <v>43</v>
      </c>
      <c r="B70" s="21">
        <f>IF(A70=" "," ",($B$25-$B$3*($F$8/2))*((A70/($F$8/2))-($C$17/(PI()))*SIN((PI()*A70)/($F$8/2)))+$B$3*A70)</f>
        <v>7.11333043843818</v>
      </c>
      <c r="C70" s="21">
        <f t="shared" si="4"/>
        <v>1.02553959527953</v>
      </c>
      <c r="D70" s="21"/>
      <c r="E70" s="21">
        <f t="shared" si="1"/>
        <v>43</v>
      </c>
      <c r="F70" s="21">
        <f>IF(E70=" "," ",($F$25-$D$3*$F$12)*((E70/$F$12)-($C$17/(PI()))*SIN((PI()*E70)/$F$12))+$D$3*E70)</f>
        <v>8.1508435617143</v>
      </c>
      <c r="G70" s="21">
        <f t="shared" si="5"/>
        <v>1.03756139377417</v>
      </c>
      <c r="H70" s="21">
        <f t="shared" si="2"/>
        <v>43</v>
      </c>
      <c r="I70" s="21">
        <f>IF(H70=" "," ",($I$25-$D$3*$F$11)*((H70/$F$11)-($C$17/(PI()))*SIN((PI()*H70)/$F$11))+$D$3*H70)</f>
        <v>7.27806184576595</v>
      </c>
      <c r="J70" s="21">
        <f t="shared" si="6"/>
        <v>1.02471934330762</v>
      </c>
      <c r="K70" s="21"/>
      <c r="L70" s="21">
        <f t="shared" si="3"/>
        <v>43</v>
      </c>
      <c r="M70" s="21">
        <f>IF(L70=" "," ",($M$25-$F$3*($F$15/2))*((L70/($F$15/2))-($C$17/(PI()))*SIN((PI()*L70)/($F$15/2)))+$F$3*L70)</f>
        <v>7.11333043843818</v>
      </c>
      <c r="N70" s="21">
        <f t="shared" si="7"/>
        <v>1.02553959527953</v>
      </c>
    </row>
    <row r="71" spans="1:14">
      <c r="A71" s="21">
        <f t="shared" si="0"/>
        <v>44</v>
      </c>
      <c r="B71" s="21">
        <f>IF(A71=" "," ",($B$25-$B$3*($F$8/2))*((A71/($F$8/2))-($C$17/(PI()))*SIN((PI()*A71)/($F$8/2)))+$B$3*A71)</f>
        <v>7.51188374520466</v>
      </c>
      <c r="C71" s="21">
        <f t="shared" si="4"/>
        <v>1.02382767839408</v>
      </c>
      <c r="D71" s="21"/>
      <c r="E71" s="21">
        <f t="shared" si="1"/>
        <v>44</v>
      </c>
      <c r="F71" s="21">
        <f>IF(E71=" "," ",($F$25-$D$3*$F$12)*((E71/$F$12)-($C$17/(PI()))*SIN((PI()*E71)/$F$12))+$D$3*E71)</f>
        <v>8.66284906352882</v>
      </c>
      <c r="G71" s="21">
        <f t="shared" si="5"/>
        <v>1.0362016108151</v>
      </c>
      <c r="H71" s="21">
        <f t="shared" si="2"/>
        <v>44</v>
      </c>
      <c r="I71" s="21">
        <f>IF(H71=" "," ",($I$25-$D$3*$F$11)*((H71/$F$11)-($C$17/(PI()))*SIN((PI()*H71)/$F$11))+$D$3*H71)</f>
        <v>7.68303103566063</v>
      </c>
      <c r="J71" s="21">
        <f t="shared" si="6"/>
        <v>1.02297833705243</v>
      </c>
      <c r="K71" s="21"/>
      <c r="L71" s="21">
        <f t="shared" si="3"/>
        <v>44</v>
      </c>
      <c r="M71" s="21">
        <f>IF(L71=" "," ",($M$25-$F$3*($F$15/2))*((L71/($F$15/2))-($C$17/(PI()))*SIN((PI()*L71)/($F$15/2)))+$F$3*L71)</f>
        <v>7.51188374520466</v>
      </c>
      <c r="N71" s="21">
        <f t="shared" si="7"/>
        <v>1.02382767839408</v>
      </c>
    </row>
    <row r="72" spans="1:14">
      <c r="A72" s="21">
        <f t="shared" si="0"/>
        <v>45</v>
      </c>
      <c r="B72" s="21">
        <f>IF(A72=" "," ",($B$25-$B$3*($F$8/2))*((A72/($F$8/2))-($C$17/(PI()))*SIN((PI()*A72)/($F$8/2)))+$B$3*A72)</f>
        <v>7.91926752375125</v>
      </c>
      <c r="C72" s="21">
        <f t="shared" si="4"/>
        <v>1.02215631292025</v>
      </c>
      <c r="D72" s="21"/>
      <c r="E72" s="21">
        <f t="shared" si="1"/>
        <v>45</v>
      </c>
      <c r="F72" s="21">
        <f>IF(E72=" "," ",($F$25-$D$3*$F$12)*((E72/$F$12)-($C$17/(PI()))*SIN((PI()*E72)/$F$12))+$D$3*E72)</f>
        <v>9.19271798744109</v>
      </c>
      <c r="G72" s="21">
        <f t="shared" si="5"/>
        <v>1.03488912137554</v>
      </c>
      <c r="H72" s="21">
        <f t="shared" si="2"/>
        <v>45</v>
      </c>
      <c r="I72" s="21">
        <f>IF(H72=" "," ",($I$25-$D$3*$F$11)*((H72/$F$11)-($C$17/(PI()))*SIN((PI()*H72)/$F$11))+$D$3*H72)</f>
        <v>8.09661688443832</v>
      </c>
      <c r="J72" s="21">
        <f t="shared" si="6"/>
        <v>1.02127731960361</v>
      </c>
      <c r="K72" s="21"/>
      <c r="L72" s="21">
        <f t="shared" si="3"/>
        <v>45</v>
      </c>
      <c r="M72" s="21">
        <f>IF(L72=" "," ",($M$25-$F$3*($F$15/2))*((L72/($F$15/2))-($C$17/(PI()))*SIN((PI()*L72)/($F$15/2)))+$F$3*L72)</f>
        <v>7.91926752375125</v>
      </c>
      <c r="N72" s="21">
        <f t="shared" si="7"/>
        <v>1.02215631292025</v>
      </c>
    </row>
    <row r="73" spans="1:14">
      <c r="A73" s="21">
        <f t="shared" si="0"/>
        <v>46</v>
      </c>
      <c r="B73" s="21">
        <f>IF(A73=" "," ",($B$25-$B$3*($F$8/2))*((A73/($F$8/2))-($C$17/(PI()))*SIN((PI()*A73)/($F$8/2)))+$B$3*A73)</f>
        <v>8.33501163055131</v>
      </c>
      <c r="C73" s="21">
        <f t="shared" si="4"/>
        <v>1.02052199595009</v>
      </c>
      <c r="D73" s="21"/>
      <c r="E73" s="21">
        <f t="shared" si="1"/>
        <v>46</v>
      </c>
      <c r="F73" s="21">
        <f>IF(E73=" "," ",($F$25-$D$3*$F$12)*((E73/$F$12)-($C$17/(PI()))*SIN((PI()*E73)/$F$12))+$D$3*E73)</f>
        <v>9.74040150150731</v>
      </c>
      <c r="G73" s="21">
        <f t="shared" si="5"/>
        <v>1.03362074911362</v>
      </c>
      <c r="H73" s="21">
        <f t="shared" si="2"/>
        <v>46</v>
      </c>
      <c r="I73" s="21">
        <f>IF(H73=" "," ",($I$25-$D$3*$F$11)*((H73/$F$11)-($C$17/(PI()))*SIN((PI()*H73)/$F$11))+$D$3*H73)</f>
        <v>8.518314280651</v>
      </c>
      <c r="J73" s="21">
        <f t="shared" si="6"/>
        <v>1.01961272963994</v>
      </c>
      <c r="K73" s="21"/>
      <c r="L73" s="21">
        <f t="shared" si="3"/>
        <v>46</v>
      </c>
      <c r="M73" s="21">
        <f>IF(L73=" "," ",($M$25-$F$3*($F$15/2))*((L73/($F$15/2))-($C$17/(PI()))*SIN((PI()*L73)/($F$15/2)))+$F$3*L73)</f>
        <v>8.33501163055131</v>
      </c>
      <c r="N73" s="21">
        <f t="shared" si="7"/>
        <v>1.02052199595009</v>
      </c>
    </row>
    <row r="74" spans="1:14">
      <c r="A74" s="21">
        <f t="shared" si="0"/>
        <v>47</v>
      </c>
      <c r="B74" s="21">
        <f>IF(A74=" "," ",($B$25-$B$3*($F$8/2))*((A74/($F$8/2))-($C$17/(PI()))*SIN((PI()*A74)/($F$8/2)))+$B$3*A74)</f>
        <v>8.75862222381942</v>
      </c>
      <c r="C74" s="21">
        <f t="shared" si="4"/>
        <v>1.01892146235962</v>
      </c>
      <c r="D74" s="21"/>
      <c r="E74" s="21">
        <f t="shared" si="1"/>
        <v>47</v>
      </c>
      <c r="F74" s="21">
        <f>IF(E74=" "," ",($F$25-$D$3*$F$12)*((E74/$F$12)-($C$17/(PI()))*SIN((PI()*E74)/$F$12))+$D$3*E74)</f>
        <v>10.3058264411964</v>
      </c>
      <c r="G74" s="21">
        <f t="shared" si="5"/>
        <v>1.03239357250527</v>
      </c>
      <c r="H74" s="21">
        <f t="shared" si="2"/>
        <v>47</v>
      </c>
      <c r="I74" s="21">
        <f>IF(H74=" "," ",($I$25-$D$3*$F$11)*((H74/$F$11)-($C$17/(PI()))*SIN((PI()*H74)/$F$11))+$D$3*H74)</f>
        <v>8.9475943202844</v>
      </c>
      <c r="J74" s="21">
        <f t="shared" si="6"/>
        <v>1.01798124315879</v>
      </c>
      <c r="K74" s="21"/>
      <c r="L74" s="21">
        <f t="shared" si="3"/>
        <v>47</v>
      </c>
      <c r="M74" s="21">
        <f>IF(L74=" "," ",($M$25-$F$3*($F$15/2))*((L74/($F$15/2))-($C$17/(PI()))*SIN((PI()*L74)/($F$15/2)))+$F$3*L74)</f>
        <v>8.75862222381942</v>
      </c>
      <c r="N74" s="21">
        <f t="shared" si="7"/>
        <v>1.01892146235962</v>
      </c>
    </row>
    <row r="75" spans="1:14">
      <c r="A75" s="21">
        <f t="shared" si="0"/>
        <v>48</v>
      </c>
      <c r="B75" s="21">
        <f>IF(A75=" "," ",($B$25-$B$3*($F$8/2))*((A75/($F$8/2))-($C$17/(PI()))*SIN((PI()*A75)/($F$8/2)))+$B$3*A75)</f>
        <v>9.18958316335962</v>
      </c>
      <c r="C75" s="21">
        <f t="shared" si="4"/>
        <v>1.01735165831283</v>
      </c>
      <c r="D75" s="21"/>
      <c r="E75" s="21">
        <f t="shared" si="1"/>
        <v>48</v>
      </c>
      <c r="F75" s="21">
        <f>IF(E75=" "," ",($F$25-$D$3*$F$12)*((E75/$F$12)-($C$17/(PI()))*SIN((PI()*E75)/$F$12))+$D$3*E75)</f>
        <v>10.8888954093238</v>
      </c>
      <c r="G75" s="21">
        <f t="shared" si="5"/>
        <v>1.03120489953642</v>
      </c>
      <c r="H75" s="21">
        <f t="shared" si="2"/>
        <v>48</v>
      </c>
      <c r="I75" s="21">
        <f>IF(H75=" "," ",($I$25-$D$3*$F$11)*((H75/$F$11)-($C$17/(PI()))*SIN((PI()*H75)/$F$11))+$D$3*H75)</f>
        <v>9.38390585812466</v>
      </c>
      <c r="J75" s="21">
        <f t="shared" si="6"/>
        <v>1.01637974645377</v>
      </c>
      <c r="K75" s="21"/>
      <c r="L75" s="21">
        <f t="shared" si="3"/>
        <v>48</v>
      </c>
      <c r="M75" s="21">
        <f>IF(L75=" "," ",($M$25-$F$3*($F$15/2))*((L75/($F$15/2))-($C$17/(PI()))*SIN((PI()*L75)/($F$15/2)))+$F$3*L75)</f>
        <v>9.18958316335962</v>
      </c>
      <c r="N75" s="21">
        <f t="shared" si="7"/>
        <v>1.01735165831283</v>
      </c>
    </row>
    <row r="76" spans="1:14">
      <c r="A76" s="21">
        <f t="shared" si="0"/>
        <v>49</v>
      </c>
      <c r="B76" s="21">
        <f>IF(A76=" "," ",($B$25-$B$3*($F$8/2))*((A76/($F$8/2))-($C$17/(PI()))*SIN((PI()*A76)/($F$8/2)))+$B$3*A76)</f>
        <v>9.62735747362082</v>
      </c>
      <c r="C76" s="21">
        <f t="shared" si="4"/>
        <v>1.01580971753097</v>
      </c>
      <c r="D76" s="21"/>
      <c r="E76" s="21">
        <f t="shared" si="1"/>
        <v>49</v>
      </c>
      <c r="F76" s="21">
        <f>IF(E76=" "," ",($F$25-$D$3*$F$12)*((E76/$F$12)-($C$17/(PI()))*SIN((PI()*E76)/$F$12))+$D$3*E76)</f>
        <v>11.4894869090847</v>
      </c>
      <c r="G76" s="21">
        <f t="shared" si="5"/>
        <v>1.03005224525956</v>
      </c>
      <c r="H76" s="21">
        <f t="shared" si="2"/>
        <v>49</v>
      </c>
      <c r="I76" s="21">
        <f>IF(H76=" "," ",($I$25-$D$3*$F$11)*((H76/$F$11)-($C$17/(PI()))*SIN((PI()*H76)/$F$11))+$D$3*H76)</f>
        <v>9.82667712436215</v>
      </c>
      <c r="J76" s="21">
        <f t="shared" si="6"/>
        <v>1.01480531188608</v>
      </c>
      <c r="K76" s="21"/>
      <c r="L76" s="21">
        <f t="shared" si="3"/>
        <v>49</v>
      </c>
      <c r="M76" s="21">
        <f>IF(L76=" "," ",($M$25-$F$3*($F$15/2))*((L76/($F$15/2))-($C$17/(PI()))*SIN((PI()*L76)/($F$15/2)))+$F$3*L76)</f>
        <v>9.62735747362082</v>
      </c>
      <c r="N76" s="21">
        <f t="shared" si="7"/>
        <v>1.01580971753097</v>
      </c>
    </row>
    <row r="77" spans="1:14">
      <c r="A77" s="21">
        <f t="shared" si="0"/>
        <v>50</v>
      </c>
      <c r="B77" s="21">
        <f>IF(A77=" "," ",($B$25-$B$3*($F$8/2))*((A77/($F$8/2))-($C$17/(PI()))*SIN((PI()*A77)/($F$8/2)))+$B$3*A77)</f>
        <v>10.0713888658124</v>
      </c>
      <c r="C77" s="21">
        <f t="shared" si="4"/>
        <v>1.01429293995497</v>
      </c>
      <c r="D77" s="21"/>
      <c r="E77" s="21">
        <f t="shared" si="1"/>
        <v>50</v>
      </c>
      <c r="F77" s="21">
        <f>IF(E77=" "," ",($F$25-$D$3*$F$12)*((E77/$F$12)-($C$17/(PI()))*SIN((PI()*E77)/$F$12))+$D$3*E77)</f>
        <v>12.1074555100035</v>
      </c>
      <c r="G77" s="21">
        <f t="shared" si="5"/>
        <v>1.02893331185151</v>
      </c>
      <c r="H77" s="21">
        <f t="shared" si="2"/>
        <v>50</v>
      </c>
      <c r="I77" s="21">
        <f>IF(H77=" "," ",($I$25-$D$3*$F$11)*((H77/$F$11)-($C$17/(PI()))*SIN((PI()*H77)/$F$11))+$D$3*H77)</f>
        <v>10.2753174016908</v>
      </c>
      <c r="J77" s="21">
        <f t="shared" si="6"/>
        <v>1.01325517606661</v>
      </c>
      <c r="K77" s="21"/>
      <c r="L77" s="21">
        <f t="shared" si="3"/>
        <v>50</v>
      </c>
      <c r="M77" s="21">
        <f>IF(L77=" "," ",($M$25-$F$3*($F$15/2))*((L77/($F$15/2))-($C$17/(PI()))*SIN((PI()*L77)/($F$15/2)))+$F$3*L77)</f>
        <v>10.0713888658124</v>
      </c>
      <c r="N77" s="21">
        <f t="shared" si="7"/>
        <v>1.01429293995497</v>
      </c>
    </row>
    <row r="78" spans="1:14">
      <c r="A78" s="21">
        <f t="shared" si="0"/>
        <v>51</v>
      </c>
      <c r="B78" s="21">
        <f>IF(A78=" "," ",($B$25-$B$3*($F$8/2))*((A78/($F$8/2))-($C$17/(PI()))*SIN((PI()*A78)/($F$8/2)))+$B$3*A78)</f>
        <v>10.5211033147652</v>
      </c>
      <c r="C78" s="21">
        <f t="shared" si="4"/>
        <v>1.0127987724768</v>
      </c>
      <c r="D78" s="21"/>
      <c r="E78" s="21">
        <f t="shared" si="1"/>
        <v>51</v>
      </c>
      <c r="F78" s="21">
        <f>IF(E78=" "," ",($F$25-$D$3*$F$12)*((E78/$F$12)-($C$17/(PI()))*SIN((PI()*E78)/$F$12))+$D$3*E78)</f>
        <v>12.7426320465748</v>
      </c>
      <c r="G78" s="21">
        <f t="shared" si="5"/>
        <v>1.02784597085824</v>
      </c>
      <c r="H78" s="21">
        <f t="shared" si="2"/>
        <v>51</v>
      </c>
      <c r="I78" s="21">
        <f>IF(H78=" "," ",($I$25-$D$3*$F$11)*((H78/$F$11)-($C$17/(PI()))*SIN((PI()*H78)/$F$11))+$D$3*H78)</f>
        <v>10.729218757984</v>
      </c>
      <c r="J78" s="21">
        <f t="shared" si="6"/>
        <v>1.01172672011477</v>
      </c>
      <c r="K78" s="21"/>
      <c r="L78" s="21">
        <f t="shared" si="3"/>
        <v>51</v>
      </c>
      <c r="M78" s="21">
        <f>IF(L78=" "," ",($M$25-$F$3*($F$15/2))*((L78/($F$15/2))-($C$17/(PI()))*SIN((PI()*L78)/($F$15/2)))+$F$3*L78)</f>
        <v>10.5211033147652</v>
      </c>
      <c r="N78" s="21">
        <f t="shared" si="7"/>
        <v>1.0127987724768</v>
      </c>
    </row>
    <row r="79" spans="1:14">
      <c r="A79" s="21">
        <f t="shared" si="0"/>
        <v>52</v>
      </c>
      <c r="B79" s="21">
        <f>IF(A79=" "," ",($B$25-$B$3*($F$8/2))*((A79/($F$8/2))-($C$17/(PI()))*SIN((PI()*A79)/($F$8/2)))+$B$3*A79)</f>
        <v>10.9759106860683</v>
      </c>
      <c r="C79" s="21">
        <f t="shared" si="4"/>
        <v>1.0113247914584</v>
      </c>
      <c r="D79" s="21"/>
      <c r="E79" s="21">
        <f t="shared" si="1"/>
        <v>52</v>
      </c>
      <c r="F79" s="21">
        <f>IF(E79=" "," ",($F$25-$D$3*$F$12)*((E79/$F$12)-($C$17/(PI()))*SIN((PI()*E79)/$F$12))+$D$3*E79)</f>
        <v>13.3948238493229</v>
      </c>
      <c r="G79" s="21">
        <f t="shared" si="5"/>
        <v>1.02678824735672</v>
      </c>
      <c r="H79" s="21">
        <f t="shared" si="2"/>
        <v>52</v>
      </c>
      <c r="I79" s="21">
        <f>IF(H79=" "," ",($I$25-$D$3*$F$11)*((H79/$F$11)-($C$17/(PI()))*SIN((PI()*H79)/$F$11))+$D$3*H79)</f>
        <v>11.1877578294637</v>
      </c>
      <c r="J79" s="21">
        <f t="shared" si="6"/>
        <v>1.01021745170469</v>
      </c>
      <c r="K79" s="21"/>
      <c r="L79" s="21">
        <f t="shared" si="3"/>
        <v>52</v>
      </c>
      <c r="M79" s="21">
        <f>IF(L79=" "," ",($M$25-$F$3*($F$15/2))*((L79/($F$15/2))-($C$17/(PI()))*SIN((PI()*L79)/($F$15/2)))+$F$3*L79)</f>
        <v>10.9759106860683</v>
      </c>
      <c r="N79" s="21">
        <f t="shared" si="7"/>
        <v>1.0113247914584</v>
      </c>
    </row>
    <row r="80" spans="1:14">
      <c r="A80" s="21">
        <f t="shared" si="0"/>
        <v>53</v>
      </c>
      <c r="B80" s="21">
        <f>IF(A80=" "," ",($B$25-$B$3*($F$8/2))*((A80/($F$8/2))-($C$17/(PI()))*SIN((PI()*A80)/($F$8/2)))+$B$3*A80)</f>
        <v>11.4352064088688</v>
      </c>
      <c r="C80" s="21">
        <f t="shared" si="4"/>
        <v>1.00986868679069</v>
      </c>
      <c r="D80" s="21"/>
      <c r="E80" s="21">
        <f t="shared" si="1"/>
        <v>53</v>
      </c>
      <c r="F80" s="21">
        <f>IF(E80=" "," ",($F$25-$D$3*$F$12)*((E80/$F$12)-($C$17/(PI()))*SIN((PI()*E80)/$F$12))+$D$3*E80)</f>
        <v>14.0638150079654</v>
      </c>
      <c r="G80" s="21">
        <f t="shared" si="5"/>
        <v>1.02575830579822</v>
      </c>
      <c r="H80" s="21">
        <f t="shared" si="2"/>
        <v>53</v>
      </c>
      <c r="I80" s="21">
        <f>IF(H80=" "," ",($I$25-$D$3*$F$11)*((H80/$F$11)-($C$17/(PI()))*SIN((PI()*H80)/$F$11))+$D$3*H80)</f>
        <v>11.6502976491346</v>
      </c>
      <c r="J80" s="21">
        <f t="shared" si="6"/>
        <v>1.00872498864306</v>
      </c>
      <c r="K80" s="21"/>
      <c r="L80" s="21">
        <f t="shared" si="3"/>
        <v>53</v>
      </c>
      <c r="M80" s="21">
        <f>IF(L80=" "," ",($M$25-$F$3*($F$15/2))*((L80/($F$15/2))-($C$17/(PI()))*SIN((PI()*L80)/($F$15/2)))+$F$3*L80)</f>
        <v>11.4352064088688</v>
      </c>
      <c r="N80" s="21">
        <f t="shared" si="7"/>
        <v>1.00986868679069</v>
      </c>
    </row>
    <row r="81" spans="1:14">
      <c r="A81" s="21">
        <f t="shared" si="0"/>
        <v>54</v>
      </c>
      <c r="B81" s="21">
        <f>IF(A81=" "," ",($B$25-$B$3*($F$8/2))*((A81/($F$8/2))-($C$17/(PI()))*SIN((PI()*A81)/($F$8/2)))+$B$3*A81)</f>
        <v>11.8983731895941</v>
      </c>
      <c r="C81" s="21">
        <f t="shared" si="4"/>
        <v>1.00842824727647</v>
      </c>
      <c r="D81" s="21"/>
      <c r="E81" s="21">
        <f t="shared" si="1"/>
        <v>54</v>
      </c>
      <c r="F81" s="21">
        <f>IF(E81=" "," ",($F$25-$D$3*$F$12)*((E81/$F$12)-($C$17/(PI()))*SIN((PI()*E81)/$F$12))+$D$3*E81)</f>
        <v>14.7493666663201</v>
      </c>
      <c r="G81" s="21">
        <f t="shared" si="5"/>
        <v>1.02475443733205</v>
      </c>
      <c r="H81" s="21">
        <f t="shared" si="2"/>
        <v>54</v>
      </c>
      <c r="I81" s="21">
        <f>IF(H81=" "," ",($I$25-$D$3*$F$11)*((H81/$F$11)-($C$17/(PI()))*SIN((PI()*H81)/$F$11))+$D$3*H81)</f>
        <v>12.1161895151171</v>
      </c>
      <c r="J81" s="21">
        <f t="shared" si="6"/>
        <v>1.00724704375537</v>
      </c>
      <c r="K81" s="21"/>
      <c r="L81" s="21">
        <f t="shared" si="3"/>
        <v>54</v>
      </c>
      <c r="M81" s="21">
        <f>IF(L81=" "," ",($M$25-$F$3*($F$15/2))*((L81/($F$15/2))-($C$17/(PI()))*SIN((PI()*L81)/($F$15/2)))+$F$3*L81)</f>
        <v>11.8983731895941</v>
      </c>
      <c r="N81" s="21">
        <f t="shared" si="7"/>
        <v>1.00842824727647</v>
      </c>
    </row>
    <row r="82" spans="1:14">
      <c r="A82" s="21">
        <f t="shared" si="0"/>
        <v>55</v>
      </c>
      <c r="B82" s="21">
        <f>IF(A82=" "," ",($B$25-$B$3*($F$8/2))*((A82/($F$8/2))-($C$17/(PI()))*SIN((PI()*A82)/($F$8/2)))+$B$3*A82)</f>
        <v>12.3647827617373</v>
      </c>
      <c r="C82" s="21">
        <f t="shared" si="4"/>
        <v>1.00700134714489</v>
      </c>
      <c r="D82" s="21"/>
      <c r="E82" s="21">
        <f t="shared" si="1"/>
        <v>55</v>
      </c>
      <c r="F82" s="21">
        <f>IF(E82=" "," ",($F$25-$D$3*$F$12)*((E82/$F$12)-($C$17/(PI()))*SIN((PI()*E82)/$F$12))+$D$3*E82)</f>
        <v>15.4512173485546</v>
      </c>
      <c r="G82" s="21">
        <f t="shared" si="5"/>
        <v>1.02377504843157</v>
      </c>
      <c r="H82" s="21">
        <f t="shared" si="2"/>
        <v>55</v>
      </c>
      <c r="I82" s="21">
        <f>IF(H82=" "," ",($I$25-$D$3*$F$11)*((H82/$F$11)-($C$17/(PI()))*SIN((PI()*H82)/$F$11))+$D$3*H82)</f>
        <v>12.5847748934028</v>
      </c>
      <c r="J82" s="21">
        <f t="shared" si="6"/>
        <v>1.00578141088035</v>
      </c>
      <c r="K82" s="21"/>
      <c r="L82" s="21">
        <f t="shared" si="3"/>
        <v>55</v>
      </c>
      <c r="M82" s="21">
        <f>IF(L82=" "," ",($M$25-$F$3*($F$15/2))*((L82/($F$15/2))-($C$17/(PI()))*SIN((PI()*L82)/($F$15/2)))+$F$3*L82)</f>
        <v>12.3647827617373</v>
      </c>
      <c r="N82" s="21">
        <f t="shared" si="7"/>
        <v>1.00700134714489</v>
      </c>
    </row>
    <row r="83" spans="1:14">
      <c r="A83" s="21">
        <f t="shared" si="0"/>
        <v>56</v>
      </c>
      <c r="B83" s="21">
        <f>IF(A83=" "," ",($B$25-$B$3*($F$8/2))*((A83/($F$8/2))-($C$17/(PI()))*SIN((PI()*A83)/($F$8/2)))+$B$3*A83)</f>
        <v>12.8337976667467</v>
      </c>
      <c r="C83" s="21">
        <f t="shared" si="4"/>
        <v>1.00558593352686</v>
      </c>
      <c r="D83" s="21"/>
      <c r="E83" s="21">
        <f t="shared" si="1"/>
        <v>56</v>
      </c>
      <c r="F83" s="21">
        <f>IF(E83=" "," ",($F$25-$D$3*$F$12)*((E83/$F$12)-($C$17/(PI()))*SIN((PI()*E83)/$F$12))+$D$3*E83)</f>
        <v>16.1690833163301</v>
      </c>
      <c r="G83" s="21">
        <f t="shared" si="5"/>
        <v>1.02281865067091</v>
      </c>
      <c r="H83" s="21">
        <f t="shared" si="2"/>
        <v>56</v>
      </c>
      <c r="I83" s="21">
        <f>IF(H83=" "," ",($I$25-$D$3*$F$11)*((H83/$F$11)-($C$17/(PI()))*SIN((PI()*H83)/$F$11))+$D$3*H83)</f>
        <v>13.0553873494471</v>
      </c>
      <c r="J83" s="21">
        <f t="shared" si="6"/>
        <v>1.00432595179583</v>
      </c>
      <c r="K83" s="21"/>
      <c r="L83" s="21">
        <f t="shared" si="3"/>
        <v>56</v>
      </c>
      <c r="M83" s="21">
        <f>IF(L83=" "," ",($M$25-$F$3*($F$15/2))*((L83/($F$15/2))-($C$17/(PI()))*SIN((PI()*L83)/($F$15/2)))+$F$3*L83)</f>
        <v>12.8337976667467</v>
      </c>
      <c r="N83" s="21">
        <f t="shared" si="7"/>
        <v>1.00558593352686</v>
      </c>
    </row>
    <row r="84" spans="1:14">
      <c r="A84" s="21">
        <f t="shared" si="0"/>
        <v>57</v>
      </c>
      <c r="B84" s="21">
        <f>IF(A84=" "," ",($B$25-$B$3*($F$8/2))*((A84/($F$8/2))-($C$17/(PI()))*SIN((PI()*A84)/($F$8/2)))+$B$3*A84)</f>
        <v>13.3047730609718</v>
      </c>
      <c r="C84" s="21">
        <f t="shared" si="4"/>
        <v>1.00418001473881</v>
      </c>
      <c r="D84" s="21"/>
      <c r="E84" s="21">
        <f t="shared" si="1"/>
        <v>57</v>
      </c>
      <c r="F84" s="21">
        <f>IF(E84=" "," ",($F$25-$D$3*$F$12)*((E84/$F$12)-($C$17/(PI()))*SIN((PI()*E84)/$F$12))+$D$3*E84)</f>
        <v>16.9026589563544</v>
      </c>
      <c r="G84" s="21">
        <f t="shared" si="5"/>
        <v>1.02188385151819</v>
      </c>
      <c r="H84" s="21">
        <f t="shared" si="2"/>
        <v>57</v>
      </c>
      <c r="I84" s="21">
        <f>IF(H84=" "," ",($I$25-$D$3*$F$11)*((H84/$F$11)-($C$17/(PI()))*SIN((PI()*H84)/$F$11))+$D$3*H84)</f>
        <v>13.5273545029374</v>
      </c>
      <c r="J84" s="21">
        <f t="shared" si="6"/>
        <v>1.00287858391463</v>
      </c>
      <c r="K84" s="21"/>
      <c r="L84" s="21">
        <f t="shared" si="3"/>
        <v>57</v>
      </c>
      <c r="M84" s="21">
        <f>IF(L84=" "," ",($M$25-$F$3*($F$15/2))*((L84/($F$15/2))-($C$17/(PI()))*SIN((PI()*L84)/($F$15/2)))+$F$3*L84)</f>
        <v>13.3047730609718</v>
      </c>
      <c r="N84" s="21">
        <f t="shared" si="7"/>
        <v>1.00418001473881</v>
      </c>
    </row>
    <row r="85" spans="1:14">
      <c r="A85" s="21">
        <f t="shared" si="0"/>
        <v>58</v>
      </c>
      <c r="B85" s="21">
        <f>IF(A85=" "," ",($B$25-$B$3*($F$8/2))*((A85/($F$8/2))-($C$17/(PI()))*SIN((PI()*A85)/($F$8/2)))+$B$3*A85)</f>
        <v>13.7770585435422</v>
      </c>
      <c r="C85" s="21">
        <f t="shared" si="4"/>
        <v>1.00278164923567</v>
      </c>
      <c r="D85" s="21"/>
      <c r="E85" s="21">
        <f t="shared" si="1"/>
        <v>58</v>
      </c>
      <c r="F85" s="21">
        <f>IF(E85=" "," ",($F$25-$D$3*$F$12)*((E85/$F$12)-($C$17/(PI()))*SIN((PI()*E85)/$F$12))+$D$3*E85)</f>
        <v>17.6516171978125</v>
      </c>
      <c r="G85" s="21">
        <f t="shared" si="5"/>
        <v>1.02096934602861</v>
      </c>
      <c r="H85" s="21">
        <f t="shared" si="2"/>
        <v>58</v>
      </c>
      <c r="I85" s="21">
        <f>IF(H85=" "," ",($I$25-$D$3*$F$11)*((H85/$F$11)-($C$17/(PI()))*SIN((PI()*H85)/$F$11))+$D$3*H85)</f>
        <v>14</v>
      </c>
      <c r="J85" s="21">
        <f t="shared" si="6"/>
        <v>1.00143726860498</v>
      </c>
      <c r="K85" s="21"/>
      <c r="L85" s="21">
        <f t="shared" si="3"/>
        <v>58</v>
      </c>
      <c r="M85" s="21">
        <f>IF(L85=" "," ",($M$25-$F$3*($F$15/2))*((L85/($F$15/2))-($C$17/(PI()))*SIN((PI()*L85)/($F$15/2)))+$F$3*L85)</f>
        <v>13.7770585435422</v>
      </c>
      <c r="N85" s="21">
        <f t="shared" si="7"/>
        <v>1.00278164923567</v>
      </c>
    </row>
    <row r="86" spans="1:14">
      <c r="A86" s="21">
        <f t="shared" si="0"/>
        <v>59</v>
      </c>
      <c r="B86" s="21">
        <f>IF(A86=" "," ",($B$25-$B$3*($F$8/2))*((A86/($F$8/2))-($C$17/(PI()))*SIN((PI()*A86)/($F$8/2)))+$B$3*A86)</f>
        <v>14.25</v>
      </c>
      <c r="C86" s="21">
        <f t="shared" si="4"/>
        <v>1.00138893510708</v>
      </c>
      <c r="D86" s="21"/>
      <c r="E86" s="21">
        <f t="shared" si="1"/>
        <v>59</v>
      </c>
      <c r="F86" s="21">
        <f>IF(E86=" "," ",($F$25-$D$3*$F$12)*((E86/$F$12)-($C$17/(PI()))*SIN((PI()*E86)/$F$12))+$D$3*E86)</f>
        <v>18.4156099591062</v>
      </c>
      <c r="G86" s="21">
        <f t="shared" si="5"/>
        <v>1.02007390933621</v>
      </c>
      <c r="H86" s="21" t="str">
        <f t="shared" si="2"/>
        <v> </v>
      </c>
      <c r="I86" s="21" t="str">
        <f>IF(H86=" "," ",($I$25-$D$3*$F$11)*((H86/$F$11)-($C$17/(PI()))*SIN((PI()*H86)/$F$11))+$D$3*H86)</f>
        <v> </v>
      </c>
      <c r="J86" s="21" t="str">
        <f t="shared" si="6"/>
        <v> </v>
      </c>
      <c r="K86" s="21"/>
      <c r="L86" s="21">
        <f t="shared" si="3"/>
        <v>59</v>
      </c>
      <c r="M86" s="21">
        <f>IF(L86=" "," ",($M$25-$F$3*($F$15/2))*((L86/($F$15/2))-($C$17/(PI()))*SIN((PI()*L86)/($F$15/2)))+$F$3*L86)</f>
        <v>14.25</v>
      </c>
      <c r="N86" s="21">
        <f t="shared" si="7"/>
        <v>1.00138893510708</v>
      </c>
    </row>
    <row r="87" spans="1:14">
      <c r="A87" s="21" t="str">
        <f t="shared" si="0"/>
        <v> </v>
      </c>
      <c r="B87" s="21" t="str">
        <f>IF(A87=" "," ",($B$25-$B$3*($F$8/2))*((A87/($F$8/2))-($C$17/(PI()))*SIN((PI()*A87)/($F$8/2)))+$B$3*A87)</f>
        <v> </v>
      </c>
      <c r="C87" s="21" t="str">
        <f t="shared" si="4"/>
        <v> </v>
      </c>
      <c r="D87" s="21"/>
      <c r="E87" s="21">
        <f t="shared" si="1"/>
        <v>60</v>
      </c>
      <c r="F87" s="21">
        <f>IF(E87=" "," ",($F$25-$D$3*$F$12)*((E87/$F$12)-($C$17/(PI()))*SIN((PI()*E87)/$F$12))+$D$3*E87)</f>
        <v>19.1942686232918</v>
      </c>
      <c r="G87" s="21">
        <f t="shared" si="5"/>
        <v>1.0191963898545</v>
      </c>
      <c r="H87" s="21" t="str">
        <f t="shared" si="2"/>
        <v> </v>
      </c>
      <c r="I87" s="21" t="str">
        <f>IF(H87=" "," ",($I$25-$D$3*$F$11)*((H87/$F$11)-($C$17/(PI()))*SIN((PI()*H87)/$F$11))+$D$3*H87)</f>
        <v> </v>
      </c>
      <c r="J87" s="21" t="str">
        <f t="shared" si="6"/>
        <v> </v>
      </c>
      <c r="K87" s="21"/>
      <c r="L87" s="21" t="str">
        <f t="shared" si="3"/>
        <v> </v>
      </c>
      <c r="M87" s="21" t="str">
        <f>IF(L87=" "," ",($M$25-$F$3*($F$15/2))*((L87/($F$15/2))-($C$17/(PI()))*SIN((PI()*L87)/($F$15/2)))+$F$3*L87)</f>
        <v> </v>
      </c>
      <c r="N87" s="21" t="str">
        <f t="shared" si="7"/>
        <v> </v>
      </c>
    </row>
    <row r="88" spans="1:14">
      <c r="A88" s="21" t="str">
        <f t="shared" si="0"/>
        <v> </v>
      </c>
      <c r="B88" s="21" t="str">
        <f>IF(A88=" "," ",($B$25-$B$3*($F$8/2))*((A88/($F$8/2))-($C$17/(PI()))*SIN((PI()*A88)/($F$8/2)))+$B$3*A88)</f>
        <v> </v>
      </c>
      <c r="C88" s="21" t="str">
        <f t="shared" si="4"/>
        <v> </v>
      </c>
      <c r="D88" s="21"/>
      <c r="E88" s="21">
        <f t="shared" si="1"/>
        <v>61</v>
      </c>
      <c r="F88" s="21">
        <f>IF(E88=" "," ",($F$25-$D$3*$F$12)*((E88/$F$12)-($C$17/(PI()))*SIN((PI()*E88)/$F$12))+$D$3*E88)</f>
        <v>19.9872045415661</v>
      </c>
      <c r="G88" s="21">
        <f t="shared" si="5"/>
        <v>1.01833570310766</v>
      </c>
      <c r="H88" s="21" t="str">
        <f t="shared" si="2"/>
        <v> </v>
      </c>
      <c r="I88" s="21" t="str">
        <f>IF(H88=" "," ",($I$25-$D$3*$F$11)*((H88/$F$11)-($C$17/(PI()))*SIN((PI()*H88)/$F$11))+$D$3*H88)</f>
        <v> </v>
      </c>
      <c r="J88" s="21" t="str">
        <f t="shared" si="6"/>
        <v> </v>
      </c>
      <c r="K88" s="21"/>
      <c r="L88" s="21" t="str">
        <f t="shared" si="3"/>
        <v> </v>
      </c>
      <c r="M88" s="21" t="str">
        <f>IF(L88=" "," ",($M$25-$F$3*($F$15/2))*((L88/($F$15/2))-($C$17/(PI()))*SIN((PI()*L88)/($F$15/2)))+$F$3*L88)</f>
        <v> </v>
      </c>
      <c r="N88" s="21" t="str">
        <f t="shared" si="7"/>
        <v> </v>
      </c>
    </row>
    <row r="89" spans="1:14">
      <c r="A89" s="21" t="str">
        <f t="shared" si="0"/>
        <v> </v>
      </c>
      <c r="B89" s="21" t="str">
        <f>IF(A89=" "," ",($B$25-$B$3*($F$8/2))*((A89/($F$8/2))-($C$17/(PI()))*SIN((PI()*A89)/($F$8/2)))+$B$3*A89)</f>
        <v> </v>
      </c>
      <c r="C89" s="21" t="str">
        <f t="shared" si="4"/>
        <v> </v>
      </c>
      <c r="D89" s="21"/>
      <c r="E89" s="21">
        <f t="shared" si="1"/>
        <v>62</v>
      </c>
      <c r="F89" s="21">
        <f>IF(E89=" "," ",($F$25-$D$3*$F$12)*((E89/$F$12)-($C$17/(PI()))*SIN((PI()*E89)/$F$12))+$D$3*E89)</f>
        <v>20.7940095641143</v>
      </c>
      <c r="G89" s="21">
        <f t="shared" si="5"/>
        <v>1.01749082612389</v>
      </c>
      <c r="H89" s="21" t="str">
        <f t="shared" si="2"/>
        <v> </v>
      </c>
      <c r="I89" s="21" t="str">
        <f>IF(H89=" "," ",($I$25-$D$3*$F$11)*((H89/$F$11)-($C$17/(PI()))*SIN((PI()*H89)/$F$11))+$D$3*H89)</f>
        <v> </v>
      </c>
      <c r="J89" s="21" t="str">
        <f t="shared" si="6"/>
        <v> </v>
      </c>
      <c r="K89" s="21"/>
      <c r="L89" s="21" t="str">
        <f t="shared" si="3"/>
        <v> </v>
      </c>
      <c r="M89" s="21" t="str">
        <f>IF(L89=" "," ",($M$25-$F$3*($F$15/2))*((L89/($F$15/2))-($C$17/(PI()))*SIN((PI()*L89)/($F$15/2)))+$F$3*L89)</f>
        <v> </v>
      </c>
      <c r="N89" s="21" t="str">
        <f t="shared" si="7"/>
        <v> </v>
      </c>
    </row>
    <row r="90" spans="1:14">
      <c r="A90" s="21" t="str">
        <f t="shared" si="0"/>
        <v> </v>
      </c>
      <c r="B90" s="21" t="str">
        <f>IF(A90=" "," ",($B$25-$B$3*($F$8/2))*((A90/($F$8/2))-($C$17/(PI()))*SIN((PI()*A90)/($F$8/2)))+$B$3*A90)</f>
        <v> </v>
      </c>
      <c r="C90" s="21" t="str">
        <f t="shared" si="4"/>
        <v> </v>
      </c>
      <c r="D90" s="21"/>
      <c r="E90" s="21">
        <f t="shared" si="1"/>
        <v>63</v>
      </c>
      <c r="F90" s="21">
        <f>IF(E90=" "," ",($F$25-$D$3*$F$12)*((E90/$F$12)-($C$17/(PI()))*SIN((PI()*E90)/$F$12))+$D$3*E90)</f>
        <v>21.6142565975934</v>
      </c>
      <c r="G90" s="21">
        <f t="shared" si="5"/>
        <v>1.01666079232931</v>
      </c>
      <c r="H90" s="21" t="str">
        <f t="shared" si="2"/>
        <v> </v>
      </c>
      <c r="I90" s="21" t="str">
        <f>IF(H90=" "," ",($I$25-$D$3*$F$11)*((H90/$F$11)-($C$17/(PI()))*SIN((PI()*H90)/$F$11))+$D$3*H90)</f>
        <v> </v>
      </c>
      <c r="J90" s="21" t="str">
        <f t="shared" si="6"/>
        <v> </v>
      </c>
      <c r="K90" s="21"/>
      <c r="L90" s="21" t="str">
        <f t="shared" si="3"/>
        <v> </v>
      </c>
      <c r="M90" s="21" t="str">
        <f>IF(L90=" "," ",($M$25-$F$3*($F$15/2))*((L90/($F$15/2))-($C$17/(PI()))*SIN((PI()*L90)/($F$15/2)))+$F$3*L90)</f>
        <v> </v>
      </c>
      <c r="N90" s="21" t="str">
        <f t="shared" si="7"/>
        <v> </v>
      </c>
    </row>
    <row r="91" spans="1:14">
      <c r="A91" s="21" t="str">
        <f t="shared" si="0"/>
        <v> </v>
      </c>
      <c r="B91" s="21" t="str">
        <f>IF(A91=" "," ",($B$25-$B$3*($F$8/2))*((A91/($F$8/2))-($C$17/(PI()))*SIN((PI()*A91)/($F$8/2)))+$B$3*A91)</f>
        <v> </v>
      </c>
      <c r="C91" s="21" t="str">
        <f t="shared" si="4"/>
        <v> </v>
      </c>
      <c r="D91" s="21"/>
      <c r="E91" s="21">
        <f t="shared" si="1"/>
        <v>64</v>
      </c>
      <c r="F91" s="21">
        <f>IF(E91=" "," ",($F$25-$D$3*$F$12)*((E91/$F$12)-($C$17/(PI()))*SIN((PI()*E91)/$F$12))+$D$3*E91)</f>
        <v>22.4475001884904</v>
      </c>
      <c r="G91" s="21">
        <f t="shared" si="5"/>
        <v>1.01584468688994</v>
      </c>
      <c r="H91" s="21" t="str">
        <f t="shared" si="2"/>
        <v> </v>
      </c>
      <c r="I91" s="21" t="str">
        <f>IF(H91=" "," ",($I$25-$D$3*$F$11)*((H91/$F$11)-($C$17/(PI()))*SIN((PI()*H91)/$F$11))+$D$3*H91)</f>
        <v> </v>
      </c>
      <c r="J91" s="21" t="str">
        <f t="shared" si="6"/>
        <v> </v>
      </c>
      <c r="K91" s="21"/>
      <c r="L91" s="21" t="str">
        <f t="shared" si="3"/>
        <v> </v>
      </c>
      <c r="M91" s="21" t="str">
        <f>IF(L91=" "," ",($M$25-$F$3*($F$15/2))*((L91/($F$15/2))-($C$17/(PI()))*SIN((PI()*L91)/($F$15/2)))+$F$3*L91)</f>
        <v> </v>
      </c>
      <c r="N91" s="21" t="str">
        <f t="shared" si="7"/>
        <v> </v>
      </c>
    </row>
    <row r="92" spans="1:14">
      <c r="A92" s="21" t="str">
        <f t="shared" ref="A92:A155" si="8">IF(($F$8/2)-ROW(A65)&gt;=0,($F$8/2)-(($F$8/2)-ROW(A65))," ")</f>
        <v> </v>
      </c>
      <c r="B92" s="21" t="str">
        <f>IF(A92=" "," ",($B$25-$B$3*($F$8/2))*((A92/($F$8/2))-($C$17/(PI()))*SIN((PI()*A92)/($F$8/2)))+$B$3*A92)</f>
        <v> </v>
      </c>
      <c r="C92" s="21" t="str">
        <f t="shared" si="4"/>
        <v> </v>
      </c>
      <c r="D92" s="21"/>
      <c r="E92" s="21">
        <f t="shared" ref="E92:E155" si="9">IF($F$12-ROW(E65)&gt;=0,$F$12-($F$12-ROW(E65))," ")</f>
        <v>65</v>
      </c>
      <c r="F92" s="21">
        <f>IF(E92=" "," ",($F$25-$D$3*$F$12)*((E92/$F$12)-($C$17/(PI()))*SIN((PI()*E92)/$F$12))+$D$3*E92)</f>
        <v>23.2932771315581</v>
      </c>
      <c r="G92" s="21">
        <f t="shared" si="5"/>
        <v>1.01504164245323</v>
      </c>
      <c r="H92" s="21" t="str">
        <f t="shared" ref="H92:H155" si="10">IF($F$11-ROW(H65)&gt;=0,$F$11-($F$11-ROW(H65))," ")</f>
        <v> </v>
      </c>
      <c r="I92" s="21" t="str">
        <f>IF(H92=" "," ",($I$25-$D$3*$F$11)*((H92/$F$11)-($C$17/(PI()))*SIN((PI()*H92)/$F$11))+$D$3*H92)</f>
        <v> </v>
      </c>
      <c r="J92" s="21" t="str">
        <f t="shared" si="6"/>
        <v> </v>
      </c>
      <c r="K92" s="21"/>
      <c r="L92" s="21" t="str">
        <f t="shared" ref="L92:L155" si="11">IF(($F$15/2)-ROW(L65)&gt;=0,($F$15/2)-(($F$15/2)-ROW(L65))," ")</f>
        <v> </v>
      </c>
      <c r="M92" s="21" t="str">
        <f>IF(L92=" "," ",($M$25-$F$3*($F$15/2))*((L92/($F$15/2))-($C$17/(PI()))*SIN((PI()*L92)/($F$15/2)))+$F$3*L92)</f>
        <v> </v>
      </c>
      <c r="N92" s="21" t="str">
        <f t="shared" si="7"/>
        <v> </v>
      </c>
    </row>
    <row r="93" spans="1:14">
      <c r="A93" s="21" t="str">
        <f t="shared" si="8"/>
        <v> </v>
      </c>
      <c r="B93" s="21" t="str">
        <f>IF(A93=" "," ",($B$25-$B$3*($F$8/2))*((A93/($F$8/2))-($C$17/(PI()))*SIN((PI()*A93)/($F$8/2)))+$B$3*A93)</f>
        <v> </v>
      </c>
      <c r="C93" s="21" t="str">
        <f t="shared" ref="C93:C156" si="12">IF(A93=" "," ",(B93-B92)/(B92-B91))</f>
        <v> </v>
      </c>
      <c r="D93" s="21"/>
      <c r="E93" s="21">
        <f t="shared" si="9"/>
        <v>66</v>
      </c>
      <c r="F93" s="21">
        <f>IF(E93=" "," ",($F$25-$D$3*$F$12)*((E93/$F$12)-($C$17/(PI()))*SIN((PI()*E93)/$F$12))+$D$3*E93)</f>
        <v>24.1511071024979</v>
      </c>
      <c r="G93" s="21">
        <f t="shared" ref="G93:G156" si="13">IF(E93=" "," ",(F93-F92)/(F92-F91))</f>
        <v>1.01425083524785</v>
      </c>
      <c r="H93" s="21" t="str">
        <f t="shared" si="10"/>
        <v> </v>
      </c>
      <c r="I93" s="21" t="str">
        <f>IF(H93=" "," ",($I$25-$D$3*$F$11)*((H93/$F$11)-($C$17/(PI()))*SIN((PI()*H93)/$F$11))+$D$3*H93)</f>
        <v> </v>
      </c>
      <c r="J93" s="21" t="str">
        <f t="shared" ref="J93:J156" si="14">IF(H93=" "," ",(I93-I92)/(I92-I91))</f>
        <v> </v>
      </c>
      <c r="K93" s="21"/>
      <c r="L93" s="21" t="str">
        <f t="shared" si="11"/>
        <v> </v>
      </c>
      <c r="M93" s="21" t="str">
        <f>IF(L93=" "," ",($M$25-$F$3*($F$15/2))*((L93/($F$15/2))-($C$17/(PI()))*SIN((PI()*L93)/($F$15/2)))+$F$3*L93)</f>
        <v> </v>
      </c>
      <c r="N93" s="21" t="str">
        <f t="shared" ref="N93:N156" si="15">IF(L93=" "," ",(M93-M92)/(M92-M91))</f>
        <v> </v>
      </c>
    </row>
    <row r="94" spans="1:14">
      <c r="A94" s="21" t="str">
        <f t="shared" si="8"/>
        <v> </v>
      </c>
      <c r="B94" s="21" t="str">
        <f>IF(A94=" "," ",($B$25-$B$3*($F$8/2))*((A94/($F$8/2))-($C$17/(PI()))*SIN((PI()*A94)/($F$8/2)))+$B$3*A94)</f>
        <v> </v>
      </c>
      <c r="C94" s="21" t="str">
        <f t="shared" si="12"/>
        <v> </v>
      </c>
      <c r="D94" s="21"/>
      <c r="E94" s="21">
        <f t="shared" si="9"/>
        <v>67</v>
      </c>
      <c r="F94" s="21">
        <f>IF(E94=" "," ",($F$25-$D$3*$F$12)*((E94/$F$12)-($C$17/(PI()))*SIN((PI()*E94)/$F$12))+$D$3*E94)</f>
        <v>25.0204933140248</v>
      </c>
      <c r="G94" s="21">
        <f t="shared" si="13"/>
        <v>1.01347148150409</v>
      </c>
      <c r="H94" s="21" t="str">
        <f t="shared" si="10"/>
        <v> </v>
      </c>
      <c r="I94" s="21" t="str">
        <f>IF(H94=" "," ",($I$25-$D$3*$F$11)*((H94/$F$11)-($C$17/(PI()))*SIN((PI()*H94)/$F$11))+$D$3*H94)</f>
        <v> </v>
      </c>
      <c r="J94" s="21" t="str">
        <f t="shared" si="14"/>
        <v> </v>
      </c>
      <c r="K94" s="21"/>
      <c r="L94" s="21" t="str">
        <f t="shared" si="11"/>
        <v> </v>
      </c>
      <c r="M94" s="21" t="str">
        <f>IF(L94=" "," ",($M$25-$F$3*($F$15/2))*((L94/($F$15/2))-($C$17/(PI()))*SIN((PI()*L94)/($F$15/2)))+$F$3*L94)</f>
        <v> </v>
      </c>
      <c r="N94" s="21" t="str">
        <f t="shared" si="15"/>
        <v> </v>
      </c>
    </row>
    <row r="95" spans="1:14">
      <c r="A95" s="21" t="str">
        <f t="shared" si="8"/>
        <v> </v>
      </c>
      <c r="B95" s="21" t="str">
        <f>IF(A95=" "," ",($B$25-$B$3*($F$8/2))*((A95/($F$8/2))-($C$17/(PI()))*SIN((PI()*A95)/($F$8/2)))+$B$3*A95)</f>
        <v> </v>
      </c>
      <c r="C95" s="21" t="str">
        <f t="shared" si="12"/>
        <v> </v>
      </c>
      <c r="D95" s="21"/>
      <c r="E95" s="21">
        <f t="shared" si="9"/>
        <v>68</v>
      </c>
      <c r="F95" s="21">
        <f>IF(E95=" "," ",($F$25-$D$3*$F$12)*((E95/$F$12)-($C$17/(PI()))*SIN((PI()*E95)/$F$12))+$D$3*E95)</f>
        <v>25.9009231944195</v>
      </c>
      <c r="G95" s="21">
        <f t="shared" si="13"/>
        <v>1.01270283416191</v>
      </c>
      <c r="H95" s="21" t="str">
        <f t="shared" si="10"/>
        <v> </v>
      </c>
      <c r="I95" s="21" t="str">
        <f>IF(H95=" "," ",($I$25-$D$3*$F$11)*((H95/$F$11)-($C$17/(PI()))*SIN((PI()*H95)/$F$11))+$D$3*H95)</f>
        <v> </v>
      </c>
      <c r="J95" s="21" t="str">
        <f t="shared" si="14"/>
        <v> </v>
      </c>
      <c r="K95" s="21"/>
      <c r="L95" s="21" t="str">
        <f t="shared" si="11"/>
        <v> </v>
      </c>
      <c r="M95" s="21" t="str">
        <f>IF(L95=" "," ",($M$25-$F$3*($F$15/2))*((L95/($F$15/2))-($C$17/(PI()))*SIN((PI()*L95)/($F$15/2)))+$F$3*L95)</f>
        <v> </v>
      </c>
      <c r="N95" s="21" t="str">
        <f t="shared" si="15"/>
        <v> </v>
      </c>
    </row>
    <row r="96" spans="1:14">
      <c r="A96" s="21" t="str">
        <f t="shared" si="8"/>
        <v> </v>
      </c>
      <c r="B96" s="21" t="str">
        <f>IF(A96=" "," ",($B$25-$B$3*($F$8/2))*((A96/($F$8/2))-($C$17/(PI()))*SIN((PI()*A96)/($F$8/2)))+$B$3*A96)</f>
        <v> </v>
      </c>
      <c r="C96" s="21" t="str">
        <f t="shared" si="12"/>
        <v> </v>
      </c>
      <c r="D96" s="21"/>
      <c r="E96" s="21">
        <f t="shared" si="9"/>
        <v>69</v>
      </c>
      <c r="F96" s="21">
        <f>IF(E96=" "," ",($F$25-$D$3*$F$12)*((E96/$F$12)-($C$17/(PI()))*SIN((PI()*E96)/$F$12))+$D$3*E96)</f>
        <v>26.7918690876391</v>
      </c>
      <c r="G96" s="21">
        <f t="shared" si="13"/>
        <v>1.01194417983656</v>
      </c>
      <c r="H96" s="21" t="str">
        <f t="shared" si="10"/>
        <v> </v>
      </c>
      <c r="I96" s="21" t="str">
        <f>IF(H96=" "," ",($I$25-$D$3*$F$11)*((H96/$F$11)-($C$17/(PI()))*SIN((PI()*H96)/$F$11))+$D$3*H96)</f>
        <v> </v>
      </c>
      <c r="J96" s="21" t="str">
        <f t="shared" si="14"/>
        <v> </v>
      </c>
      <c r="K96" s="21"/>
      <c r="L96" s="21" t="str">
        <f t="shared" si="11"/>
        <v> </v>
      </c>
      <c r="M96" s="21" t="str">
        <f>IF(L96=" "," ",($M$25-$F$3*($F$15/2))*((L96/($F$15/2))-($C$17/(PI()))*SIN((PI()*L96)/($F$15/2)))+$F$3*L96)</f>
        <v> </v>
      </c>
      <c r="N96" s="21" t="str">
        <f t="shared" si="15"/>
        <v> </v>
      </c>
    </row>
    <row r="97" spans="1:14">
      <c r="A97" s="21" t="str">
        <f t="shared" si="8"/>
        <v> </v>
      </c>
      <c r="B97" s="21" t="str">
        <f>IF(A97=" "," ",($B$25-$B$3*($F$8/2))*((A97/($F$8/2))-($C$17/(PI()))*SIN((PI()*A97)/($F$8/2)))+$B$3*A97)</f>
        <v> </v>
      </c>
      <c r="C97" s="21" t="str">
        <f t="shared" si="12"/>
        <v> </v>
      </c>
      <c r="D97" s="21"/>
      <c r="E97" s="21">
        <f t="shared" si="9"/>
        <v>70</v>
      </c>
      <c r="F97" s="21">
        <f>IF(E97=" "," ",($F$25-$D$3*$F$12)*((E97/$F$12)-($C$17/(PI()))*SIN((PI()*E97)/$F$12))+$D$3*E97)</f>
        <v>27.6927889740322</v>
      </c>
      <c r="G97" s="21">
        <f t="shared" si="13"/>
        <v>1.01119483601583</v>
      </c>
      <c r="H97" s="21" t="str">
        <f t="shared" si="10"/>
        <v> </v>
      </c>
      <c r="I97" s="21" t="str">
        <f>IF(H97=" "," ",($I$25-$D$3*$F$11)*((H97/$F$11)-($C$17/(PI()))*SIN((PI()*H97)/$F$11))+$D$3*H97)</f>
        <v> </v>
      </c>
      <c r="J97" s="21" t="str">
        <f t="shared" si="14"/>
        <v> </v>
      </c>
      <c r="K97" s="21"/>
      <c r="L97" s="21" t="str">
        <f t="shared" si="11"/>
        <v> </v>
      </c>
      <c r="M97" s="21" t="str">
        <f>IF(L97=" "," ",($M$25-$F$3*($F$15/2))*((L97/($F$15/2))-($C$17/(PI()))*SIN((PI()*L97)/($F$15/2)))+$F$3*L97)</f>
        <v> </v>
      </c>
      <c r="N97" s="21" t="str">
        <f t="shared" si="15"/>
        <v> </v>
      </c>
    </row>
    <row r="98" spans="1:14">
      <c r="A98" s="21" t="str">
        <f t="shared" si="8"/>
        <v> </v>
      </c>
      <c r="B98" s="21" t="str">
        <f>IF(A98=" "," ",($B$25-$B$3*($F$8/2))*((A98/($F$8/2))-($C$17/(PI()))*SIN((PI()*A98)/($F$8/2)))+$B$3*A98)</f>
        <v> </v>
      </c>
      <c r="C98" s="21" t="str">
        <f t="shared" si="12"/>
        <v> </v>
      </c>
      <c r="D98" s="21"/>
      <c r="E98" s="21">
        <f t="shared" si="9"/>
        <v>71</v>
      </c>
      <c r="F98" s="21">
        <f>IF(E98=" "," ",($F$25-$D$3*$F$12)*((E98/$F$12)-($C$17/(PI()))*SIN((PI()*E98)/$F$12))+$D$3*E98)</f>
        <v>28.6031272106726</v>
      </c>
      <c r="G98" s="21">
        <f t="shared" si="13"/>
        <v>1.01045414846483</v>
      </c>
      <c r="H98" s="21" t="str">
        <f t="shared" si="10"/>
        <v> </v>
      </c>
      <c r="I98" s="21" t="str">
        <f>IF(H98=" "," ",($I$25-$D$3*$F$11)*((H98/$F$11)-($C$17/(PI()))*SIN((PI()*H98)/$F$11))+$D$3*H98)</f>
        <v> </v>
      </c>
      <c r="J98" s="21" t="str">
        <f t="shared" si="14"/>
        <v> </v>
      </c>
      <c r="K98" s="21"/>
      <c r="L98" s="21" t="str">
        <f t="shared" si="11"/>
        <v> </v>
      </c>
      <c r="M98" s="21" t="str">
        <f>IF(L98=" "," ",($M$25-$F$3*($F$15/2))*((L98/($F$15/2))-($C$17/(PI()))*SIN((PI()*L98)/($F$15/2)))+$F$3*L98)</f>
        <v> </v>
      </c>
      <c r="N98" s="21" t="str">
        <f t="shared" si="15"/>
        <v> </v>
      </c>
    </row>
    <row r="99" spans="1:14">
      <c r="A99" s="21" t="str">
        <f t="shared" si="8"/>
        <v> </v>
      </c>
      <c r="B99" s="21" t="str">
        <f>IF(A99=" "," ",($B$25-$B$3*($F$8/2))*((A99/($F$8/2))-($C$17/(PI()))*SIN((PI()*A99)/($F$8/2)))+$B$3*A99)</f>
        <v> </v>
      </c>
      <c r="C99" s="21" t="str">
        <f t="shared" si="12"/>
        <v> </v>
      </c>
      <c r="D99" s="21"/>
      <c r="E99" s="21">
        <f t="shared" si="9"/>
        <v>72</v>
      </c>
      <c r="F99" s="21">
        <f>IF(E99=" "," ",($F$25-$D$3*$F$12)*((E99/$F$12)-($C$17/(PI()))*SIN((PI()*E99)/$F$12))+$D$3*E99)</f>
        <v>29.5223152903004</v>
      </c>
      <c r="G99" s="21">
        <f t="shared" si="13"/>
        <v>1.00972148881725</v>
      </c>
      <c r="H99" s="21" t="str">
        <f t="shared" si="10"/>
        <v> </v>
      </c>
      <c r="I99" s="21" t="str">
        <f>IF(H99=" "," ",($I$25-$D$3*$F$11)*((H99/$F$11)-($C$17/(PI()))*SIN((PI()*H99)/$F$11))+$D$3*H99)</f>
        <v> </v>
      </c>
      <c r="J99" s="21" t="str">
        <f t="shared" si="14"/>
        <v> </v>
      </c>
      <c r="K99" s="21"/>
      <c r="L99" s="21" t="str">
        <f t="shared" si="11"/>
        <v> </v>
      </c>
      <c r="M99" s="21" t="str">
        <f>IF(L99=" "," ",($M$25-$F$3*($F$15/2))*((L99/($F$15/2))-($C$17/(PI()))*SIN((PI()*L99)/($F$15/2)))+$F$3*L99)</f>
        <v> </v>
      </c>
      <c r="N99" s="21" t="str">
        <f t="shared" si="15"/>
        <v> </v>
      </c>
    </row>
    <row r="100" spans="1:14">
      <c r="A100" s="21" t="str">
        <f t="shared" si="8"/>
        <v> </v>
      </c>
      <c r="B100" s="21" t="str">
        <f>IF(A100=" "," ",($B$25-$B$3*($F$8/2))*((A100/($F$8/2))-($C$17/(PI()))*SIN((PI()*A100)/($F$8/2)))+$B$3*A100)</f>
        <v> </v>
      </c>
      <c r="C100" s="21" t="str">
        <f t="shared" si="12"/>
        <v> </v>
      </c>
      <c r="D100" s="21"/>
      <c r="E100" s="21">
        <f t="shared" si="9"/>
        <v>73</v>
      </c>
      <c r="F100" s="21">
        <f>IF(E100=" "," ",($F$25-$D$3*$F$12)*((E100/$F$12)-($C$17/(PI()))*SIN((PI()*E100)/$F$12))+$D$3*E100)</f>
        <v>30.4497726178348</v>
      </c>
      <c r="G100" s="21">
        <f t="shared" si="13"/>
        <v>1.00899625233382</v>
      </c>
      <c r="H100" s="21" t="str">
        <f t="shared" si="10"/>
        <v> </v>
      </c>
      <c r="I100" s="21" t="str">
        <f>IF(H100=" "," ",($I$25-$D$3*$F$11)*((H100/$F$11)-($C$17/(PI()))*SIN((PI()*H100)/$F$11))+$D$3*H100)</f>
        <v> </v>
      </c>
      <c r="J100" s="21" t="str">
        <f t="shared" si="14"/>
        <v> </v>
      </c>
      <c r="K100" s="21"/>
      <c r="L100" s="21" t="str">
        <f t="shared" si="11"/>
        <v> </v>
      </c>
      <c r="M100" s="21" t="str">
        <f>IF(L100=" "," ",($M$25-$F$3*($F$15/2))*((L100/($F$15/2))-($C$17/(PI()))*SIN((PI()*L100)/($F$15/2)))+$F$3*L100)</f>
        <v> </v>
      </c>
      <c r="N100" s="21" t="str">
        <f t="shared" si="15"/>
        <v> </v>
      </c>
    </row>
    <row r="101" spans="1:14">
      <c r="A101" s="21" t="str">
        <f t="shared" si="8"/>
        <v> </v>
      </c>
      <c r="B101" s="21" t="str">
        <f>IF(A101=" "," ",($B$25-$B$3*($F$8/2))*((A101/($F$8/2))-($C$17/(PI()))*SIN((PI()*A101)/($F$8/2)))+$B$3*A101)</f>
        <v> </v>
      </c>
      <c r="C101" s="21" t="str">
        <f t="shared" si="12"/>
        <v> </v>
      </c>
      <c r="D101" s="21"/>
      <c r="E101" s="21">
        <f t="shared" si="9"/>
        <v>74</v>
      </c>
      <c r="F101" s="21">
        <f>IF(E101=" "," ",($F$25-$D$3*$F$12)*((E101/$F$12)-($C$17/(PI()))*SIN((PI()*E101)/$F$12))+$D$3*E101)</f>
        <v>31.384907303397</v>
      </c>
      <c r="G101" s="21">
        <f t="shared" si="13"/>
        <v>1.00827785581056</v>
      </c>
      <c r="H101" s="21" t="str">
        <f t="shared" si="10"/>
        <v> </v>
      </c>
      <c r="I101" s="21" t="str">
        <f>IF(H101=" "," ",($I$25-$D$3*$F$11)*((H101/$F$11)-($C$17/(PI()))*SIN((PI()*H101)/$F$11))+$D$3*H101)</f>
        <v> </v>
      </c>
      <c r="J101" s="21" t="str">
        <f t="shared" si="14"/>
        <v> </v>
      </c>
      <c r="K101" s="21"/>
      <c r="L101" s="21" t="str">
        <f t="shared" si="11"/>
        <v> </v>
      </c>
      <c r="M101" s="21" t="str">
        <f>IF(L101=" "," ",($M$25-$F$3*($F$15/2))*((L101/($F$15/2))-($C$17/(PI()))*SIN((PI()*L101)/($F$15/2)))+$F$3*L101)</f>
        <v> </v>
      </c>
      <c r="N101" s="21" t="str">
        <f t="shared" si="15"/>
        <v> </v>
      </c>
    </row>
    <row r="102" spans="1:14">
      <c r="A102" s="21" t="str">
        <f t="shared" si="8"/>
        <v> </v>
      </c>
      <c r="B102" s="21" t="str">
        <f>IF(A102=" "," ",($B$25-$B$3*($F$8/2))*((A102/($F$8/2))-($C$17/(PI()))*SIN((PI()*A102)/($F$8/2)))+$B$3*A102)</f>
        <v> </v>
      </c>
      <c r="C102" s="21" t="str">
        <f t="shared" si="12"/>
        <v> </v>
      </c>
      <c r="D102" s="21"/>
      <c r="E102" s="21">
        <f t="shared" si="9"/>
        <v>75</v>
      </c>
      <c r="F102" s="21">
        <f>IF(E102=" "," ",($F$25-$D$3*$F$12)*((E102/$F$12)-($C$17/(PI()))*SIN((PI()*E102)/$F$12))+$D$3*E102)</f>
        <v>32.3271169707605</v>
      </c>
      <c r="G102" s="21">
        <f t="shared" si="13"/>
        <v>1.00756573562139</v>
      </c>
      <c r="H102" s="21" t="str">
        <f t="shared" si="10"/>
        <v> </v>
      </c>
      <c r="I102" s="21" t="str">
        <f>IF(H102=" "," ",($I$25-$D$3*$F$11)*((H102/$F$11)-($C$17/(PI()))*SIN((PI()*H102)/$F$11))+$D$3*H102)</f>
        <v> </v>
      </c>
      <c r="J102" s="21" t="str">
        <f t="shared" si="14"/>
        <v> </v>
      </c>
      <c r="K102" s="21"/>
      <c r="L102" s="21" t="str">
        <f t="shared" si="11"/>
        <v> </v>
      </c>
      <c r="M102" s="21" t="str">
        <f>IF(L102=" "," ",($M$25-$F$3*($F$15/2))*((L102/($F$15/2))-($C$17/(PI()))*SIN((PI()*L102)/($F$15/2)))+$F$3*L102)</f>
        <v> </v>
      </c>
      <c r="N102" s="21" t="str">
        <f t="shared" si="15"/>
        <v> </v>
      </c>
    </row>
    <row r="103" spans="1:14">
      <c r="A103" s="21" t="str">
        <f t="shared" si="8"/>
        <v> </v>
      </c>
      <c r="B103" s="21" t="str">
        <f>IF(A103=" "," ",($B$25-$B$3*($F$8/2))*((A103/($F$8/2))-($C$17/(PI()))*SIN((PI()*A103)/($F$8/2)))+$B$3*A103)</f>
        <v> </v>
      </c>
      <c r="C103" s="21" t="str">
        <f t="shared" si="12"/>
        <v> </v>
      </c>
      <c r="D103" s="21"/>
      <c r="E103" s="21">
        <f t="shared" si="9"/>
        <v>76</v>
      </c>
      <c r="F103" s="21">
        <f>IF(E103=" "," ",($F$25-$D$3*$F$12)*((E103/$F$12)-($C$17/(PI()))*SIN((PI()*E103)/$F$12))+$D$3*E103)</f>
        <v>33.2757895801249</v>
      </c>
      <c r="G103" s="21">
        <f t="shared" si="13"/>
        <v>1.00685934588097</v>
      </c>
      <c r="H103" s="21" t="str">
        <f t="shared" si="10"/>
        <v> </v>
      </c>
      <c r="I103" s="21" t="str">
        <f>IF(H103=" "," ",($I$25-$D$3*$F$11)*((H103/$F$11)-($C$17/(PI()))*SIN((PI()*H103)/$F$11))+$D$3*H103)</f>
        <v> </v>
      </c>
      <c r="J103" s="21" t="str">
        <f t="shared" si="14"/>
        <v> </v>
      </c>
      <c r="K103" s="21"/>
      <c r="L103" s="21" t="str">
        <f t="shared" si="11"/>
        <v> </v>
      </c>
      <c r="M103" s="21" t="str">
        <f>IF(L103=" "," ",($M$25-$F$3*($F$15/2))*((L103/($F$15/2))-($C$17/(PI()))*SIN((PI()*L103)/($F$15/2)))+$F$3*L103)</f>
        <v> </v>
      </c>
      <c r="N103" s="21" t="str">
        <f t="shared" si="15"/>
        <v> </v>
      </c>
    </row>
    <row r="104" spans="1:14">
      <c r="A104" s="21" t="str">
        <f t="shared" si="8"/>
        <v> </v>
      </c>
      <c r="B104" s="21" t="str">
        <f>IF(A104=" "," ",($B$25-$B$3*($F$8/2))*((A104/($F$8/2))-($C$17/(PI()))*SIN((PI()*A104)/($F$8/2)))+$B$3*A104)</f>
        <v> </v>
      </c>
      <c r="C104" s="21" t="str">
        <f t="shared" si="12"/>
        <v> </v>
      </c>
      <c r="D104" s="21"/>
      <c r="E104" s="21">
        <f t="shared" si="9"/>
        <v>77</v>
      </c>
      <c r="F104" s="21">
        <f>IF(E104=" "," ",($F$25-$D$3*$F$12)*((E104/$F$12)-($C$17/(PI()))*SIN((PI()*E104)/$F$12))+$D$3*E104)</f>
        <v>34.2303042640882</v>
      </c>
      <c r="G104" s="21">
        <f t="shared" si="13"/>
        <v>1.00615815671423</v>
      </c>
      <c r="H104" s="21" t="str">
        <f t="shared" si="10"/>
        <v> </v>
      </c>
      <c r="I104" s="21" t="str">
        <f>IF(H104=" "," ",($I$25-$D$3*$F$11)*((H104/$F$11)-($C$17/(PI()))*SIN((PI()*H104)/$F$11))+$D$3*H104)</f>
        <v> </v>
      </c>
      <c r="J104" s="21" t="str">
        <f t="shared" si="14"/>
        <v> </v>
      </c>
      <c r="K104" s="21"/>
      <c r="L104" s="21" t="str">
        <f t="shared" si="11"/>
        <v> </v>
      </c>
      <c r="M104" s="21" t="str">
        <f>IF(L104=" "," ",($M$25-$F$3*($F$15/2))*((L104/($F$15/2))-($C$17/(PI()))*SIN((PI()*L104)/($F$15/2)))+$F$3*L104)</f>
        <v> </v>
      </c>
      <c r="N104" s="21" t="str">
        <f t="shared" si="15"/>
        <v> </v>
      </c>
    </row>
    <row r="105" spans="1:14">
      <c r="A105" s="21" t="str">
        <f t="shared" si="8"/>
        <v> </v>
      </c>
      <c r="B105" s="21" t="str">
        <f>IF(A105=" "," ",($B$25-$B$3*($F$8/2))*((A105/($F$8/2))-($C$17/(PI()))*SIN((PI()*A105)/($F$8/2)))+$B$3*A105)</f>
        <v> </v>
      </c>
      <c r="C105" s="21" t="str">
        <f t="shared" si="12"/>
        <v> </v>
      </c>
      <c r="D105" s="21"/>
      <c r="E105" s="21">
        <f t="shared" si="9"/>
        <v>78</v>
      </c>
      <c r="F105" s="21">
        <f>IF(E105=" "," ",($F$25-$D$3*$F$12)*((E105/$F$12)-($C$17/(PI()))*SIN((PI()*E105)/$F$12))+$D$3*E105)</f>
        <v>35.1900321756775</v>
      </c>
      <c r="G105" s="21">
        <f t="shared" si="13"/>
        <v>1.00546165262144</v>
      </c>
      <c r="H105" s="21" t="str">
        <f t="shared" si="10"/>
        <v> </v>
      </c>
      <c r="I105" s="21" t="str">
        <f>IF(H105=" "," ",($I$25-$D$3*$F$11)*((H105/$F$11)-($C$17/(PI()))*SIN((PI()*H105)/$F$11))+$D$3*H105)</f>
        <v> </v>
      </c>
      <c r="J105" s="21" t="str">
        <f t="shared" si="14"/>
        <v> </v>
      </c>
      <c r="K105" s="21"/>
      <c r="L105" s="21" t="str">
        <f t="shared" si="11"/>
        <v> </v>
      </c>
      <c r="M105" s="21" t="str">
        <f>IF(L105=" "," ",($M$25-$F$3*($F$15/2))*((L105/($F$15/2))-($C$17/(PI()))*SIN((PI()*L105)/($F$15/2)))+$F$3*L105)</f>
        <v> </v>
      </c>
      <c r="N105" s="21" t="str">
        <f t="shared" si="15"/>
        <v> </v>
      </c>
    </row>
    <row r="106" spans="1:14">
      <c r="A106" s="21" t="str">
        <f t="shared" si="8"/>
        <v> </v>
      </c>
      <c r="B106" s="21" t="str">
        <f>IF(A106=" "," ",($B$25-$B$3*($F$8/2))*((A106/($F$8/2))-($C$17/(PI()))*SIN((PI()*A106)/($F$8/2)))+$B$3*A106)</f>
        <v> </v>
      </c>
      <c r="C106" s="21" t="str">
        <f t="shared" si="12"/>
        <v> </v>
      </c>
      <c r="D106" s="21"/>
      <c r="E106" s="21">
        <f t="shared" si="9"/>
        <v>79</v>
      </c>
      <c r="F106" s="21">
        <f>IF(E106=" "," ",($F$25-$D$3*$F$12)*((E106/$F$12)-($C$17/(PI()))*SIN((PI()*E106)/$F$12))+$D$3*E106)</f>
        <v>36.1543373472776</v>
      </c>
      <c r="G106" s="21">
        <f t="shared" si="13"/>
        <v>1.00476933092774</v>
      </c>
      <c r="H106" s="21" t="str">
        <f t="shared" si="10"/>
        <v> </v>
      </c>
      <c r="I106" s="21" t="str">
        <f>IF(H106=" "," ",($I$25-$D$3*$F$11)*((H106/$F$11)-($C$17/(PI()))*SIN((PI()*H106)/$F$11))+$D$3*H106)</f>
        <v> </v>
      </c>
      <c r="J106" s="21" t="str">
        <f t="shared" si="14"/>
        <v> </v>
      </c>
      <c r="K106" s="21"/>
      <c r="L106" s="21" t="str">
        <f t="shared" si="11"/>
        <v> </v>
      </c>
      <c r="M106" s="21" t="str">
        <f>IF(L106=" "," ",($M$25-$F$3*($F$15/2))*((L106/($F$15/2))-($C$17/(PI()))*SIN((PI()*L106)/($F$15/2)))+$F$3*L106)</f>
        <v> </v>
      </c>
      <c r="N106" s="21" t="str">
        <f t="shared" si="15"/>
        <v> </v>
      </c>
    </row>
    <row r="107" spans="1:14">
      <c r="A107" s="21" t="str">
        <f t="shared" si="8"/>
        <v> </v>
      </c>
      <c r="B107" s="21" t="str">
        <f>IF(A107=" "," ",($B$25-$B$3*($F$8/2))*((A107/($F$8/2))-($C$17/(PI()))*SIN((PI()*A107)/($F$8/2)))+$B$3*A107)</f>
        <v> </v>
      </c>
      <c r="C107" s="21" t="str">
        <f t="shared" si="12"/>
        <v> </v>
      </c>
      <c r="D107" s="21"/>
      <c r="E107" s="21">
        <f t="shared" si="9"/>
        <v>80</v>
      </c>
      <c r="F107" s="21">
        <f>IF(E107=" "," ",($F$25-$D$3*$F$12)*((E107/$F$12)-($C$17/(PI()))*SIN((PI()*E107)/$F$12))+$D$3*E107)</f>
        <v>37.1225775592872</v>
      </c>
      <c r="G107" s="21">
        <f t="shared" si="13"/>
        <v>1.00408070030661</v>
      </c>
      <c r="H107" s="21" t="str">
        <f t="shared" si="10"/>
        <v> </v>
      </c>
      <c r="I107" s="21" t="str">
        <f>IF(H107=" "," ",($I$25-$D$3*$F$11)*((H107/$F$11)-($C$17/(PI()))*SIN((PI()*H107)/$F$11))+$D$3*H107)</f>
        <v> </v>
      </c>
      <c r="J107" s="21" t="str">
        <f t="shared" si="14"/>
        <v> </v>
      </c>
      <c r="K107" s="21"/>
      <c r="L107" s="21" t="str">
        <f t="shared" si="11"/>
        <v> </v>
      </c>
      <c r="M107" s="21" t="str">
        <f>IF(L107=" "," ",($M$25-$F$3*($F$15/2))*((L107/($F$15/2))-($C$17/(PI()))*SIN((PI()*L107)/($F$15/2)))+$F$3*L107)</f>
        <v> </v>
      </c>
      <c r="N107" s="21" t="str">
        <f t="shared" si="15"/>
        <v> </v>
      </c>
    </row>
    <row r="108" spans="1:14">
      <c r="A108" s="21" t="str">
        <f t="shared" si="8"/>
        <v> </v>
      </c>
      <c r="B108" s="21" t="str">
        <f>IF(A108=" "," ",($B$25-$B$3*($F$8/2))*((A108/($F$8/2))-($C$17/(PI()))*SIN((PI()*A108)/($F$8/2)))+$B$3*A108)</f>
        <v> </v>
      </c>
      <c r="C108" s="21" t="str">
        <f t="shared" si="12"/>
        <v> </v>
      </c>
      <c r="D108" s="21"/>
      <c r="E108" s="21">
        <f t="shared" si="9"/>
        <v>81</v>
      </c>
      <c r="F108" s="21">
        <f>IF(E108=" "," ",($F$25-$D$3*$F$12)*((E108/$F$12)-($C$17/(PI()))*SIN((PI()*E108)/$F$12))+$D$3*E108)</f>
        <v>38.0941052173129</v>
      </c>
      <c r="G108" s="21">
        <f t="shared" si="13"/>
        <v>1.00339527936897</v>
      </c>
      <c r="H108" s="21" t="str">
        <f t="shared" si="10"/>
        <v> </v>
      </c>
      <c r="I108" s="21" t="str">
        <f>IF(H108=" "," ",($I$25-$D$3*$F$11)*((H108/$F$11)-($C$17/(PI()))*SIN((PI()*H108)/$F$11))+$D$3*H108)</f>
        <v> </v>
      </c>
      <c r="J108" s="21" t="str">
        <f t="shared" si="14"/>
        <v> </v>
      </c>
      <c r="K108" s="21"/>
      <c r="L108" s="21" t="str">
        <f t="shared" si="11"/>
        <v> </v>
      </c>
      <c r="M108" s="21" t="str">
        <f>IF(L108=" "," ",($M$25-$F$3*($F$15/2))*((L108/($F$15/2))-($C$17/(PI()))*SIN((PI()*L108)/($F$15/2)))+$F$3*L108)</f>
        <v> </v>
      </c>
      <c r="N108" s="21" t="str">
        <f t="shared" si="15"/>
        <v> </v>
      </c>
    </row>
    <row r="109" spans="1:14">
      <c r="A109" s="21" t="str">
        <f t="shared" si="8"/>
        <v> </v>
      </c>
      <c r="B109" s="21" t="str">
        <f>IF(A109=" "," ",($B$25-$B$3*($F$8/2))*((A109/($F$8/2))-($C$17/(PI()))*SIN((PI()*A109)/($F$8/2)))+$B$3*A109)</f>
        <v> </v>
      </c>
      <c r="C109" s="21" t="str">
        <f t="shared" si="12"/>
        <v> </v>
      </c>
      <c r="D109" s="21"/>
      <c r="E109" s="21">
        <f t="shared" si="9"/>
        <v>82</v>
      </c>
      <c r="F109" s="21">
        <f>IF(E109=" "," ",($F$25-$D$3*$F$12)*((E109/$F$12)-($C$17/(PI()))*SIN((PI()*E109)/$F$12))+$D$3*E109)</f>
        <v>39.0682682367053</v>
      </c>
      <c r="G109" s="21">
        <f t="shared" si="13"/>
        <v>1.00271259530806</v>
      </c>
      <c r="H109" s="21" t="str">
        <f t="shared" si="10"/>
        <v> </v>
      </c>
      <c r="I109" s="21" t="str">
        <f>IF(H109=" "," ",($I$25-$D$3*$F$11)*((H109/$F$11)-($C$17/(PI()))*SIN((PI()*H109)/$F$11))+$D$3*H109)</f>
        <v> </v>
      </c>
      <c r="J109" s="21" t="str">
        <f t="shared" si="14"/>
        <v> </v>
      </c>
      <c r="K109" s="21"/>
      <c r="L109" s="21" t="str">
        <f t="shared" si="11"/>
        <v> </v>
      </c>
      <c r="M109" s="21" t="str">
        <f>IF(L109=" "," ",($M$25-$F$3*($F$15/2))*((L109/($F$15/2))-($C$17/(PI()))*SIN((PI()*L109)/($F$15/2)))+$F$3*L109)</f>
        <v> </v>
      </c>
      <c r="N109" s="21" t="str">
        <f t="shared" si="15"/>
        <v> </v>
      </c>
    </row>
    <row r="110" spans="1:14">
      <c r="A110" s="21" t="str">
        <f t="shared" si="8"/>
        <v> </v>
      </c>
      <c r="B110" s="21" t="str">
        <f>IF(A110=" "," ",($B$25-$B$3*($F$8/2))*((A110/($F$8/2))-($C$17/(PI()))*SIN((PI()*A110)/($F$8/2)))+$B$3*A110)</f>
        <v> </v>
      </c>
      <c r="C110" s="21" t="str">
        <f t="shared" si="12"/>
        <v> </v>
      </c>
      <c r="D110" s="21"/>
      <c r="E110" s="21">
        <f t="shared" si="9"/>
        <v>83</v>
      </c>
      <c r="F110" s="21">
        <f>IF(E110=" "," ",($F$25-$D$3*$F$12)*((E110/$F$12)-($C$17/(PI()))*SIN((PI()*E110)/$F$12))+$D$3*E110)</f>
        <v>40.0444109332287</v>
      </c>
      <c r="G110" s="21">
        <f t="shared" si="13"/>
        <v>1.00203218259322</v>
      </c>
      <c r="H110" s="21" t="str">
        <f t="shared" si="10"/>
        <v> </v>
      </c>
      <c r="I110" s="21" t="str">
        <f>IF(H110=" "," ",($I$25-$D$3*$F$11)*((H110/$F$11)-($C$17/(PI()))*SIN((PI()*H110)/$F$11))+$D$3*H110)</f>
        <v> </v>
      </c>
      <c r="J110" s="21" t="str">
        <f t="shared" si="14"/>
        <v> </v>
      </c>
      <c r="K110" s="21"/>
      <c r="L110" s="21" t="str">
        <f t="shared" si="11"/>
        <v> </v>
      </c>
      <c r="M110" s="21" t="str">
        <f>IF(L110=" "," ",($M$25-$F$3*($F$15/2))*((L110/($F$15/2))-($C$17/(PI()))*SIN((PI()*L110)/($F$15/2)))+$F$3*L110)</f>
        <v> </v>
      </c>
      <c r="N110" s="21" t="str">
        <f t="shared" si="15"/>
        <v> </v>
      </c>
    </row>
    <row r="111" spans="1:14">
      <c r="A111" s="21" t="str">
        <f t="shared" si="8"/>
        <v> </v>
      </c>
      <c r="B111" s="21" t="str">
        <f>IF(A111=" "," ",($B$25-$B$3*($F$8/2))*((A111/($F$8/2))-($C$17/(PI()))*SIN((PI()*A111)/($F$8/2)))+$B$3*A111)</f>
        <v> </v>
      </c>
      <c r="C111" s="21" t="str">
        <f t="shared" si="12"/>
        <v> </v>
      </c>
      <c r="D111" s="21"/>
      <c r="E111" s="21">
        <f t="shared" si="9"/>
        <v>84</v>
      </c>
      <c r="F111" s="21">
        <f>IF(E111=" "," ",($F$25-$D$3*$F$12)*((E111/$F$12)-($C$17/(PI()))*SIN((PI()*E111)/$F$12))+$D$3*E111)</f>
        <v>41.0218749186464</v>
      </c>
      <c r="G111" s="21">
        <f t="shared" si="13"/>
        <v>1.00135358170378</v>
      </c>
      <c r="H111" s="21" t="str">
        <f t="shared" si="10"/>
        <v> </v>
      </c>
      <c r="I111" s="21" t="str">
        <f>IF(H111=" "," ",($I$25-$D$3*$F$11)*((H111/$F$11)-($C$17/(PI()))*SIN((PI()*H111)/$F$11))+$D$3*H111)</f>
        <v> </v>
      </c>
      <c r="J111" s="21" t="str">
        <f t="shared" si="14"/>
        <v> </v>
      </c>
      <c r="K111" s="21"/>
      <c r="L111" s="21" t="str">
        <f t="shared" si="11"/>
        <v> </v>
      </c>
      <c r="M111" s="21" t="str">
        <f>IF(L111=" "," ",($M$25-$F$3*($F$15/2))*((L111/($F$15/2))-($C$17/(PI()))*SIN((PI()*L111)/($F$15/2)))+$F$3*L111)</f>
        <v> </v>
      </c>
      <c r="N111" s="21" t="str">
        <f t="shared" si="15"/>
        <v> </v>
      </c>
    </row>
    <row r="112" spans="1:14">
      <c r="A112" s="21" t="str">
        <f t="shared" si="8"/>
        <v> </v>
      </c>
      <c r="B112" s="21" t="str">
        <f>IF(A112=" "," ",($B$25-$B$3*($F$8/2))*((A112/($F$8/2))-($C$17/(PI()))*SIN((PI()*A112)/($F$8/2)))+$B$3*A112)</f>
        <v> </v>
      </c>
      <c r="C112" s="21" t="str">
        <f t="shared" si="12"/>
        <v> </v>
      </c>
      <c r="D112" s="21"/>
      <c r="E112" s="21">
        <f t="shared" si="9"/>
        <v>85</v>
      </c>
      <c r="F112" s="21">
        <f>IF(E112=" "," ",($F$25-$D$3*$F$12)*((E112/$F$12)-($C$17/(PI()))*SIN((PI()*E112)/$F$12))+$D$3*E112)</f>
        <v>42</v>
      </c>
      <c r="G112" s="21">
        <f t="shared" si="13"/>
        <v>1.0006763378966</v>
      </c>
      <c r="H112" s="21" t="str">
        <f t="shared" si="10"/>
        <v> </v>
      </c>
      <c r="I112" s="21" t="str">
        <f>IF(H112=" "," ",($I$25-$D$3*$F$11)*((H112/$F$11)-($C$17/(PI()))*SIN((PI()*H112)/$F$11))+$D$3*H112)</f>
        <v> </v>
      </c>
      <c r="J112" s="21" t="str">
        <f t="shared" si="14"/>
        <v> </v>
      </c>
      <c r="K112" s="21"/>
      <c r="L112" s="21" t="str">
        <f t="shared" si="11"/>
        <v> </v>
      </c>
      <c r="M112" s="21" t="str">
        <f>IF(L112=" "," ",($M$25-$F$3*($F$15/2))*((L112/($F$15/2))-($C$17/(PI()))*SIN((PI()*L112)/($F$15/2)))+$F$3*L112)</f>
        <v> </v>
      </c>
      <c r="N112" s="21" t="str">
        <f t="shared" si="15"/>
        <v> </v>
      </c>
    </row>
    <row r="113" spans="1:14">
      <c r="A113" s="21" t="str">
        <f t="shared" si="8"/>
        <v> </v>
      </c>
      <c r="B113" s="21" t="str">
        <f>IF(A113=" "," ",($B$25-$B$3*($F$8/2))*((A113/($F$8/2))-($C$17/(PI()))*SIN((PI()*A113)/($F$8/2)))+$B$3*A113)</f>
        <v> </v>
      </c>
      <c r="C113" s="21" t="str">
        <f t="shared" si="12"/>
        <v> </v>
      </c>
      <c r="D113" s="21"/>
      <c r="E113" s="21" t="str">
        <f t="shared" si="9"/>
        <v> </v>
      </c>
      <c r="F113" s="21" t="str">
        <f>IF(E113=" "," ",($F$25-$D$3*$F$12)*((E113/$F$12)-($C$17/(PI()))*SIN((PI()*E113)/$F$12))+$D$3*E113)</f>
        <v> </v>
      </c>
      <c r="G113" s="21" t="str">
        <f t="shared" si="13"/>
        <v> </v>
      </c>
      <c r="H113" s="21" t="str">
        <f t="shared" si="10"/>
        <v> </v>
      </c>
      <c r="I113" s="21" t="str">
        <f>IF(H113=" "," ",($I$25-$D$3*$F$11)*((H113/$F$11)-($C$17/(PI()))*SIN((PI()*H113)/$F$11))+$D$3*H113)</f>
        <v> </v>
      </c>
      <c r="J113" s="21" t="str">
        <f t="shared" si="14"/>
        <v> </v>
      </c>
      <c r="K113" s="21"/>
      <c r="L113" s="21" t="str">
        <f t="shared" si="11"/>
        <v> </v>
      </c>
      <c r="M113" s="21" t="str">
        <f>IF(L113=" "," ",($M$25-$F$3*($F$15/2))*((L113/($F$15/2))-($C$17/(PI()))*SIN((PI()*L113)/($F$15/2)))+$F$3*L113)</f>
        <v> </v>
      </c>
      <c r="N113" s="21" t="str">
        <f t="shared" si="15"/>
        <v> </v>
      </c>
    </row>
    <row r="114" spans="1:14">
      <c r="A114" s="21" t="str">
        <f t="shared" si="8"/>
        <v> </v>
      </c>
      <c r="B114" s="21" t="str">
        <f>IF(A114=" "," ",($B$25-$B$3*($F$8/2))*((A114/($F$8/2))-($C$17/(PI()))*SIN((PI()*A114)/($F$8/2)))+$B$3*A114)</f>
        <v> </v>
      </c>
      <c r="C114" s="21" t="str">
        <f t="shared" si="12"/>
        <v> </v>
      </c>
      <c r="D114" s="21"/>
      <c r="E114" s="21" t="str">
        <f t="shared" si="9"/>
        <v> </v>
      </c>
      <c r="F114" s="21" t="str">
        <f>IF(E114=" "," ",($F$25-$D$3*$F$12)*((E114/$F$12)-($C$17/(PI()))*SIN((PI()*E114)/$F$12))+$D$3*E114)</f>
        <v> </v>
      </c>
      <c r="G114" s="21" t="str">
        <f t="shared" si="13"/>
        <v> </v>
      </c>
      <c r="H114" s="21" t="str">
        <f t="shared" si="10"/>
        <v> </v>
      </c>
      <c r="I114" s="21" t="str">
        <f>IF(H114=" "," ",($I$25-$D$3*$F$11)*((H114/$F$11)-($C$17/(PI()))*SIN((PI()*H114)/$F$11))+$D$3*H114)</f>
        <v> </v>
      </c>
      <c r="J114" s="21" t="str">
        <f t="shared" si="14"/>
        <v> </v>
      </c>
      <c r="K114" s="21"/>
      <c r="L114" s="21" t="str">
        <f t="shared" si="11"/>
        <v> </v>
      </c>
      <c r="M114" s="21" t="str">
        <f>IF(L114=" "," ",($M$25-$F$3*($F$15/2))*((L114/($F$15/2))-($C$17/(PI()))*SIN((PI()*L114)/($F$15/2)))+$F$3*L114)</f>
        <v> </v>
      </c>
      <c r="N114" s="21" t="str">
        <f t="shared" si="15"/>
        <v> </v>
      </c>
    </row>
    <row r="115" spans="1:14">
      <c r="A115" s="21" t="str">
        <f t="shared" si="8"/>
        <v> </v>
      </c>
      <c r="B115" s="21" t="str">
        <f>IF(A115=" "," ",($B$25-$B$3*($F$8/2))*((A115/($F$8/2))-($C$17/(PI()))*SIN((PI()*A115)/($F$8/2)))+$B$3*A115)</f>
        <v> </v>
      </c>
      <c r="C115" s="21" t="str">
        <f t="shared" si="12"/>
        <v> </v>
      </c>
      <c r="D115" s="21"/>
      <c r="E115" s="21" t="str">
        <f t="shared" si="9"/>
        <v> </v>
      </c>
      <c r="F115" s="21" t="str">
        <f>IF(E115=" "," ",($F$25-$D$3*$F$12)*((E115/$F$12)-($C$17/(PI()))*SIN((PI()*E115)/$F$12))+$D$3*E115)</f>
        <v> </v>
      </c>
      <c r="G115" s="21" t="str">
        <f t="shared" si="13"/>
        <v> </v>
      </c>
      <c r="H115" s="21" t="str">
        <f t="shared" si="10"/>
        <v> </v>
      </c>
      <c r="I115" s="21" t="str">
        <f>IF(H115=" "," ",($I$25-$D$3*$F$11)*((H115/$F$11)-($C$17/(PI()))*SIN((PI()*H115)/$F$11))+$D$3*H115)</f>
        <v> </v>
      </c>
      <c r="J115" s="21" t="str">
        <f t="shared" si="14"/>
        <v> </v>
      </c>
      <c r="K115" s="21"/>
      <c r="L115" s="21" t="str">
        <f t="shared" si="11"/>
        <v> </v>
      </c>
      <c r="M115" s="21" t="str">
        <f>IF(L115=" "," ",($M$25-$F$3*($F$15/2))*((L115/($F$15/2))-($C$17/(PI()))*SIN((PI()*L115)/($F$15/2)))+$F$3*L115)</f>
        <v> </v>
      </c>
      <c r="N115" s="21" t="str">
        <f t="shared" si="15"/>
        <v> </v>
      </c>
    </row>
    <row r="116" spans="1:14">
      <c r="A116" s="21" t="str">
        <f t="shared" si="8"/>
        <v> </v>
      </c>
      <c r="B116" s="21" t="str">
        <f>IF(A116=" "," ",($B$25-$B$3*($F$8/2))*((A116/($F$8/2))-($C$17/(PI()))*SIN((PI()*A116)/($F$8/2)))+$B$3*A116)</f>
        <v> </v>
      </c>
      <c r="C116" s="21" t="str">
        <f t="shared" si="12"/>
        <v> </v>
      </c>
      <c r="D116" s="21"/>
      <c r="E116" s="21" t="str">
        <f t="shared" si="9"/>
        <v> </v>
      </c>
      <c r="F116" s="21" t="str">
        <f>IF(E116=" "," ",($F$25-$D$3*$F$12)*((E116/$F$12)-($C$17/(PI()))*SIN((PI()*E116)/$F$12))+$D$3*E116)</f>
        <v> </v>
      </c>
      <c r="G116" s="21" t="str">
        <f t="shared" si="13"/>
        <v> </v>
      </c>
      <c r="H116" s="21" t="str">
        <f t="shared" si="10"/>
        <v> </v>
      </c>
      <c r="I116" s="21" t="str">
        <f>IF(H116=" "," ",($I$25-$D$3*$F$11)*((H116/$F$11)-($C$17/(PI()))*SIN((PI()*H116)/$F$11))+$D$3*H116)</f>
        <v> </v>
      </c>
      <c r="J116" s="21" t="str">
        <f t="shared" si="14"/>
        <v> </v>
      </c>
      <c r="K116" s="21"/>
      <c r="L116" s="21" t="str">
        <f t="shared" si="11"/>
        <v> </v>
      </c>
      <c r="M116" s="21" t="str">
        <f>IF(L116=" "," ",($M$25-$F$3*($F$15/2))*((L116/($F$15/2))-($C$17/(PI()))*SIN((PI()*L116)/($F$15/2)))+$F$3*L116)</f>
        <v> </v>
      </c>
      <c r="N116" s="21" t="str">
        <f t="shared" si="15"/>
        <v> </v>
      </c>
    </row>
    <row r="117" spans="1:14">
      <c r="A117" s="21" t="str">
        <f t="shared" si="8"/>
        <v> </v>
      </c>
      <c r="B117" s="21" t="str">
        <f>IF(A117=" "," ",($B$25-$B$3*($F$8/2))*((A117/($F$8/2))-($C$17/(PI()))*SIN((PI()*A117)/($F$8/2)))+$B$3*A117)</f>
        <v> </v>
      </c>
      <c r="C117" s="21" t="str">
        <f t="shared" si="12"/>
        <v> </v>
      </c>
      <c r="D117" s="21"/>
      <c r="E117" s="21" t="str">
        <f t="shared" si="9"/>
        <v> </v>
      </c>
      <c r="F117" s="21" t="str">
        <f>IF(E117=" "," ",($F$25-$D$3*$F$12)*((E117/$F$12)-($C$17/(PI()))*SIN((PI()*E117)/$F$12))+$D$3*E117)</f>
        <v> </v>
      </c>
      <c r="G117" s="21" t="str">
        <f t="shared" si="13"/>
        <v> </v>
      </c>
      <c r="H117" s="21" t="str">
        <f t="shared" si="10"/>
        <v> </v>
      </c>
      <c r="I117" s="21" t="str">
        <f>IF(H117=" "," ",($I$25-$D$3*$F$11)*((H117/$F$11)-($C$17/(PI()))*SIN((PI()*H117)/$F$11))+$D$3*H117)</f>
        <v> </v>
      </c>
      <c r="J117" s="21" t="str">
        <f t="shared" si="14"/>
        <v> </v>
      </c>
      <c r="K117" s="21"/>
      <c r="L117" s="21" t="str">
        <f t="shared" si="11"/>
        <v> </v>
      </c>
      <c r="M117" s="21" t="str">
        <f>IF(L117=" "," ",($M$25-$F$3*($F$15/2))*((L117/($F$15/2))-($C$17/(PI()))*SIN((PI()*L117)/($F$15/2)))+$F$3*L117)</f>
        <v> </v>
      </c>
      <c r="N117" s="21" t="str">
        <f t="shared" si="15"/>
        <v> </v>
      </c>
    </row>
    <row r="118" spans="1:14">
      <c r="A118" s="21" t="str">
        <f t="shared" si="8"/>
        <v> </v>
      </c>
      <c r="B118" s="21" t="str">
        <f>IF(A118=" "," ",($B$25-$B$3*($F$8/2))*((A118/($F$8/2))-($C$17/(PI()))*SIN((PI()*A118)/($F$8/2)))+$B$3*A118)</f>
        <v> </v>
      </c>
      <c r="C118" s="21" t="str">
        <f t="shared" si="12"/>
        <v> </v>
      </c>
      <c r="D118" s="21"/>
      <c r="E118" s="21" t="str">
        <f t="shared" si="9"/>
        <v> </v>
      </c>
      <c r="F118" s="21" t="str">
        <f>IF(E118=" "," ",($F$25-$D$3*$F$12)*((E118/$F$12)-($C$17/(PI()))*SIN((PI()*E118)/$F$12))+$D$3*E118)</f>
        <v> </v>
      </c>
      <c r="G118" s="21" t="str">
        <f t="shared" si="13"/>
        <v> </v>
      </c>
      <c r="H118" s="21" t="str">
        <f t="shared" si="10"/>
        <v> </v>
      </c>
      <c r="I118" s="21" t="str">
        <f>IF(H118=" "," ",($I$25-$D$3*$F$11)*((H118/$F$11)-($C$17/(PI()))*SIN((PI()*H118)/$F$11))+$D$3*H118)</f>
        <v> </v>
      </c>
      <c r="J118" s="21" t="str">
        <f t="shared" si="14"/>
        <v> </v>
      </c>
      <c r="K118" s="21"/>
      <c r="L118" s="21" t="str">
        <f t="shared" si="11"/>
        <v> </v>
      </c>
      <c r="M118" s="21" t="str">
        <f>IF(L118=" "," ",($M$25-$F$3*($F$15/2))*((L118/($F$15/2))-($C$17/(PI()))*SIN((PI()*L118)/($F$15/2)))+$F$3*L118)</f>
        <v> </v>
      </c>
      <c r="N118" s="21" t="str">
        <f t="shared" si="15"/>
        <v> </v>
      </c>
    </row>
    <row r="119" spans="1:14">
      <c r="A119" s="21" t="str">
        <f t="shared" si="8"/>
        <v> </v>
      </c>
      <c r="B119" s="21" t="str">
        <f>IF(A119=" "," ",($B$25-$B$3*($F$8/2))*((A119/($F$8/2))-($C$17/(PI()))*SIN((PI()*A119)/($F$8/2)))+$B$3*A119)</f>
        <v> </v>
      </c>
      <c r="C119" s="21" t="str">
        <f t="shared" si="12"/>
        <v> </v>
      </c>
      <c r="D119" s="21"/>
      <c r="E119" s="21" t="str">
        <f t="shared" si="9"/>
        <v> </v>
      </c>
      <c r="F119" s="21" t="str">
        <f>IF(E119=" "," ",($F$25-$D$3*$F$12)*((E119/$F$12)-($C$17/(PI()))*SIN((PI()*E119)/$F$12))+$D$3*E119)</f>
        <v> </v>
      </c>
      <c r="G119" s="21" t="str">
        <f t="shared" si="13"/>
        <v> </v>
      </c>
      <c r="H119" s="21" t="str">
        <f t="shared" si="10"/>
        <v> </v>
      </c>
      <c r="I119" s="21" t="str">
        <f>IF(H119=" "," ",($I$25-$D$3*$F$11)*((H119/$F$11)-($C$17/(PI()))*SIN((PI()*H119)/$F$11))+$D$3*H119)</f>
        <v> </v>
      </c>
      <c r="J119" s="21" t="str">
        <f t="shared" si="14"/>
        <v> </v>
      </c>
      <c r="K119" s="21"/>
      <c r="L119" s="21" t="str">
        <f t="shared" si="11"/>
        <v> </v>
      </c>
      <c r="M119" s="21" t="str">
        <f>IF(L119=" "," ",($M$25-$F$3*($F$15/2))*((L119/($F$15/2))-($C$17/(PI()))*SIN((PI()*L119)/($F$15/2)))+$F$3*L119)</f>
        <v> </v>
      </c>
      <c r="N119" s="21" t="str">
        <f t="shared" si="15"/>
        <v> </v>
      </c>
    </row>
    <row r="120" spans="1:14">
      <c r="A120" s="21" t="str">
        <f t="shared" si="8"/>
        <v> </v>
      </c>
      <c r="B120" s="21" t="str">
        <f>IF(A120=" "," ",($B$25-$B$3*($F$8/2))*((A120/($F$8/2))-($C$17/(PI()))*SIN((PI()*A120)/($F$8/2)))+$B$3*A120)</f>
        <v> </v>
      </c>
      <c r="C120" s="21" t="str">
        <f t="shared" si="12"/>
        <v> </v>
      </c>
      <c r="D120" s="21"/>
      <c r="E120" s="21" t="str">
        <f t="shared" si="9"/>
        <v> </v>
      </c>
      <c r="F120" s="21" t="str">
        <f>IF(E120=" "," ",($F$25-$D$3*$F$12)*((E120/$F$12)-($C$17/(PI()))*SIN((PI()*E120)/$F$12))+$D$3*E120)</f>
        <v> </v>
      </c>
      <c r="G120" s="21" t="str">
        <f t="shared" si="13"/>
        <v> </v>
      </c>
      <c r="H120" s="21" t="str">
        <f t="shared" si="10"/>
        <v> </v>
      </c>
      <c r="I120" s="21" t="str">
        <f>IF(H120=" "," ",($I$25-$D$3*$F$11)*((H120/$F$11)-($C$17/(PI()))*SIN((PI()*H120)/$F$11))+$D$3*H120)</f>
        <v> </v>
      </c>
      <c r="J120" s="21" t="str">
        <f t="shared" si="14"/>
        <v> </v>
      </c>
      <c r="K120" s="21"/>
      <c r="L120" s="21" t="str">
        <f t="shared" si="11"/>
        <v> </v>
      </c>
      <c r="M120" s="21" t="str">
        <f>IF(L120=" "," ",($M$25-$F$3*($F$15/2))*((L120/($F$15/2))-($C$17/(PI()))*SIN((PI()*L120)/($F$15/2)))+$F$3*L120)</f>
        <v> </v>
      </c>
      <c r="N120" s="21" t="str">
        <f t="shared" si="15"/>
        <v> </v>
      </c>
    </row>
    <row r="121" spans="1:14">
      <c r="A121" s="21" t="str">
        <f t="shared" si="8"/>
        <v> </v>
      </c>
      <c r="B121" s="21" t="str">
        <f>IF(A121=" "," ",($B$25-$B$3*($F$8/2))*((A121/($F$8/2))-($C$17/(PI()))*SIN((PI()*A121)/($F$8/2)))+$B$3*A121)</f>
        <v> </v>
      </c>
      <c r="C121" s="21" t="str">
        <f t="shared" si="12"/>
        <v> </v>
      </c>
      <c r="D121" s="21"/>
      <c r="E121" s="21" t="str">
        <f t="shared" si="9"/>
        <v> </v>
      </c>
      <c r="F121" s="21" t="str">
        <f>IF(E121=" "," ",($F$25-$D$3*$F$12)*((E121/$F$12)-($C$17/(PI()))*SIN((PI()*E121)/$F$12))+$D$3*E121)</f>
        <v> </v>
      </c>
      <c r="G121" s="21" t="str">
        <f t="shared" si="13"/>
        <v> </v>
      </c>
      <c r="H121" s="21" t="str">
        <f t="shared" si="10"/>
        <v> </v>
      </c>
      <c r="I121" s="21" t="str">
        <f>IF(H121=" "," ",($I$25-$D$3*$F$11)*((H121/$F$11)-($C$17/(PI()))*SIN((PI()*H121)/$F$11))+$D$3*H121)</f>
        <v> </v>
      </c>
      <c r="J121" s="21" t="str">
        <f t="shared" si="14"/>
        <v> </v>
      </c>
      <c r="K121" s="21"/>
      <c r="L121" s="21" t="str">
        <f t="shared" si="11"/>
        <v> </v>
      </c>
      <c r="M121" s="21" t="str">
        <f>IF(L121=" "," ",($M$25-$F$3*($F$15/2))*((L121/($F$15/2))-($C$17/(PI()))*SIN((PI()*L121)/($F$15/2)))+$F$3*L121)</f>
        <v> </v>
      </c>
      <c r="N121" s="21" t="str">
        <f t="shared" si="15"/>
        <v> </v>
      </c>
    </row>
    <row r="122" spans="1:14">
      <c r="A122" s="21" t="str">
        <f t="shared" si="8"/>
        <v> </v>
      </c>
      <c r="B122" s="21" t="str">
        <f>IF(A122=" "," ",($B$25-$B$3*($F$8/2))*((A122/($F$8/2))-($C$17/(PI()))*SIN((PI()*A122)/($F$8/2)))+$B$3*A122)</f>
        <v> </v>
      </c>
      <c r="C122" s="21" t="str">
        <f t="shared" si="12"/>
        <v> </v>
      </c>
      <c r="D122" s="21"/>
      <c r="E122" s="21" t="str">
        <f t="shared" si="9"/>
        <v> </v>
      </c>
      <c r="F122" s="21" t="str">
        <f>IF(E122=" "," ",($F$25-$D$3*$F$12)*((E122/$F$12)-($C$17/(PI()))*SIN((PI()*E122)/$F$12))+$D$3*E122)</f>
        <v> </v>
      </c>
      <c r="G122" s="21" t="str">
        <f t="shared" si="13"/>
        <v> </v>
      </c>
      <c r="H122" s="21" t="str">
        <f t="shared" si="10"/>
        <v> </v>
      </c>
      <c r="I122" s="21" t="str">
        <f>IF(H122=" "," ",($I$25-$D$3*$F$11)*((H122/$F$11)-($C$17/(PI()))*SIN((PI()*H122)/$F$11))+$D$3*H122)</f>
        <v> </v>
      </c>
      <c r="J122" s="21" t="str">
        <f t="shared" si="14"/>
        <v> </v>
      </c>
      <c r="K122" s="21"/>
      <c r="L122" s="21" t="str">
        <f t="shared" si="11"/>
        <v> </v>
      </c>
      <c r="M122" s="21" t="str">
        <f>IF(L122=" "," ",($M$25-$F$3*($F$15/2))*((L122/($F$15/2))-($C$17/(PI()))*SIN((PI()*L122)/($F$15/2)))+$F$3*L122)</f>
        <v> </v>
      </c>
      <c r="N122" s="21" t="str">
        <f t="shared" si="15"/>
        <v> </v>
      </c>
    </row>
    <row r="123" spans="1:14">
      <c r="A123" s="21" t="str">
        <f t="shared" si="8"/>
        <v> </v>
      </c>
      <c r="B123" s="21" t="str">
        <f>IF(A123=" "," ",($B$25-$B$3*($F$8/2))*((A123/($F$8/2))-($C$17/(PI()))*SIN((PI()*A123)/($F$8/2)))+$B$3*A123)</f>
        <v> </v>
      </c>
      <c r="C123" s="21" t="str">
        <f t="shared" si="12"/>
        <v> </v>
      </c>
      <c r="D123" s="21"/>
      <c r="E123" s="21" t="str">
        <f t="shared" si="9"/>
        <v> </v>
      </c>
      <c r="F123" s="21" t="str">
        <f>IF(E123=" "," ",($F$25-$D$3*$F$12)*((E123/$F$12)-($C$17/(PI()))*SIN((PI()*E123)/$F$12))+$D$3*E123)</f>
        <v> </v>
      </c>
      <c r="G123" s="21" t="str">
        <f t="shared" si="13"/>
        <v> </v>
      </c>
      <c r="H123" s="21" t="str">
        <f t="shared" si="10"/>
        <v> </v>
      </c>
      <c r="I123" s="21" t="str">
        <f>IF(H123=" "," ",($I$25-$D$3*$F$11)*((H123/$F$11)-($C$17/(PI()))*SIN((PI()*H123)/$F$11))+$D$3*H123)</f>
        <v> </v>
      </c>
      <c r="J123" s="21" t="str">
        <f t="shared" si="14"/>
        <v> </v>
      </c>
      <c r="K123" s="21"/>
      <c r="L123" s="21" t="str">
        <f t="shared" si="11"/>
        <v> </v>
      </c>
      <c r="M123" s="21" t="str">
        <f>IF(L123=" "," ",($M$25-$F$3*($F$15/2))*((L123/($F$15/2))-($C$17/(PI()))*SIN((PI()*L123)/($F$15/2)))+$F$3*L123)</f>
        <v> </v>
      </c>
      <c r="N123" s="21" t="str">
        <f t="shared" si="15"/>
        <v> </v>
      </c>
    </row>
    <row r="124" spans="1:14">
      <c r="A124" s="21" t="str">
        <f t="shared" si="8"/>
        <v> </v>
      </c>
      <c r="B124" s="21" t="str">
        <f>IF(A124=" "," ",($B$25-$B$3*($F$8/2))*((A124/($F$8/2))-($C$17/(PI()))*SIN((PI()*A124)/($F$8/2)))+$B$3*A124)</f>
        <v> </v>
      </c>
      <c r="C124" s="21" t="str">
        <f t="shared" si="12"/>
        <v> </v>
      </c>
      <c r="D124" s="21"/>
      <c r="E124" s="21" t="str">
        <f t="shared" si="9"/>
        <v> </v>
      </c>
      <c r="F124" s="21" t="str">
        <f>IF(E124=" "," ",($F$25-$D$3*$F$12)*((E124/$F$12)-($C$17/(PI()))*SIN((PI()*E124)/$F$12))+$D$3*E124)</f>
        <v> </v>
      </c>
      <c r="G124" s="21" t="str">
        <f t="shared" si="13"/>
        <v> </v>
      </c>
      <c r="H124" s="21" t="str">
        <f t="shared" si="10"/>
        <v> </v>
      </c>
      <c r="I124" s="21" t="str">
        <f>IF(H124=" "," ",($I$25-$D$3*$F$11)*((H124/$F$11)-($C$17/(PI()))*SIN((PI()*H124)/$F$11))+$D$3*H124)</f>
        <v> </v>
      </c>
      <c r="J124" s="21" t="str">
        <f t="shared" si="14"/>
        <v> </v>
      </c>
      <c r="K124" s="21"/>
      <c r="L124" s="21" t="str">
        <f t="shared" si="11"/>
        <v> </v>
      </c>
      <c r="M124" s="21" t="str">
        <f>IF(L124=" "," ",($M$25-$F$3*($F$15/2))*((L124/($F$15/2))-($C$17/(PI()))*SIN((PI()*L124)/($F$15/2)))+$F$3*L124)</f>
        <v> </v>
      </c>
      <c r="N124" s="21" t="str">
        <f t="shared" si="15"/>
        <v> </v>
      </c>
    </row>
    <row r="125" spans="1:14">
      <c r="A125" s="21" t="str">
        <f t="shared" si="8"/>
        <v> </v>
      </c>
      <c r="B125" s="21" t="str">
        <f>IF(A125=" "," ",($B$25-$B$3*($F$8/2))*((A125/($F$8/2))-($C$17/(PI()))*SIN((PI()*A125)/($F$8/2)))+$B$3*A125)</f>
        <v> </v>
      </c>
      <c r="C125" s="21" t="str">
        <f t="shared" si="12"/>
        <v> </v>
      </c>
      <c r="D125" s="21"/>
      <c r="E125" s="21" t="str">
        <f t="shared" si="9"/>
        <v> </v>
      </c>
      <c r="F125" s="21" t="str">
        <f>IF(E125=" "," ",($F$25-$D$3*$F$12)*((E125/$F$12)-($C$17/(PI()))*SIN((PI()*E125)/$F$12))+$D$3*E125)</f>
        <v> </v>
      </c>
      <c r="G125" s="21" t="str">
        <f t="shared" si="13"/>
        <v> </v>
      </c>
      <c r="H125" s="21" t="str">
        <f t="shared" si="10"/>
        <v> </v>
      </c>
      <c r="I125" s="21" t="str">
        <f>IF(H125=" "," ",($I$25-$D$3*$F$11)*((H125/$F$11)-($C$17/(PI()))*SIN((PI()*H125)/$F$11))+$D$3*H125)</f>
        <v> </v>
      </c>
      <c r="J125" s="21" t="str">
        <f t="shared" si="14"/>
        <v> </v>
      </c>
      <c r="K125" s="21"/>
      <c r="L125" s="21" t="str">
        <f t="shared" si="11"/>
        <v> </v>
      </c>
      <c r="M125" s="21" t="str">
        <f>IF(L125=" "," ",($M$25-$F$3*($F$15/2))*((L125/($F$15/2))-($C$17/(PI()))*SIN((PI()*L125)/($F$15/2)))+$F$3*L125)</f>
        <v> </v>
      </c>
      <c r="N125" s="21" t="str">
        <f t="shared" si="15"/>
        <v> </v>
      </c>
    </row>
    <row r="126" spans="1:14">
      <c r="A126" s="21" t="str">
        <f t="shared" si="8"/>
        <v> </v>
      </c>
      <c r="B126" s="21" t="str">
        <f>IF(A126=" "," ",($B$25-$B$3*($F$8/2))*((A126/($F$8/2))-($C$17/(PI()))*SIN((PI()*A126)/($F$8/2)))+$B$3*A126)</f>
        <v> </v>
      </c>
      <c r="C126" s="21" t="str">
        <f t="shared" si="12"/>
        <v> </v>
      </c>
      <c r="D126" s="21"/>
      <c r="E126" s="21" t="str">
        <f t="shared" si="9"/>
        <v> </v>
      </c>
      <c r="F126" s="21" t="str">
        <f>IF(E126=" "," ",($F$25-$D$3*$F$12)*((E126/$F$12)-($C$17/(PI()))*SIN((PI()*E126)/$F$12))+$D$3*E126)</f>
        <v> </v>
      </c>
      <c r="G126" s="21" t="str">
        <f t="shared" si="13"/>
        <v> </v>
      </c>
      <c r="H126" s="21" t="str">
        <f t="shared" si="10"/>
        <v> </v>
      </c>
      <c r="I126" s="21" t="str">
        <f>IF(H126=" "," ",($I$25-$D$3*$F$11)*((H126/$F$11)-($C$17/(PI()))*SIN((PI()*H126)/$F$11))+$D$3*H126)</f>
        <v> </v>
      </c>
      <c r="J126" s="21" t="str">
        <f t="shared" si="14"/>
        <v> </v>
      </c>
      <c r="K126" s="21"/>
      <c r="L126" s="21" t="str">
        <f t="shared" si="11"/>
        <v> </v>
      </c>
      <c r="M126" s="21" t="str">
        <f>IF(L126=" "," ",($M$25-$F$3*($F$15/2))*((L126/($F$15/2))-($C$17/(PI()))*SIN((PI()*L126)/($F$15/2)))+$F$3*L126)</f>
        <v> </v>
      </c>
      <c r="N126" s="21" t="str">
        <f t="shared" si="15"/>
        <v> </v>
      </c>
    </row>
    <row r="127" spans="1:14">
      <c r="A127" s="21" t="str">
        <f t="shared" si="8"/>
        <v> </v>
      </c>
      <c r="B127" s="21" t="str">
        <f>IF(A127=" "," ",($B$25-$B$3*($F$8/2))*((A127/($F$8/2))-($C$17/(PI()))*SIN((PI()*A127)/($F$8/2)))+$B$3*A127)</f>
        <v> </v>
      </c>
      <c r="C127" s="21" t="str">
        <f t="shared" si="12"/>
        <v> </v>
      </c>
      <c r="D127" s="21"/>
      <c r="E127" s="21" t="str">
        <f t="shared" si="9"/>
        <v> </v>
      </c>
      <c r="F127" s="21" t="str">
        <f>IF(E127=" "," ",($F$25-$D$3*$F$12)*((E127/$F$12)-($C$17/(PI()))*SIN((PI()*E127)/$F$12))+$D$3*E127)</f>
        <v> </v>
      </c>
      <c r="G127" s="21" t="str">
        <f t="shared" si="13"/>
        <v> </v>
      </c>
      <c r="H127" s="21" t="str">
        <f t="shared" si="10"/>
        <v> </v>
      </c>
      <c r="I127" s="21" t="str">
        <f>IF(H127=" "," ",($I$25-$D$3*$F$11)*((H127/$F$11)-($C$17/(PI()))*SIN((PI()*H127)/$F$11))+$D$3*H127)</f>
        <v> </v>
      </c>
      <c r="J127" s="21" t="str">
        <f t="shared" si="14"/>
        <v> </v>
      </c>
      <c r="K127" s="21"/>
      <c r="L127" s="21" t="str">
        <f t="shared" si="11"/>
        <v> </v>
      </c>
      <c r="M127" s="21" t="str">
        <f>IF(L127=" "," ",($M$25-$F$3*($F$15/2))*((L127/($F$15/2))-($C$17/(PI()))*SIN((PI()*L127)/($F$15/2)))+$F$3*L127)</f>
        <v> </v>
      </c>
      <c r="N127" s="21" t="str">
        <f t="shared" si="15"/>
        <v> </v>
      </c>
    </row>
    <row r="128" spans="1:14">
      <c r="A128" s="21" t="str">
        <f t="shared" si="8"/>
        <v> </v>
      </c>
      <c r="B128" s="21" t="str">
        <f>IF(A128=" "," ",($B$25-$B$3*($F$8/2))*((A128/($F$8/2))-($C$17/(PI()))*SIN((PI()*A128)/($F$8/2)))+$B$3*A128)</f>
        <v> </v>
      </c>
      <c r="C128" s="21" t="str">
        <f t="shared" si="12"/>
        <v> </v>
      </c>
      <c r="D128" s="21"/>
      <c r="E128" s="21" t="str">
        <f t="shared" si="9"/>
        <v> </v>
      </c>
      <c r="F128" s="21" t="str">
        <f>IF(E128=" "," ",($F$25-$D$3*$F$12)*((E128/$F$12)-($C$17/(PI()))*SIN((PI()*E128)/$F$12))+$D$3*E128)</f>
        <v> </v>
      </c>
      <c r="G128" s="21" t="str">
        <f t="shared" si="13"/>
        <v> </v>
      </c>
      <c r="H128" s="21" t="str">
        <f t="shared" si="10"/>
        <v> </v>
      </c>
      <c r="I128" s="21" t="str">
        <f>IF(H128=" "," ",($I$25-$D$3*$F$11)*((H128/$F$11)-($C$17/(PI()))*SIN((PI()*H128)/$F$11))+$D$3*H128)</f>
        <v> </v>
      </c>
      <c r="J128" s="21" t="str">
        <f t="shared" si="14"/>
        <v> </v>
      </c>
      <c r="K128" s="21"/>
      <c r="L128" s="21" t="str">
        <f t="shared" si="11"/>
        <v> </v>
      </c>
      <c r="M128" s="21" t="str">
        <f>IF(L128=" "," ",($M$25-$F$3*($F$15/2))*((L128/($F$15/2))-($C$17/(PI()))*SIN((PI()*L128)/($F$15/2)))+$F$3*L128)</f>
        <v> </v>
      </c>
      <c r="N128" s="21" t="str">
        <f t="shared" si="15"/>
        <v> </v>
      </c>
    </row>
    <row r="129" spans="1:14">
      <c r="A129" s="21" t="str">
        <f t="shared" si="8"/>
        <v> </v>
      </c>
      <c r="B129" s="21" t="str">
        <f>IF(A129=" "," ",($B$25-$B$3*($F$8/2))*((A129/($F$8/2))-($C$17/(PI()))*SIN((PI()*A129)/($F$8/2)))+$B$3*A129)</f>
        <v> </v>
      </c>
      <c r="C129" s="21" t="str">
        <f t="shared" si="12"/>
        <v> </v>
      </c>
      <c r="D129" s="21"/>
      <c r="E129" s="21" t="str">
        <f t="shared" si="9"/>
        <v> </v>
      </c>
      <c r="F129" s="21" t="str">
        <f>IF(E129=" "," ",($F$25-$D$3*$F$12)*((E129/$F$12)-($C$17/(PI()))*SIN((PI()*E129)/$F$12))+$D$3*E129)</f>
        <v> </v>
      </c>
      <c r="G129" s="21" t="str">
        <f t="shared" si="13"/>
        <v> </v>
      </c>
      <c r="H129" s="21" t="str">
        <f t="shared" si="10"/>
        <v> </v>
      </c>
      <c r="I129" s="21" t="str">
        <f>IF(H129=" "," ",($I$25-$D$3*$F$11)*((H129/$F$11)-($C$17/(PI()))*SIN((PI()*H129)/$F$11))+$D$3*H129)</f>
        <v> </v>
      </c>
      <c r="J129" s="21" t="str">
        <f t="shared" si="14"/>
        <v> </v>
      </c>
      <c r="K129" s="21"/>
      <c r="L129" s="21" t="str">
        <f t="shared" si="11"/>
        <v> </v>
      </c>
      <c r="M129" s="21" t="str">
        <f>IF(L129=" "," ",($M$25-$F$3*($F$15/2))*((L129/($F$15/2))-($C$17/(PI()))*SIN((PI()*L129)/($F$15/2)))+$F$3*L129)</f>
        <v> </v>
      </c>
      <c r="N129" s="21" t="str">
        <f t="shared" si="15"/>
        <v> </v>
      </c>
    </row>
    <row r="130" spans="1:14">
      <c r="A130" s="21" t="str">
        <f t="shared" si="8"/>
        <v> </v>
      </c>
      <c r="B130" s="21" t="str">
        <f>IF(A130=" "," ",($B$25-$B$3*($F$8/2))*((A130/($F$8/2))-($C$17/(PI()))*SIN((PI()*A130)/($F$8/2)))+$B$3*A130)</f>
        <v> </v>
      </c>
      <c r="C130" s="21" t="str">
        <f t="shared" si="12"/>
        <v> </v>
      </c>
      <c r="D130" s="21"/>
      <c r="E130" s="21" t="str">
        <f t="shared" si="9"/>
        <v> </v>
      </c>
      <c r="F130" s="21" t="str">
        <f>IF(E130=" "," ",($F$25-$D$3*$F$12)*((E130/$F$12)-($C$17/(PI()))*SIN((PI()*E130)/$F$12))+$D$3*E130)</f>
        <v> </v>
      </c>
      <c r="G130" s="21" t="str">
        <f t="shared" si="13"/>
        <v> </v>
      </c>
      <c r="H130" s="21" t="str">
        <f t="shared" si="10"/>
        <v> </v>
      </c>
      <c r="I130" s="21" t="str">
        <f>IF(H130=" "," ",($I$25-$D$3*$F$11)*((H130/$F$11)-($C$17/(PI()))*SIN((PI()*H130)/$F$11))+$D$3*H130)</f>
        <v> </v>
      </c>
      <c r="J130" s="21" t="str">
        <f t="shared" si="14"/>
        <v> </v>
      </c>
      <c r="K130" s="21"/>
      <c r="L130" s="21" t="str">
        <f t="shared" si="11"/>
        <v> </v>
      </c>
      <c r="M130" s="21" t="str">
        <f>IF(L130=" "," ",($M$25-$F$3*($F$15/2))*((L130/($F$15/2))-($C$17/(PI()))*SIN((PI()*L130)/($F$15/2)))+$F$3*L130)</f>
        <v> </v>
      </c>
      <c r="N130" s="21" t="str">
        <f t="shared" si="15"/>
        <v> </v>
      </c>
    </row>
    <row r="131" spans="1:14">
      <c r="A131" s="21" t="str">
        <f t="shared" si="8"/>
        <v> </v>
      </c>
      <c r="B131" s="21" t="str">
        <f>IF(A131=" "," ",($B$25-$B$3*($F$8/2))*((A131/($F$8/2))-($C$17/(PI()))*SIN((PI()*A131)/($F$8/2)))+$B$3*A131)</f>
        <v> </v>
      </c>
      <c r="C131" s="21" t="str">
        <f t="shared" si="12"/>
        <v> </v>
      </c>
      <c r="D131" s="21"/>
      <c r="E131" s="21" t="str">
        <f t="shared" si="9"/>
        <v> </v>
      </c>
      <c r="F131" s="21" t="str">
        <f>IF(E131=" "," ",($F$25-$D$3*$F$12)*((E131/$F$12)-($C$17/(PI()))*SIN((PI()*E131)/$F$12))+$D$3*E131)</f>
        <v> </v>
      </c>
      <c r="G131" s="21" t="str">
        <f t="shared" si="13"/>
        <v> </v>
      </c>
      <c r="H131" s="21" t="str">
        <f t="shared" si="10"/>
        <v> </v>
      </c>
      <c r="I131" s="21" t="str">
        <f>IF(H131=" "," ",($I$25-$D$3*$F$11)*((H131/$F$11)-($C$17/(PI()))*SIN((PI()*H131)/$F$11))+$D$3*H131)</f>
        <v> </v>
      </c>
      <c r="J131" s="21" t="str">
        <f t="shared" si="14"/>
        <v> </v>
      </c>
      <c r="K131" s="21"/>
      <c r="L131" s="21" t="str">
        <f t="shared" si="11"/>
        <v> </v>
      </c>
      <c r="M131" s="21" t="str">
        <f>IF(L131=" "," ",($M$25-$F$3*($F$15/2))*((L131/($F$15/2))-($C$17/(PI()))*SIN((PI()*L131)/($F$15/2)))+$F$3*L131)</f>
        <v> </v>
      </c>
      <c r="N131" s="21" t="str">
        <f t="shared" si="15"/>
        <v> </v>
      </c>
    </row>
    <row r="132" spans="1:14">
      <c r="A132" s="21" t="str">
        <f t="shared" si="8"/>
        <v> </v>
      </c>
      <c r="B132" s="21" t="str">
        <f>IF(A132=" "," ",($B$25-$B$3*($F$8/2))*((A132/($F$8/2))-($C$17/(PI()))*SIN((PI()*A132)/($F$8/2)))+$B$3*A132)</f>
        <v> </v>
      </c>
      <c r="C132" s="21" t="str">
        <f t="shared" si="12"/>
        <v> </v>
      </c>
      <c r="D132" s="21"/>
      <c r="E132" s="21" t="str">
        <f t="shared" si="9"/>
        <v> </v>
      </c>
      <c r="F132" s="21" t="str">
        <f>IF(E132=" "," ",($F$25-$D$3*$F$12)*((E132/$F$12)-($C$17/(PI()))*SIN((PI()*E132)/$F$12))+$D$3*E132)</f>
        <v> </v>
      </c>
      <c r="G132" s="21" t="str">
        <f t="shared" si="13"/>
        <v> </v>
      </c>
      <c r="H132" s="21" t="str">
        <f t="shared" si="10"/>
        <v> </v>
      </c>
      <c r="I132" s="21" t="str">
        <f>IF(H132=" "," ",($I$25-$D$3*$F$11)*((H132/$F$11)-($C$17/(PI()))*SIN((PI()*H132)/$F$11))+$D$3*H132)</f>
        <v> </v>
      </c>
      <c r="J132" s="21" t="str">
        <f t="shared" si="14"/>
        <v> </v>
      </c>
      <c r="K132" s="21"/>
      <c r="L132" s="21" t="str">
        <f t="shared" si="11"/>
        <v> </v>
      </c>
      <c r="M132" s="21" t="str">
        <f>IF(L132=" "," ",($M$25-$F$3*($F$15/2))*((L132/($F$15/2))-($C$17/(PI()))*SIN((PI()*L132)/($F$15/2)))+$F$3*L132)</f>
        <v> </v>
      </c>
      <c r="N132" s="21" t="str">
        <f t="shared" si="15"/>
        <v> </v>
      </c>
    </row>
    <row r="133" spans="1:14">
      <c r="A133" s="21" t="str">
        <f t="shared" si="8"/>
        <v> </v>
      </c>
      <c r="B133" s="21" t="str">
        <f>IF(A133=" "," ",($B$25-$B$3*($F$8/2))*((A133/($F$8/2))-($C$17/(PI()))*SIN((PI()*A133)/($F$8/2)))+$B$3*A133)</f>
        <v> </v>
      </c>
      <c r="C133" s="21" t="str">
        <f t="shared" si="12"/>
        <v> </v>
      </c>
      <c r="D133" s="21"/>
      <c r="E133" s="21" t="str">
        <f t="shared" si="9"/>
        <v> </v>
      </c>
      <c r="F133" s="21" t="str">
        <f>IF(E133=" "," ",($F$25-$D$3*$F$12)*((E133/$F$12)-($C$17/(PI()))*SIN((PI()*E133)/$F$12))+$D$3*E133)</f>
        <v> </v>
      </c>
      <c r="G133" s="21" t="str">
        <f t="shared" si="13"/>
        <v> </v>
      </c>
      <c r="H133" s="21" t="str">
        <f t="shared" si="10"/>
        <v> </v>
      </c>
      <c r="I133" s="21" t="str">
        <f>IF(H133=" "," ",($I$25-$D$3*$F$11)*((H133/$F$11)-($C$17/(PI()))*SIN((PI()*H133)/$F$11))+$D$3*H133)</f>
        <v> </v>
      </c>
      <c r="J133" s="21" t="str">
        <f t="shared" si="14"/>
        <v> </v>
      </c>
      <c r="K133" s="21"/>
      <c r="L133" s="21" t="str">
        <f t="shared" si="11"/>
        <v> </v>
      </c>
      <c r="M133" s="21" t="str">
        <f>IF(L133=" "," ",($M$25-$F$3*($F$15/2))*((L133/($F$15/2))-($C$17/(PI()))*SIN((PI()*L133)/($F$15/2)))+$F$3*L133)</f>
        <v> </v>
      </c>
      <c r="N133" s="21" t="str">
        <f t="shared" si="15"/>
        <v> </v>
      </c>
    </row>
    <row r="134" spans="1:14">
      <c r="A134" s="21" t="str">
        <f t="shared" si="8"/>
        <v> </v>
      </c>
      <c r="B134" s="21" t="str">
        <f>IF(A134=" "," ",($B$25-$B$3*($F$8/2))*((A134/($F$8/2))-($C$17/(PI()))*SIN((PI()*A134)/($F$8/2)))+$B$3*A134)</f>
        <v> </v>
      </c>
      <c r="C134" s="21" t="str">
        <f t="shared" si="12"/>
        <v> </v>
      </c>
      <c r="D134" s="21"/>
      <c r="E134" s="21" t="str">
        <f t="shared" si="9"/>
        <v> </v>
      </c>
      <c r="F134" s="21" t="str">
        <f>IF(E134=" "," ",($F$25-$D$3*$F$12)*((E134/$F$12)-($C$17/(PI()))*SIN((PI()*E134)/$F$12))+$D$3*E134)</f>
        <v> </v>
      </c>
      <c r="G134" s="21" t="str">
        <f t="shared" si="13"/>
        <v> </v>
      </c>
      <c r="H134" s="21" t="str">
        <f t="shared" si="10"/>
        <v> </v>
      </c>
      <c r="I134" s="21" t="str">
        <f>IF(H134=" "," ",($I$25-$D$3*$F$11)*((H134/$F$11)-($C$17/(PI()))*SIN((PI()*H134)/$F$11))+$D$3*H134)</f>
        <v> </v>
      </c>
      <c r="J134" s="21" t="str">
        <f t="shared" si="14"/>
        <v> </v>
      </c>
      <c r="K134" s="21"/>
      <c r="L134" s="21" t="str">
        <f t="shared" si="11"/>
        <v> </v>
      </c>
      <c r="M134" s="21" t="str">
        <f>IF(L134=" "," ",($M$25-$F$3*($F$15/2))*((L134/($F$15/2))-($C$17/(PI()))*SIN((PI()*L134)/($F$15/2)))+$F$3*L134)</f>
        <v> </v>
      </c>
      <c r="N134" s="21" t="str">
        <f t="shared" si="15"/>
        <v> </v>
      </c>
    </row>
    <row r="135" spans="1:14">
      <c r="A135" s="21" t="str">
        <f t="shared" si="8"/>
        <v> </v>
      </c>
      <c r="B135" s="21" t="str">
        <f>IF(A135=" "," ",($B$25-$B$3*($F$8/2))*((A135/($F$8/2))-($C$17/(PI()))*SIN((PI()*A135)/($F$8/2)))+$B$3*A135)</f>
        <v> </v>
      </c>
      <c r="C135" s="21" t="str">
        <f t="shared" si="12"/>
        <v> </v>
      </c>
      <c r="D135" s="21"/>
      <c r="E135" s="21" t="str">
        <f t="shared" si="9"/>
        <v> </v>
      </c>
      <c r="F135" s="21" t="str">
        <f>IF(E135=" "," ",($F$25-$D$3*$F$12)*((E135/$F$12)-($C$17/(PI()))*SIN((PI()*E135)/$F$12))+$D$3*E135)</f>
        <v> </v>
      </c>
      <c r="G135" s="21" t="str">
        <f t="shared" si="13"/>
        <v> </v>
      </c>
      <c r="H135" s="21" t="str">
        <f t="shared" si="10"/>
        <v> </v>
      </c>
      <c r="I135" s="21" t="str">
        <f>IF(H135=" "," ",($I$25-$D$3*$F$11)*((H135/$F$11)-($C$17/(PI()))*SIN((PI()*H135)/$F$11))+$D$3*H135)</f>
        <v> </v>
      </c>
      <c r="J135" s="21" t="str">
        <f t="shared" si="14"/>
        <v> </v>
      </c>
      <c r="K135" s="21"/>
      <c r="L135" s="21" t="str">
        <f t="shared" si="11"/>
        <v> </v>
      </c>
      <c r="M135" s="21" t="str">
        <f>IF(L135=" "," ",($M$25-$F$3*($F$15/2))*((L135/($F$15/2))-($C$17/(PI()))*SIN((PI()*L135)/($F$15/2)))+$F$3*L135)</f>
        <v> </v>
      </c>
      <c r="N135" s="21" t="str">
        <f t="shared" si="15"/>
        <v> </v>
      </c>
    </row>
    <row r="136" spans="1:14">
      <c r="A136" s="21" t="str">
        <f t="shared" si="8"/>
        <v> </v>
      </c>
      <c r="B136" s="21" t="str">
        <f>IF(A136=" "," ",($B$25-$B$3*($F$8/2))*((A136/($F$8/2))-($C$17/(PI()))*SIN((PI()*A136)/($F$8/2)))+$B$3*A136)</f>
        <v> </v>
      </c>
      <c r="C136" s="21" t="str">
        <f t="shared" si="12"/>
        <v> </v>
      </c>
      <c r="D136" s="21"/>
      <c r="E136" s="21" t="str">
        <f t="shared" si="9"/>
        <v> </v>
      </c>
      <c r="F136" s="21" t="str">
        <f>IF(E136=" "," ",($F$25-$D$3*$F$12)*((E136/$F$12)-($C$17/(PI()))*SIN((PI()*E136)/$F$12))+$D$3*E136)</f>
        <v> </v>
      </c>
      <c r="G136" s="21" t="str">
        <f t="shared" si="13"/>
        <v> </v>
      </c>
      <c r="H136" s="21" t="str">
        <f t="shared" si="10"/>
        <v> </v>
      </c>
      <c r="I136" s="21" t="str">
        <f>IF(H136=" "," ",($I$25-$D$3*$F$11)*((H136/$F$11)-($C$17/(PI()))*SIN((PI()*H136)/$F$11))+$D$3*H136)</f>
        <v> </v>
      </c>
      <c r="J136" s="21" t="str">
        <f t="shared" si="14"/>
        <v> </v>
      </c>
      <c r="K136" s="21"/>
      <c r="L136" s="21" t="str">
        <f t="shared" si="11"/>
        <v> </v>
      </c>
      <c r="M136" s="21" t="str">
        <f>IF(L136=" "," ",($M$25-$F$3*($F$15/2))*((L136/($F$15/2))-($C$17/(PI()))*SIN((PI()*L136)/($F$15/2)))+$F$3*L136)</f>
        <v> </v>
      </c>
      <c r="N136" s="21" t="str">
        <f t="shared" si="15"/>
        <v> </v>
      </c>
    </row>
    <row r="137" spans="1:14">
      <c r="A137" s="21" t="str">
        <f t="shared" si="8"/>
        <v> </v>
      </c>
      <c r="B137" s="21" t="str">
        <f>IF(A137=" "," ",($B$25-$B$3*($F$8/2))*((A137/($F$8/2))-($C$17/(PI()))*SIN((PI()*A137)/($F$8/2)))+$B$3*A137)</f>
        <v> </v>
      </c>
      <c r="C137" s="21" t="str">
        <f t="shared" si="12"/>
        <v> </v>
      </c>
      <c r="D137" s="21"/>
      <c r="E137" s="21" t="str">
        <f t="shared" si="9"/>
        <v> </v>
      </c>
      <c r="F137" s="21" t="str">
        <f>IF(E137=" "," ",($F$25-$D$3*$F$12)*((E137/$F$12)-($C$17/(PI()))*SIN((PI()*E137)/$F$12))+$D$3*E137)</f>
        <v> </v>
      </c>
      <c r="G137" s="21" t="str">
        <f t="shared" si="13"/>
        <v> </v>
      </c>
      <c r="H137" s="21" t="str">
        <f t="shared" si="10"/>
        <v> </v>
      </c>
      <c r="I137" s="21" t="str">
        <f>IF(H137=" "," ",($I$25-$D$3*$F$11)*((H137/$F$11)-($C$17/(PI()))*SIN((PI()*H137)/$F$11))+$D$3*H137)</f>
        <v> </v>
      </c>
      <c r="J137" s="21" t="str">
        <f t="shared" si="14"/>
        <v> </v>
      </c>
      <c r="K137" s="21"/>
      <c r="L137" s="21" t="str">
        <f t="shared" si="11"/>
        <v> </v>
      </c>
      <c r="M137" s="21" t="str">
        <f>IF(L137=" "," ",($M$25-$F$3*($F$15/2))*((L137/($F$15/2))-($C$17/(PI()))*SIN((PI()*L137)/($F$15/2)))+$F$3*L137)</f>
        <v> </v>
      </c>
      <c r="N137" s="21" t="str">
        <f t="shared" si="15"/>
        <v> </v>
      </c>
    </row>
    <row r="138" spans="1:14">
      <c r="A138" s="21" t="str">
        <f t="shared" si="8"/>
        <v> </v>
      </c>
      <c r="B138" s="21" t="str">
        <f>IF(A138=" "," ",($B$25-$B$3*($F$8/2))*((A138/($F$8/2))-($C$17/(PI()))*SIN((PI()*A138)/($F$8/2)))+$B$3*A138)</f>
        <v> </v>
      </c>
      <c r="C138" s="21" t="str">
        <f t="shared" si="12"/>
        <v> </v>
      </c>
      <c r="D138" s="21"/>
      <c r="E138" s="21" t="str">
        <f t="shared" si="9"/>
        <v> </v>
      </c>
      <c r="F138" s="21" t="str">
        <f>IF(E138=" "," ",($F$25-$D$3*$F$12)*((E138/$F$12)-($C$17/(PI()))*SIN((PI()*E138)/$F$12))+$D$3*E138)</f>
        <v> </v>
      </c>
      <c r="G138" s="21" t="str">
        <f t="shared" si="13"/>
        <v> </v>
      </c>
      <c r="H138" s="21" t="str">
        <f t="shared" si="10"/>
        <v> </v>
      </c>
      <c r="I138" s="21" t="str">
        <f>IF(H138=" "," ",($I$25-$D$3*$F$11)*((H138/$F$11)-($C$17/(PI()))*SIN((PI()*H138)/$F$11))+$D$3*H138)</f>
        <v> </v>
      </c>
      <c r="J138" s="21" t="str">
        <f t="shared" si="14"/>
        <v> </v>
      </c>
      <c r="K138" s="21"/>
      <c r="L138" s="21" t="str">
        <f t="shared" si="11"/>
        <v> </v>
      </c>
      <c r="M138" s="21" t="str">
        <f>IF(L138=" "," ",($M$25-$F$3*($F$15/2))*((L138/($F$15/2))-($C$17/(PI()))*SIN((PI()*L138)/($F$15/2)))+$F$3*L138)</f>
        <v> </v>
      </c>
      <c r="N138" s="21" t="str">
        <f t="shared" si="15"/>
        <v> </v>
      </c>
    </row>
    <row r="139" spans="1:14">
      <c r="A139" s="21" t="str">
        <f t="shared" si="8"/>
        <v> </v>
      </c>
      <c r="B139" s="21" t="str">
        <f>IF(A139=" "," ",($B$25-$B$3*($F$8/2))*((A139/($F$8/2))-($C$17/(PI()))*SIN((PI()*A139)/($F$8/2)))+$B$3*A139)</f>
        <v> </v>
      </c>
      <c r="C139" s="21" t="str">
        <f t="shared" si="12"/>
        <v> </v>
      </c>
      <c r="D139" s="21"/>
      <c r="E139" s="21" t="str">
        <f t="shared" si="9"/>
        <v> </v>
      </c>
      <c r="F139" s="21" t="str">
        <f>IF(E139=" "," ",($F$25-$D$3*$F$12)*((E139/$F$12)-($C$17/(PI()))*SIN((PI()*E139)/$F$12))+$D$3*E139)</f>
        <v> </v>
      </c>
      <c r="G139" s="21" t="str">
        <f t="shared" si="13"/>
        <v> </v>
      </c>
      <c r="H139" s="21" t="str">
        <f t="shared" si="10"/>
        <v> </v>
      </c>
      <c r="I139" s="21" t="str">
        <f>IF(H139=" "," ",($I$25-$D$3*$F$11)*((H139/$F$11)-($C$17/(PI()))*SIN((PI()*H139)/$F$11))+$D$3*H139)</f>
        <v> </v>
      </c>
      <c r="J139" s="21" t="str">
        <f t="shared" si="14"/>
        <v> </v>
      </c>
      <c r="K139" s="21"/>
      <c r="L139" s="21" t="str">
        <f t="shared" si="11"/>
        <v> </v>
      </c>
      <c r="M139" s="21" t="str">
        <f>IF(L139=" "," ",($M$25-$F$3*($F$15/2))*((L139/($F$15/2))-($C$17/(PI()))*SIN((PI()*L139)/($F$15/2)))+$F$3*L139)</f>
        <v> </v>
      </c>
      <c r="N139" s="21" t="str">
        <f t="shared" si="15"/>
        <v> </v>
      </c>
    </row>
    <row r="140" spans="1:14">
      <c r="A140" s="21" t="str">
        <f t="shared" si="8"/>
        <v> </v>
      </c>
      <c r="B140" s="21" t="str">
        <f>IF(A140=" "," ",($B$25-$B$3*($F$8/2))*((A140/($F$8/2))-($C$17/(PI()))*SIN((PI()*A140)/($F$8/2)))+$B$3*A140)</f>
        <v> </v>
      </c>
      <c r="C140" s="21" t="str">
        <f t="shared" si="12"/>
        <v> </v>
      </c>
      <c r="D140" s="21"/>
      <c r="E140" s="21" t="str">
        <f t="shared" si="9"/>
        <v> </v>
      </c>
      <c r="F140" s="21" t="str">
        <f>IF(E140=" "," ",($F$25-$D$3*$F$12)*((E140/$F$12)-($C$17/(PI()))*SIN((PI()*E140)/$F$12))+$D$3*E140)</f>
        <v> </v>
      </c>
      <c r="G140" s="21" t="str">
        <f t="shared" si="13"/>
        <v> </v>
      </c>
      <c r="H140" s="21" t="str">
        <f t="shared" si="10"/>
        <v> </v>
      </c>
      <c r="I140" s="21" t="str">
        <f>IF(H140=" "," ",($I$25-$D$3*$F$11)*((H140/$F$11)-($C$17/(PI()))*SIN((PI()*H140)/$F$11))+$D$3*H140)</f>
        <v> </v>
      </c>
      <c r="J140" s="21" t="str">
        <f t="shared" si="14"/>
        <v> </v>
      </c>
      <c r="K140" s="21"/>
      <c r="L140" s="21" t="str">
        <f t="shared" si="11"/>
        <v> </v>
      </c>
      <c r="M140" s="21" t="str">
        <f>IF(L140=" "," ",($M$25-$F$3*($F$15/2))*((L140/($F$15/2))-($C$17/(PI()))*SIN((PI()*L140)/($F$15/2)))+$F$3*L140)</f>
        <v> </v>
      </c>
      <c r="N140" s="21" t="str">
        <f t="shared" si="15"/>
        <v> </v>
      </c>
    </row>
    <row r="141" spans="1:14">
      <c r="A141" s="21" t="str">
        <f t="shared" si="8"/>
        <v> </v>
      </c>
      <c r="B141" s="21" t="str">
        <f>IF(A141=" "," ",($B$25-$B$3*($F$8/2))*((A141/($F$8/2))-($C$17/(PI()))*SIN((PI()*A141)/($F$8/2)))+$B$3*A141)</f>
        <v> </v>
      </c>
      <c r="C141" s="21" t="str">
        <f t="shared" si="12"/>
        <v> </v>
      </c>
      <c r="D141" s="21"/>
      <c r="E141" s="21" t="str">
        <f t="shared" si="9"/>
        <v> </v>
      </c>
      <c r="F141" s="21" t="str">
        <f>IF(E141=" "," ",($F$25-$D$3*$F$12)*((E141/$F$12)-($C$17/(PI()))*SIN((PI()*E141)/$F$12))+$D$3*E141)</f>
        <v> </v>
      </c>
      <c r="G141" s="21" t="str">
        <f t="shared" si="13"/>
        <v> </v>
      </c>
      <c r="H141" s="21" t="str">
        <f t="shared" si="10"/>
        <v> </v>
      </c>
      <c r="I141" s="21" t="str">
        <f>IF(H141=" "," ",($I$25-$D$3*$F$11)*((H141/$F$11)-($C$17/(PI()))*SIN((PI()*H141)/$F$11))+$D$3*H141)</f>
        <v> </v>
      </c>
      <c r="J141" s="21" t="str">
        <f t="shared" si="14"/>
        <v> </v>
      </c>
      <c r="K141" s="21"/>
      <c r="L141" s="21" t="str">
        <f t="shared" si="11"/>
        <v> </v>
      </c>
      <c r="M141" s="21" t="str">
        <f>IF(L141=" "," ",($M$25-$F$3*($F$15/2))*((L141/($F$15/2))-($C$17/(PI()))*SIN((PI()*L141)/($F$15/2)))+$F$3*L141)</f>
        <v> </v>
      </c>
      <c r="N141" s="21" t="str">
        <f t="shared" si="15"/>
        <v> </v>
      </c>
    </row>
    <row r="142" spans="1:14">
      <c r="A142" s="21" t="str">
        <f t="shared" si="8"/>
        <v> </v>
      </c>
      <c r="B142" s="21" t="str">
        <f>IF(A142=" "," ",($B$25-$B$3*($F$8/2))*((A142/($F$8/2))-($C$17/(PI()))*SIN((PI()*A142)/($F$8/2)))+$B$3*A142)</f>
        <v> </v>
      </c>
      <c r="C142" s="21" t="str">
        <f t="shared" si="12"/>
        <v> </v>
      </c>
      <c r="D142" s="21"/>
      <c r="E142" s="21" t="str">
        <f t="shared" si="9"/>
        <v> </v>
      </c>
      <c r="F142" s="21" t="str">
        <f>IF(E142=" "," ",($F$25-$D$3*$F$12)*((E142/$F$12)-($C$17/(PI()))*SIN((PI()*E142)/$F$12))+$D$3*E142)</f>
        <v> </v>
      </c>
      <c r="G142" s="21" t="str">
        <f t="shared" si="13"/>
        <v> </v>
      </c>
      <c r="H142" s="21" t="str">
        <f t="shared" si="10"/>
        <v> </v>
      </c>
      <c r="I142" s="21" t="str">
        <f>IF(H142=" "," ",($I$25-$D$3*$F$11)*((H142/$F$11)-($C$17/(PI()))*SIN((PI()*H142)/$F$11))+$D$3*H142)</f>
        <v> </v>
      </c>
      <c r="J142" s="21" t="str">
        <f t="shared" si="14"/>
        <v> </v>
      </c>
      <c r="K142" s="21"/>
      <c r="L142" s="21" t="str">
        <f t="shared" si="11"/>
        <v> </v>
      </c>
      <c r="M142" s="21" t="str">
        <f>IF(L142=" "," ",($M$25-$F$3*($F$15/2))*((L142/($F$15/2))-($C$17/(PI()))*SIN((PI()*L142)/($F$15/2)))+$F$3*L142)</f>
        <v> </v>
      </c>
      <c r="N142" s="21" t="str">
        <f t="shared" si="15"/>
        <v> </v>
      </c>
    </row>
    <row r="143" spans="1:14">
      <c r="A143" s="21" t="str">
        <f t="shared" si="8"/>
        <v> </v>
      </c>
      <c r="B143" s="21" t="str">
        <f>IF(A143=" "," ",($B$25-$B$3*($F$8/2))*((A143/($F$8/2))-($C$17/(PI()))*SIN((PI()*A143)/($F$8/2)))+$B$3*A143)</f>
        <v> </v>
      </c>
      <c r="C143" s="21" t="str">
        <f t="shared" si="12"/>
        <v> </v>
      </c>
      <c r="D143" s="21"/>
      <c r="E143" s="21" t="str">
        <f t="shared" si="9"/>
        <v> </v>
      </c>
      <c r="F143" s="21" t="str">
        <f>IF(E143=" "," ",($F$25-$D$3*$F$12)*((E143/$F$12)-($C$17/(PI()))*SIN((PI()*E143)/$F$12))+$D$3*E143)</f>
        <v> </v>
      </c>
      <c r="G143" s="21" t="str">
        <f t="shared" si="13"/>
        <v> </v>
      </c>
      <c r="H143" s="21" t="str">
        <f t="shared" si="10"/>
        <v> </v>
      </c>
      <c r="I143" s="21" t="str">
        <f>IF(H143=" "," ",($I$25-$D$3*$F$11)*((H143/$F$11)-($C$17/(PI()))*SIN((PI()*H143)/$F$11))+$D$3*H143)</f>
        <v> </v>
      </c>
      <c r="J143" s="21" t="str">
        <f t="shared" si="14"/>
        <v> </v>
      </c>
      <c r="K143" s="21"/>
      <c r="L143" s="21" t="str">
        <f t="shared" si="11"/>
        <v> </v>
      </c>
      <c r="M143" s="21" t="str">
        <f>IF(L143=" "," ",($M$25-$F$3*($F$15/2))*((L143/($F$15/2))-($C$17/(PI()))*SIN((PI()*L143)/($F$15/2)))+$F$3*L143)</f>
        <v> </v>
      </c>
      <c r="N143" s="21" t="str">
        <f t="shared" si="15"/>
        <v> </v>
      </c>
    </row>
    <row r="144" spans="1:14">
      <c r="A144" s="21" t="str">
        <f t="shared" si="8"/>
        <v> </v>
      </c>
      <c r="B144" s="21" t="str">
        <f>IF(A144=" "," ",($B$25-$B$3*($F$8/2))*((A144/($F$8/2))-($C$17/(PI()))*SIN((PI()*A144)/($F$8/2)))+$B$3*A144)</f>
        <v> </v>
      </c>
      <c r="C144" s="21" t="str">
        <f t="shared" si="12"/>
        <v> </v>
      </c>
      <c r="D144" s="21"/>
      <c r="E144" s="21" t="str">
        <f t="shared" si="9"/>
        <v> </v>
      </c>
      <c r="F144" s="21" t="str">
        <f>IF(E144=" "," ",($F$25-$D$3*$F$12)*((E144/$F$12)-($C$17/(PI()))*SIN((PI()*E144)/$F$12))+$D$3*E144)</f>
        <v> </v>
      </c>
      <c r="G144" s="21" t="str">
        <f t="shared" si="13"/>
        <v> </v>
      </c>
      <c r="H144" s="21" t="str">
        <f t="shared" si="10"/>
        <v> </v>
      </c>
      <c r="I144" s="21" t="str">
        <f>IF(H144=" "," ",($I$25-$D$3*$F$11)*((H144/$F$11)-($C$17/(PI()))*SIN((PI()*H144)/$F$11))+$D$3*H144)</f>
        <v> </v>
      </c>
      <c r="J144" s="21" t="str">
        <f t="shared" si="14"/>
        <v> </v>
      </c>
      <c r="K144" s="21"/>
      <c r="L144" s="21" t="str">
        <f t="shared" si="11"/>
        <v> </v>
      </c>
      <c r="M144" s="21" t="str">
        <f>IF(L144=" "," ",($M$25-$F$3*($F$15/2))*((L144/($F$15/2))-($C$17/(PI()))*SIN((PI()*L144)/($F$15/2)))+$F$3*L144)</f>
        <v> </v>
      </c>
      <c r="N144" s="21" t="str">
        <f t="shared" si="15"/>
        <v> </v>
      </c>
    </row>
    <row r="145" spans="1:14">
      <c r="A145" s="21" t="str">
        <f t="shared" si="8"/>
        <v> </v>
      </c>
      <c r="B145" s="21" t="str">
        <f>IF(A145=" "," ",($B$25-$B$3*($F$8/2))*((A145/($F$8/2))-($C$17/(PI()))*SIN((PI()*A145)/($F$8/2)))+$B$3*A145)</f>
        <v> </v>
      </c>
      <c r="C145" s="21" t="str">
        <f t="shared" si="12"/>
        <v> </v>
      </c>
      <c r="D145" s="21"/>
      <c r="E145" s="21" t="str">
        <f t="shared" si="9"/>
        <v> </v>
      </c>
      <c r="F145" s="21" t="str">
        <f>IF(E145=" "," ",($F$25-$D$3*$F$12)*((E145/$F$12)-($C$17/(PI()))*SIN((PI()*E145)/$F$12))+$D$3*E145)</f>
        <v> </v>
      </c>
      <c r="G145" s="21" t="str">
        <f t="shared" si="13"/>
        <v> </v>
      </c>
      <c r="H145" s="21" t="str">
        <f t="shared" si="10"/>
        <v> </v>
      </c>
      <c r="I145" s="21" t="str">
        <f>IF(H145=" "," ",($I$25-$D$3*$F$11)*((H145/$F$11)-($C$17/(PI()))*SIN((PI()*H145)/$F$11))+$D$3*H145)</f>
        <v> </v>
      </c>
      <c r="J145" s="21" t="str">
        <f t="shared" si="14"/>
        <v> </v>
      </c>
      <c r="K145" s="21"/>
      <c r="L145" s="21" t="str">
        <f t="shared" si="11"/>
        <v> </v>
      </c>
      <c r="M145" s="21" t="str">
        <f>IF(L145=" "," ",($M$25-$F$3*($F$15/2))*((L145/($F$15/2))-($C$17/(PI()))*SIN((PI()*L145)/($F$15/2)))+$F$3*L145)</f>
        <v> </v>
      </c>
      <c r="N145" s="21" t="str">
        <f t="shared" si="15"/>
        <v> </v>
      </c>
    </row>
    <row r="146" spans="1:14">
      <c r="A146" s="21" t="str">
        <f t="shared" si="8"/>
        <v> </v>
      </c>
      <c r="B146" s="21" t="str">
        <f>IF(A146=" "," ",($B$25-$B$3*($F$8/2))*((A146/($F$8/2))-($C$17/(PI()))*SIN((PI()*A146)/($F$8/2)))+$B$3*A146)</f>
        <v> </v>
      </c>
      <c r="C146" s="21" t="str">
        <f t="shared" si="12"/>
        <v> </v>
      </c>
      <c r="D146" s="21"/>
      <c r="E146" s="21" t="str">
        <f t="shared" si="9"/>
        <v> </v>
      </c>
      <c r="F146" s="21" t="str">
        <f>IF(E146=" "," ",($F$25-$D$3*$F$12)*((E146/$F$12)-($C$17/(PI()))*SIN((PI()*E146)/$F$12))+$D$3*E146)</f>
        <v> </v>
      </c>
      <c r="G146" s="21" t="str">
        <f t="shared" si="13"/>
        <v> </v>
      </c>
      <c r="H146" s="21" t="str">
        <f t="shared" si="10"/>
        <v> </v>
      </c>
      <c r="I146" s="21" t="str">
        <f>IF(H146=" "," ",($I$25-$D$3*$F$11)*((H146/$F$11)-($C$17/(PI()))*SIN((PI()*H146)/$F$11))+$D$3*H146)</f>
        <v> </v>
      </c>
      <c r="J146" s="21" t="str">
        <f t="shared" si="14"/>
        <v> </v>
      </c>
      <c r="K146" s="21"/>
      <c r="L146" s="21" t="str">
        <f t="shared" si="11"/>
        <v> </v>
      </c>
      <c r="M146" s="21" t="str">
        <f>IF(L146=" "," ",($M$25-$F$3*($F$15/2))*((L146/($F$15/2))-($C$17/(PI()))*SIN((PI()*L146)/($F$15/2)))+$F$3*L146)</f>
        <v> </v>
      </c>
      <c r="N146" s="21" t="str">
        <f t="shared" si="15"/>
        <v> </v>
      </c>
    </row>
    <row r="147" spans="1:14">
      <c r="A147" s="21" t="str">
        <f t="shared" si="8"/>
        <v> </v>
      </c>
      <c r="B147" s="21" t="str">
        <f>IF(A147=" "," ",($B$25-$B$3*($F$8/2))*((A147/($F$8/2))-($C$17/(PI()))*SIN((PI()*A147)/($F$8/2)))+$B$3*A147)</f>
        <v> </v>
      </c>
      <c r="C147" s="21" t="str">
        <f t="shared" si="12"/>
        <v> </v>
      </c>
      <c r="D147" s="21"/>
      <c r="E147" s="21" t="str">
        <f t="shared" si="9"/>
        <v> </v>
      </c>
      <c r="F147" s="21" t="str">
        <f>IF(E147=" "," ",($F$25-$D$3*$F$12)*((E147/$F$12)-($C$17/(PI()))*SIN((PI()*E147)/$F$12))+$D$3*E147)</f>
        <v> </v>
      </c>
      <c r="G147" s="21" t="str">
        <f t="shared" si="13"/>
        <v> </v>
      </c>
      <c r="H147" s="21" t="str">
        <f t="shared" si="10"/>
        <v> </v>
      </c>
      <c r="I147" s="21" t="str">
        <f>IF(H147=" "," ",($I$25-$D$3*$F$11)*((H147/$F$11)-($C$17/(PI()))*SIN((PI()*H147)/$F$11))+$D$3*H147)</f>
        <v> </v>
      </c>
      <c r="J147" s="21" t="str">
        <f t="shared" si="14"/>
        <v> </v>
      </c>
      <c r="K147" s="21"/>
      <c r="L147" s="21" t="str">
        <f t="shared" si="11"/>
        <v> </v>
      </c>
      <c r="M147" s="21" t="str">
        <f>IF(L147=" "," ",($M$25-$F$3*($F$15/2))*((L147/($F$15/2))-($C$17/(PI()))*SIN((PI()*L147)/($F$15/2)))+$F$3*L147)</f>
        <v> </v>
      </c>
      <c r="N147" s="21" t="str">
        <f t="shared" si="15"/>
        <v> </v>
      </c>
    </row>
    <row r="148" spans="1:14">
      <c r="A148" s="21" t="str">
        <f t="shared" si="8"/>
        <v> </v>
      </c>
      <c r="B148" s="21" t="str">
        <f>IF(A148=" "," ",($B$25-$B$3*($F$8/2))*((A148/($F$8/2))-($C$17/(PI()))*SIN((PI()*A148)/($F$8/2)))+$B$3*A148)</f>
        <v> </v>
      </c>
      <c r="C148" s="21" t="str">
        <f t="shared" si="12"/>
        <v> </v>
      </c>
      <c r="D148" s="21"/>
      <c r="E148" s="21" t="str">
        <f t="shared" si="9"/>
        <v> </v>
      </c>
      <c r="F148" s="21" t="str">
        <f>IF(E148=" "," ",($F$25-$D$3*$F$12)*((E148/$F$12)-($C$17/(PI()))*SIN((PI()*E148)/$F$12))+$D$3*E148)</f>
        <v> </v>
      </c>
      <c r="G148" s="21" t="str">
        <f t="shared" si="13"/>
        <v> </v>
      </c>
      <c r="H148" s="21" t="str">
        <f t="shared" si="10"/>
        <v> </v>
      </c>
      <c r="I148" s="21" t="str">
        <f>IF(H148=" "," ",($I$25-$D$3*$F$11)*((H148/$F$11)-($C$17/(PI()))*SIN((PI()*H148)/$F$11))+$D$3*H148)</f>
        <v> </v>
      </c>
      <c r="J148" s="21" t="str">
        <f t="shared" si="14"/>
        <v> </v>
      </c>
      <c r="K148" s="21"/>
      <c r="L148" s="21" t="str">
        <f t="shared" si="11"/>
        <v> </v>
      </c>
      <c r="M148" s="21" t="str">
        <f>IF(L148=" "," ",($M$25-$F$3*($F$15/2))*((L148/($F$15/2))-($C$17/(PI()))*SIN((PI()*L148)/($F$15/2)))+$F$3*L148)</f>
        <v> </v>
      </c>
      <c r="N148" s="21" t="str">
        <f t="shared" si="15"/>
        <v> </v>
      </c>
    </row>
    <row r="149" spans="1:14">
      <c r="A149" s="21" t="str">
        <f t="shared" si="8"/>
        <v> </v>
      </c>
      <c r="B149" s="21" t="str">
        <f>IF(A149=" "," ",($B$25-$B$3*($F$8/2))*((A149/($F$8/2))-($C$17/(PI()))*SIN((PI()*A149)/($F$8/2)))+$B$3*A149)</f>
        <v> </v>
      </c>
      <c r="C149" s="21" t="str">
        <f t="shared" si="12"/>
        <v> </v>
      </c>
      <c r="D149" s="21"/>
      <c r="E149" s="21" t="str">
        <f t="shared" si="9"/>
        <v> </v>
      </c>
      <c r="F149" s="21" t="str">
        <f>IF(E149=" "," ",($F$25-$D$3*$F$12)*((E149/$F$12)-($C$17/(PI()))*SIN((PI()*E149)/$F$12))+$D$3*E149)</f>
        <v> </v>
      </c>
      <c r="G149" s="21" t="str">
        <f t="shared" si="13"/>
        <v> </v>
      </c>
      <c r="H149" s="21" t="str">
        <f t="shared" si="10"/>
        <v> </v>
      </c>
      <c r="I149" s="21" t="str">
        <f>IF(H149=" "," ",($I$25-$D$3*$F$11)*((H149/$F$11)-($C$17/(PI()))*SIN((PI()*H149)/$F$11))+$D$3*H149)</f>
        <v> </v>
      </c>
      <c r="J149" s="21" t="str">
        <f t="shared" si="14"/>
        <v> </v>
      </c>
      <c r="K149" s="21"/>
      <c r="L149" s="21" t="str">
        <f t="shared" si="11"/>
        <v> </v>
      </c>
      <c r="M149" s="21" t="str">
        <f>IF(L149=" "," ",($M$25-$F$3*($F$15/2))*((L149/($F$15/2))-($C$17/(PI()))*SIN((PI()*L149)/($F$15/2)))+$F$3*L149)</f>
        <v> </v>
      </c>
      <c r="N149" s="21" t="str">
        <f t="shared" si="15"/>
        <v> </v>
      </c>
    </row>
    <row r="150" spans="1:14">
      <c r="A150" s="21" t="str">
        <f t="shared" si="8"/>
        <v> </v>
      </c>
      <c r="B150" s="21" t="str">
        <f>IF(A150=" "," ",($B$25-$B$3*($F$8/2))*((A150/($F$8/2))-($C$17/(PI()))*SIN((PI()*A150)/($F$8/2)))+$B$3*A150)</f>
        <v> </v>
      </c>
      <c r="C150" s="21" t="str">
        <f t="shared" si="12"/>
        <v> </v>
      </c>
      <c r="D150" s="21"/>
      <c r="E150" s="21" t="str">
        <f t="shared" si="9"/>
        <v> </v>
      </c>
      <c r="F150" s="21" t="str">
        <f>IF(E150=" "," ",($F$25-$D$3*$F$12)*((E150/$F$12)-($C$17/(PI()))*SIN((PI()*E150)/$F$12))+$D$3*E150)</f>
        <v> </v>
      </c>
      <c r="G150" s="21" t="str">
        <f t="shared" si="13"/>
        <v> </v>
      </c>
      <c r="H150" s="21" t="str">
        <f t="shared" si="10"/>
        <v> </v>
      </c>
      <c r="I150" s="21" t="str">
        <f>IF(H150=" "," ",($I$25-$D$3*$F$11)*((H150/$F$11)-($C$17/(PI()))*SIN((PI()*H150)/$F$11))+$D$3*H150)</f>
        <v> </v>
      </c>
      <c r="J150" s="21" t="str">
        <f t="shared" si="14"/>
        <v> </v>
      </c>
      <c r="K150" s="21"/>
      <c r="L150" s="21" t="str">
        <f t="shared" si="11"/>
        <v> </v>
      </c>
      <c r="M150" s="21" t="str">
        <f>IF(L150=" "," ",($M$25-$F$3*($F$15/2))*((L150/($F$15/2))-($C$17/(PI()))*SIN((PI()*L150)/($F$15/2)))+$F$3*L150)</f>
        <v> </v>
      </c>
      <c r="N150" s="21" t="str">
        <f t="shared" si="15"/>
        <v> </v>
      </c>
    </row>
    <row r="151" spans="1:14">
      <c r="A151" s="21" t="str">
        <f t="shared" si="8"/>
        <v> </v>
      </c>
      <c r="B151" s="21" t="str">
        <f>IF(A151=" "," ",($B$25-$B$3*($F$8/2))*((A151/($F$8/2))-($C$17/(PI()))*SIN((PI()*A151)/($F$8/2)))+$B$3*A151)</f>
        <v> </v>
      </c>
      <c r="C151" s="21" t="str">
        <f t="shared" si="12"/>
        <v> </v>
      </c>
      <c r="D151" s="21"/>
      <c r="E151" s="21" t="str">
        <f t="shared" si="9"/>
        <v> </v>
      </c>
      <c r="F151" s="21" t="str">
        <f>IF(E151=" "," ",($F$25-$D$3*$F$12)*((E151/$F$12)-($C$17/(PI()))*SIN((PI()*E151)/$F$12))+$D$3*E151)</f>
        <v> </v>
      </c>
      <c r="G151" s="21" t="str">
        <f t="shared" si="13"/>
        <v> </v>
      </c>
      <c r="H151" s="21" t="str">
        <f t="shared" si="10"/>
        <v> </v>
      </c>
      <c r="I151" s="21" t="str">
        <f>IF(H151=" "," ",($I$25-$D$3*$F$11)*((H151/$F$11)-($C$17/(PI()))*SIN((PI()*H151)/$F$11))+$D$3*H151)</f>
        <v> </v>
      </c>
      <c r="J151" s="21" t="str">
        <f t="shared" si="14"/>
        <v> </v>
      </c>
      <c r="K151" s="21"/>
      <c r="L151" s="21" t="str">
        <f t="shared" si="11"/>
        <v> </v>
      </c>
      <c r="M151" s="21" t="str">
        <f>IF(L151=" "," ",($M$25-$F$3*($F$15/2))*((L151/($F$15/2))-($C$17/(PI()))*SIN((PI()*L151)/($F$15/2)))+$F$3*L151)</f>
        <v> </v>
      </c>
      <c r="N151" s="21" t="str">
        <f t="shared" si="15"/>
        <v> </v>
      </c>
    </row>
    <row r="152" spans="1:14">
      <c r="A152" s="21" t="str">
        <f t="shared" si="8"/>
        <v> </v>
      </c>
      <c r="B152" s="21" t="str">
        <f>IF(A152=" "," ",($B$25-$B$3*($F$8/2))*((A152/($F$8/2))-($C$17/(PI()))*SIN((PI()*A152)/($F$8/2)))+$B$3*A152)</f>
        <v> </v>
      </c>
      <c r="C152" s="21" t="str">
        <f t="shared" si="12"/>
        <v> </v>
      </c>
      <c r="D152" s="21"/>
      <c r="E152" s="21" t="str">
        <f t="shared" si="9"/>
        <v> </v>
      </c>
      <c r="F152" s="21" t="str">
        <f>IF(E152=" "," ",($F$25-$D$3*$F$12)*((E152/$F$12)-($C$17/(PI()))*SIN((PI()*E152)/$F$12))+$D$3*E152)</f>
        <v> </v>
      </c>
      <c r="G152" s="21" t="str">
        <f t="shared" si="13"/>
        <v> </v>
      </c>
      <c r="H152" s="21" t="str">
        <f t="shared" si="10"/>
        <v> </v>
      </c>
      <c r="I152" s="21" t="str">
        <f>IF(H152=" "," ",($I$25-$D$3*$F$11)*((H152/$F$11)-($C$17/(PI()))*SIN((PI()*H152)/$F$11))+$D$3*H152)</f>
        <v> </v>
      </c>
      <c r="J152" s="21" t="str">
        <f t="shared" si="14"/>
        <v> </v>
      </c>
      <c r="K152" s="21"/>
      <c r="L152" s="21" t="str">
        <f t="shared" si="11"/>
        <v> </v>
      </c>
      <c r="M152" s="21" t="str">
        <f>IF(L152=" "," ",($M$25-$F$3*($F$15/2))*((L152/($F$15/2))-($C$17/(PI()))*SIN((PI()*L152)/($F$15/2)))+$F$3*L152)</f>
        <v> </v>
      </c>
      <c r="N152" s="21" t="str">
        <f t="shared" si="15"/>
        <v> </v>
      </c>
    </row>
    <row r="153" spans="1:14">
      <c r="A153" s="21" t="str">
        <f t="shared" si="8"/>
        <v> </v>
      </c>
      <c r="B153" s="21" t="str">
        <f>IF(A153=" "," ",($B$25-$B$3*($F$8/2))*((A153/($F$8/2))-($C$17/(PI()))*SIN((PI()*A153)/($F$8/2)))+$B$3*A153)</f>
        <v> </v>
      </c>
      <c r="C153" s="21" t="str">
        <f t="shared" si="12"/>
        <v> </v>
      </c>
      <c r="D153" s="21"/>
      <c r="E153" s="21" t="str">
        <f t="shared" si="9"/>
        <v> </v>
      </c>
      <c r="F153" s="21" t="str">
        <f>IF(E153=" "," ",($F$25-$D$3*$F$12)*((E153/$F$12)-($C$17/(PI()))*SIN((PI()*E153)/$F$12))+$D$3*E153)</f>
        <v> </v>
      </c>
      <c r="G153" s="21" t="str">
        <f t="shared" si="13"/>
        <v> </v>
      </c>
      <c r="H153" s="21" t="str">
        <f t="shared" si="10"/>
        <v> </v>
      </c>
      <c r="I153" s="21" t="str">
        <f>IF(H153=" "," ",($I$25-$D$3*$F$11)*((H153/$F$11)-($C$17/(PI()))*SIN((PI()*H153)/$F$11))+$D$3*H153)</f>
        <v> </v>
      </c>
      <c r="J153" s="21" t="str">
        <f t="shared" si="14"/>
        <v> </v>
      </c>
      <c r="K153" s="21"/>
      <c r="L153" s="21" t="str">
        <f t="shared" si="11"/>
        <v> </v>
      </c>
      <c r="M153" s="21" t="str">
        <f>IF(L153=" "," ",($M$25-$F$3*($F$15/2))*((L153/($F$15/2))-($C$17/(PI()))*SIN((PI()*L153)/($F$15/2)))+$F$3*L153)</f>
        <v> </v>
      </c>
      <c r="N153" s="21" t="str">
        <f t="shared" si="15"/>
        <v> </v>
      </c>
    </row>
    <row r="154" spans="1:14">
      <c r="A154" s="21" t="str">
        <f t="shared" si="8"/>
        <v> </v>
      </c>
      <c r="B154" s="21" t="str">
        <f>IF(A154=" "," ",($B$25-$B$3*($F$8/2))*((A154/($F$8/2))-($C$17/(PI()))*SIN((PI()*A154)/($F$8/2)))+$B$3*A154)</f>
        <v> </v>
      </c>
      <c r="C154" s="21" t="str">
        <f t="shared" si="12"/>
        <v> </v>
      </c>
      <c r="D154" s="21"/>
      <c r="E154" s="21" t="str">
        <f t="shared" si="9"/>
        <v> </v>
      </c>
      <c r="F154" s="21" t="str">
        <f>IF(E154=" "," ",($F$25-$D$3*$F$12)*((E154/$F$12)-($C$17/(PI()))*SIN((PI()*E154)/$F$12))+$D$3*E154)</f>
        <v> </v>
      </c>
      <c r="G154" s="21" t="str">
        <f t="shared" si="13"/>
        <v> </v>
      </c>
      <c r="H154" s="21" t="str">
        <f t="shared" si="10"/>
        <v> </v>
      </c>
      <c r="I154" s="21" t="str">
        <f>IF(H154=" "," ",($I$25-$D$3*$F$11)*((H154/$F$11)-($C$17/(PI()))*SIN((PI()*H154)/$F$11))+$D$3*H154)</f>
        <v> </v>
      </c>
      <c r="J154" s="21" t="str">
        <f t="shared" si="14"/>
        <v> </v>
      </c>
      <c r="K154" s="21"/>
      <c r="L154" s="21" t="str">
        <f t="shared" si="11"/>
        <v> </v>
      </c>
      <c r="M154" s="21" t="str">
        <f>IF(L154=" "," ",($M$25-$F$3*($F$15/2))*((L154/($F$15/2))-($C$17/(PI()))*SIN((PI()*L154)/($F$15/2)))+$F$3*L154)</f>
        <v> </v>
      </c>
      <c r="N154" s="21" t="str">
        <f t="shared" si="15"/>
        <v> </v>
      </c>
    </row>
    <row r="155" spans="1:14">
      <c r="A155" s="21" t="str">
        <f t="shared" si="8"/>
        <v> </v>
      </c>
      <c r="B155" s="21" t="str">
        <f>IF(A155=" "," ",($B$25-$B$3*($F$8/2))*((A155/($F$8/2))-($C$17/(PI()))*SIN((PI()*A155)/($F$8/2)))+$B$3*A155)</f>
        <v> </v>
      </c>
      <c r="C155" s="21" t="str">
        <f t="shared" si="12"/>
        <v> </v>
      </c>
      <c r="D155" s="21"/>
      <c r="E155" s="21" t="str">
        <f t="shared" si="9"/>
        <v> </v>
      </c>
      <c r="F155" s="21" t="str">
        <f>IF(E155=" "," ",($F$25-$D$3*$F$12)*((E155/$F$12)-($C$17/(PI()))*SIN((PI()*E155)/$F$12))+$D$3*E155)</f>
        <v> </v>
      </c>
      <c r="G155" s="21" t="str">
        <f t="shared" si="13"/>
        <v> </v>
      </c>
      <c r="H155" s="21" t="str">
        <f t="shared" si="10"/>
        <v> </v>
      </c>
      <c r="I155" s="21" t="str">
        <f>IF(H155=" "," ",($I$25-$D$3*$F$11)*((H155/$F$11)-($C$17/(PI()))*SIN((PI()*H155)/$F$11))+$D$3*H155)</f>
        <v> </v>
      </c>
      <c r="J155" s="21" t="str">
        <f t="shared" si="14"/>
        <v> </v>
      </c>
      <c r="K155" s="21"/>
      <c r="L155" s="21" t="str">
        <f t="shared" si="11"/>
        <v> </v>
      </c>
      <c r="M155" s="21" t="str">
        <f>IF(L155=" "," ",($M$25-$F$3*($F$15/2))*((L155/($F$15/2))-($C$17/(PI()))*SIN((PI()*L155)/($F$15/2)))+$F$3*L155)</f>
        <v> </v>
      </c>
      <c r="N155" s="21" t="str">
        <f t="shared" si="15"/>
        <v> </v>
      </c>
    </row>
    <row r="156" spans="1:14">
      <c r="A156" s="21" t="str">
        <f t="shared" ref="A156:A219" si="16">IF(($F$8/2)-ROW(A129)&gt;=0,($F$8/2)-(($F$8/2)-ROW(A129))," ")</f>
        <v> </v>
      </c>
      <c r="B156" s="21" t="str">
        <f>IF(A156=" "," ",($B$25-$B$3*($F$8/2))*((A156/($F$8/2))-($C$17/(PI()))*SIN((PI()*A156)/($F$8/2)))+$B$3*A156)</f>
        <v> </v>
      </c>
      <c r="C156" s="21" t="str">
        <f t="shared" si="12"/>
        <v> </v>
      </c>
      <c r="D156" s="21"/>
      <c r="E156" s="21" t="str">
        <f t="shared" ref="E156:E219" si="17">IF($F$12-ROW(E129)&gt;=0,$F$12-($F$12-ROW(E129))," ")</f>
        <v> </v>
      </c>
      <c r="F156" s="21" t="str">
        <f>IF(E156=" "," ",($F$25-$D$3*$F$12)*((E156/$F$12)-($C$17/(PI()))*SIN((PI()*E156)/$F$12))+$D$3*E156)</f>
        <v> </v>
      </c>
      <c r="G156" s="21" t="str">
        <f t="shared" si="13"/>
        <v> </v>
      </c>
      <c r="H156" s="21" t="str">
        <f t="shared" ref="H156:H219" si="18">IF($F$11-ROW(H129)&gt;=0,$F$11-($F$11-ROW(H129))," ")</f>
        <v> </v>
      </c>
      <c r="I156" s="21" t="str">
        <f>IF(H156=" "," ",($I$25-$D$3*$F$11)*((H156/$F$11)-($C$17/(PI()))*SIN((PI()*H156)/$F$11))+$D$3*H156)</f>
        <v> </v>
      </c>
      <c r="J156" s="21" t="str">
        <f t="shared" si="14"/>
        <v> </v>
      </c>
      <c r="K156" s="21"/>
      <c r="L156" s="21" t="str">
        <f t="shared" ref="L156:L219" si="19">IF(($F$15/2)-ROW(L129)&gt;=0,($F$15/2)-(($F$15/2)-ROW(L129))," ")</f>
        <v> </v>
      </c>
      <c r="M156" s="21" t="str">
        <f>IF(L156=" "," ",($M$25-$F$3*($F$15/2))*((L156/($F$15/2))-($C$17/(PI()))*SIN((PI()*L156)/($F$15/2)))+$F$3*L156)</f>
        <v> </v>
      </c>
      <c r="N156" s="21" t="str">
        <f t="shared" si="15"/>
        <v> </v>
      </c>
    </row>
    <row r="157" spans="1:14">
      <c r="A157" s="21" t="str">
        <f t="shared" si="16"/>
        <v> </v>
      </c>
      <c r="B157" s="21" t="str">
        <f>IF(A157=" "," ",($B$25-$B$3*($F$8/2))*((A157/($F$8/2))-($C$17/(PI()))*SIN((PI()*A157)/($F$8/2)))+$B$3*A157)</f>
        <v> </v>
      </c>
      <c r="C157" s="21" t="str">
        <f t="shared" ref="C157:C220" si="20">IF(A157=" "," ",(B157-B156)/(B156-B155))</f>
        <v> </v>
      </c>
      <c r="D157" s="21"/>
      <c r="E157" s="21" t="str">
        <f t="shared" si="17"/>
        <v> </v>
      </c>
      <c r="F157" s="21" t="str">
        <f>IF(E157=" "," ",($F$25-$D$3*$F$12)*((E157/$F$12)-($C$17/(PI()))*SIN((PI()*E157)/$F$12))+$D$3*E157)</f>
        <v> </v>
      </c>
      <c r="G157" s="21" t="str">
        <f t="shared" ref="G157:G220" si="21">IF(E157=" "," ",(F157-F156)/(F156-F155))</f>
        <v> </v>
      </c>
      <c r="H157" s="21" t="str">
        <f t="shared" si="18"/>
        <v> </v>
      </c>
      <c r="I157" s="21" t="str">
        <f>IF(H157=" "," ",($I$25-$D$3*$F$11)*((H157/$F$11)-($C$17/(PI()))*SIN((PI()*H157)/$F$11))+$D$3*H157)</f>
        <v> </v>
      </c>
      <c r="J157" s="21" t="str">
        <f t="shared" ref="J157:J220" si="22">IF(H157=" "," ",(I157-I156)/(I156-I155))</f>
        <v> </v>
      </c>
      <c r="K157" s="21"/>
      <c r="L157" s="21" t="str">
        <f t="shared" si="19"/>
        <v> </v>
      </c>
      <c r="M157" s="21" t="str">
        <f>IF(L157=" "," ",($M$25-$F$3*($F$15/2))*((L157/($F$15/2))-($C$17/(PI()))*SIN((PI()*L157)/($F$15/2)))+$F$3*L157)</f>
        <v> </v>
      </c>
      <c r="N157" s="21" t="str">
        <f t="shared" ref="N157:N220" si="23">IF(L157=" "," ",(M157-M156)/(M156-M155))</f>
        <v> </v>
      </c>
    </row>
    <row r="158" spans="1:14">
      <c r="A158" s="21" t="str">
        <f t="shared" si="16"/>
        <v> </v>
      </c>
      <c r="B158" s="21" t="str">
        <f>IF(A158=" "," ",($B$25-$B$3*($F$8/2))*((A158/($F$8/2))-($C$17/(PI()))*SIN((PI()*A158)/($F$8/2)))+$B$3*A158)</f>
        <v> </v>
      </c>
      <c r="C158" s="21" t="str">
        <f t="shared" si="20"/>
        <v> </v>
      </c>
      <c r="D158" s="21"/>
      <c r="E158" s="21" t="str">
        <f t="shared" si="17"/>
        <v> </v>
      </c>
      <c r="F158" s="21" t="str">
        <f>IF(E158=" "," ",($F$25-$D$3*$F$12)*((E158/$F$12)-($C$17/(PI()))*SIN((PI()*E158)/$F$12))+$D$3*E158)</f>
        <v> </v>
      </c>
      <c r="G158" s="21" t="str">
        <f t="shared" si="21"/>
        <v> </v>
      </c>
      <c r="H158" s="21" t="str">
        <f t="shared" si="18"/>
        <v> </v>
      </c>
      <c r="I158" s="21" t="str">
        <f>IF(H158=" "," ",($I$25-$D$3*$F$11)*((H158/$F$11)-($C$17/(PI()))*SIN((PI()*H158)/$F$11))+$D$3*H158)</f>
        <v> </v>
      </c>
      <c r="J158" s="21" t="str">
        <f t="shared" si="22"/>
        <v> </v>
      </c>
      <c r="K158" s="21"/>
      <c r="L158" s="21" t="str">
        <f t="shared" si="19"/>
        <v> </v>
      </c>
      <c r="M158" s="21" t="str">
        <f>IF(L158=" "," ",($M$25-$F$3*($F$15/2))*((L158/($F$15/2))-($C$17/(PI()))*SIN((PI()*L158)/($F$15/2)))+$F$3*L158)</f>
        <v> </v>
      </c>
      <c r="N158" s="21" t="str">
        <f t="shared" si="23"/>
        <v> </v>
      </c>
    </row>
    <row r="159" spans="1:14">
      <c r="A159" s="21" t="str">
        <f t="shared" si="16"/>
        <v> </v>
      </c>
      <c r="B159" s="21" t="str">
        <f>IF(A159=" "," ",($B$25-$B$3*($F$8/2))*((A159/($F$8/2))-($C$17/(PI()))*SIN((PI()*A159)/($F$8/2)))+$B$3*A159)</f>
        <v> </v>
      </c>
      <c r="C159" s="21" t="str">
        <f t="shared" si="20"/>
        <v> </v>
      </c>
      <c r="D159" s="21"/>
      <c r="E159" s="21" t="str">
        <f t="shared" si="17"/>
        <v> </v>
      </c>
      <c r="F159" s="21" t="str">
        <f>IF(E159=" "," ",($F$25-$D$3*$F$12)*((E159/$F$12)-($C$17/(PI()))*SIN((PI()*E159)/$F$12))+$D$3*E159)</f>
        <v> </v>
      </c>
      <c r="G159" s="21" t="str">
        <f t="shared" si="21"/>
        <v> </v>
      </c>
      <c r="H159" s="21" t="str">
        <f t="shared" si="18"/>
        <v> </v>
      </c>
      <c r="I159" s="21" t="str">
        <f>IF(H159=" "," ",($I$25-$D$3*$F$11)*((H159/$F$11)-($C$17/(PI()))*SIN((PI()*H159)/$F$11))+$D$3*H159)</f>
        <v> </v>
      </c>
      <c r="J159" s="21" t="str">
        <f t="shared" si="22"/>
        <v> </v>
      </c>
      <c r="K159" s="21"/>
      <c r="L159" s="21" t="str">
        <f t="shared" si="19"/>
        <v> </v>
      </c>
      <c r="M159" s="21" t="str">
        <f>IF(L159=" "," ",($M$25-$F$3*($F$15/2))*((L159/($F$15/2))-($C$17/(PI()))*SIN((PI()*L159)/($F$15/2)))+$F$3*L159)</f>
        <v> </v>
      </c>
      <c r="N159" s="21" t="str">
        <f t="shared" si="23"/>
        <v> </v>
      </c>
    </row>
    <row r="160" spans="1:14">
      <c r="A160" s="21" t="str">
        <f t="shared" si="16"/>
        <v> </v>
      </c>
      <c r="B160" s="21" t="str">
        <f>IF(A160=" "," ",($B$25-$B$3*($F$8/2))*((A160/($F$8/2))-($C$17/(PI()))*SIN((PI()*A160)/($F$8/2)))+$B$3*A160)</f>
        <v> </v>
      </c>
      <c r="C160" s="21" t="str">
        <f t="shared" si="20"/>
        <v> </v>
      </c>
      <c r="D160" s="21"/>
      <c r="E160" s="21" t="str">
        <f t="shared" si="17"/>
        <v> </v>
      </c>
      <c r="F160" s="21" t="str">
        <f>IF(E160=" "," ",($F$25-$D$3*$F$12)*((E160/$F$12)-($C$17/(PI()))*SIN((PI()*E160)/$F$12))+$D$3*E160)</f>
        <v> </v>
      </c>
      <c r="G160" s="21" t="str">
        <f t="shared" si="21"/>
        <v> </v>
      </c>
      <c r="H160" s="21" t="str">
        <f t="shared" si="18"/>
        <v> </v>
      </c>
      <c r="I160" s="21" t="str">
        <f>IF(H160=" "," ",($I$25-$D$3*$F$11)*((H160/$F$11)-($C$17/(PI()))*SIN((PI()*H160)/$F$11))+$D$3*H160)</f>
        <v> </v>
      </c>
      <c r="J160" s="21" t="str">
        <f t="shared" si="22"/>
        <v> </v>
      </c>
      <c r="K160" s="21"/>
      <c r="L160" s="21" t="str">
        <f t="shared" si="19"/>
        <v> </v>
      </c>
      <c r="M160" s="21" t="str">
        <f>IF(L160=" "," ",($M$25-$F$3*($F$15/2))*((L160/($F$15/2))-($C$17/(PI()))*SIN((PI()*L160)/($F$15/2)))+$F$3*L160)</f>
        <v> </v>
      </c>
      <c r="N160" s="21" t="str">
        <f t="shared" si="23"/>
        <v> </v>
      </c>
    </row>
    <row r="161" spans="1:14">
      <c r="A161" s="21" t="str">
        <f t="shared" si="16"/>
        <v> </v>
      </c>
      <c r="B161" s="21" t="str">
        <f>IF(A161=" "," ",($B$25-$B$3*($F$8/2))*((A161/($F$8/2))-($C$17/(PI()))*SIN((PI()*A161)/($F$8/2)))+$B$3*A161)</f>
        <v> </v>
      </c>
      <c r="C161" s="21" t="str">
        <f t="shared" si="20"/>
        <v> </v>
      </c>
      <c r="D161" s="21"/>
      <c r="E161" s="21" t="str">
        <f t="shared" si="17"/>
        <v> </v>
      </c>
      <c r="F161" s="21" t="str">
        <f>IF(E161=" "," ",($F$25-$D$3*$F$12)*((E161/$F$12)-($C$17/(PI()))*SIN((PI()*E161)/$F$12))+$D$3*E161)</f>
        <v> </v>
      </c>
      <c r="G161" s="21" t="str">
        <f t="shared" si="21"/>
        <v> </v>
      </c>
      <c r="H161" s="21" t="str">
        <f t="shared" si="18"/>
        <v> </v>
      </c>
      <c r="I161" s="21" t="str">
        <f>IF(H161=" "," ",($I$25-$D$3*$F$11)*((H161/$F$11)-($C$17/(PI()))*SIN((PI()*H161)/$F$11))+$D$3*H161)</f>
        <v> </v>
      </c>
      <c r="J161" s="21" t="str">
        <f t="shared" si="22"/>
        <v> </v>
      </c>
      <c r="K161" s="21"/>
      <c r="L161" s="21" t="str">
        <f t="shared" si="19"/>
        <v> </v>
      </c>
      <c r="M161" s="21" t="str">
        <f>IF(L161=" "," ",($M$25-$F$3*($F$15/2))*((L161/($F$15/2))-($C$17/(PI()))*SIN((PI()*L161)/($F$15/2)))+$F$3*L161)</f>
        <v> </v>
      </c>
      <c r="N161" s="21" t="str">
        <f t="shared" si="23"/>
        <v> </v>
      </c>
    </row>
    <row r="162" spans="1:14">
      <c r="A162" s="21" t="str">
        <f t="shared" si="16"/>
        <v> </v>
      </c>
      <c r="B162" s="21" t="str">
        <f>IF(A162=" "," ",($B$25-$B$3*($F$8/2))*((A162/($F$8/2))-($C$17/(PI()))*SIN((PI()*A162)/($F$8/2)))+$B$3*A162)</f>
        <v> </v>
      </c>
      <c r="C162" s="21" t="str">
        <f t="shared" si="20"/>
        <v> </v>
      </c>
      <c r="D162" s="21"/>
      <c r="E162" s="21" t="str">
        <f t="shared" si="17"/>
        <v> </v>
      </c>
      <c r="F162" s="21" t="str">
        <f>IF(E162=" "," ",($F$25-$D$3*$F$12)*((E162/$F$12)-($C$17/(PI()))*SIN((PI()*E162)/$F$12))+$D$3*E162)</f>
        <v> </v>
      </c>
      <c r="G162" s="21" t="str">
        <f t="shared" si="21"/>
        <v> </v>
      </c>
      <c r="H162" s="21" t="str">
        <f t="shared" si="18"/>
        <v> </v>
      </c>
      <c r="I162" s="21" t="str">
        <f>IF(H162=" "," ",($I$25-$D$3*$F$11)*((H162/$F$11)-($C$17/(PI()))*SIN((PI()*H162)/$F$11))+$D$3*H162)</f>
        <v> </v>
      </c>
      <c r="J162" s="21" t="str">
        <f t="shared" si="22"/>
        <v> </v>
      </c>
      <c r="K162" s="21"/>
      <c r="L162" s="21" t="str">
        <f t="shared" si="19"/>
        <v> </v>
      </c>
      <c r="M162" s="21" t="str">
        <f>IF(L162=" "," ",($M$25-$F$3*($F$15/2))*((L162/($F$15/2))-($C$17/(PI()))*SIN((PI()*L162)/($F$15/2)))+$F$3*L162)</f>
        <v> </v>
      </c>
      <c r="N162" s="21" t="str">
        <f t="shared" si="23"/>
        <v> </v>
      </c>
    </row>
    <row r="163" spans="1:14">
      <c r="A163" s="21" t="str">
        <f t="shared" si="16"/>
        <v> </v>
      </c>
      <c r="B163" s="21" t="str">
        <f>IF(A163=" "," ",($B$25-$B$3*($F$8/2))*((A163/($F$8/2))-($C$17/(PI()))*SIN((PI()*A163)/($F$8/2)))+$B$3*A163)</f>
        <v> </v>
      </c>
      <c r="C163" s="21" t="str">
        <f t="shared" si="20"/>
        <v> </v>
      </c>
      <c r="D163" s="21"/>
      <c r="E163" s="21" t="str">
        <f t="shared" si="17"/>
        <v> </v>
      </c>
      <c r="F163" s="21" t="str">
        <f>IF(E163=" "," ",($F$25-$D$3*$F$12)*((E163/$F$12)-($C$17/(PI()))*SIN((PI()*E163)/$F$12))+$D$3*E163)</f>
        <v> </v>
      </c>
      <c r="G163" s="21" t="str">
        <f t="shared" si="21"/>
        <v> </v>
      </c>
      <c r="H163" s="21" t="str">
        <f t="shared" si="18"/>
        <v> </v>
      </c>
      <c r="I163" s="21" t="str">
        <f>IF(H163=" "," ",($I$25-$D$3*$F$11)*((H163/$F$11)-($C$17/(PI()))*SIN((PI()*H163)/$F$11))+$D$3*H163)</f>
        <v> </v>
      </c>
      <c r="J163" s="21" t="str">
        <f t="shared" si="22"/>
        <v> </v>
      </c>
      <c r="K163" s="21"/>
      <c r="L163" s="21" t="str">
        <f t="shared" si="19"/>
        <v> </v>
      </c>
      <c r="M163" s="21" t="str">
        <f>IF(L163=" "," ",($M$25-$F$3*($F$15/2))*((L163/($F$15/2))-($C$17/(PI()))*SIN((PI()*L163)/($F$15/2)))+$F$3*L163)</f>
        <v> </v>
      </c>
      <c r="N163" s="21" t="str">
        <f t="shared" si="23"/>
        <v> </v>
      </c>
    </row>
    <row r="164" spans="1:14">
      <c r="A164" s="21" t="str">
        <f t="shared" si="16"/>
        <v> </v>
      </c>
      <c r="B164" s="21" t="str">
        <f>IF(A164=" "," ",($B$25-$B$3*($F$8/2))*((A164/($F$8/2))-($C$17/(PI()))*SIN((PI()*A164)/($F$8/2)))+$B$3*A164)</f>
        <v> </v>
      </c>
      <c r="C164" s="21" t="str">
        <f t="shared" si="20"/>
        <v> </v>
      </c>
      <c r="D164" s="21"/>
      <c r="E164" s="21" t="str">
        <f t="shared" si="17"/>
        <v> </v>
      </c>
      <c r="F164" s="21" t="str">
        <f>IF(E164=" "," ",($F$25-$D$3*$F$12)*((E164/$F$12)-($C$17/(PI()))*SIN((PI()*E164)/$F$12))+$D$3*E164)</f>
        <v> </v>
      </c>
      <c r="G164" s="21" t="str">
        <f t="shared" si="21"/>
        <v> </v>
      </c>
      <c r="H164" s="21" t="str">
        <f t="shared" si="18"/>
        <v> </v>
      </c>
      <c r="I164" s="21" t="str">
        <f>IF(H164=" "," ",($I$25-$D$3*$F$11)*((H164/$F$11)-($C$17/(PI()))*SIN((PI()*H164)/$F$11))+$D$3*H164)</f>
        <v> </v>
      </c>
      <c r="J164" s="21" t="str">
        <f t="shared" si="22"/>
        <v> </v>
      </c>
      <c r="K164" s="21"/>
      <c r="L164" s="21" t="str">
        <f t="shared" si="19"/>
        <v> </v>
      </c>
      <c r="M164" s="21" t="str">
        <f>IF(L164=" "," ",($M$25-$F$3*($F$15/2))*((L164/($F$15/2))-($C$17/(PI()))*SIN((PI()*L164)/($F$15/2)))+$F$3*L164)</f>
        <v> </v>
      </c>
      <c r="N164" s="21" t="str">
        <f t="shared" si="23"/>
        <v> </v>
      </c>
    </row>
    <row r="165" spans="1:14">
      <c r="A165" s="21" t="str">
        <f t="shared" si="16"/>
        <v> </v>
      </c>
      <c r="B165" s="21" t="str">
        <f>IF(A165=" "," ",($B$25-$B$3*($F$8/2))*((A165/($F$8/2))-($C$17/(PI()))*SIN((PI()*A165)/($F$8/2)))+$B$3*A165)</f>
        <v> </v>
      </c>
      <c r="C165" s="21" t="str">
        <f t="shared" si="20"/>
        <v> </v>
      </c>
      <c r="D165" s="21"/>
      <c r="E165" s="21" t="str">
        <f t="shared" si="17"/>
        <v> </v>
      </c>
      <c r="F165" s="21" t="str">
        <f>IF(E165=" "," ",($F$25-$D$3*$F$12)*((E165/$F$12)-($C$17/(PI()))*SIN((PI()*E165)/$F$12))+$D$3*E165)</f>
        <v> </v>
      </c>
      <c r="G165" s="21" t="str">
        <f t="shared" si="21"/>
        <v> </v>
      </c>
      <c r="H165" s="21" t="str">
        <f t="shared" si="18"/>
        <v> </v>
      </c>
      <c r="I165" s="21" t="str">
        <f>IF(H165=" "," ",($I$25-$D$3*$F$11)*((H165/$F$11)-($C$17/(PI()))*SIN((PI()*H165)/$F$11))+$D$3*H165)</f>
        <v> </v>
      </c>
      <c r="J165" s="21" t="str">
        <f t="shared" si="22"/>
        <v> </v>
      </c>
      <c r="K165" s="21"/>
      <c r="L165" s="21" t="str">
        <f t="shared" si="19"/>
        <v> </v>
      </c>
      <c r="M165" s="21" t="str">
        <f>IF(L165=" "," ",($M$25-$F$3*($F$15/2))*((L165/($F$15/2))-($C$17/(PI()))*SIN((PI()*L165)/($F$15/2)))+$F$3*L165)</f>
        <v> </v>
      </c>
      <c r="N165" s="21" t="str">
        <f t="shared" si="23"/>
        <v> </v>
      </c>
    </row>
    <row r="166" spans="1:14">
      <c r="A166" s="21" t="str">
        <f t="shared" si="16"/>
        <v> </v>
      </c>
      <c r="B166" s="21" t="str">
        <f>IF(A166=" "," ",($B$25-$B$3*($F$8/2))*((A166/($F$8/2))-($C$17/(PI()))*SIN((PI()*A166)/($F$8/2)))+$B$3*A166)</f>
        <v> </v>
      </c>
      <c r="C166" s="21" t="str">
        <f t="shared" si="20"/>
        <v> </v>
      </c>
      <c r="D166" s="21"/>
      <c r="E166" s="21" t="str">
        <f t="shared" si="17"/>
        <v> </v>
      </c>
      <c r="F166" s="21" t="str">
        <f>IF(E166=" "," ",($F$25-$D$3*$F$12)*((E166/$F$12)-($C$17/(PI()))*SIN((PI()*E166)/$F$12))+$D$3*E166)</f>
        <v> </v>
      </c>
      <c r="G166" s="21" t="str">
        <f t="shared" si="21"/>
        <v> </v>
      </c>
      <c r="H166" s="21" t="str">
        <f t="shared" si="18"/>
        <v> </v>
      </c>
      <c r="I166" s="21" t="str">
        <f>IF(H166=" "," ",($I$25-$D$3*$F$11)*((H166/$F$11)-($C$17/(PI()))*SIN((PI()*H166)/$F$11))+$D$3*H166)</f>
        <v> </v>
      </c>
      <c r="J166" s="21" t="str">
        <f t="shared" si="22"/>
        <v> </v>
      </c>
      <c r="K166" s="21"/>
      <c r="L166" s="21" t="str">
        <f t="shared" si="19"/>
        <v> </v>
      </c>
      <c r="M166" s="21" t="str">
        <f>IF(L166=" "," ",($M$25-$F$3*($F$15/2))*((L166/($F$15/2))-($C$17/(PI()))*SIN((PI()*L166)/($F$15/2)))+$F$3*L166)</f>
        <v> </v>
      </c>
      <c r="N166" s="21" t="str">
        <f t="shared" si="23"/>
        <v> </v>
      </c>
    </row>
    <row r="167" spans="1:14">
      <c r="A167" s="21" t="str">
        <f t="shared" si="16"/>
        <v> </v>
      </c>
      <c r="B167" s="21" t="str">
        <f>IF(A167=" "," ",($B$25-$B$3*($F$8/2))*((A167/($F$8/2))-($C$17/(PI()))*SIN((PI()*A167)/($F$8/2)))+$B$3*A167)</f>
        <v> </v>
      </c>
      <c r="C167" s="21" t="str">
        <f t="shared" si="20"/>
        <v> </v>
      </c>
      <c r="D167" s="21"/>
      <c r="E167" s="21" t="str">
        <f t="shared" si="17"/>
        <v> </v>
      </c>
      <c r="F167" s="21" t="str">
        <f>IF(E167=" "," ",($F$25-$D$3*$F$12)*((E167/$F$12)-($C$17/(PI()))*SIN((PI()*E167)/$F$12))+$D$3*E167)</f>
        <v> </v>
      </c>
      <c r="G167" s="21" t="str">
        <f t="shared" si="21"/>
        <v> </v>
      </c>
      <c r="H167" s="21" t="str">
        <f t="shared" si="18"/>
        <v> </v>
      </c>
      <c r="I167" s="21" t="str">
        <f>IF(H167=" "," ",($I$25-$D$3*$F$11)*((H167/$F$11)-($C$17/(PI()))*SIN((PI()*H167)/$F$11))+$D$3*H167)</f>
        <v> </v>
      </c>
      <c r="J167" s="21" t="str">
        <f t="shared" si="22"/>
        <v> </v>
      </c>
      <c r="K167" s="21"/>
      <c r="L167" s="21" t="str">
        <f t="shared" si="19"/>
        <v> </v>
      </c>
      <c r="M167" s="21" t="str">
        <f>IF(L167=" "," ",($M$25-$F$3*($F$15/2))*((L167/($F$15/2))-($C$17/(PI()))*SIN((PI()*L167)/($F$15/2)))+$F$3*L167)</f>
        <v> </v>
      </c>
      <c r="N167" s="21" t="str">
        <f t="shared" si="23"/>
        <v> </v>
      </c>
    </row>
    <row r="168" spans="1:14">
      <c r="A168" s="21" t="str">
        <f t="shared" si="16"/>
        <v> </v>
      </c>
      <c r="B168" s="21" t="str">
        <f>IF(A168=" "," ",($B$25-$B$3*($F$8/2))*((A168/($F$8/2))-($C$17/(PI()))*SIN((PI()*A168)/($F$8/2)))+$B$3*A168)</f>
        <v> </v>
      </c>
      <c r="C168" s="21" t="str">
        <f t="shared" si="20"/>
        <v> </v>
      </c>
      <c r="D168" s="21"/>
      <c r="E168" s="21" t="str">
        <f t="shared" si="17"/>
        <v> </v>
      </c>
      <c r="F168" s="21" t="str">
        <f>IF(E168=" "," ",($F$25-$D$3*$F$12)*((E168/$F$12)-($C$17/(PI()))*SIN((PI()*E168)/$F$12))+$D$3*E168)</f>
        <v> </v>
      </c>
      <c r="G168" s="21" t="str">
        <f t="shared" si="21"/>
        <v> </v>
      </c>
      <c r="H168" s="21" t="str">
        <f t="shared" si="18"/>
        <v> </v>
      </c>
      <c r="I168" s="21" t="str">
        <f>IF(H168=" "," ",($I$25-$D$3*$F$11)*((H168/$F$11)-($C$17/(PI()))*SIN((PI()*H168)/$F$11))+$D$3*H168)</f>
        <v> </v>
      </c>
      <c r="J168" s="21" t="str">
        <f t="shared" si="22"/>
        <v> </v>
      </c>
      <c r="K168" s="21"/>
      <c r="L168" s="21" t="str">
        <f t="shared" si="19"/>
        <v> </v>
      </c>
      <c r="M168" s="21" t="str">
        <f>IF(L168=" "," ",($M$25-$F$3*($F$15/2))*((L168/($F$15/2))-($C$17/(PI()))*SIN((PI()*L168)/($F$15/2)))+$F$3*L168)</f>
        <v> </v>
      </c>
      <c r="N168" s="21" t="str">
        <f t="shared" si="23"/>
        <v> </v>
      </c>
    </row>
    <row r="169" spans="1:14">
      <c r="A169" s="21" t="str">
        <f t="shared" si="16"/>
        <v> </v>
      </c>
      <c r="B169" s="21" t="str">
        <f>IF(A169=" "," ",($B$25-$B$3*($F$8/2))*((A169/($F$8/2))-($C$17/(PI()))*SIN((PI()*A169)/($F$8/2)))+$B$3*A169)</f>
        <v> </v>
      </c>
      <c r="C169" s="21" t="str">
        <f t="shared" si="20"/>
        <v> </v>
      </c>
      <c r="D169" s="21"/>
      <c r="E169" s="21" t="str">
        <f t="shared" si="17"/>
        <v> </v>
      </c>
      <c r="F169" s="21" t="str">
        <f>IF(E169=" "," ",($F$25-$D$3*$F$12)*((E169/$F$12)-($C$17/(PI()))*SIN((PI()*E169)/$F$12))+$D$3*E169)</f>
        <v> </v>
      </c>
      <c r="G169" s="21" t="str">
        <f t="shared" si="21"/>
        <v> </v>
      </c>
      <c r="H169" s="21" t="str">
        <f t="shared" si="18"/>
        <v> </v>
      </c>
      <c r="I169" s="21" t="str">
        <f>IF(H169=" "," ",($I$25-$D$3*$F$11)*((H169/$F$11)-($C$17/(PI()))*SIN((PI()*H169)/$F$11))+$D$3*H169)</f>
        <v> </v>
      </c>
      <c r="J169" s="21" t="str">
        <f t="shared" si="22"/>
        <v> </v>
      </c>
      <c r="K169" s="21"/>
      <c r="L169" s="21" t="str">
        <f t="shared" si="19"/>
        <v> </v>
      </c>
      <c r="M169" s="21" t="str">
        <f>IF(L169=" "," ",($M$25-$F$3*($F$15/2))*((L169/($F$15/2))-($C$17/(PI()))*SIN((PI()*L169)/($F$15/2)))+$F$3*L169)</f>
        <v> </v>
      </c>
      <c r="N169" s="21" t="str">
        <f t="shared" si="23"/>
        <v> </v>
      </c>
    </row>
    <row r="170" spans="1:14">
      <c r="A170" s="21" t="str">
        <f t="shared" si="16"/>
        <v> </v>
      </c>
      <c r="B170" s="21" t="str">
        <f>IF(A170=" "," ",($B$25-$B$3*($F$8/2))*((A170/($F$8/2))-($C$17/(PI()))*SIN((PI()*A170)/($F$8/2)))+$B$3*A170)</f>
        <v> </v>
      </c>
      <c r="C170" s="21" t="str">
        <f t="shared" si="20"/>
        <v> </v>
      </c>
      <c r="D170" s="21"/>
      <c r="E170" s="21" t="str">
        <f t="shared" si="17"/>
        <v> </v>
      </c>
      <c r="F170" s="21" t="str">
        <f>IF(E170=" "," ",($F$25-$D$3*$F$12)*((E170/$F$12)-($C$17/(PI()))*SIN((PI()*E170)/$F$12))+$D$3*E170)</f>
        <v> </v>
      </c>
      <c r="G170" s="21" t="str">
        <f t="shared" si="21"/>
        <v> </v>
      </c>
      <c r="H170" s="21" t="str">
        <f t="shared" si="18"/>
        <v> </v>
      </c>
      <c r="I170" s="21" t="str">
        <f>IF(H170=" "," ",($I$25-$D$3*$F$11)*((H170/$F$11)-($C$17/(PI()))*SIN((PI()*H170)/$F$11))+$D$3*H170)</f>
        <v> </v>
      </c>
      <c r="J170" s="21" t="str">
        <f t="shared" si="22"/>
        <v> </v>
      </c>
      <c r="K170" s="21"/>
      <c r="L170" s="21" t="str">
        <f t="shared" si="19"/>
        <v> </v>
      </c>
      <c r="M170" s="21" t="str">
        <f>IF(L170=" "," ",($M$25-$F$3*($F$15/2))*((L170/($F$15/2))-($C$17/(PI()))*SIN((PI()*L170)/($F$15/2)))+$F$3*L170)</f>
        <v> </v>
      </c>
      <c r="N170" s="21" t="str">
        <f t="shared" si="23"/>
        <v> </v>
      </c>
    </row>
    <row r="171" spans="1:14">
      <c r="A171" s="21" t="str">
        <f t="shared" si="16"/>
        <v> </v>
      </c>
      <c r="B171" s="21" t="str">
        <f>IF(A171=" "," ",($B$25-$B$3*($F$8/2))*((A171/($F$8/2))-($C$17/(PI()))*SIN((PI()*A171)/($F$8/2)))+$B$3*A171)</f>
        <v> </v>
      </c>
      <c r="C171" s="21" t="str">
        <f t="shared" si="20"/>
        <v> </v>
      </c>
      <c r="D171" s="21"/>
      <c r="E171" s="21" t="str">
        <f t="shared" si="17"/>
        <v> </v>
      </c>
      <c r="F171" s="21" t="str">
        <f>IF(E171=" "," ",($F$25-$D$3*$F$12)*((E171/$F$12)-($C$17/(PI()))*SIN((PI()*E171)/$F$12))+$D$3*E171)</f>
        <v> </v>
      </c>
      <c r="G171" s="21" t="str">
        <f t="shared" si="21"/>
        <v> </v>
      </c>
      <c r="H171" s="21" t="str">
        <f t="shared" si="18"/>
        <v> </v>
      </c>
      <c r="I171" s="21" t="str">
        <f>IF(H171=" "," ",($I$25-$D$3*$F$11)*((H171/$F$11)-($C$17/(PI()))*SIN((PI()*H171)/$F$11))+$D$3*H171)</f>
        <v> </v>
      </c>
      <c r="J171" s="21" t="str">
        <f t="shared" si="22"/>
        <v> </v>
      </c>
      <c r="K171" s="21"/>
      <c r="L171" s="21" t="str">
        <f t="shared" si="19"/>
        <v> </v>
      </c>
      <c r="M171" s="21" t="str">
        <f>IF(L171=" "," ",($M$25-$F$3*($F$15/2))*((L171/($F$15/2))-($C$17/(PI()))*SIN((PI()*L171)/($F$15/2)))+$F$3*L171)</f>
        <v> </v>
      </c>
      <c r="N171" s="21" t="str">
        <f t="shared" si="23"/>
        <v> </v>
      </c>
    </row>
    <row r="172" spans="1:14">
      <c r="A172" s="21" t="str">
        <f t="shared" si="16"/>
        <v> </v>
      </c>
      <c r="B172" s="21" t="str">
        <f>IF(A172=" "," ",($B$25-$B$3*($F$8/2))*((A172/($F$8/2))-($C$17/(PI()))*SIN((PI()*A172)/($F$8/2)))+$B$3*A172)</f>
        <v> </v>
      </c>
      <c r="C172" s="21" t="str">
        <f t="shared" si="20"/>
        <v> </v>
      </c>
      <c r="D172" s="21"/>
      <c r="E172" s="21" t="str">
        <f t="shared" si="17"/>
        <v> </v>
      </c>
      <c r="F172" s="21" t="str">
        <f>IF(E172=" "," ",($F$25-$D$3*$F$12)*((E172/$F$12)-($C$17/(PI()))*SIN((PI()*E172)/$F$12))+$D$3*E172)</f>
        <v> </v>
      </c>
      <c r="G172" s="21" t="str">
        <f t="shared" si="21"/>
        <v> </v>
      </c>
      <c r="H172" s="21" t="str">
        <f t="shared" si="18"/>
        <v> </v>
      </c>
      <c r="I172" s="21" t="str">
        <f>IF(H172=" "," ",($I$25-$D$3*$F$11)*((H172/$F$11)-($C$17/(PI()))*SIN((PI()*H172)/$F$11))+$D$3*H172)</f>
        <v> </v>
      </c>
      <c r="J172" s="21" t="str">
        <f t="shared" si="22"/>
        <v> </v>
      </c>
      <c r="K172" s="21"/>
      <c r="L172" s="21" t="str">
        <f t="shared" si="19"/>
        <v> </v>
      </c>
      <c r="M172" s="21" t="str">
        <f>IF(L172=" "," ",($M$25-$F$3*($F$15/2))*((L172/($F$15/2))-($C$17/(PI()))*SIN((PI()*L172)/($F$15/2)))+$F$3*L172)</f>
        <v> </v>
      </c>
      <c r="N172" s="21" t="str">
        <f t="shared" si="23"/>
        <v> </v>
      </c>
    </row>
    <row r="173" spans="1:14">
      <c r="A173" s="21" t="str">
        <f t="shared" si="16"/>
        <v> </v>
      </c>
      <c r="B173" s="21" t="str">
        <f>IF(A173=" "," ",($B$25-$B$3*($F$8/2))*((A173/($F$8/2))-($C$17/(PI()))*SIN((PI()*A173)/($F$8/2)))+$B$3*A173)</f>
        <v> </v>
      </c>
      <c r="C173" s="21" t="str">
        <f t="shared" si="20"/>
        <v> </v>
      </c>
      <c r="D173" s="21"/>
      <c r="E173" s="21" t="str">
        <f t="shared" si="17"/>
        <v> </v>
      </c>
      <c r="F173" s="21" t="str">
        <f>IF(E173=" "," ",($F$25-$D$3*$F$12)*((E173/$F$12)-($C$17/(PI()))*SIN((PI()*E173)/$F$12))+$D$3*E173)</f>
        <v> </v>
      </c>
      <c r="G173" s="21" t="str">
        <f t="shared" si="21"/>
        <v> </v>
      </c>
      <c r="H173" s="21" t="str">
        <f t="shared" si="18"/>
        <v> </v>
      </c>
      <c r="I173" s="21" t="str">
        <f>IF(H173=" "," ",($I$25-$D$3*$F$11)*((H173/$F$11)-($C$17/(PI()))*SIN((PI()*H173)/$F$11))+$D$3*H173)</f>
        <v> </v>
      </c>
      <c r="J173" s="21" t="str">
        <f t="shared" si="22"/>
        <v> </v>
      </c>
      <c r="K173" s="21"/>
      <c r="L173" s="21" t="str">
        <f t="shared" si="19"/>
        <v> </v>
      </c>
      <c r="M173" s="21" t="str">
        <f>IF(L173=" "," ",($M$25-$F$3*($F$15/2))*((L173/($F$15/2))-($C$17/(PI()))*SIN((PI()*L173)/($F$15/2)))+$F$3*L173)</f>
        <v> </v>
      </c>
      <c r="N173" s="21" t="str">
        <f t="shared" si="23"/>
        <v> </v>
      </c>
    </row>
    <row r="174" spans="1:14">
      <c r="A174" s="21" t="str">
        <f t="shared" si="16"/>
        <v> </v>
      </c>
      <c r="B174" s="21" t="str">
        <f>IF(A174=" "," ",($B$25-$B$3*($F$8/2))*((A174/($F$8/2))-($C$17/(PI()))*SIN((PI()*A174)/($F$8/2)))+$B$3*A174)</f>
        <v> </v>
      </c>
      <c r="C174" s="21" t="str">
        <f t="shared" si="20"/>
        <v> </v>
      </c>
      <c r="D174" s="21"/>
      <c r="E174" s="21" t="str">
        <f t="shared" si="17"/>
        <v> </v>
      </c>
      <c r="F174" s="21" t="str">
        <f>IF(E174=" "," ",($F$25-$D$3*$F$12)*((E174/$F$12)-($C$17/(PI()))*SIN((PI()*E174)/$F$12))+$D$3*E174)</f>
        <v> </v>
      </c>
      <c r="G174" s="21" t="str">
        <f t="shared" si="21"/>
        <v> </v>
      </c>
      <c r="H174" s="21" t="str">
        <f t="shared" si="18"/>
        <v> </v>
      </c>
      <c r="I174" s="21" t="str">
        <f>IF(H174=" "," ",($I$25-$D$3*$F$11)*((H174/$F$11)-($C$17/(PI()))*SIN((PI()*H174)/$F$11))+$D$3*H174)</f>
        <v> </v>
      </c>
      <c r="J174" s="21" t="str">
        <f t="shared" si="22"/>
        <v> </v>
      </c>
      <c r="K174" s="21"/>
      <c r="L174" s="21" t="str">
        <f t="shared" si="19"/>
        <v> </v>
      </c>
      <c r="M174" s="21" t="str">
        <f>IF(L174=" "," ",($M$25-$F$3*($F$15/2))*((L174/($F$15/2))-($C$17/(PI()))*SIN((PI()*L174)/($F$15/2)))+$F$3*L174)</f>
        <v> </v>
      </c>
      <c r="N174" s="21" t="str">
        <f t="shared" si="23"/>
        <v> </v>
      </c>
    </row>
    <row r="175" spans="1:14">
      <c r="A175" s="21" t="str">
        <f t="shared" si="16"/>
        <v> </v>
      </c>
      <c r="B175" s="21" t="str">
        <f>IF(A175=" "," ",($B$25-$B$3*($F$8/2))*((A175/($F$8/2))-($C$17/(PI()))*SIN((PI()*A175)/($F$8/2)))+$B$3*A175)</f>
        <v> </v>
      </c>
      <c r="C175" s="21" t="str">
        <f t="shared" si="20"/>
        <v> </v>
      </c>
      <c r="D175" s="21"/>
      <c r="E175" s="21" t="str">
        <f t="shared" si="17"/>
        <v> </v>
      </c>
      <c r="F175" s="21" t="str">
        <f>IF(E175=" "," ",($F$25-$D$3*$F$12)*((E175/$F$12)-($C$17/(PI()))*SIN((PI()*E175)/$F$12))+$D$3*E175)</f>
        <v> </v>
      </c>
      <c r="G175" s="21" t="str">
        <f t="shared" si="21"/>
        <v> </v>
      </c>
      <c r="H175" s="21" t="str">
        <f t="shared" si="18"/>
        <v> </v>
      </c>
      <c r="I175" s="21" t="str">
        <f>IF(H175=" "," ",($I$25-$D$3*$F$11)*((H175/$F$11)-($C$17/(PI()))*SIN((PI()*H175)/$F$11))+$D$3*H175)</f>
        <v> </v>
      </c>
      <c r="J175" s="21" t="str">
        <f t="shared" si="22"/>
        <v> </v>
      </c>
      <c r="K175" s="21"/>
      <c r="L175" s="21" t="str">
        <f t="shared" si="19"/>
        <v> </v>
      </c>
      <c r="M175" s="21" t="str">
        <f>IF(L175=" "," ",($M$25-$F$3*($F$15/2))*((L175/($F$15/2))-($C$17/(PI()))*SIN((PI()*L175)/($F$15/2)))+$F$3*L175)</f>
        <v> </v>
      </c>
      <c r="N175" s="21" t="str">
        <f t="shared" si="23"/>
        <v> </v>
      </c>
    </row>
    <row r="176" spans="1:14">
      <c r="A176" s="21" t="str">
        <f t="shared" si="16"/>
        <v> </v>
      </c>
      <c r="B176" s="21" t="str">
        <f>IF(A176=" "," ",($B$25-$B$3*($F$8/2))*((A176/($F$8/2))-($C$17/(PI()))*SIN((PI()*A176)/($F$8/2)))+$B$3*A176)</f>
        <v> </v>
      </c>
      <c r="C176" s="21" t="str">
        <f t="shared" si="20"/>
        <v> </v>
      </c>
      <c r="D176" s="21"/>
      <c r="E176" s="21" t="str">
        <f t="shared" si="17"/>
        <v> </v>
      </c>
      <c r="F176" s="21" t="str">
        <f>IF(E176=" "," ",($F$25-$D$3*$F$12)*((E176/$F$12)-($C$17/(PI()))*SIN((PI()*E176)/$F$12))+$D$3*E176)</f>
        <v> </v>
      </c>
      <c r="G176" s="21" t="str">
        <f t="shared" si="21"/>
        <v> </v>
      </c>
      <c r="H176" s="21" t="str">
        <f t="shared" si="18"/>
        <v> </v>
      </c>
      <c r="I176" s="21" t="str">
        <f>IF(H176=" "," ",($I$25-$D$3*$F$11)*((H176/$F$11)-($C$17/(PI()))*SIN((PI()*H176)/$F$11))+$D$3*H176)</f>
        <v> </v>
      </c>
      <c r="J176" s="21" t="str">
        <f t="shared" si="22"/>
        <v> </v>
      </c>
      <c r="K176" s="21"/>
      <c r="L176" s="21" t="str">
        <f t="shared" si="19"/>
        <v> </v>
      </c>
      <c r="M176" s="21" t="str">
        <f>IF(L176=" "," ",($M$25-$F$3*($F$15/2))*((L176/($F$15/2))-($C$17/(PI()))*SIN((PI()*L176)/($F$15/2)))+$F$3*L176)</f>
        <v> </v>
      </c>
      <c r="N176" s="21" t="str">
        <f t="shared" si="23"/>
        <v> </v>
      </c>
    </row>
    <row r="177" spans="1:14">
      <c r="A177" s="21" t="str">
        <f t="shared" si="16"/>
        <v> </v>
      </c>
      <c r="B177" s="21" t="str">
        <f>IF(A177=" "," ",($B$25-$B$3*($F$8/2))*((A177/($F$8/2))-($C$17/(PI()))*SIN((PI()*A177)/($F$8/2)))+$B$3*A177)</f>
        <v> </v>
      </c>
      <c r="C177" s="21" t="str">
        <f t="shared" si="20"/>
        <v> </v>
      </c>
      <c r="D177" s="21"/>
      <c r="E177" s="21" t="str">
        <f t="shared" si="17"/>
        <v> </v>
      </c>
      <c r="F177" s="21" t="str">
        <f>IF(E177=" "," ",($F$25-$D$3*$F$12)*((E177/$F$12)-($C$17/(PI()))*SIN((PI()*E177)/$F$12))+$D$3*E177)</f>
        <v> </v>
      </c>
      <c r="G177" s="21" t="str">
        <f t="shared" si="21"/>
        <v> </v>
      </c>
      <c r="H177" s="21" t="str">
        <f t="shared" si="18"/>
        <v> </v>
      </c>
      <c r="I177" s="21" t="str">
        <f>IF(H177=" "," ",($I$25-$D$3*$F$11)*((H177/$F$11)-($C$17/(PI()))*SIN((PI()*H177)/$F$11))+$D$3*H177)</f>
        <v> </v>
      </c>
      <c r="J177" s="21" t="str">
        <f t="shared" si="22"/>
        <v> </v>
      </c>
      <c r="K177" s="21"/>
      <c r="L177" s="21" t="str">
        <f t="shared" si="19"/>
        <v> </v>
      </c>
      <c r="M177" s="21" t="str">
        <f>IF(L177=" "," ",($M$25-$F$3*($F$15/2))*((L177/($F$15/2))-($C$17/(PI()))*SIN((PI()*L177)/($F$15/2)))+$F$3*L177)</f>
        <v> </v>
      </c>
      <c r="N177" s="21" t="str">
        <f t="shared" si="23"/>
        <v> </v>
      </c>
    </row>
    <row r="178" spans="1:14">
      <c r="A178" s="21" t="str">
        <f t="shared" si="16"/>
        <v> </v>
      </c>
      <c r="B178" s="21" t="str">
        <f>IF(A178=" "," ",($B$25-$B$3*($F$8/2))*((A178/($F$8/2))-($C$17/(PI()))*SIN((PI()*A178)/($F$8/2)))+$B$3*A178)</f>
        <v> </v>
      </c>
      <c r="C178" s="21" t="str">
        <f t="shared" si="20"/>
        <v> </v>
      </c>
      <c r="D178" s="21"/>
      <c r="E178" s="21" t="str">
        <f t="shared" si="17"/>
        <v> </v>
      </c>
      <c r="F178" s="21" t="str">
        <f>IF(E178=" "," ",($F$25-$D$3*$F$12)*((E178/$F$12)-($C$17/(PI()))*SIN((PI()*E178)/$F$12))+$D$3*E178)</f>
        <v> </v>
      </c>
      <c r="G178" s="21" t="str">
        <f t="shared" si="21"/>
        <v> </v>
      </c>
      <c r="H178" s="21" t="str">
        <f t="shared" si="18"/>
        <v> </v>
      </c>
      <c r="I178" s="21" t="str">
        <f>IF(H178=" "," ",($I$25-$D$3*$F$11)*((H178/$F$11)-($C$17/(PI()))*SIN((PI()*H178)/$F$11))+$D$3*H178)</f>
        <v> </v>
      </c>
      <c r="J178" s="21" t="str">
        <f t="shared" si="22"/>
        <v> </v>
      </c>
      <c r="K178" s="21"/>
      <c r="L178" s="21" t="str">
        <f t="shared" si="19"/>
        <v> </v>
      </c>
      <c r="M178" s="21" t="str">
        <f>IF(L178=" "," ",($M$25-$F$3*($F$15/2))*((L178/($F$15/2))-($C$17/(PI()))*SIN((PI()*L178)/($F$15/2)))+$F$3*L178)</f>
        <v> </v>
      </c>
      <c r="N178" s="21" t="str">
        <f t="shared" si="23"/>
        <v> </v>
      </c>
    </row>
    <row r="179" spans="1:14">
      <c r="A179" s="21" t="str">
        <f t="shared" si="16"/>
        <v> </v>
      </c>
      <c r="B179" s="21" t="str">
        <f>IF(A179=" "," ",($B$25-$B$3*($F$8/2))*((A179/($F$8/2))-($C$17/(PI()))*SIN((PI()*A179)/($F$8/2)))+$B$3*A179)</f>
        <v> </v>
      </c>
      <c r="C179" s="21" t="str">
        <f t="shared" si="20"/>
        <v> </v>
      </c>
      <c r="D179" s="21"/>
      <c r="E179" s="21" t="str">
        <f t="shared" si="17"/>
        <v> </v>
      </c>
      <c r="F179" s="21" t="str">
        <f>IF(E179=" "," ",($F$25-$D$3*$F$12)*((E179/$F$12)-($C$17/(PI()))*SIN((PI()*E179)/$F$12))+$D$3*E179)</f>
        <v> </v>
      </c>
      <c r="G179" s="21" t="str">
        <f t="shared" si="21"/>
        <v> </v>
      </c>
      <c r="H179" s="21" t="str">
        <f t="shared" si="18"/>
        <v> </v>
      </c>
      <c r="I179" s="21" t="str">
        <f>IF(H179=" "," ",($I$25-$D$3*$F$11)*((H179/$F$11)-($C$17/(PI()))*SIN((PI()*H179)/$F$11))+$D$3*H179)</f>
        <v> </v>
      </c>
      <c r="J179" s="21" t="str">
        <f t="shared" si="22"/>
        <v> </v>
      </c>
      <c r="K179" s="21"/>
      <c r="L179" s="21" t="str">
        <f t="shared" si="19"/>
        <v> </v>
      </c>
      <c r="M179" s="21" t="str">
        <f>IF(L179=" "," ",($M$25-$F$3*($F$15/2))*((L179/($F$15/2))-($C$17/(PI()))*SIN((PI()*L179)/($F$15/2)))+$F$3*L179)</f>
        <v> </v>
      </c>
      <c r="N179" s="21" t="str">
        <f t="shared" si="23"/>
        <v> </v>
      </c>
    </row>
    <row r="180" spans="1:14">
      <c r="A180" s="21" t="str">
        <f t="shared" si="16"/>
        <v> </v>
      </c>
      <c r="B180" s="21" t="str">
        <f>IF(A180=" "," ",($B$25-$B$3*($F$8/2))*((A180/($F$8/2))-($C$17/(PI()))*SIN((PI()*A180)/($F$8/2)))+$B$3*A180)</f>
        <v> </v>
      </c>
      <c r="C180" s="21" t="str">
        <f t="shared" si="20"/>
        <v> </v>
      </c>
      <c r="D180" s="21"/>
      <c r="E180" s="21" t="str">
        <f t="shared" si="17"/>
        <v> </v>
      </c>
      <c r="F180" s="21" t="str">
        <f>IF(E180=" "," ",($F$25-$D$3*$F$12)*((E180/$F$12)-($C$17/(PI()))*SIN((PI()*E180)/$F$12))+$D$3*E180)</f>
        <v> </v>
      </c>
      <c r="G180" s="21" t="str">
        <f t="shared" si="21"/>
        <v> </v>
      </c>
      <c r="H180" s="21" t="str">
        <f t="shared" si="18"/>
        <v> </v>
      </c>
      <c r="I180" s="21" t="str">
        <f>IF(H180=" "," ",($I$25-$D$3*$F$11)*((H180/$F$11)-($C$17/(PI()))*SIN((PI()*H180)/$F$11))+$D$3*H180)</f>
        <v> </v>
      </c>
      <c r="J180" s="21" t="str">
        <f t="shared" si="22"/>
        <v> </v>
      </c>
      <c r="K180" s="21"/>
      <c r="L180" s="21" t="str">
        <f t="shared" si="19"/>
        <v> </v>
      </c>
      <c r="M180" s="21" t="str">
        <f>IF(L180=" "," ",($M$25-$F$3*($F$15/2))*((L180/($F$15/2))-($C$17/(PI()))*SIN((PI()*L180)/($F$15/2)))+$F$3*L180)</f>
        <v> </v>
      </c>
      <c r="N180" s="21" t="str">
        <f t="shared" si="23"/>
        <v> </v>
      </c>
    </row>
    <row r="181" spans="1:14">
      <c r="A181" s="21" t="str">
        <f t="shared" si="16"/>
        <v> </v>
      </c>
      <c r="B181" s="21" t="str">
        <f>IF(A181=" "," ",($B$25-$B$3*($F$8/2))*((A181/($F$8/2))-($C$17/(PI()))*SIN((PI()*A181)/($F$8/2)))+$B$3*A181)</f>
        <v> </v>
      </c>
      <c r="C181" s="21" t="str">
        <f t="shared" si="20"/>
        <v> </v>
      </c>
      <c r="D181" s="21"/>
      <c r="E181" s="21" t="str">
        <f t="shared" si="17"/>
        <v> </v>
      </c>
      <c r="F181" s="21" t="str">
        <f>IF(E181=" "," ",($F$25-$D$3*$F$12)*((E181/$F$12)-($C$17/(PI()))*SIN((PI()*E181)/$F$12))+$D$3*E181)</f>
        <v> </v>
      </c>
      <c r="G181" s="21" t="str">
        <f t="shared" si="21"/>
        <v> </v>
      </c>
      <c r="H181" s="21" t="str">
        <f t="shared" si="18"/>
        <v> </v>
      </c>
      <c r="I181" s="21" t="str">
        <f>IF(H181=" "," ",($I$25-$D$3*$F$11)*((H181/$F$11)-($C$17/(PI()))*SIN((PI()*H181)/$F$11))+$D$3*H181)</f>
        <v> </v>
      </c>
      <c r="J181" s="21" t="str">
        <f t="shared" si="22"/>
        <v> </v>
      </c>
      <c r="K181" s="21"/>
      <c r="L181" s="21" t="str">
        <f t="shared" si="19"/>
        <v> </v>
      </c>
      <c r="M181" s="21" t="str">
        <f>IF(L181=" "," ",($M$25-$F$3*($F$15/2))*((L181/($F$15/2))-($C$17/(PI()))*SIN((PI()*L181)/($F$15/2)))+$F$3*L181)</f>
        <v> </v>
      </c>
      <c r="N181" s="21" t="str">
        <f t="shared" si="23"/>
        <v> </v>
      </c>
    </row>
    <row r="182" spans="1:14">
      <c r="A182" s="21" t="str">
        <f t="shared" si="16"/>
        <v> </v>
      </c>
      <c r="B182" s="21" t="str">
        <f>IF(A182=" "," ",($B$25-$B$3*($F$8/2))*((A182/($F$8/2))-($C$17/(PI()))*SIN((PI()*A182)/($F$8/2)))+$B$3*A182)</f>
        <v> </v>
      </c>
      <c r="C182" s="21" t="str">
        <f t="shared" si="20"/>
        <v> </v>
      </c>
      <c r="D182" s="21"/>
      <c r="E182" s="21" t="str">
        <f t="shared" si="17"/>
        <v> </v>
      </c>
      <c r="F182" s="21" t="str">
        <f>IF(E182=" "," ",($F$25-$D$3*$F$12)*((E182/$F$12)-($C$17/(PI()))*SIN((PI()*E182)/$F$12))+$D$3*E182)</f>
        <v> </v>
      </c>
      <c r="G182" s="21" t="str">
        <f t="shared" si="21"/>
        <v> </v>
      </c>
      <c r="H182" s="21" t="str">
        <f t="shared" si="18"/>
        <v> </v>
      </c>
      <c r="I182" s="21" t="str">
        <f>IF(H182=" "," ",($I$25-$D$3*$F$11)*((H182/$F$11)-($C$17/(PI()))*SIN((PI()*H182)/$F$11))+$D$3*H182)</f>
        <v> </v>
      </c>
      <c r="J182" s="21" t="str">
        <f t="shared" si="22"/>
        <v> </v>
      </c>
      <c r="K182" s="21"/>
      <c r="L182" s="21" t="str">
        <f t="shared" si="19"/>
        <v> </v>
      </c>
      <c r="M182" s="21" t="str">
        <f>IF(L182=" "," ",($M$25-$F$3*($F$15/2))*((L182/($F$15/2))-($C$17/(PI()))*SIN((PI()*L182)/($F$15/2)))+$F$3*L182)</f>
        <v> </v>
      </c>
      <c r="N182" s="21" t="str">
        <f t="shared" si="23"/>
        <v> </v>
      </c>
    </row>
    <row r="183" spans="1:14">
      <c r="A183" s="21" t="str">
        <f t="shared" si="16"/>
        <v> </v>
      </c>
      <c r="B183" s="21" t="str">
        <f>IF(A183=" "," ",($B$25-$B$3*($F$8/2))*((A183/($F$8/2))-($C$17/(PI()))*SIN((PI()*A183)/($F$8/2)))+$B$3*A183)</f>
        <v> </v>
      </c>
      <c r="C183" s="21" t="str">
        <f t="shared" si="20"/>
        <v> </v>
      </c>
      <c r="D183" s="21"/>
      <c r="E183" s="21" t="str">
        <f t="shared" si="17"/>
        <v> </v>
      </c>
      <c r="F183" s="21" t="str">
        <f>IF(E183=" "," ",($F$25-$D$3*$F$12)*((E183/$F$12)-($C$17/(PI()))*SIN((PI()*E183)/$F$12))+$D$3*E183)</f>
        <v> </v>
      </c>
      <c r="G183" s="21" t="str">
        <f t="shared" si="21"/>
        <v> </v>
      </c>
      <c r="H183" s="21" t="str">
        <f t="shared" si="18"/>
        <v> </v>
      </c>
      <c r="I183" s="21" t="str">
        <f>IF(H183=" "," ",($I$25-$D$3*$F$11)*((H183/$F$11)-($C$17/(PI()))*SIN((PI()*H183)/$F$11))+$D$3*H183)</f>
        <v> </v>
      </c>
      <c r="J183" s="21" t="str">
        <f t="shared" si="22"/>
        <v> </v>
      </c>
      <c r="K183" s="21"/>
      <c r="L183" s="21" t="str">
        <f t="shared" si="19"/>
        <v> </v>
      </c>
      <c r="M183" s="21" t="str">
        <f>IF(L183=" "," ",($M$25-$F$3*($F$15/2))*((L183/($F$15/2))-($C$17/(PI()))*SIN((PI()*L183)/($F$15/2)))+$F$3*L183)</f>
        <v> </v>
      </c>
      <c r="N183" s="21" t="str">
        <f t="shared" si="23"/>
        <v> </v>
      </c>
    </row>
    <row r="184" spans="1:14">
      <c r="A184" s="21" t="str">
        <f t="shared" si="16"/>
        <v> </v>
      </c>
      <c r="B184" s="21" t="str">
        <f>IF(A184=" "," ",($B$25-$B$3*($F$8/2))*((A184/($F$8/2))-($C$17/(PI()))*SIN((PI()*A184)/($F$8/2)))+$B$3*A184)</f>
        <v> </v>
      </c>
      <c r="C184" s="21" t="str">
        <f t="shared" si="20"/>
        <v> </v>
      </c>
      <c r="D184" s="21"/>
      <c r="E184" s="21" t="str">
        <f t="shared" si="17"/>
        <v> </v>
      </c>
      <c r="F184" s="21" t="str">
        <f>IF(E184=" "," ",($F$25-$D$3*$F$12)*((E184/$F$12)-($C$17/(PI()))*SIN((PI()*E184)/$F$12))+$D$3*E184)</f>
        <v> </v>
      </c>
      <c r="G184" s="21" t="str">
        <f t="shared" si="21"/>
        <v> </v>
      </c>
      <c r="H184" s="21" t="str">
        <f t="shared" si="18"/>
        <v> </v>
      </c>
      <c r="I184" s="21" t="str">
        <f>IF(H184=" "," ",($I$25-$D$3*$F$11)*((H184/$F$11)-($C$17/(PI()))*SIN((PI()*H184)/$F$11))+$D$3*H184)</f>
        <v> </v>
      </c>
      <c r="J184" s="21" t="str">
        <f t="shared" si="22"/>
        <v> </v>
      </c>
      <c r="K184" s="21"/>
      <c r="L184" s="21" t="str">
        <f t="shared" si="19"/>
        <v> </v>
      </c>
      <c r="M184" s="21" t="str">
        <f>IF(L184=" "," ",($M$25-$F$3*($F$15/2))*((L184/($F$15/2))-($C$17/(PI()))*SIN((PI()*L184)/($F$15/2)))+$F$3*L184)</f>
        <v> </v>
      </c>
      <c r="N184" s="21" t="str">
        <f t="shared" si="23"/>
        <v> </v>
      </c>
    </row>
    <row r="185" spans="1:14">
      <c r="A185" s="21" t="str">
        <f t="shared" si="16"/>
        <v> </v>
      </c>
      <c r="B185" s="21" t="str">
        <f>IF(A185=" "," ",($B$25-$B$3*($F$8/2))*((A185/($F$8/2))-($C$17/(PI()))*SIN((PI()*A185)/($F$8/2)))+$B$3*A185)</f>
        <v> </v>
      </c>
      <c r="C185" s="21" t="str">
        <f t="shared" si="20"/>
        <v> </v>
      </c>
      <c r="D185" s="21"/>
      <c r="E185" s="21" t="str">
        <f t="shared" si="17"/>
        <v> </v>
      </c>
      <c r="F185" s="21" t="str">
        <f>IF(E185=" "," ",($F$25-$D$3*$F$12)*((E185/$F$12)-($C$17/(PI()))*SIN((PI()*E185)/$F$12))+$D$3*E185)</f>
        <v> </v>
      </c>
      <c r="G185" s="21" t="str">
        <f t="shared" si="21"/>
        <v> </v>
      </c>
      <c r="H185" s="21" t="str">
        <f t="shared" si="18"/>
        <v> </v>
      </c>
      <c r="I185" s="21" t="str">
        <f>IF(H185=" "," ",($I$25-$D$3*$F$11)*((H185/$F$11)-($C$17/(PI()))*SIN((PI()*H185)/$F$11))+$D$3*H185)</f>
        <v> </v>
      </c>
      <c r="J185" s="21" t="str">
        <f t="shared" si="22"/>
        <v> </v>
      </c>
      <c r="K185" s="21"/>
      <c r="L185" s="21" t="str">
        <f t="shared" si="19"/>
        <v> </v>
      </c>
      <c r="M185" s="21" t="str">
        <f>IF(L185=" "," ",($M$25-$F$3*($F$15/2))*((L185/($F$15/2))-($C$17/(PI()))*SIN((PI()*L185)/($F$15/2)))+$F$3*L185)</f>
        <v> </v>
      </c>
      <c r="N185" s="21" t="str">
        <f t="shared" si="23"/>
        <v> </v>
      </c>
    </row>
    <row r="186" spans="1:14">
      <c r="A186" s="21" t="str">
        <f t="shared" si="16"/>
        <v> </v>
      </c>
      <c r="B186" s="21" t="str">
        <f>IF(A186=" "," ",($B$25-$B$3*($F$8/2))*((A186/($F$8/2))-($C$17/(PI()))*SIN((PI()*A186)/($F$8/2)))+$B$3*A186)</f>
        <v> </v>
      </c>
      <c r="C186" s="21" t="str">
        <f t="shared" si="20"/>
        <v> </v>
      </c>
      <c r="D186" s="21"/>
      <c r="E186" s="21" t="str">
        <f t="shared" si="17"/>
        <v> </v>
      </c>
      <c r="F186" s="21" t="str">
        <f>IF(E186=" "," ",($F$25-$D$3*$F$12)*((E186/$F$12)-($C$17/(PI()))*SIN((PI()*E186)/$F$12))+$D$3*E186)</f>
        <v> </v>
      </c>
      <c r="G186" s="21" t="str">
        <f t="shared" si="21"/>
        <v> </v>
      </c>
      <c r="H186" s="21" t="str">
        <f t="shared" si="18"/>
        <v> </v>
      </c>
      <c r="I186" s="21" t="str">
        <f>IF(H186=" "," ",($I$25-$D$3*$F$11)*((H186/$F$11)-($C$17/(PI()))*SIN((PI()*H186)/$F$11))+$D$3*H186)</f>
        <v> </v>
      </c>
      <c r="J186" s="21" t="str">
        <f t="shared" si="22"/>
        <v> </v>
      </c>
      <c r="K186" s="21"/>
      <c r="L186" s="21" t="str">
        <f t="shared" si="19"/>
        <v> </v>
      </c>
      <c r="M186" s="21" t="str">
        <f>IF(L186=" "," ",($M$25-$F$3*($F$15/2))*((L186/($F$15/2))-($C$17/(PI()))*SIN((PI()*L186)/($F$15/2)))+$F$3*L186)</f>
        <v> </v>
      </c>
      <c r="N186" s="21" t="str">
        <f t="shared" si="23"/>
        <v> </v>
      </c>
    </row>
    <row r="187" spans="1:14">
      <c r="A187" s="21" t="str">
        <f t="shared" si="16"/>
        <v> </v>
      </c>
      <c r="B187" s="21" t="str">
        <f>IF(A187=" "," ",($B$25-$B$3*($F$8/2))*((A187/($F$8/2))-($C$17/(PI()))*SIN((PI()*A187)/($F$8/2)))+$B$3*A187)</f>
        <v> </v>
      </c>
      <c r="C187" s="21" t="str">
        <f t="shared" si="20"/>
        <v> </v>
      </c>
      <c r="D187" s="21"/>
      <c r="E187" s="21" t="str">
        <f t="shared" si="17"/>
        <v> </v>
      </c>
      <c r="F187" s="21" t="str">
        <f>IF(E187=" "," ",($F$25-$D$3*$F$12)*((E187/$F$12)-($C$17/(PI()))*SIN((PI()*E187)/$F$12))+$D$3*E187)</f>
        <v> </v>
      </c>
      <c r="G187" s="21" t="str">
        <f t="shared" si="21"/>
        <v> </v>
      </c>
      <c r="H187" s="21" t="str">
        <f t="shared" si="18"/>
        <v> </v>
      </c>
      <c r="I187" s="21" t="str">
        <f>IF(H187=" "," ",($I$25-$D$3*$F$11)*((H187/$F$11)-($C$17/(PI()))*SIN((PI()*H187)/$F$11))+$D$3*H187)</f>
        <v> </v>
      </c>
      <c r="J187" s="21" t="str">
        <f t="shared" si="22"/>
        <v> </v>
      </c>
      <c r="K187" s="21"/>
      <c r="L187" s="21" t="str">
        <f t="shared" si="19"/>
        <v> </v>
      </c>
      <c r="M187" s="21" t="str">
        <f>IF(L187=" "," ",($M$25-$F$3*($F$15/2))*((L187/($F$15/2))-($C$17/(PI()))*SIN((PI()*L187)/($F$15/2)))+$F$3*L187)</f>
        <v> </v>
      </c>
      <c r="N187" s="21" t="str">
        <f t="shared" si="23"/>
        <v> </v>
      </c>
    </row>
    <row r="188" spans="1:14">
      <c r="A188" s="21" t="str">
        <f t="shared" si="16"/>
        <v> </v>
      </c>
      <c r="B188" s="21" t="str">
        <f>IF(A188=" "," ",($B$25-$B$3*($F$8/2))*((A188/($F$8/2))-($C$17/(PI()))*SIN((PI()*A188)/($F$8/2)))+$B$3*A188)</f>
        <v> </v>
      </c>
      <c r="C188" s="21" t="str">
        <f t="shared" si="20"/>
        <v> </v>
      </c>
      <c r="D188" s="21"/>
      <c r="E188" s="21" t="str">
        <f t="shared" si="17"/>
        <v> </v>
      </c>
      <c r="F188" s="21" t="str">
        <f>IF(E188=" "," ",($F$25-$D$3*$F$12)*((E188/$F$12)-($C$17/(PI()))*SIN((PI()*E188)/$F$12))+$D$3*E188)</f>
        <v> </v>
      </c>
      <c r="G188" s="21" t="str">
        <f t="shared" si="21"/>
        <v> </v>
      </c>
      <c r="H188" s="21" t="str">
        <f t="shared" si="18"/>
        <v> </v>
      </c>
      <c r="I188" s="21" t="str">
        <f>IF(H188=" "," ",($I$25-$D$3*$F$11)*((H188/$F$11)-($C$17/(PI()))*SIN((PI()*H188)/$F$11))+$D$3*H188)</f>
        <v> </v>
      </c>
      <c r="J188" s="21" t="str">
        <f t="shared" si="22"/>
        <v> </v>
      </c>
      <c r="K188" s="21"/>
      <c r="L188" s="21" t="str">
        <f t="shared" si="19"/>
        <v> </v>
      </c>
      <c r="M188" s="21" t="str">
        <f>IF(L188=" "," ",($M$25-$F$3*($F$15/2))*((L188/($F$15/2))-($C$17/(PI()))*SIN((PI()*L188)/($F$15/2)))+$F$3*L188)</f>
        <v> </v>
      </c>
      <c r="N188" s="21" t="str">
        <f t="shared" si="23"/>
        <v> </v>
      </c>
    </row>
    <row r="189" spans="1:14">
      <c r="A189" s="21" t="str">
        <f t="shared" si="16"/>
        <v> </v>
      </c>
      <c r="B189" s="21" t="str">
        <f>IF(A189=" "," ",($B$25-$B$3*($F$8/2))*((A189/($F$8/2))-($C$17/(PI()))*SIN((PI()*A189)/($F$8/2)))+$B$3*A189)</f>
        <v> </v>
      </c>
      <c r="C189" s="21" t="str">
        <f t="shared" si="20"/>
        <v> </v>
      </c>
      <c r="D189" s="21"/>
      <c r="E189" s="21" t="str">
        <f t="shared" si="17"/>
        <v> </v>
      </c>
      <c r="F189" s="21" t="str">
        <f>IF(E189=" "," ",($F$25-$D$3*$F$12)*((E189/$F$12)-($C$17/(PI()))*SIN((PI()*E189)/$F$12))+$D$3*E189)</f>
        <v> </v>
      </c>
      <c r="G189" s="21" t="str">
        <f t="shared" si="21"/>
        <v> </v>
      </c>
      <c r="H189" s="21" t="str">
        <f t="shared" si="18"/>
        <v> </v>
      </c>
      <c r="I189" s="21" t="str">
        <f>IF(H189=" "," ",($I$25-$D$3*$F$11)*((H189/$F$11)-($C$17/(PI()))*SIN((PI()*H189)/$F$11))+$D$3*H189)</f>
        <v> </v>
      </c>
      <c r="J189" s="21" t="str">
        <f t="shared" si="22"/>
        <v> </v>
      </c>
      <c r="K189" s="21"/>
      <c r="L189" s="21" t="str">
        <f t="shared" si="19"/>
        <v> </v>
      </c>
      <c r="M189" s="21" t="str">
        <f>IF(L189=" "," ",($M$25-$F$3*($F$15/2))*((L189/($F$15/2))-($C$17/(PI()))*SIN((PI()*L189)/($F$15/2)))+$F$3*L189)</f>
        <v> </v>
      </c>
      <c r="N189" s="21" t="str">
        <f t="shared" si="23"/>
        <v> </v>
      </c>
    </row>
    <row r="190" spans="1:14">
      <c r="A190" s="21" t="str">
        <f t="shared" si="16"/>
        <v> </v>
      </c>
      <c r="B190" s="21" t="str">
        <f>IF(A190=" "," ",($B$25-$B$3*($F$8/2))*((A190/($F$8/2))-($C$17/(PI()))*SIN((PI()*A190)/($F$8/2)))+$B$3*A190)</f>
        <v> </v>
      </c>
      <c r="C190" s="21" t="str">
        <f t="shared" si="20"/>
        <v> </v>
      </c>
      <c r="D190" s="21"/>
      <c r="E190" s="21" t="str">
        <f t="shared" si="17"/>
        <v> </v>
      </c>
      <c r="F190" s="21" t="str">
        <f>IF(E190=" "," ",($F$25-$D$3*$F$12)*((E190/$F$12)-($C$17/(PI()))*SIN((PI()*E190)/$F$12))+$D$3*E190)</f>
        <v> </v>
      </c>
      <c r="G190" s="21" t="str">
        <f t="shared" si="21"/>
        <v> </v>
      </c>
      <c r="H190" s="21" t="str">
        <f t="shared" si="18"/>
        <v> </v>
      </c>
      <c r="I190" s="21" t="str">
        <f>IF(H190=" "," ",($I$25-$D$3*$F$11)*((H190/$F$11)-($C$17/(PI()))*SIN((PI()*H190)/$F$11))+$D$3*H190)</f>
        <v> </v>
      </c>
      <c r="J190" s="21" t="str">
        <f t="shared" si="22"/>
        <v> </v>
      </c>
      <c r="K190" s="21"/>
      <c r="L190" s="21" t="str">
        <f t="shared" si="19"/>
        <v> </v>
      </c>
      <c r="M190" s="21" t="str">
        <f>IF(L190=" "," ",($M$25-$F$3*($F$15/2))*((L190/($F$15/2))-($C$17/(PI()))*SIN((PI()*L190)/($F$15/2)))+$F$3*L190)</f>
        <v> </v>
      </c>
      <c r="N190" s="21" t="str">
        <f t="shared" si="23"/>
        <v> </v>
      </c>
    </row>
    <row r="191" spans="1:14">
      <c r="A191" s="21" t="str">
        <f t="shared" si="16"/>
        <v> </v>
      </c>
      <c r="B191" s="21" t="str">
        <f>IF(A191=" "," ",($B$25-$B$3*($F$8/2))*((A191/($F$8/2))-($C$17/(PI()))*SIN((PI()*A191)/($F$8/2)))+$B$3*A191)</f>
        <v> </v>
      </c>
      <c r="C191" s="21" t="str">
        <f t="shared" si="20"/>
        <v> </v>
      </c>
      <c r="D191" s="21"/>
      <c r="E191" s="21" t="str">
        <f t="shared" si="17"/>
        <v> </v>
      </c>
      <c r="F191" s="21" t="str">
        <f>IF(E191=" "," ",($F$25-$D$3*$F$12)*((E191/$F$12)-($C$17/(PI()))*SIN((PI()*E191)/$F$12))+$D$3*E191)</f>
        <v> </v>
      </c>
      <c r="G191" s="21" t="str">
        <f t="shared" si="21"/>
        <v> </v>
      </c>
      <c r="H191" s="21" t="str">
        <f t="shared" si="18"/>
        <v> </v>
      </c>
      <c r="I191" s="21" t="str">
        <f>IF(H191=" "," ",($I$25-$D$3*$F$11)*((H191/$F$11)-($C$17/(PI()))*SIN((PI()*H191)/$F$11))+$D$3*H191)</f>
        <v> </v>
      </c>
      <c r="J191" s="21" t="str">
        <f t="shared" si="22"/>
        <v> </v>
      </c>
      <c r="K191" s="21"/>
      <c r="L191" s="21" t="str">
        <f t="shared" si="19"/>
        <v> </v>
      </c>
      <c r="M191" s="21" t="str">
        <f>IF(L191=" "," ",($M$25-$F$3*($F$15/2))*((L191/($F$15/2))-($C$17/(PI()))*SIN((PI()*L191)/($F$15/2)))+$F$3*L191)</f>
        <v> </v>
      </c>
      <c r="N191" s="21" t="str">
        <f t="shared" si="23"/>
        <v> </v>
      </c>
    </row>
    <row r="192" spans="1:14">
      <c r="A192" s="21" t="str">
        <f t="shared" si="16"/>
        <v> </v>
      </c>
      <c r="B192" s="21" t="str">
        <f>IF(A192=" "," ",($B$25-$B$3*($F$8/2))*((A192/($F$8/2))-($C$17/(PI()))*SIN((PI()*A192)/($F$8/2)))+$B$3*A192)</f>
        <v> </v>
      </c>
      <c r="C192" s="21" t="str">
        <f t="shared" si="20"/>
        <v> </v>
      </c>
      <c r="D192" s="21"/>
      <c r="E192" s="21" t="str">
        <f t="shared" si="17"/>
        <v> </v>
      </c>
      <c r="F192" s="21" t="str">
        <f>IF(E192=" "," ",($F$25-$D$3*$F$12)*((E192/$F$12)-($C$17/(PI()))*SIN((PI()*E192)/$F$12))+$D$3*E192)</f>
        <v> </v>
      </c>
      <c r="G192" s="21" t="str">
        <f t="shared" si="21"/>
        <v> </v>
      </c>
      <c r="H192" s="21" t="str">
        <f t="shared" si="18"/>
        <v> </v>
      </c>
      <c r="I192" s="21" t="str">
        <f>IF(H192=" "," ",($I$25-$D$3*$F$11)*((H192/$F$11)-($C$17/(PI()))*SIN((PI()*H192)/$F$11))+$D$3*H192)</f>
        <v> </v>
      </c>
      <c r="J192" s="21" t="str">
        <f t="shared" si="22"/>
        <v> </v>
      </c>
      <c r="K192" s="21"/>
      <c r="L192" s="21" t="str">
        <f t="shared" si="19"/>
        <v> </v>
      </c>
      <c r="M192" s="21" t="str">
        <f>IF(L192=" "," ",($M$25-$F$3*($F$15/2))*((L192/($F$15/2))-($C$17/(PI()))*SIN((PI()*L192)/($F$15/2)))+$F$3*L192)</f>
        <v> </v>
      </c>
      <c r="N192" s="21" t="str">
        <f t="shared" si="23"/>
        <v> </v>
      </c>
    </row>
    <row r="193" spans="1:14">
      <c r="A193" s="21" t="str">
        <f t="shared" si="16"/>
        <v> </v>
      </c>
      <c r="B193" s="21" t="str">
        <f>IF(A193=" "," ",($B$25-$B$3*($F$8/2))*((A193/($F$8/2))-($C$17/(PI()))*SIN((PI()*A193)/($F$8/2)))+$B$3*A193)</f>
        <v> </v>
      </c>
      <c r="C193" s="21" t="str">
        <f t="shared" si="20"/>
        <v> </v>
      </c>
      <c r="D193" s="21"/>
      <c r="E193" s="21" t="str">
        <f t="shared" si="17"/>
        <v> </v>
      </c>
      <c r="F193" s="21" t="str">
        <f>IF(E193=" "," ",($F$25-$D$3*$F$12)*((E193/$F$12)-($C$17/(PI()))*SIN((PI()*E193)/$F$12))+$D$3*E193)</f>
        <v> </v>
      </c>
      <c r="G193" s="21" t="str">
        <f t="shared" si="21"/>
        <v> </v>
      </c>
      <c r="H193" s="21" t="str">
        <f t="shared" si="18"/>
        <v> </v>
      </c>
      <c r="I193" s="21" t="str">
        <f>IF(H193=" "," ",($I$25-$D$3*$F$11)*((H193/$F$11)-($C$17/(PI()))*SIN((PI()*H193)/$F$11))+$D$3*H193)</f>
        <v> </v>
      </c>
      <c r="J193" s="21" t="str">
        <f t="shared" si="22"/>
        <v> </v>
      </c>
      <c r="K193" s="21"/>
      <c r="L193" s="21" t="str">
        <f t="shared" si="19"/>
        <v> </v>
      </c>
      <c r="M193" s="21" t="str">
        <f>IF(L193=" "," ",($M$25-$F$3*($F$15/2))*((L193/($F$15/2))-($C$17/(PI()))*SIN((PI()*L193)/($F$15/2)))+$F$3*L193)</f>
        <v> </v>
      </c>
      <c r="N193" s="21" t="str">
        <f t="shared" si="23"/>
        <v> </v>
      </c>
    </row>
    <row r="194" spans="1:14">
      <c r="A194" s="21" t="str">
        <f t="shared" si="16"/>
        <v> </v>
      </c>
      <c r="B194" s="21" t="str">
        <f>IF(A194=" "," ",($B$25-$B$3*($F$8/2))*((A194/($F$8/2))-($C$17/(PI()))*SIN((PI()*A194)/($F$8/2)))+$B$3*A194)</f>
        <v> </v>
      </c>
      <c r="C194" s="21" t="str">
        <f t="shared" si="20"/>
        <v> </v>
      </c>
      <c r="D194" s="21"/>
      <c r="E194" s="21" t="str">
        <f t="shared" si="17"/>
        <v> </v>
      </c>
      <c r="F194" s="21" t="str">
        <f>IF(E194=" "," ",($F$25-$D$3*$F$12)*((E194/$F$12)-($C$17/(PI()))*SIN((PI()*E194)/$F$12))+$D$3*E194)</f>
        <v> </v>
      </c>
      <c r="G194" s="21" t="str">
        <f t="shared" si="21"/>
        <v> </v>
      </c>
      <c r="H194" s="21" t="str">
        <f t="shared" si="18"/>
        <v> </v>
      </c>
      <c r="I194" s="21" t="str">
        <f>IF(H194=" "," ",($I$25-$D$3*$F$11)*((H194/$F$11)-($C$17/(PI()))*SIN((PI()*H194)/$F$11))+$D$3*H194)</f>
        <v> </v>
      </c>
      <c r="J194" s="21" t="str">
        <f t="shared" si="22"/>
        <v> </v>
      </c>
      <c r="K194" s="21"/>
      <c r="L194" s="21" t="str">
        <f t="shared" si="19"/>
        <v> </v>
      </c>
      <c r="M194" s="21" t="str">
        <f>IF(L194=" "," ",($M$25-$F$3*($F$15/2))*((L194/($F$15/2))-($C$17/(PI()))*SIN((PI()*L194)/($F$15/2)))+$F$3*L194)</f>
        <v> </v>
      </c>
      <c r="N194" s="21" t="str">
        <f t="shared" si="23"/>
        <v> </v>
      </c>
    </row>
    <row r="195" spans="1:14">
      <c r="A195" s="21" t="str">
        <f t="shared" si="16"/>
        <v> </v>
      </c>
      <c r="B195" s="21" t="str">
        <f>IF(A195=" "," ",($B$25-$B$3*($F$8/2))*((A195/($F$8/2))-($C$17/(PI()))*SIN((PI()*A195)/($F$8/2)))+$B$3*A195)</f>
        <v> </v>
      </c>
      <c r="C195" s="21" t="str">
        <f t="shared" si="20"/>
        <v> </v>
      </c>
      <c r="D195" s="21"/>
      <c r="E195" s="21" t="str">
        <f t="shared" si="17"/>
        <v> </v>
      </c>
      <c r="F195" s="21" t="str">
        <f>IF(E195=" "," ",($F$25-$D$3*$F$12)*((E195/$F$12)-($C$17/(PI()))*SIN((PI()*E195)/$F$12))+$D$3*E195)</f>
        <v> </v>
      </c>
      <c r="G195" s="21" t="str">
        <f t="shared" si="21"/>
        <v> </v>
      </c>
      <c r="H195" s="21" t="str">
        <f t="shared" si="18"/>
        <v> </v>
      </c>
      <c r="I195" s="21" t="str">
        <f>IF(H195=" "," ",($I$25-$D$3*$F$11)*((H195/$F$11)-($C$17/(PI()))*SIN((PI()*H195)/$F$11))+$D$3*H195)</f>
        <v> </v>
      </c>
      <c r="J195" s="21" t="str">
        <f t="shared" si="22"/>
        <v> </v>
      </c>
      <c r="K195" s="21"/>
      <c r="L195" s="21" t="str">
        <f t="shared" si="19"/>
        <v> </v>
      </c>
      <c r="M195" s="21" t="str">
        <f>IF(L195=" "," ",($M$25-$F$3*($F$15/2))*((L195/($F$15/2))-($C$17/(PI()))*SIN((PI()*L195)/($F$15/2)))+$F$3*L195)</f>
        <v> </v>
      </c>
      <c r="N195" s="21" t="str">
        <f t="shared" si="23"/>
        <v> </v>
      </c>
    </row>
    <row r="196" spans="1:14">
      <c r="A196" s="21" t="str">
        <f t="shared" si="16"/>
        <v> </v>
      </c>
      <c r="B196" s="21" t="str">
        <f>IF(A196=" "," ",($B$25-$B$3*($F$8/2))*((A196/($F$8/2))-($C$17/(PI()))*SIN((PI()*A196)/($F$8/2)))+$B$3*A196)</f>
        <v> </v>
      </c>
      <c r="C196" s="21" t="str">
        <f t="shared" si="20"/>
        <v> </v>
      </c>
      <c r="D196" s="21"/>
      <c r="E196" s="21" t="str">
        <f t="shared" si="17"/>
        <v> </v>
      </c>
      <c r="F196" s="21" t="str">
        <f>IF(E196=" "," ",($F$25-$D$3*$F$12)*((E196/$F$12)-($C$17/(PI()))*SIN((PI()*E196)/$F$12))+$D$3*E196)</f>
        <v> </v>
      </c>
      <c r="G196" s="21" t="str">
        <f t="shared" si="21"/>
        <v> </v>
      </c>
      <c r="H196" s="21" t="str">
        <f t="shared" si="18"/>
        <v> </v>
      </c>
      <c r="I196" s="21" t="str">
        <f>IF(H196=" "," ",($I$25-$D$3*$F$11)*((H196/$F$11)-($C$17/(PI()))*SIN((PI()*H196)/$F$11))+$D$3*H196)</f>
        <v> </v>
      </c>
      <c r="J196" s="21" t="str">
        <f t="shared" si="22"/>
        <v> </v>
      </c>
      <c r="K196" s="21"/>
      <c r="L196" s="21" t="str">
        <f t="shared" si="19"/>
        <v> </v>
      </c>
      <c r="M196" s="21" t="str">
        <f>IF(L196=" "," ",($M$25-$F$3*($F$15/2))*((L196/($F$15/2))-($C$17/(PI()))*SIN((PI()*L196)/($F$15/2)))+$F$3*L196)</f>
        <v> </v>
      </c>
      <c r="N196" s="21" t="str">
        <f t="shared" si="23"/>
        <v> </v>
      </c>
    </row>
    <row r="197" spans="1:14">
      <c r="A197" s="21" t="str">
        <f t="shared" si="16"/>
        <v> </v>
      </c>
      <c r="B197" s="21" t="str">
        <f>IF(A197=" "," ",($B$25-$B$3*($F$8/2))*((A197/($F$8/2))-($C$17/(PI()))*SIN((PI()*A197)/($F$8/2)))+$B$3*A197)</f>
        <v> </v>
      </c>
      <c r="C197" s="21" t="str">
        <f t="shared" si="20"/>
        <v> </v>
      </c>
      <c r="D197" s="21"/>
      <c r="E197" s="21" t="str">
        <f t="shared" si="17"/>
        <v> </v>
      </c>
      <c r="F197" s="21" t="str">
        <f>IF(E197=" "," ",($F$25-$D$3*$F$12)*((E197/$F$12)-($C$17/(PI()))*SIN((PI()*E197)/$F$12))+$D$3*E197)</f>
        <v> </v>
      </c>
      <c r="G197" s="21" t="str">
        <f t="shared" si="21"/>
        <v> </v>
      </c>
      <c r="H197" s="21" t="str">
        <f t="shared" si="18"/>
        <v> </v>
      </c>
      <c r="I197" s="21" t="str">
        <f>IF(H197=" "," ",($I$25-$D$3*$F$11)*((H197/$F$11)-($C$17/(PI()))*SIN((PI()*H197)/$F$11))+$D$3*H197)</f>
        <v> </v>
      </c>
      <c r="J197" s="21" t="str">
        <f t="shared" si="22"/>
        <v> </v>
      </c>
      <c r="K197" s="21"/>
      <c r="L197" s="21" t="str">
        <f t="shared" si="19"/>
        <v> </v>
      </c>
      <c r="M197" s="21" t="str">
        <f>IF(L197=" "," ",($M$25-$F$3*($F$15/2))*((L197/($F$15/2))-($C$17/(PI()))*SIN((PI()*L197)/($F$15/2)))+$F$3*L197)</f>
        <v> </v>
      </c>
      <c r="N197" s="21" t="str">
        <f t="shared" si="23"/>
        <v> </v>
      </c>
    </row>
    <row r="198" spans="1:14">
      <c r="A198" s="21" t="str">
        <f t="shared" si="16"/>
        <v> </v>
      </c>
      <c r="B198" s="21" t="str">
        <f>IF(A198=" "," ",($B$25-$B$3*($F$8/2))*((A198/($F$8/2))-($C$17/(PI()))*SIN((PI()*A198)/($F$8/2)))+$B$3*A198)</f>
        <v> </v>
      </c>
      <c r="C198" s="21" t="str">
        <f t="shared" si="20"/>
        <v> </v>
      </c>
      <c r="D198" s="21"/>
      <c r="E198" s="21" t="str">
        <f t="shared" si="17"/>
        <v> </v>
      </c>
      <c r="F198" s="21" t="str">
        <f>IF(E198=" "," ",($F$25-$D$3*$F$12)*((E198/$F$12)-($C$17/(PI()))*SIN((PI()*E198)/$F$12))+$D$3*E198)</f>
        <v> </v>
      </c>
      <c r="G198" s="21" t="str">
        <f t="shared" si="21"/>
        <v> </v>
      </c>
      <c r="H198" s="21" t="str">
        <f t="shared" si="18"/>
        <v> </v>
      </c>
      <c r="I198" s="21" t="str">
        <f>IF(H198=" "," ",($I$25-$D$3*$F$11)*((H198/$F$11)-($C$17/(PI()))*SIN((PI()*H198)/$F$11))+$D$3*H198)</f>
        <v> </v>
      </c>
      <c r="J198" s="21" t="str">
        <f t="shared" si="22"/>
        <v> </v>
      </c>
      <c r="K198" s="21"/>
      <c r="L198" s="21" t="str">
        <f t="shared" si="19"/>
        <v> </v>
      </c>
      <c r="M198" s="21" t="str">
        <f>IF(L198=" "," ",($M$25-$F$3*($F$15/2))*((L198/($F$15/2))-($C$17/(PI()))*SIN((PI()*L198)/($F$15/2)))+$F$3*L198)</f>
        <v> </v>
      </c>
      <c r="N198" s="21" t="str">
        <f t="shared" si="23"/>
        <v> </v>
      </c>
    </row>
    <row r="199" spans="1:14">
      <c r="A199" s="21" t="str">
        <f t="shared" si="16"/>
        <v> </v>
      </c>
      <c r="B199" s="21" t="str">
        <f>IF(A199=" "," ",($B$25-$B$3*($F$8/2))*((A199/($F$8/2))-($C$17/(PI()))*SIN((PI()*A199)/($F$8/2)))+$B$3*A199)</f>
        <v> </v>
      </c>
      <c r="C199" s="21" t="str">
        <f t="shared" si="20"/>
        <v> </v>
      </c>
      <c r="D199" s="21"/>
      <c r="E199" s="21" t="str">
        <f t="shared" si="17"/>
        <v> </v>
      </c>
      <c r="F199" s="21" t="str">
        <f>IF(E199=" "," ",($F$25-$D$3*$F$12)*((E199/$F$12)-($C$17/(PI()))*SIN((PI()*E199)/$F$12))+$D$3*E199)</f>
        <v> </v>
      </c>
      <c r="G199" s="21" t="str">
        <f t="shared" si="21"/>
        <v> </v>
      </c>
      <c r="H199" s="21" t="str">
        <f t="shared" si="18"/>
        <v> </v>
      </c>
      <c r="I199" s="21" t="str">
        <f>IF(H199=" "," ",($I$25-$D$3*$F$11)*((H199/$F$11)-($C$17/(PI()))*SIN((PI()*H199)/$F$11))+$D$3*H199)</f>
        <v> </v>
      </c>
      <c r="J199" s="21" t="str">
        <f t="shared" si="22"/>
        <v> </v>
      </c>
      <c r="K199" s="21"/>
      <c r="L199" s="21" t="str">
        <f t="shared" si="19"/>
        <v> </v>
      </c>
      <c r="M199" s="21" t="str">
        <f>IF(L199=" "," ",($M$25-$F$3*($F$15/2))*((L199/($F$15/2))-($C$17/(PI()))*SIN((PI()*L199)/($F$15/2)))+$F$3*L199)</f>
        <v> </v>
      </c>
      <c r="N199" s="21" t="str">
        <f t="shared" si="23"/>
        <v> </v>
      </c>
    </row>
    <row r="200" spans="1:14">
      <c r="A200" s="21" t="str">
        <f t="shared" si="16"/>
        <v> </v>
      </c>
      <c r="B200" s="21" t="str">
        <f>IF(A200=" "," ",($B$25-$B$3*($F$8/2))*((A200/($F$8/2))-($C$17/(PI()))*SIN((PI()*A200)/($F$8/2)))+$B$3*A200)</f>
        <v> </v>
      </c>
      <c r="C200" s="21" t="str">
        <f t="shared" si="20"/>
        <v> </v>
      </c>
      <c r="D200" s="21"/>
      <c r="E200" s="21" t="str">
        <f t="shared" si="17"/>
        <v> </v>
      </c>
      <c r="F200" s="21" t="str">
        <f>IF(E200=" "," ",($F$25-$D$3*$F$12)*((E200/$F$12)-($C$17/(PI()))*SIN((PI()*E200)/$F$12))+$D$3*E200)</f>
        <v> </v>
      </c>
      <c r="G200" s="21" t="str">
        <f t="shared" si="21"/>
        <v> </v>
      </c>
      <c r="H200" s="21" t="str">
        <f t="shared" si="18"/>
        <v> </v>
      </c>
      <c r="I200" s="21" t="str">
        <f>IF(H200=" "," ",($I$25-$D$3*$F$11)*((H200/$F$11)-($C$17/(PI()))*SIN((PI()*H200)/$F$11))+$D$3*H200)</f>
        <v> </v>
      </c>
      <c r="J200" s="21" t="str">
        <f t="shared" si="22"/>
        <v> </v>
      </c>
      <c r="K200" s="21"/>
      <c r="L200" s="21" t="str">
        <f t="shared" si="19"/>
        <v> </v>
      </c>
      <c r="M200" s="21" t="str">
        <f>IF(L200=" "," ",($M$25-$F$3*($F$15/2))*((L200/($F$15/2))-($C$17/(PI()))*SIN((PI()*L200)/($F$15/2)))+$F$3*L200)</f>
        <v> </v>
      </c>
      <c r="N200" s="21" t="str">
        <f t="shared" si="23"/>
        <v> </v>
      </c>
    </row>
    <row r="201" spans="1:14">
      <c r="A201" s="21" t="str">
        <f t="shared" si="16"/>
        <v> </v>
      </c>
      <c r="B201" s="21" t="str">
        <f>IF(A201=" "," ",($B$25-$B$3*($F$8/2))*((A201/($F$8/2))-($C$17/(PI()))*SIN((PI()*A201)/($F$8/2)))+$B$3*A201)</f>
        <v> </v>
      </c>
      <c r="C201" s="21" t="str">
        <f t="shared" si="20"/>
        <v> </v>
      </c>
      <c r="D201" s="21"/>
      <c r="E201" s="21" t="str">
        <f t="shared" si="17"/>
        <v> </v>
      </c>
      <c r="F201" s="21" t="str">
        <f>IF(E201=" "," ",($F$25-$D$3*$F$12)*((E201/$F$12)-($C$17/(PI()))*SIN((PI()*E201)/$F$12))+$D$3*E201)</f>
        <v> </v>
      </c>
      <c r="G201" s="21" t="str">
        <f t="shared" si="21"/>
        <v> </v>
      </c>
      <c r="H201" s="21" t="str">
        <f t="shared" si="18"/>
        <v> </v>
      </c>
      <c r="I201" s="21" t="str">
        <f>IF(H201=" "," ",($I$25-$D$3*$F$11)*((H201/$F$11)-($C$17/(PI()))*SIN((PI()*H201)/$F$11))+$D$3*H201)</f>
        <v> </v>
      </c>
      <c r="J201" s="21" t="str">
        <f t="shared" si="22"/>
        <v> </v>
      </c>
      <c r="K201" s="21"/>
      <c r="L201" s="21" t="str">
        <f t="shared" si="19"/>
        <v> </v>
      </c>
      <c r="M201" s="21" t="str">
        <f>IF(L201=" "," ",($M$25-$F$3*($F$15/2))*((L201/($F$15/2))-($C$17/(PI()))*SIN((PI()*L201)/($F$15/2)))+$F$3*L201)</f>
        <v> </v>
      </c>
      <c r="N201" s="21" t="str">
        <f t="shared" si="23"/>
        <v> </v>
      </c>
    </row>
    <row r="202" spans="1:14">
      <c r="A202" s="21" t="str">
        <f t="shared" si="16"/>
        <v> </v>
      </c>
      <c r="B202" s="21" t="str">
        <f>IF(A202=" "," ",($B$25-$B$3*($F$8/2))*((A202/($F$8/2))-($C$17/(PI()))*SIN((PI()*A202)/($F$8/2)))+$B$3*A202)</f>
        <v> </v>
      </c>
      <c r="C202" s="21" t="str">
        <f t="shared" si="20"/>
        <v> </v>
      </c>
      <c r="D202" s="21"/>
      <c r="E202" s="21" t="str">
        <f t="shared" si="17"/>
        <v> </v>
      </c>
      <c r="F202" s="21" t="str">
        <f>IF(E202=" "," ",($F$25-$D$3*$F$12)*((E202/$F$12)-($C$17/(PI()))*SIN((PI()*E202)/$F$12))+$D$3*E202)</f>
        <v> </v>
      </c>
      <c r="G202" s="21" t="str">
        <f t="shared" si="21"/>
        <v> </v>
      </c>
      <c r="H202" s="21" t="str">
        <f t="shared" si="18"/>
        <v> </v>
      </c>
      <c r="I202" s="21" t="str">
        <f>IF(H202=" "," ",($I$25-$D$3*$F$11)*((H202/$F$11)-($C$17/(PI()))*SIN((PI()*H202)/$F$11))+$D$3*H202)</f>
        <v> </v>
      </c>
      <c r="J202" s="21" t="str">
        <f t="shared" si="22"/>
        <v> </v>
      </c>
      <c r="K202" s="21"/>
      <c r="L202" s="21" t="str">
        <f t="shared" si="19"/>
        <v> </v>
      </c>
      <c r="M202" s="21" t="str">
        <f>IF(L202=" "," ",($M$25-$F$3*($F$15/2))*((L202/($F$15/2))-($C$17/(PI()))*SIN((PI()*L202)/($F$15/2)))+$F$3*L202)</f>
        <v> </v>
      </c>
      <c r="N202" s="21" t="str">
        <f t="shared" si="23"/>
        <v> </v>
      </c>
    </row>
    <row r="203" spans="1:14">
      <c r="A203" s="21" t="str">
        <f t="shared" si="16"/>
        <v> </v>
      </c>
      <c r="B203" s="21" t="str">
        <f>IF(A203=" "," ",($B$25-$B$3*($F$8/2))*((A203/($F$8/2))-($C$17/(PI()))*SIN((PI()*A203)/($F$8/2)))+$B$3*A203)</f>
        <v> </v>
      </c>
      <c r="C203" s="21" t="str">
        <f t="shared" si="20"/>
        <v> </v>
      </c>
      <c r="D203" s="21"/>
      <c r="E203" s="21" t="str">
        <f t="shared" si="17"/>
        <v> </v>
      </c>
      <c r="F203" s="21" t="str">
        <f>IF(E203=" "," ",($F$25-$D$3*$F$12)*((E203/$F$12)-($C$17/(PI()))*SIN((PI()*E203)/$F$12))+$D$3*E203)</f>
        <v> </v>
      </c>
      <c r="G203" s="21" t="str">
        <f t="shared" si="21"/>
        <v> </v>
      </c>
      <c r="H203" s="21" t="str">
        <f t="shared" si="18"/>
        <v> </v>
      </c>
      <c r="I203" s="21" t="str">
        <f>IF(H203=" "," ",($I$25-$D$3*$F$11)*((H203/$F$11)-($C$17/(PI()))*SIN((PI()*H203)/$F$11))+$D$3*H203)</f>
        <v> </v>
      </c>
      <c r="J203" s="21" t="str">
        <f t="shared" si="22"/>
        <v> </v>
      </c>
      <c r="K203" s="21"/>
      <c r="L203" s="21" t="str">
        <f t="shared" si="19"/>
        <v> </v>
      </c>
      <c r="M203" s="21" t="str">
        <f>IF(L203=" "," ",($M$25-$F$3*($F$15/2))*((L203/($F$15/2))-($C$17/(PI()))*SIN((PI()*L203)/($F$15/2)))+$F$3*L203)</f>
        <v> </v>
      </c>
      <c r="N203" s="21" t="str">
        <f t="shared" si="23"/>
        <v> </v>
      </c>
    </row>
    <row r="204" spans="1:14">
      <c r="A204" s="21" t="str">
        <f t="shared" si="16"/>
        <v> </v>
      </c>
      <c r="B204" s="21" t="str">
        <f>IF(A204=" "," ",($B$25-$B$3*($F$8/2))*((A204/($F$8/2))-($C$17/(PI()))*SIN((PI()*A204)/($F$8/2)))+$B$3*A204)</f>
        <v> </v>
      </c>
      <c r="C204" s="21" t="str">
        <f t="shared" si="20"/>
        <v> </v>
      </c>
      <c r="D204" s="21"/>
      <c r="E204" s="21" t="str">
        <f t="shared" si="17"/>
        <v> </v>
      </c>
      <c r="F204" s="21" t="str">
        <f>IF(E204=" "," ",($F$25-$D$3*$F$12)*((E204/$F$12)-($C$17/(PI()))*SIN((PI()*E204)/$F$12))+$D$3*E204)</f>
        <v> </v>
      </c>
      <c r="G204" s="21" t="str">
        <f t="shared" si="21"/>
        <v> </v>
      </c>
      <c r="H204" s="21" t="str">
        <f t="shared" si="18"/>
        <v> </v>
      </c>
      <c r="I204" s="21" t="str">
        <f>IF(H204=" "," ",($I$25-$D$3*$F$11)*((H204/$F$11)-($C$17/(PI()))*SIN((PI()*H204)/$F$11))+$D$3*H204)</f>
        <v> </v>
      </c>
      <c r="J204" s="21" t="str">
        <f t="shared" si="22"/>
        <v> </v>
      </c>
      <c r="K204" s="21"/>
      <c r="L204" s="21" t="str">
        <f t="shared" si="19"/>
        <v> </v>
      </c>
      <c r="M204" s="21" t="str">
        <f>IF(L204=" "," ",($M$25-$F$3*($F$15/2))*((L204/($F$15/2))-($C$17/(PI()))*SIN((PI()*L204)/($F$15/2)))+$F$3*L204)</f>
        <v> </v>
      </c>
      <c r="N204" s="21" t="str">
        <f t="shared" si="23"/>
        <v> </v>
      </c>
    </row>
    <row r="205" spans="1:14">
      <c r="A205" s="21" t="str">
        <f t="shared" si="16"/>
        <v> </v>
      </c>
      <c r="B205" s="21" t="str">
        <f>IF(A205=" "," ",($B$25-$B$3*($F$8/2))*((A205/($F$8/2))-($C$17/(PI()))*SIN((PI()*A205)/($F$8/2)))+$B$3*A205)</f>
        <v> </v>
      </c>
      <c r="C205" s="21" t="str">
        <f t="shared" si="20"/>
        <v> </v>
      </c>
      <c r="D205" s="21"/>
      <c r="E205" s="21" t="str">
        <f t="shared" si="17"/>
        <v> </v>
      </c>
      <c r="F205" s="21" t="str">
        <f>IF(E205=" "," ",($F$25-$D$3*$F$12)*((E205/$F$12)-($C$17/(PI()))*SIN((PI()*E205)/$F$12))+$D$3*E205)</f>
        <v> </v>
      </c>
      <c r="G205" s="21" t="str">
        <f t="shared" si="21"/>
        <v> </v>
      </c>
      <c r="H205" s="21" t="str">
        <f t="shared" si="18"/>
        <v> </v>
      </c>
      <c r="I205" s="21" t="str">
        <f>IF(H205=" "," ",($I$25-$D$3*$F$11)*((H205/$F$11)-($C$17/(PI()))*SIN((PI()*H205)/$F$11))+$D$3*H205)</f>
        <v> </v>
      </c>
      <c r="J205" s="21" t="str">
        <f t="shared" si="22"/>
        <v> </v>
      </c>
      <c r="K205" s="21"/>
      <c r="L205" s="21" t="str">
        <f t="shared" si="19"/>
        <v> </v>
      </c>
      <c r="M205" s="21" t="str">
        <f>IF(L205=" "," ",($M$25-$F$3*($F$15/2))*((L205/($F$15/2))-($C$17/(PI()))*SIN((PI()*L205)/($F$15/2)))+$F$3*L205)</f>
        <v> </v>
      </c>
      <c r="N205" s="21" t="str">
        <f t="shared" si="23"/>
        <v> </v>
      </c>
    </row>
    <row r="206" spans="1:14">
      <c r="A206" s="21" t="str">
        <f t="shared" si="16"/>
        <v> </v>
      </c>
      <c r="B206" s="21" t="str">
        <f>IF(A206=" "," ",($B$25-$B$3*($F$8/2))*((A206/($F$8/2))-($C$17/(PI()))*SIN((PI()*A206)/($F$8/2)))+$B$3*A206)</f>
        <v> </v>
      </c>
      <c r="C206" s="21" t="str">
        <f t="shared" si="20"/>
        <v> </v>
      </c>
      <c r="D206" s="21"/>
      <c r="E206" s="21" t="str">
        <f t="shared" si="17"/>
        <v> </v>
      </c>
      <c r="F206" s="21" t="str">
        <f>IF(E206=" "," ",($F$25-$D$3*$F$12)*((E206/$F$12)-($C$17/(PI()))*SIN((PI()*E206)/$F$12))+$D$3*E206)</f>
        <v> </v>
      </c>
      <c r="G206" s="21" t="str">
        <f t="shared" si="21"/>
        <v> </v>
      </c>
      <c r="H206" s="21" t="str">
        <f t="shared" si="18"/>
        <v> </v>
      </c>
      <c r="I206" s="21" t="str">
        <f>IF(H206=" "," ",($I$25-$D$3*$F$11)*((H206/$F$11)-($C$17/(PI()))*SIN((PI()*H206)/$F$11))+$D$3*H206)</f>
        <v> </v>
      </c>
      <c r="J206" s="21" t="str">
        <f t="shared" si="22"/>
        <v> </v>
      </c>
      <c r="K206" s="21"/>
      <c r="L206" s="21" t="str">
        <f t="shared" si="19"/>
        <v> </v>
      </c>
      <c r="M206" s="21" t="str">
        <f>IF(L206=" "," ",($M$25-$F$3*($F$15/2))*((L206/($F$15/2))-($C$17/(PI()))*SIN((PI()*L206)/($F$15/2)))+$F$3*L206)</f>
        <v> </v>
      </c>
      <c r="N206" s="21" t="str">
        <f t="shared" si="23"/>
        <v> </v>
      </c>
    </row>
    <row r="207" spans="1:14">
      <c r="A207" s="21" t="str">
        <f t="shared" si="16"/>
        <v> </v>
      </c>
      <c r="B207" s="21" t="str">
        <f>IF(A207=" "," ",($B$25-$B$3*($F$8/2))*((A207/($F$8/2))-($C$17/(PI()))*SIN((PI()*A207)/($F$8/2)))+$B$3*A207)</f>
        <v> </v>
      </c>
      <c r="C207" s="21" t="str">
        <f t="shared" si="20"/>
        <v> </v>
      </c>
      <c r="D207" s="21"/>
      <c r="E207" s="21" t="str">
        <f t="shared" si="17"/>
        <v> </v>
      </c>
      <c r="F207" s="21" t="str">
        <f>IF(E207=" "," ",($F$25-$D$3*$F$12)*((E207/$F$12)-($C$17/(PI()))*SIN((PI()*E207)/$F$12))+$D$3*E207)</f>
        <v> </v>
      </c>
      <c r="G207" s="21" t="str">
        <f t="shared" si="21"/>
        <v> </v>
      </c>
      <c r="H207" s="21" t="str">
        <f t="shared" si="18"/>
        <v> </v>
      </c>
      <c r="I207" s="21" t="str">
        <f>IF(H207=" "," ",($I$25-$D$3*$F$11)*((H207/$F$11)-($C$17/(PI()))*SIN((PI()*H207)/$F$11))+$D$3*H207)</f>
        <v> </v>
      </c>
      <c r="J207" s="21" t="str">
        <f t="shared" si="22"/>
        <v> </v>
      </c>
      <c r="K207" s="21"/>
      <c r="L207" s="21" t="str">
        <f t="shared" si="19"/>
        <v> </v>
      </c>
      <c r="M207" s="21" t="str">
        <f>IF(L207=" "," ",($M$25-$F$3*($F$15/2))*((L207/($F$15/2))-($C$17/(PI()))*SIN((PI()*L207)/($F$15/2)))+$F$3*L207)</f>
        <v> </v>
      </c>
      <c r="N207" s="21" t="str">
        <f t="shared" si="23"/>
        <v> </v>
      </c>
    </row>
    <row r="208" spans="1:14">
      <c r="A208" s="21" t="str">
        <f t="shared" si="16"/>
        <v> </v>
      </c>
      <c r="B208" s="21" t="str">
        <f>IF(A208=" "," ",($B$25-$B$3*($F$8/2))*((A208/($F$8/2))-($C$17/(PI()))*SIN((PI()*A208)/($F$8/2)))+$B$3*A208)</f>
        <v> </v>
      </c>
      <c r="C208" s="21" t="str">
        <f t="shared" si="20"/>
        <v> </v>
      </c>
      <c r="D208" s="21"/>
      <c r="E208" s="21" t="str">
        <f t="shared" si="17"/>
        <v> </v>
      </c>
      <c r="F208" s="21" t="str">
        <f>IF(E208=" "," ",($F$25-$D$3*$F$12)*((E208/$F$12)-($C$17/(PI()))*SIN((PI()*E208)/$F$12))+$D$3*E208)</f>
        <v> </v>
      </c>
      <c r="G208" s="21" t="str">
        <f t="shared" si="21"/>
        <v> </v>
      </c>
      <c r="H208" s="21" t="str">
        <f t="shared" si="18"/>
        <v> </v>
      </c>
      <c r="I208" s="21" t="str">
        <f>IF(H208=" "," ",($I$25-$D$3*$F$11)*((H208/$F$11)-($C$17/(PI()))*SIN((PI()*H208)/$F$11))+$D$3*H208)</f>
        <v> </v>
      </c>
      <c r="J208" s="21" t="str">
        <f t="shared" si="22"/>
        <v> </v>
      </c>
      <c r="K208" s="21"/>
      <c r="L208" s="21" t="str">
        <f t="shared" si="19"/>
        <v> </v>
      </c>
      <c r="M208" s="21" t="str">
        <f>IF(L208=" "," ",($M$25-$F$3*($F$15/2))*((L208/($F$15/2))-($C$17/(PI()))*SIN((PI()*L208)/($F$15/2)))+$F$3*L208)</f>
        <v> </v>
      </c>
      <c r="N208" s="21" t="str">
        <f t="shared" si="23"/>
        <v> </v>
      </c>
    </row>
    <row r="209" spans="1:14">
      <c r="A209" s="21" t="str">
        <f t="shared" si="16"/>
        <v> </v>
      </c>
      <c r="B209" s="21" t="str">
        <f>IF(A209=" "," ",($B$25-$B$3*($F$8/2))*((A209/($F$8/2))-($C$17/(PI()))*SIN((PI()*A209)/($F$8/2)))+$B$3*A209)</f>
        <v> </v>
      </c>
      <c r="C209" s="21" t="str">
        <f t="shared" si="20"/>
        <v> </v>
      </c>
      <c r="D209" s="21"/>
      <c r="E209" s="21" t="str">
        <f t="shared" si="17"/>
        <v> </v>
      </c>
      <c r="F209" s="21" t="str">
        <f>IF(E209=" "," ",($F$25-$D$3*$F$12)*((E209/$F$12)-($C$17/(PI()))*SIN((PI()*E209)/$F$12))+$D$3*E209)</f>
        <v> </v>
      </c>
      <c r="G209" s="21" t="str">
        <f t="shared" si="21"/>
        <v> </v>
      </c>
      <c r="H209" s="21" t="str">
        <f t="shared" si="18"/>
        <v> </v>
      </c>
      <c r="I209" s="21" t="str">
        <f>IF(H209=" "," ",($I$25-$D$3*$F$11)*((H209/$F$11)-($C$17/(PI()))*SIN((PI()*H209)/$F$11))+$D$3*H209)</f>
        <v> </v>
      </c>
      <c r="J209" s="21" t="str">
        <f t="shared" si="22"/>
        <v> </v>
      </c>
      <c r="K209" s="21"/>
      <c r="L209" s="21" t="str">
        <f t="shared" si="19"/>
        <v> </v>
      </c>
      <c r="M209" s="21" t="str">
        <f>IF(L209=" "," ",($M$25-$F$3*($F$15/2))*((L209/($F$15/2))-($C$17/(PI()))*SIN((PI()*L209)/($F$15/2)))+$F$3*L209)</f>
        <v> </v>
      </c>
      <c r="N209" s="21" t="str">
        <f t="shared" si="23"/>
        <v> </v>
      </c>
    </row>
    <row r="210" spans="1:14">
      <c r="A210" s="21" t="str">
        <f t="shared" si="16"/>
        <v> </v>
      </c>
      <c r="B210" s="21" t="str">
        <f>IF(A210=" "," ",($B$25-$B$3*($F$8/2))*((A210/($F$8/2))-($C$17/(PI()))*SIN((PI()*A210)/($F$8/2)))+$B$3*A210)</f>
        <v> </v>
      </c>
      <c r="C210" s="21" t="str">
        <f t="shared" si="20"/>
        <v> </v>
      </c>
      <c r="D210" s="21"/>
      <c r="E210" s="21" t="str">
        <f t="shared" si="17"/>
        <v> </v>
      </c>
      <c r="F210" s="21" t="str">
        <f>IF(E210=" "," ",($F$25-$D$3*$F$12)*((E210/$F$12)-($C$17/(PI()))*SIN((PI()*E210)/$F$12))+$D$3*E210)</f>
        <v> </v>
      </c>
      <c r="G210" s="21" t="str">
        <f t="shared" si="21"/>
        <v> </v>
      </c>
      <c r="H210" s="21" t="str">
        <f t="shared" si="18"/>
        <v> </v>
      </c>
      <c r="I210" s="21" t="str">
        <f>IF(H210=" "," ",($I$25-$D$3*$F$11)*((H210/$F$11)-($C$17/(PI()))*SIN((PI()*H210)/$F$11))+$D$3*H210)</f>
        <v> </v>
      </c>
      <c r="J210" s="21" t="str">
        <f t="shared" si="22"/>
        <v> </v>
      </c>
      <c r="K210" s="21"/>
      <c r="L210" s="21" t="str">
        <f t="shared" si="19"/>
        <v> </v>
      </c>
      <c r="M210" s="21" t="str">
        <f>IF(L210=" "," ",($M$25-$F$3*($F$15/2))*((L210/($F$15/2))-($C$17/(PI()))*SIN((PI()*L210)/($F$15/2)))+$F$3*L210)</f>
        <v> </v>
      </c>
      <c r="N210" s="21" t="str">
        <f t="shared" si="23"/>
        <v> </v>
      </c>
    </row>
    <row r="211" spans="1:14">
      <c r="A211" s="21" t="str">
        <f t="shared" si="16"/>
        <v> </v>
      </c>
      <c r="B211" s="21" t="str">
        <f>IF(A211=" "," ",($B$25-$B$3*($F$8/2))*((A211/($F$8/2))-($C$17/(PI()))*SIN((PI()*A211)/($F$8/2)))+$B$3*A211)</f>
        <v> </v>
      </c>
      <c r="C211" s="21" t="str">
        <f t="shared" si="20"/>
        <v> </v>
      </c>
      <c r="D211" s="21"/>
      <c r="E211" s="21" t="str">
        <f t="shared" si="17"/>
        <v> </v>
      </c>
      <c r="F211" s="21" t="str">
        <f>IF(E211=" "," ",($F$25-$D$3*$F$12)*((E211/$F$12)-($C$17/(PI()))*SIN((PI()*E211)/$F$12))+$D$3*E211)</f>
        <v> </v>
      </c>
      <c r="G211" s="21" t="str">
        <f t="shared" si="21"/>
        <v> </v>
      </c>
      <c r="H211" s="21" t="str">
        <f t="shared" si="18"/>
        <v> </v>
      </c>
      <c r="I211" s="21" t="str">
        <f>IF(H211=" "," ",($I$25-$D$3*$F$11)*((H211/$F$11)-($C$17/(PI()))*SIN((PI()*H211)/$F$11))+$D$3*H211)</f>
        <v> </v>
      </c>
      <c r="J211" s="21" t="str">
        <f t="shared" si="22"/>
        <v> </v>
      </c>
      <c r="K211" s="21"/>
      <c r="L211" s="21" t="str">
        <f t="shared" si="19"/>
        <v> </v>
      </c>
      <c r="M211" s="21" t="str">
        <f>IF(L211=" "," ",($M$25-$F$3*($F$15/2))*((L211/($F$15/2))-($C$17/(PI()))*SIN((PI()*L211)/($F$15/2)))+$F$3*L211)</f>
        <v> </v>
      </c>
      <c r="N211" s="21" t="str">
        <f t="shared" si="23"/>
        <v> </v>
      </c>
    </row>
    <row r="212" spans="1:14">
      <c r="A212" s="21" t="str">
        <f t="shared" si="16"/>
        <v> </v>
      </c>
      <c r="B212" s="21" t="str">
        <f>IF(A212=" "," ",($B$25-$B$3*($F$8/2))*((A212/($F$8/2))-($C$17/(PI()))*SIN((PI()*A212)/($F$8/2)))+$B$3*A212)</f>
        <v> </v>
      </c>
      <c r="C212" s="21" t="str">
        <f t="shared" si="20"/>
        <v> </v>
      </c>
      <c r="D212" s="21"/>
      <c r="E212" s="21" t="str">
        <f t="shared" si="17"/>
        <v> </v>
      </c>
      <c r="F212" s="21" t="str">
        <f>IF(E212=" "," ",($F$25-$D$3*$F$12)*((E212/$F$12)-($C$17/(PI()))*SIN((PI()*E212)/$F$12))+$D$3*E212)</f>
        <v> </v>
      </c>
      <c r="G212" s="21" t="str">
        <f t="shared" si="21"/>
        <v> </v>
      </c>
      <c r="H212" s="21" t="str">
        <f t="shared" si="18"/>
        <v> </v>
      </c>
      <c r="I212" s="21" t="str">
        <f>IF(H212=" "," ",($I$25-$D$3*$F$11)*((H212/$F$11)-($C$17/(PI()))*SIN((PI()*H212)/$F$11))+$D$3*H212)</f>
        <v> </v>
      </c>
      <c r="J212" s="21" t="str">
        <f t="shared" si="22"/>
        <v> </v>
      </c>
      <c r="K212" s="21"/>
      <c r="L212" s="21" t="str">
        <f t="shared" si="19"/>
        <v> </v>
      </c>
      <c r="M212" s="21" t="str">
        <f>IF(L212=" "," ",($M$25-$F$3*($F$15/2))*((L212/($F$15/2))-($C$17/(PI()))*SIN((PI()*L212)/($F$15/2)))+$F$3*L212)</f>
        <v> </v>
      </c>
      <c r="N212" s="21" t="str">
        <f t="shared" si="23"/>
        <v> </v>
      </c>
    </row>
    <row r="213" spans="1:14">
      <c r="A213" s="21" t="str">
        <f t="shared" si="16"/>
        <v> </v>
      </c>
      <c r="B213" s="21" t="str">
        <f>IF(A213=" "," ",($B$25-$B$3*($F$8/2))*((A213/($F$8/2))-($C$17/(PI()))*SIN((PI()*A213)/($F$8/2)))+$B$3*A213)</f>
        <v> </v>
      </c>
      <c r="C213" s="21" t="str">
        <f t="shared" si="20"/>
        <v> </v>
      </c>
      <c r="D213" s="21"/>
      <c r="E213" s="21" t="str">
        <f t="shared" si="17"/>
        <v> </v>
      </c>
      <c r="F213" s="21" t="str">
        <f>IF(E213=" "," ",($F$25-$D$3*$F$12)*((E213/$F$12)-($C$17/(PI()))*SIN((PI()*E213)/$F$12))+$D$3*E213)</f>
        <v> </v>
      </c>
      <c r="G213" s="21" t="str">
        <f t="shared" si="21"/>
        <v> </v>
      </c>
      <c r="H213" s="21" t="str">
        <f t="shared" si="18"/>
        <v> </v>
      </c>
      <c r="I213" s="21" t="str">
        <f>IF(H213=" "," ",($I$25-$D$3*$F$11)*((H213/$F$11)-($C$17/(PI()))*SIN((PI()*H213)/$F$11))+$D$3*H213)</f>
        <v> </v>
      </c>
      <c r="J213" s="21" t="str">
        <f t="shared" si="22"/>
        <v> </v>
      </c>
      <c r="K213" s="21"/>
      <c r="L213" s="21" t="str">
        <f t="shared" si="19"/>
        <v> </v>
      </c>
      <c r="M213" s="21" t="str">
        <f>IF(L213=" "," ",($M$25-$F$3*($F$15/2))*((L213/($F$15/2))-($C$17/(PI()))*SIN((PI()*L213)/($F$15/2)))+$F$3*L213)</f>
        <v> </v>
      </c>
      <c r="N213" s="21" t="str">
        <f t="shared" si="23"/>
        <v> </v>
      </c>
    </row>
    <row r="214" spans="1:14">
      <c r="A214" s="21" t="str">
        <f t="shared" si="16"/>
        <v> </v>
      </c>
      <c r="B214" s="21" t="str">
        <f>IF(A214=" "," ",($B$25-$B$3*($F$8/2))*((A214/($F$8/2))-($C$17/(PI()))*SIN((PI()*A214)/($F$8/2)))+$B$3*A214)</f>
        <v> </v>
      </c>
      <c r="C214" s="21" t="str">
        <f t="shared" si="20"/>
        <v> </v>
      </c>
      <c r="D214" s="21"/>
      <c r="E214" s="21" t="str">
        <f t="shared" si="17"/>
        <v> </v>
      </c>
      <c r="F214" s="21" t="str">
        <f>IF(E214=" "," ",($F$25-$D$3*$F$12)*((E214/$F$12)-($C$17/(PI()))*SIN((PI()*E214)/$F$12))+$D$3*E214)</f>
        <v> </v>
      </c>
      <c r="G214" s="21" t="str">
        <f t="shared" si="21"/>
        <v> </v>
      </c>
      <c r="H214" s="21" t="str">
        <f t="shared" si="18"/>
        <v> </v>
      </c>
      <c r="I214" s="21" t="str">
        <f>IF(H214=" "," ",($I$25-$D$3*$F$11)*((H214/$F$11)-($C$17/(PI()))*SIN((PI()*H214)/$F$11))+$D$3*H214)</f>
        <v> </v>
      </c>
      <c r="J214" s="21" t="str">
        <f t="shared" si="22"/>
        <v> </v>
      </c>
      <c r="K214" s="21"/>
      <c r="L214" s="21" t="str">
        <f t="shared" si="19"/>
        <v> </v>
      </c>
      <c r="M214" s="21" t="str">
        <f>IF(L214=" "," ",($M$25-$F$3*($F$15/2))*((L214/($F$15/2))-($C$17/(PI()))*SIN((PI()*L214)/($F$15/2)))+$F$3*L214)</f>
        <v> </v>
      </c>
      <c r="N214" s="21" t="str">
        <f t="shared" si="23"/>
        <v> </v>
      </c>
    </row>
    <row r="215" spans="1:14">
      <c r="A215" s="21" t="str">
        <f t="shared" si="16"/>
        <v> </v>
      </c>
      <c r="B215" s="21" t="str">
        <f>IF(A215=" "," ",($B$25-$B$3*($F$8/2))*((A215/($F$8/2))-($C$17/(PI()))*SIN((PI()*A215)/($F$8/2)))+$B$3*A215)</f>
        <v> </v>
      </c>
      <c r="C215" s="21" t="str">
        <f t="shared" si="20"/>
        <v> </v>
      </c>
      <c r="D215" s="21"/>
      <c r="E215" s="21" t="str">
        <f t="shared" si="17"/>
        <v> </v>
      </c>
      <c r="F215" s="21" t="str">
        <f>IF(E215=" "," ",($F$25-$D$3*$F$12)*((E215/$F$12)-($C$17/(PI()))*SIN((PI()*E215)/$F$12))+$D$3*E215)</f>
        <v> </v>
      </c>
      <c r="G215" s="21" t="str">
        <f t="shared" si="21"/>
        <v> </v>
      </c>
      <c r="H215" s="21" t="str">
        <f t="shared" si="18"/>
        <v> </v>
      </c>
      <c r="I215" s="21" t="str">
        <f>IF(H215=" "," ",($I$25-$D$3*$F$11)*((H215/$F$11)-($C$17/(PI()))*SIN((PI()*H215)/$F$11))+$D$3*H215)</f>
        <v> </v>
      </c>
      <c r="J215" s="21" t="str">
        <f t="shared" si="22"/>
        <v> </v>
      </c>
      <c r="K215" s="21"/>
      <c r="L215" s="21" t="str">
        <f t="shared" si="19"/>
        <v> </v>
      </c>
      <c r="M215" s="21" t="str">
        <f>IF(L215=" "," ",($M$25-$F$3*($F$15/2))*((L215/($F$15/2))-($C$17/(PI()))*SIN((PI()*L215)/($F$15/2)))+$F$3*L215)</f>
        <v> </v>
      </c>
      <c r="N215" s="21" t="str">
        <f t="shared" si="23"/>
        <v> </v>
      </c>
    </row>
    <row r="216" spans="1:14">
      <c r="A216" s="21" t="str">
        <f t="shared" si="16"/>
        <v> </v>
      </c>
      <c r="B216" s="21" t="str">
        <f>IF(A216=" "," ",($B$25-$B$3*($F$8/2))*((A216/($F$8/2))-($C$17/(PI()))*SIN((PI()*A216)/($F$8/2)))+$B$3*A216)</f>
        <v> </v>
      </c>
      <c r="C216" s="21" t="str">
        <f t="shared" si="20"/>
        <v> </v>
      </c>
      <c r="D216" s="21"/>
      <c r="E216" s="21" t="str">
        <f t="shared" si="17"/>
        <v> </v>
      </c>
      <c r="F216" s="21" t="str">
        <f>IF(E216=" "," ",($F$25-$D$3*$F$12)*((E216/$F$12)-($C$17/(PI()))*SIN((PI()*E216)/$F$12))+$D$3*E216)</f>
        <v> </v>
      </c>
      <c r="G216" s="21" t="str">
        <f t="shared" si="21"/>
        <v> </v>
      </c>
      <c r="H216" s="21" t="str">
        <f t="shared" si="18"/>
        <v> </v>
      </c>
      <c r="I216" s="21" t="str">
        <f>IF(H216=" "," ",($I$25-$D$3*$F$11)*((H216/$F$11)-($C$17/(PI()))*SIN((PI()*H216)/$F$11))+$D$3*H216)</f>
        <v> </v>
      </c>
      <c r="J216" s="21" t="str">
        <f t="shared" si="22"/>
        <v> </v>
      </c>
      <c r="K216" s="21"/>
      <c r="L216" s="21" t="str">
        <f t="shared" si="19"/>
        <v> </v>
      </c>
      <c r="M216" s="21" t="str">
        <f>IF(L216=" "," ",($M$25-$F$3*($F$15/2))*((L216/($F$15/2))-($C$17/(PI()))*SIN((PI()*L216)/($F$15/2)))+$F$3*L216)</f>
        <v> </v>
      </c>
      <c r="N216" s="21" t="str">
        <f t="shared" si="23"/>
        <v> </v>
      </c>
    </row>
    <row r="217" spans="1:14">
      <c r="A217" s="21" t="str">
        <f t="shared" si="16"/>
        <v> </v>
      </c>
      <c r="B217" s="21" t="str">
        <f>IF(A217=" "," ",($B$25-$B$3*($F$8/2))*((A217/($F$8/2))-($C$17/(PI()))*SIN((PI()*A217)/($F$8/2)))+$B$3*A217)</f>
        <v> </v>
      </c>
      <c r="C217" s="21" t="str">
        <f t="shared" si="20"/>
        <v> </v>
      </c>
      <c r="D217" s="21"/>
      <c r="E217" s="21" t="str">
        <f t="shared" si="17"/>
        <v> </v>
      </c>
      <c r="F217" s="21" t="str">
        <f>IF(E217=" "," ",($F$25-$D$3*$F$12)*((E217/$F$12)-($C$17/(PI()))*SIN((PI()*E217)/$F$12))+$D$3*E217)</f>
        <v> </v>
      </c>
      <c r="G217" s="21" t="str">
        <f t="shared" si="21"/>
        <v> </v>
      </c>
      <c r="H217" s="21" t="str">
        <f t="shared" si="18"/>
        <v> </v>
      </c>
      <c r="I217" s="21" t="str">
        <f>IF(H217=" "," ",($I$25-$D$3*$F$11)*((H217/$F$11)-($C$17/(PI()))*SIN((PI()*H217)/$F$11))+$D$3*H217)</f>
        <v> </v>
      </c>
      <c r="J217" s="21" t="str">
        <f t="shared" si="22"/>
        <v> </v>
      </c>
      <c r="K217" s="21"/>
      <c r="L217" s="21" t="str">
        <f t="shared" si="19"/>
        <v> </v>
      </c>
      <c r="M217" s="21" t="str">
        <f>IF(L217=" "," ",($M$25-$F$3*($F$15/2))*((L217/($F$15/2))-($C$17/(PI()))*SIN((PI()*L217)/($F$15/2)))+$F$3*L217)</f>
        <v> </v>
      </c>
      <c r="N217" s="21" t="str">
        <f t="shared" si="23"/>
        <v> </v>
      </c>
    </row>
    <row r="218" spans="1:14">
      <c r="A218" s="21" t="str">
        <f t="shared" si="16"/>
        <v> </v>
      </c>
      <c r="B218" s="21" t="str">
        <f>IF(A218=" "," ",($B$25-$B$3*($F$8/2))*((A218/($F$8/2))-($C$17/(PI()))*SIN((PI()*A218)/($F$8/2)))+$B$3*A218)</f>
        <v> </v>
      </c>
      <c r="C218" s="21" t="str">
        <f t="shared" si="20"/>
        <v> </v>
      </c>
      <c r="D218" s="21"/>
      <c r="E218" s="21" t="str">
        <f t="shared" si="17"/>
        <v> </v>
      </c>
      <c r="F218" s="21" t="str">
        <f>IF(E218=" "," ",($F$25-$D$3*$F$12)*((E218/$F$12)-($C$17/(PI()))*SIN((PI()*E218)/$F$12))+$D$3*E218)</f>
        <v> </v>
      </c>
      <c r="G218" s="21" t="str">
        <f t="shared" si="21"/>
        <v> </v>
      </c>
      <c r="H218" s="21" t="str">
        <f t="shared" si="18"/>
        <v> </v>
      </c>
      <c r="I218" s="21" t="str">
        <f>IF(H218=" "," ",($I$25-$D$3*$F$11)*((H218/$F$11)-($C$17/(PI()))*SIN((PI()*H218)/$F$11))+$D$3*H218)</f>
        <v> </v>
      </c>
      <c r="J218" s="21" t="str">
        <f t="shared" si="22"/>
        <v> </v>
      </c>
      <c r="K218" s="21"/>
      <c r="L218" s="21" t="str">
        <f t="shared" si="19"/>
        <v> </v>
      </c>
      <c r="M218" s="21" t="str">
        <f>IF(L218=" "," ",($M$25-$F$3*($F$15/2))*((L218/($F$15/2))-($C$17/(PI()))*SIN((PI()*L218)/($F$15/2)))+$F$3*L218)</f>
        <v> </v>
      </c>
      <c r="N218" s="21" t="str">
        <f t="shared" si="23"/>
        <v> </v>
      </c>
    </row>
    <row r="219" spans="1:14">
      <c r="A219" s="21" t="str">
        <f t="shared" si="16"/>
        <v> </v>
      </c>
      <c r="B219" s="21" t="str">
        <f>IF(A219=" "," ",($B$25-$B$3*($F$8/2))*((A219/($F$8/2))-($C$17/(PI()))*SIN((PI()*A219)/($F$8/2)))+$B$3*A219)</f>
        <v> </v>
      </c>
      <c r="C219" s="21" t="str">
        <f t="shared" si="20"/>
        <v> </v>
      </c>
      <c r="D219" s="21"/>
      <c r="E219" s="21" t="str">
        <f t="shared" si="17"/>
        <v> </v>
      </c>
      <c r="F219" s="21" t="str">
        <f>IF(E219=" "," ",($F$25-$D$3*$F$12)*((E219/$F$12)-($C$17/(PI()))*SIN((PI()*E219)/$F$12))+$D$3*E219)</f>
        <v> </v>
      </c>
      <c r="G219" s="21" t="str">
        <f t="shared" si="21"/>
        <v> </v>
      </c>
      <c r="H219" s="21" t="str">
        <f t="shared" si="18"/>
        <v> </v>
      </c>
      <c r="I219" s="21" t="str">
        <f>IF(H219=" "," ",($I$25-$D$3*$F$11)*((H219/$F$11)-($C$17/(PI()))*SIN((PI()*H219)/$F$11))+$D$3*H219)</f>
        <v> </v>
      </c>
      <c r="J219" s="21" t="str">
        <f t="shared" si="22"/>
        <v> </v>
      </c>
      <c r="K219" s="21"/>
      <c r="L219" s="21" t="str">
        <f t="shared" si="19"/>
        <v> </v>
      </c>
      <c r="M219" s="21" t="str">
        <f>IF(L219=" "," ",($M$25-$F$3*($F$15/2))*((L219/($F$15/2))-($C$17/(PI()))*SIN((PI()*L219)/($F$15/2)))+$F$3*L219)</f>
        <v> </v>
      </c>
      <c r="N219" s="21" t="str">
        <f t="shared" si="23"/>
        <v> </v>
      </c>
    </row>
    <row r="220" spans="1:14">
      <c r="A220" s="21" t="str">
        <f t="shared" ref="A220:A283" si="24">IF(($F$8/2)-ROW(A193)&gt;=0,($F$8/2)-(($F$8/2)-ROW(A193))," ")</f>
        <v> </v>
      </c>
      <c r="B220" s="21" t="str">
        <f>IF(A220=" "," ",($B$25-$B$3*($F$8/2))*((A220/($F$8/2))-($C$17/(PI()))*SIN((PI()*A220)/($F$8/2)))+$B$3*A220)</f>
        <v> </v>
      </c>
      <c r="C220" s="21" t="str">
        <f t="shared" si="20"/>
        <v> </v>
      </c>
      <c r="D220" s="21"/>
      <c r="E220" s="21" t="str">
        <f t="shared" ref="E220:E283" si="25">IF($F$12-ROW(E193)&gt;=0,$F$12-($F$12-ROW(E193))," ")</f>
        <v> </v>
      </c>
      <c r="F220" s="21" t="str">
        <f>IF(E220=" "," ",($F$25-$D$3*$F$12)*((E220/$F$12)-($C$17/(PI()))*SIN((PI()*E220)/$F$12))+$D$3*E220)</f>
        <v> </v>
      </c>
      <c r="G220" s="21" t="str">
        <f t="shared" si="21"/>
        <v> </v>
      </c>
      <c r="H220" s="21" t="str">
        <f t="shared" ref="H220:H283" si="26">IF($F$11-ROW(H193)&gt;=0,$F$11-($F$11-ROW(H193))," ")</f>
        <v> </v>
      </c>
      <c r="I220" s="21" t="str">
        <f>IF(H220=" "," ",($I$25-$D$3*$F$11)*((H220/$F$11)-($C$17/(PI()))*SIN((PI()*H220)/$F$11))+$D$3*H220)</f>
        <v> </v>
      </c>
      <c r="J220" s="21" t="str">
        <f t="shared" si="22"/>
        <v> </v>
      </c>
      <c r="K220" s="21"/>
      <c r="L220" s="21" t="str">
        <f t="shared" ref="L220:L283" si="27">IF(($F$15/2)-ROW(L193)&gt;=0,($F$15/2)-(($F$15/2)-ROW(L193))," ")</f>
        <v> </v>
      </c>
      <c r="M220" s="21" t="str">
        <f>IF(L220=" "," ",($M$25-$F$3*($F$15/2))*((L220/($F$15/2))-($C$17/(PI()))*SIN((PI()*L220)/($F$15/2)))+$F$3*L220)</f>
        <v> </v>
      </c>
      <c r="N220" s="21" t="str">
        <f t="shared" si="23"/>
        <v> </v>
      </c>
    </row>
    <row r="221" spans="1:14">
      <c r="A221" s="21" t="str">
        <f t="shared" si="24"/>
        <v> </v>
      </c>
      <c r="B221" s="21" t="str">
        <f>IF(A221=" "," ",($B$25-$B$3*($F$8/2))*((A221/($F$8/2))-($C$17/(PI()))*SIN((PI()*A221)/($F$8/2)))+$B$3*A221)</f>
        <v> </v>
      </c>
      <c r="C221" s="21" t="str">
        <f t="shared" ref="C221:C284" si="28">IF(A221=" "," ",(B221-B220)/(B220-B219))</f>
        <v> </v>
      </c>
      <c r="D221" s="21"/>
      <c r="E221" s="21" t="str">
        <f t="shared" si="25"/>
        <v> </v>
      </c>
      <c r="F221" s="21" t="str">
        <f>IF(E221=" "," ",($F$25-$D$3*$F$12)*((E221/$F$12)-($C$17/(PI()))*SIN((PI()*E221)/$F$12))+$D$3*E221)</f>
        <v> </v>
      </c>
      <c r="G221" s="21" t="str">
        <f t="shared" ref="G221:G284" si="29">IF(E221=" "," ",(F221-F220)/(F220-F219))</f>
        <v> </v>
      </c>
      <c r="H221" s="21" t="str">
        <f t="shared" si="26"/>
        <v> </v>
      </c>
      <c r="I221" s="21" t="str">
        <f>IF(H221=" "," ",($I$25-$D$3*$F$11)*((H221/$F$11)-($C$17/(PI()))*SIN((PI()*H221)/$F$11))+$D$3*H221)</f>
        <v> </v>
      </c>
      <c r="J221" s="21" t="str">
        <f t="shared" ref="J221:J284" si="30">IF(H221=" "," ",(I221-I220)/(I220-I219))</f>
        <v> </v>
      </c>
      <c r="K221" s="21"/>
      <c r="L221" s="21" t="str">
        <f t="shared" si="27"/>
        <v> </v>
      </c>
      <c r="M221" s="21" t="str">
        <f>IF(L221=" "," ",($M$25-$F$3*($F$15/2))*((L221/($F$15/2))-($C$17/(PI()))*SIN((PI()*L221)/($F$15/2)))+$F$3*L221)</f>
        <v> </v>
      </c>
      <c r="N221" s="21" t="str">
        <f t="shared" ref="N221:N284" si="31">IF(L221=" "," ",(M221-M220)/(M220-M219))</f>
        <v> </v>
      </c>
    </row>
    <row r="222" spans="1:14">
      <c r="A222" s="21" t="str">
        <f t="shared" si="24"/>
        <v> </v>
      </c>
      <c r="B222" s="21" t="str">
        <f>IF(A222=" "," ",($B$25-$B$3*($F$8/2))*((A222/($F$8/2))-($C$17/(PI()))*SIN((PI()*A222)/($F$8/2)))+$B$3*A222)</f>
        <v> </v>
      </c>
      <c r="C222" s="21" t="str">
        <f t="shared" si="28"/>
        <v> </v>
      </c>
      <c r="D222" s="21"/>
      <c r="E222" s="21" t="str">
        <f t="shared" si="25"/>
        <v> </v>
      </c>
      <c r="F222" s="21" t="str">
        <f>IF(E222=" "," ",($F$25-$D$3*$F$12)*((E222/$F$12)-($C$17/(PI()))*SIN((PI()*E222)/$F$12))+$D$3*E222)</f>
        <v> </v>
      </c>
      <c r="G222" s="21" t="str">
        <f t="shared" si="29"/>
        <v> </v>
      </c>
      <c r="H222" s="21" t="str">
        <f t="shared" si="26"/>
        <v> </v>
      </c>
      <c r="I222" s="21" t="str">
        <f>IF(H222=" "," ",($I$25-$D$3*$F$11)*((H222/$F$11)-($C$17/(PI()))*SIN((PI()*H222)/$F$11))+$D$3*H222)</f>
        <v> </v>
      </c>
      <c r="J222" s="21" t="str">
        <f t="shared" si="30"/>
        <v> </v>
      </c>
      <c r="K222" s="21"/>
      <c r="L222" s="21" t="str">
        <f t="shared" si="27"/>
        <v> </v>
      </c>
      <c r="M222" s="21" t="str">
        <f>IF(L222=" "," ",($M$25-$F$3*($F$15/2))*((L222/($F$15/2))-($C$17/(PI()))*SIN((PI()*L222)/($F$15/2)))+$F$3*L222)</f>
        <v> </v>
      </c>
      <c r="N222" s="21" t="str">
        <f t="shared" si="31"/>
        <v> </v>
      </c>
    </row>
    <row r="223" spans="1:14">
      <c r="A223" s="21" t="str">
        <f t="shared" si="24"/>
        <v> </v>
      </c>
      <c r="B223" s="21" t="str">
        <f>IF(A223=" "," ",($B$25-$B$3*($F$8/2))*((A223/($F$8/2))-($C$17/(PI()))*SIN((PI()*A223)/($F$8/2)))+$B$3*A223)</f>
        <v> </v>
      </c>
      <c r="C223" s="21" t="str">
        <f t="shared" si="28"/>
        <v> </v>
      </c>
      <c r="D223" s="21"/>
      <c r="E223" s="21" t="str">
        <f t="shared" si="25"/>
        <v> </v>
      </c>
      <c r="F223" s="21" t="str">
        <f>IF(E223=" "," ",($F$25-$D$3*$F$12)*((E223/$F$12)-($C$17/(PI()))*SIN((PI()*E223)/$F$12))+$D$3*E223)</f>
        <v> </v>
      </c>
      <c r="G223" s="21" t="str">
        <f t="shared" si="29"/>
        <v> </v>
      </c>
      <c r="H223" s="21" t="str">
        <f t="shared" si="26"/>
        <v> </v>
      </c>
      <c r="I223" s="21" t="str">
        <f>IF(H223=" "," ",($I$25-$D$3*$F$11)*((H223/$F$11)-($C$17/(PI()))*SIN((PI()*H223)/$F$11))+$D$3*H223)</f>
        <v> </v>
      </c>
      <c r="J223" s="21" t="str">
        <f t="shared" si="30"/>
        <v> </v>
      </c>
      <c r="K223" s="21"/>
      <c r="L223" s="21" t="str">
        <f t="shared" si="27"/>
        <v> </v>
      </c>
      <c r="M223" s="21" t="str">
        <f>IF(L223=" "," ",($M$25-$F$3*($F$15/2))*((L223/($F$15/2))-($C$17/(PI()))*SIN((PI()*L223)/($F$15/2)))+$F$3*L223)</f>
        <v> </v>
      </c>
      <c r="N223" s="21" t="str">
        <f t="shared" si="31"/>
        <v> </v>
      </c>
    </row>
    <row r="224" spans="1:14">
      <c r="A224" s="21" t="str">
        <f t="shared" si="24"/>
        <v> </v>
      </c>
      <c r="B224" s="21" t="str">
        <f>IF(A224=" "," ",($B$25-$B$3*($F$8/2))*((A224/($F$8/2))-($C$17/(PI()))*SIN((PI()*A224)/($F$8/2)))+$B$3*A224)</f>
        <v> </v>
      </c>
      <c r="C224" s="21" t="str">
        <f t="shared" si="28"/>
        <v> </v>
      </c>
      <c r="D224" s="21"/>
      <c r="E224" s="21" t="str">
        <f t="shared" si="25"/>
        <v> </v>
      </c>
      <c r="F224" s="21" t="str">
        <f>IF(E224=" "," ",($F$25-$D$3*$F$12)*((E224/$F$12)-($C$17/(PI()))*SIN((PI()*E224)/$F$12))+$D$3*E224)</f>
        <v> </v>
      </c>
      <c r="G224" s="21" t="str">
        <f t="shared" si="29"/>
        <v> </v>
      </c>
      <c r="H224" s="21" t="str">
        <f t="shared" si="26"/>
        <v> </v>
      </c>
      <c r="I224" s="21" t="str">
        <f>IF(H224=" "," ",($I$25-$D$3*$F$11)*((H224/$F$11)-($C$17/(PI()))*SIN((PI()*H224)/$F$11))+$D$3*H224)</f>
        <v> </v>
      </c>
      <c r="J224" s="21" t="str">
        <f t="shared" si="30"/>
        <v> </v>
      </c>
      <c r="K224" s="21"/>
      <c r="L224" s="21" t="str">
        <f t="shared" si="27"/>
        <v> </v>
      </c>
      <c r="M224" s="21" t="str">
        <f>IF(L224=" "," ",($M$25-$F$3*($F$15/2))*((L224/($F$15/2))-($C$17/(PI()))*SIN((PI()*L224)/($F$15/2)))+$F$3*L224)</f>
        <v> </v>
      </c>
      <c r="N224" s="21" t="str">
        <f t="shared" si="31"/>
        <v> </v>
      </c>
    </row>
    <row r="225" spans="1:14">
      <c r="A225" s="21" t="str">
        <f t="shared" si="24"/>
        <v> </v>
      </c>
      <c r="B225" s="21" t="str">
        <f>IF(A225=" "," ",($B$25-$B$3*($F$8/2))*((A225/($F$8/2))-($C$17/(PI()))*SIN((PI()*A225)/($F$8/2)))+$B$3*A225)</f>
        <v> </v>
      </c>
      <c r="C225" s="21" t="str">
        <f t="shared" si="28"/>
        <v> </v>
      </c>
      <c r="D225" s="21"/>
      <c r="E225" s="21" t="str">
        <f t="shared" si="25"/>
        <v> </v>
      </c>
      <c r="F225" s="21" t="str">
        <f>IF(E225=" "," ",($F$25-$D$3*$F$12)*((E225/$F$12)-($C$17/(PI()))*SIN((PI()*E225)/$F$12))+$D$3*E225)</f>
        <v> </v>
      </c>
      <c r="G225" s="21" t="str">
        <f t="shared" si="29"/>
        <v> </v>
      </c>
      <c r="H225" s="21" t="str">
        <f t="shared" si="26"/>
        <v> </v>
      </c>
      <c r="I225" s="21" t="str">
        <f>IF(H225=" "," ",($I$25-$D$3*$F$11)*((H225/$F$11)-($C$17/(PI()))*SIN((PI()*H225)/$F$11))+$D$3*H225)</f>
        <v> </v>
      </c>
      <c r="J225" s="21" t="str">
        <f t="shared" si="30"/>
        <v> </v>
      </c>
      <c r="K225" s="21"/>
      <c r="L225" s="21" t="str">
        <f t="shared" si="27"/>
        <v> </v>
      </c>
      <c r="M225" s="21" t="str">
        <f>IF(L225=" "," ",($M$25-$F$3*($F$15/2))*((L225/($F$15/2))-($C$17/(PI()))*SIN((PI()*L225)/($F$15/2)))+$F$3*L225)</f>
        <v> </v>
      </c>
      <c r="N225" s="21" t="str">
        <f t="shared" si="31"/>
        <v> </v>
      </c>
    </row>
    <row r="226" spans="1:14">
      <c r="A226" s="21" t="str">
        <f t="shared" si="24"/>
        <v> </v>
      </c>
      <c r="B226" s="21" t="str">
        <f>IF(A226=" "," ",($B$25-$B$3*($F$8/2))*((A226/($F$8/2))-($C$17/(PI()))*SIN((PI()*A226)/($F$8/2)))+$B$3*A226)</f>
        <v> </v>
      </c>
      <c r="C226" s="21" t="str">
        <f t="shared" si="28"/>
        <v> </v>
      </c>
      <c r="D226" s="21"/>
      <c r="E226" s="21" t="str">
        <f t="shared" si="25"/>
        <v> </v>
      </c>
      <c r="F226" s="21" t="str">
        <f>IF(E226=" "," ",($F$25-$D$3*$F$12)*((E226/$F$12)-($C$17/(PI()))*SIN((PI()*E226)/$F$12))+$D$3*E226)</f>
        <v> </v>
      </c>
      <c r="G226" s="21" t="str">
        <f t="shared" si="29"/>
        <v> </v>
      </c>
      <c r="H226" s="21" t="str">
        <f t="shared" si="26"/>
        <v> </v>
      </c>
      <c r="I226" s="21" t="str">
        <f>IF(H226=" "," ",($I$25-$D$3*$F$11)*((H226/$F$11)-($C$17/(PI()))*SIN((PI()*H226)/$F$11))+$D$3*H226)</f>
        <v> </v>
      </c>
      <c r="J226" s="21" t="str">
        <f t="shared" si="30"/>
        <v> </v>
      </c>
      <c r="K226" s="21"/>
      <c r="L226" s="21" t="str">
        <f t="shared" si="27"/>
        <v> </v>
      </c>
      <c r="M226" s="21" t="str">
        <f>IF(L226=" "," ",($M$25-$F$3*($F$15/2))*((L226/($F$15/2))-($C$17/(PI()))*SIN((PI()*L226)/($F$15/2)))+$F$3*L226)</f>
        <v> </v>
      </c>
      <c r="N226" s="21" t="str">
        <f t="shared" si="31"/>
        <v> </v>
      </c>
    </row>
    <row r="227" spans="1:14">
      <c r="A227" s="21" t="str">
        <f t="shared" si="24"/>
        <v> </v>
      </c>
      <c r="B227" s="21" t="str">
        <f>IF(A227=" "," ",($B$25-$B$3*($F$8/2))*((A227/($F$8/2))-($C$17/(PI()))*SIN((PI()*A227)/($F$8/2)))+$B$3*A227)</f>
        <v> </v>
      </c>
      <c r="C227" s="21" t="str">
        <f t="shared" si="28"/>
        <v> </v>
      </c>
      <c r="D227" s="21"/>
      <c r="E227" s="21" t="str">
        <f t="shared" si="25"/>
        <v> </v>
      </c>
      <c r="F227" s="21" t="str">
        <f>IF(E227=" "," ",($F$25-$D$3*$F$12)*((E227/$F$12)-($C$17/(PI()))*SIN((PI()*E227)/$F$12))+$D$3*E227)</f>
        <v> </v>
      </c>
      <c r="G227" s="21" t="str">
        <f t="shared" si="29"/>
        <v> </v>
      </c>
      <c r="H227" s="21" t="str">
        <f t="shared" si="26"/>
        <v> </v>
      </c>
      <c r="I227" s="21" t="str">
        <f>IF(H227=" "," ",($I$25-$D$3*$F$11)*((H227/$F$11)-($C$17/(PI()))*SIN((PI()*H227)/$F$11))+$D$3*H227)</f>
        <v> </v>
      </c>
      <c r="J227" s="21" t="str">
        <f t="shared" si="30"/>
        <v> </v>
      </c>
      <c r="K227" s="21"/>
      <c r="L227" s="21" t="str">
        <f t="shared" si="27"/>
        <v> </v>
      </c>
      <c r="M227" s="21" t="str">
        <f>IF(L227=" "," ",($M$25-$F$3*($F$15/2))*((L227/($F$15/2))-($C$17/(PI()))*SIN((PI()*L227)/($F$15/2)))+$F$3*L227)</f>
        <v> </v>
      </c>
      <c r="N227" s="21" t="str">
        <f t="shared" si="31"/>
        <v> </v>
      </c>
    </row>
    <row r="228" spans="1:14">
      <c r="A228" s="21" t="str">
        <f t="shared" si="24"/>
        <v> </v>
      </c>
      <c r="B228" s="21" t="str">
        <f>IF(A228=" "," ",($B$25-$B$3*($F$8/2))*((A228/($F$8/2))-($C$17/(PI()))*SIN((PI()*A228)/($F$8/2)))+$B$3*A228)</f>
        <v> </v>
      </c>
      <c r="C228" s="21" t="str">
        <f t="shared" si="28"/>
        <v> </v>
      </c>
      <c r="D228" s="21"/>
      <c r="E228" s="21" t="str">
        <f t="shared" si="25"/>
        <v> </v>
      </c>
      <c r="F228" s="21" t="str">
        <f>IF(E228=" "," ",($F$25-$D$3*$F$12)*((E228/$F$12)-($C$17/(PI()))*SIN((PI()*E228)/$F$12))+$D$3*E228)</f>
        <v> </v>
      </c>
      <c r="G228" s="21" t="str">
        <f t="shared" si="29"/>
        <v> </v>
      </c>
      <c r="H228" s="21" t="str">
        <f t="shared" si="26"/>
        <v> </v>
      </c>
      <c r="I228" s="21" t="str">
        <f>IF(H228=" "," ",($I$25-$D$3*$F$11)*((H228/$F$11)-($C$17/(PI()))*SIN((PI()*H228)/$F$11))+$D$3*H228)</f>
        <v> </v>
      </c>
      <c r="J228" s="21" t="str">
        <f t="shared" si="30"/>
        <v> </v>
      </c>
      <c r="K228" s="21"/>
      <c r="L228" s="21" t="str">
        <f t="shared" si="27"/>
        <v> </v>
      </c>
      <c r="M228" s="21" t="str">
        <f>IF(L228=" "," ",($M$25-$F$3*($F$15/2))*((L228/($F$15/2))-($C$17/(PI()))*SIN((PI()*L228)/($F$15/2)))+$F$3*L228)</f>
        <v> </v>
      </c>
      <c r="N228" s="21" t="str">
        <f t="shared" si="31"/>
        <v> </v>
      </c>
    </row>
    <row r="229" spans="1:14">
      <c r="A229" s="21" t="str">
        <f t="shared" si="24"/>
        <v> </v>
      </c>
      <c r="B229" s="21" t="str">
        <f>IF(A229=" "," ",($B$25-$B$3*($F$8/2))*((A229/($F$8/2))-($C$17/(PI()))*SIN((PI()*A229)/($F$8/2)))+$B$3*A229)</f>
        <v> </v>
      </c>
      <c r="C229" s="21" t="str">
        <f t="shared" si="28"/>
        <v> </v>
      </c>
      <c r="D229" s="21"/>
      <c r="E229" s="21" t="str">
        <f t="shared" si="25"/>
        <v> </v>
      </c>
      <c r="F229" s="21" t="str">
        <f>IF(E229=" "," ",($F$25-$D$3*$F$12)*((E229/$F$12)-($C$17/(PI()))*SIN((PI()*E229)/$F$12))+$D$3*E229)</f>
        <v> </v>
      </c>
      <c r="G229" s="21" t="str">
        <f t="shared" si="29"/>
        <v> </v>
      </c>
      <c r="H229" s="21" t="str">
        <f t="shared" si="26"/>
        <v> </v>
      </c>
      <c r="I229" s="21" t="str">
        <f>IF(H229=" "," ",($I$25-$D$3*$F$11)*((H229/$F$11)-($C$17/(PI()))*SIN((PI()*H229)/$F$11))+$D$3*H229)</f>
        <v> </v>
      </c>
      <c r="J229" s="21" t="str">
        <f t="shared" si="30"/>
        <v> </v>
      </c>
      <c r="K229" s="21"/>
      <c r="L229" s="21" t="str">
        <f t="shared" si="27"/>
        <v> </v>
      </c>
      <c r="M229" s="21" t="str">
        <f>IF(L229=" "," ",($M$25-$F$3*($F$15/2))*((L229/($F$15/2))-($C$17/(PI()))*SIN((PI()*L229)/($F$15/2)))+$F$3*L229)</f>
        <v> </v>
      </c>
      <c r="N229" s="21" t="str">
        <f t="shared" si="31"/>
        <v> </v>
      </c>
    </row>
    <row r="230" spans="1:14">
      <c r="A230" s="21" t="str">
        <f t="shared" si="24"/>
        <v> </v>
      </c>
      <c r="B230" s="21" t="str">
        <f>IF(A230=" "," ",($B$25-$B$3*($F$8/2))*((A230/($F$8/2))-($C$17/(PI()))*SIN((PI()*A230)/($F$8/2)))+$B$3*A230)</f>
        <v> </v>
      </c>
      <c r="C230" s="21" t="str">
        <f t="shared" si="28"/>
        <v> </v>
      </c>
      <c r="D230" s="21"/>
      <c r="E230" s="21" t="str">
        <f t="shared" si="25"/>
        <v> </v>
      </c>
      <c r="F230" s="21" t="str">
        <f>IF(E230=" "," ",($F$25-$D$3*$F$12)*((E230/$F$12)-($C$17/(PI()))*SIN((PI()*E230)/$F$12))+$D$3*E230)</f>
        <v> </v>
      </c>
      <c r="G230" s="21" t="str">
        <f t="shared" si="29"/>
        <v> </v>
      </c>
      <c r="H230" s="21" t="str">
        <f t="shared" si="26"/>
        <v> </v>
      </c>
      <c r="I230" s="21" t="str">
        <f>IF(H230=" "," ",($I$25-$D$3*$F$11)*((H230/$F$11)-($C$17/(PI()))*SIN((PI()*H230)/$F$11))+$D$3*H230)</f>
        <v> </v>
      </c>
      <c r="J230" s="21" t="str">
        <f t="shared" si="30"/>
        <v> </v>
      </c>
      <c r="K230" s="21"/>
      <c r="L230" s="21" t="str">
        <f t="shared" si="27"/>
        <v> </v>
      </c>
      <c r="M230" s="21" t="str">
        <f>IF(L230=" "," ",($M$25-$F$3*($F$15/2))*((L230/($F$15/2))-($C$17/(PI()))*SIN((PI()*L230)/($F$15/2)))+$F$3*L230)</f>
        <v> </v>
      </c>
      <c r="N230" s="21" t="str">
        <f t="shared" si="31"/>
        <v> </v>
      </c>
    </row>
    <row r="231" spans="1:14">
      <c r="A231" s="21" t="str">
        <f t="shared" si="24"/>
        <v> </v>
      </c>
      <c r="B231" s="21" t="str">
        <f>IF(A231=" "," ",($B$25-$B$3*($F$8/2))*((A231/($F$8/2))-($C$17/(PI()))*SIN((PI()*A231)/($F$8/2)))+$B$3*A231)</f>
        <v> </v>
      </c>
      <c r="C231" s="21" t="str">
        <f t="shared" si="28"/>
        <v> </v>
      </c>
      <c r="D231" s="21"/>
      <c r="E231" s="21" t="str">
        <f t="shared" si="25"/>
        <v> </v>
      </c>
      <c r="F231" s="21" t="str">
        <f>IF(E231=" "," ",($F$25-$D$3*$F$12)*((E231/$F$12)-($C$17/(PI()))*SIN((PI()*E231)/$F$12))+$D$3*E231)</f>
        <v> </v>
      </c>
      <c r="G231" s="21" t="str">
        <f t="shared" si="29"/>
        <v> </v>
      </c>
      <c r="H231" s="21" t="str">
        <f t="shared" si="26"/>
        <v> </v>
      </c>
      <c r="I231" s="21" t="str">
        <f>IF(H231=" "," ",($I$25-$D$3*$F$11)*((H231/$F$11)-($C$17/(PI()))*SIN((PI()*H231)/$F$11))+$D$3*H231)</f>
        <v> </v>
      </c>
      <c r="J231" s="21" t="str">
        <f t="shared" si="30"/>
        <v> </v>
      </c>
      <c r="K231" s="21"/>
      <c r="L231" s="21" t="str">
        <f t="shared" si="27"/>
        <v> </v>
      </c>
      <c r="M231" s="21" t="str">
        <f>IF(L231=" "," ",($M$25-$F$3*($F$15/2))*((L231/($F$15/2))-($C$17/(PI()))*SIN((PI()*L231)/($F$15/2)))+$F$3*L231)</f>
        <v> </v>
      </c>
      <c r="N231" s="21" t="str">
        <f t="shared" si="31"/>
        <v> </v>
      </c>
    </row>
    <row r="232" spans="1:14">
      <c r="A232" s="21" t="str">
        <f t="shared" si="24"/>
        <v> </v>
      </c>
      <c r="B232" s="21" t="str">
        <f>IF(A232=" "," ",($B$25-$B$3*($F$8/2))*((A232/($F$8/2))-($C$17/(PI()))*SIN((PI()*A232)/($F$8/2)))+$B$3*A232)</f>
        <v> </v>
      </c>
      <c r="C232" s="21" t="str">
        <f t="shared" si="28"/>
        <v> </v>
      </c>
      <c r="D232" s="21"/>
      <c r="E232" s="21" t="str">
        <f t="shared" si="25"/>
        <v> </v>
      </c>
      <c r="F232" s="21" t="str">
        <f>IF(E232=" "," ",($F$25-$D$3*$F$12)*((E232/$F$12)-($C$17/(PI()))*SIN((PI()*E232)/$F$12))+$D$3*E232)</f>
        <v> </v>
      </c>
      <c r="G232" s="21" t="str">
        <f t="shared" si="29"/>
        <v> </v>
      </c>
      <c r="H232" s="21" t="str">
        <f t="shared" si="26"/>
        <v> </v>
      </c>
      <c r="I232" s="21" t="str">
        <f>IF(H232=" "," ",($I$25-$D$3*$F$11)*((H232/$F$11)-($C$17/(PI()))*SIN((PI()*H232)/$F$11))+$D$3*H232)</f>
        <v> </v>
      </c>
      <c r="J232" s="21" t="str">
        <f t="shared" si="30"/>
        <v> </v>
      </c>
      <c r="K232" s="21"/>
      <c r="L232" s="21" t="str">
        <f t="shared" si="27"/>
        <v> </v>
      </c>
      <c r="M232" s="21" t="str">
        <f>IF(L232=" "," ",($M$25-$F$3*($F$15/2))*((L232/($F$15/2))-($C$17/(PI()))*SIN((PI()*L232)/($F$15/2)))+$F$3*L232)</f>
        <v> </v>
      </c>
      <c r="N232" s="21" t="str">
        <f t="shared" si="31"/>
        <v> </v>
      </c>
    </row>
    <row r="233" spans="1:14">
      <c r="A233" s="21" t="str">
        <f t="shared" si="24"/>
        <v> </v>
      </c>
      <c r="B233" s="21" t="str">
        <f>IF(A233=" "," ",($B$25-$B$3*($F$8/2))*((A233/($F$8/2))-($C$17/(PI()))*SIN((PI()*A233)/($F$8/2)))+$B$3*A233)</f>
        <v> </v>
      </c>
      <c r="C233" s="21" t="str">
        <f t="shared" si="28"/>
        <v> </v>
      </c>
      <c r="D233" s="21"/>
      <c r="E233" s="21" t="str">
        <f t="shared" si="25"/>
        <v> </v>
      </c>
      <c r="F233" s="21" t="str">
        <f>IF(E233=" "," ",($F$25-$D$3*$F$12)*((E233/$F$12)-($C$17/(PI()))*SIN((PI()*E233)/$F$12))+$D$3*E233)</f>
        <v> </v>
      </c>
      <c r="G233" s="21" t="str">
        <f t="shared" si="29"/>
        <v> </v>
      </c>
      <c r="H233" s="21" t="str">
        <f t="shared" si="26"/>
        <v> </v>
      </c>
      <c r="I233" s="21" t="str">
        <f>IF(H233=" "," ",($I$25-$D$3*$F$11)*((H233/$F$11)-($C$17/(PI()))*SIN((PI()*H233)/$F$11))+$D$3*H233)</f>
        <v> </v>
      </c>
      <c r="J233" s="21" t="str">
        <f t="shared" si="30"/>
        <v> </v>
      </c>
      <c r="K233" s="21"/>
      <c r="L233" s="21" t="str">
        <f t="shared" si="27"/>
        <v> </v>
      </c>
      <c r="M233" s="21" t="str">
        <f>IF(L233=" "," ",($M$25-$F$3*($F$15/2))*((L233/($F$15/2))-($C$17/(PI()))*SIN((PI()*L233)/($F$15/2)))+$F$3*L233)</f>
        <v> </v>
      </c>
      <c r="N233" s="21" t="str">
        <f t="shared" si="31"/>
        <v> </v>
      </c>
    </row>
    <row r="234" spans="1:14">
      <c r="A234" s="21" t="str">
        <f t="shared" si="24"/>
        <v> </v>
      </c>
      <c r="B234" s="21" t="str">
        <f>IF(A234=" "," ",($B$25-$B$3*($F$8/2))*((A234/($F$8/2))-($C$17/(PI()))*SIN((PI()*A234)/($F$8/2)))+$B$3*A234)</f>
        <v> </v>
      </c>
      <c r="C234" s="21" t="str">
        <f t="shared" si="28"/>
        <v> </v>
      </c>
      <c r="D234" s="21"/>
      <c r="E234" s="21" t="str">
        <f t="shared" si="25"/>
        <v> </v>
      </c>
      <c r="F234" s="21" t="str">
        <f>IF(E234=" "," ",($F$25-$D$3*$F$12)*((E234/$F$12)-($C$17/(PI()))*SIN((PI()*E234)/$F$12))+$D$3*E234)</f>
        <v> </v>
      </c>
      <c r="G234" s="21" t="str">
        <f t="shared" si="29"/>
        <v> </v>
      </c>
      <c r="H234" s="21" t="str">
        <f t="shared" si="26"/>
        <v> </v>
      </c>
      <c r="I234" s="21" t="str">
        <f>IF(H234=" "," ",($I$25-$D$3*$F$11)*((H234/$F$11)-($C$17/(PI()))*SIN((PI()*H234)/$F$11))+$D$3*H234)</f>
        <v> </v>
      </c>
      <c r="J234" s="21" t="str">
        <f t="shared" si="30"/>
        <v> </v>
      </c>
      <c r="K234" s="21"/>
      <c r="L234" s="21" t="str">
        <f t="shared" si="27"/>
        <v> </v>
      </c>
      <c r="M234" s="21" t="str">
        <f>IF(L234=" "," ",($M$25-$F$3*($F$15/2))*((L234/($F$15/2))-($C$17/(PI()))*SIN((PI()*L234)/($F$15/2)))+$F$3*L234)</f>
        <v> </v>
      </c>
      <c r="N234" s="21" t="str">
        <f t="shared" si="31"/>
        <v> </v>
      </c>
    </row>
    <row r="235" spans="1:14">
      <c r="A235" s="21" t="str">
        <f t="shared" si="24"/>
        <v> </v>
      </c>
      <c r="B235" s="21" t="str">
        <f>IF(A235=" "," ",($B$25-$B$3*($F$8/2))*((A235/($F$8/2))-($C$17/(PI()))*SIN((PI()*A235)/($F$8/2)))+$B$3*A235)</f>
        <v> </v>
      </c>
      <c r="C235" s="21" t="str">
        <f t="shared" si="28"/>
        <v> </v>
      </c>
      <c r="D235" s="21"/>
      <c r="E235" s="21" t="str">
        <f t="shared" si="25"/>
        <v> </v>
      </c>
      <c r="F235" s="21" t="str">
        <f>IF(E235=" "," ",($F$25-$D$3*$F$12)*((E235/$F$12)-($C$17/(PI()))*SIN((PI()*E235)/$F$12))+$D$3*E235)</f>
        <v> </v>
      </c>
      <c r="G235" s="21" t="str">
        <f t="shared" si="29"/>
        <v> </v>
      </c>
      <c r="H235" s="21" t="str">
        <f t="shared" si="26"/>
        <v> </v>
      </c>
      <c r="I235" s="21" t="str">
        <f>IF(H235=" "," ",($I$25-$D$3*$F$11)*((H235/$F$11)-($C$17/(PI()))*SIN((PI()*H235)/$F$11))+$D$3*H235)</f>
        <v> </v>
      </c>
      <c r="J235" s="21" t="str">
        <f t="shared" si="30"/>
        <v> </v>
      </c>
      <c r="K235" s="21"/>
      <c r="L235" s="21" t="str">
        <f t="shared" si="27"/>
        <v> </v>
      </c>
      <c r="M235" s="21" t="str">
        <f>IF(L235=" "," ",($M$25-$F$3*($F$15/2))*((L235/($F$15/2))-($C$17/(PI()))*SIN((PI()*L235)/($F$15/2)))+$F$3*L235)</f>
        <v> </v>
      </c>
      <c r="N235" s="21" t="str">
        <f t="shared" si="31"/>
        <v> </v>
      </c>
    </row>
    <row r="236" spans="1:14">
      <c r="A236" s="21" t="str">
        <f t="shared" si="24"/>
        <v> </v>
      </c>
      <c r="B236" s="21" t="str">
        <f>IF(A236=" "," ",($B$25-$B$3*($F$8/2))*((A236/($F$8/2))-($C$17/(PI()))*SIN((PI()*A236)/($F$8/2)))+$B$3*A236)</f>
        <v> </v>
      </c>
      <c r="C236" s="21" t="str">
        <f t="shared" si="28"/>
        <v> </v>
      </c>
      <c r="D236" s="21"/>
      <c r="E236" s="21" t="str">
        <f t="shared" si="25"/>
        <v> </v>
      </c>
      <c r="F236" s="21" t="str">
        <f>IF(E236=" "," ",($F$25-$D$3*$F$12)*((E236/$F$12)-($C$17/(PI()))*SIN((PI()*E236)/$F$12))+$D$3*E236)</f>
        <v> </v>
      </c>
      <c r="G236" s="21" t="str">
        <f t="shared" si="29"/>
        <v> </v>
      </c>
      <c r="H236" s="21" t="str">
        <f t="shared" si="26"/>
        <v> </v>
      </c>
      <c r="I236" s="21" t="str">
        <f>IF(H236=" "," ",($I$25-$D$3*$F$11)*((H236/$F$11)-($C$17/(PI()))*SIN((PI()*H236)/$F$11))+$D$3*H236)</f>
        <v> </v>
      </c>
      <c r="J236" s="21" t="str">
        <f t="shared" si="30"/>
        <v> </v>
      </c>
      <c r="K236" s="21"/>
      <c r="L236" s="21" t="str">
        <f t="shared" si="27"/>
        <v> </v>
      </c>
      <c r="M236" s="21" t="str">
        <f>IF(L236=" "," ",($M$25-$F$3*($F$15/2))*((L236/($F$15/2))-($C$17/(PI()))*SIN((PI()*L236)/($F$15/2)))+$F$3*L236)</f>
        <v> </v>
      </c>
      <c r="N236" s="21" t="str">
        <f t="shared" si="31"/>
        <v> </v>
      </c>
    </row>
    <row r="237" spans="1:14">
      <c r="A237" s="21" t="str">
        <f t="shared" si="24"/>
        <v> </v>
      </c>
      <c r="B237" s="21" t="str">
        <f>IF(A237=" "," ",($B$25-$B$3*($F$8/2))*((A237/($F$8/2))-($C$17/(PI()))*SIN((PI()*A237)/($F$8/2)))+$B$3*A237)</f>
        <v> </v>
      </c>
      <c r="C237" s="21" t="str">
        <f t="shared" si="28"/>
        <v> </v>
      </c>
      <c r="D237" s="21"/>
      <c r="E237" s="21" t="str">
        <f t="shared" si="25"/>
        <v> </v>
      </c>
      <c r="F237" s="21" t="str">
        <f>IF(E237=" "," ",($F$25-$D$3*$F$12)*((E237/$F$12)-($C$17/(PI()))*SIN((PI()*E237)/$F$12))+$D$3*E237)</f>
        <v> </v>
      </c>
      <c r="G237" s="21" t="str">
        <f t="shared" si="29"/>
        <v> </v>
      </c>
      <c r="H237" s="21" t="str">
        <f t="shared" si="26"/>
        <v> </v>
      </c>
      <c r="I237" s="21" t="str">
        <f>IF(H237=" "," ",($I$25-$D$3*$F$11)*((H237/$F$11)-($C$17/(PI()))*SIN((PI()*H237)/$F$11))+$D$3*H237)</f>
        <v> </v>
      </c>
      <c r="J237" s="21" t="str">
        <f t="shared" si="30"/>
        <v> </v>
      </c>
      <c r="K237" s="21"/>
      <c r="L237" s="21" t="str">
        <f t="shared" si="27"/>
        <v> </v>
      </c>
      <c r="M237" s="21" t="str">
        <f>IF(L237=" "," ",($M$25-$F$3*($F$15/2))*((L237/($F$15/2))-($C$17/(PI()))*SIN((PI()*L237)/($F$15/2)))+$F$3*L237)</f>
        <v> </v>
      </c>
      <c r="N237" s="21" t="str">
        <f t="shared" si="31"/>
        <v> </v>
      </c>
    </row>
    <row r="238" spans="1:14">
      <c r="A238" s="21" t="str">
        <f t="shared" si="24"/>
        <v> </v>
      </c>
      <c r="B238" s="21" t="str">
        <f>IF(A238=" "," ",($B$25-$B$3*($F$8/2))*((A238/($F$8/2))-($C$17/(PI()))*SIN((PI()*A238)/($F$8/2)))+$B$3*A238)</f>
        <v> </v>
      </c>
      <c r="C238" s="21" t="str">
        <f t="shared" si="28"/>
        <v> </v>
      </c>
      <c r="D238" s="21"/>
      <c r="E238" s="21" t="str">
        <f t="shared" si="25"/>
        <v> </v>
      </c>
      <c r="F238" s="21" t="str">
        <f>IF(E238=" "," ",($F$25-$D$3*$F$12)*((E238/$F$12)-($C$17/(PI()))*SIN((PI()*E238)/$F$12))+$D$3*E238)</f>
        <v> </v>
      </c>
      <c r="G238" s="21" t="str">
        <f t="shared" si="29"/>
        <v> </v>
      </c>
      <c r="H238" s="21" t="str">
        <f t="shared" si="26"/>
        <v> </v>
      </c>
      <c r="I238" s="21" t="str">
        <f>IF(H238=" "," ",($I$25-$D$3*$F$11)*((H238/$F$11)-($C$17/(PI()))*SIN((PI()*H238)/$F$11))+$D$3*H238)</f>
        <v> </v>
      </c>
      <c r="J238" s="21" t="str">
        <f t="shared" si="30"/>
        <v> </v>
      </c>
      <c r="K238" s="21"/>
      <c r="L238" s="21" t="str">
        <f t="shared" si="27"/>
        <v> </v>
      </c>
      <c r="M238" s="21" t="str">
        <f>IF(L238=" "," ",($M$25-$F$3*($F$15/2))*((L238/($F$15/2))-($C$17/(PI()))*SIN((PI()*L238)/($F$15/2)))+$F$3*L238)</f>
        <v> </v>
      </c>
      <c r="N238" s="21" t="str">
        <f t="shared" si="31"/>
        <v> </v>
      </c>
    </row>
    <row r="239" spans="1:14">
      <c r="A239" s="21" t="str">
        <f t="shared" si="24"/>
        <v> </v>
      </c>
      <c r="B239" s="21" t="str">
        <f>IF(A239=" "," ",($B$25-$B$3*($F$8/2))*((A239/($F$8/2))-($C$17/(PI()))*SIN((PI()*A239)/($F$8/2)))+$B$3*A239)</f>
        <v> </v>
      </c>
      <c r="C239" s="21" t="str">
        <f t="shared" si="28"/>
        <v> </v>
      </c>
      <c r="D239" s="21"/>
      <c r="E239" s="21" t="str">
        <f t="shared" si="25"/>
        <v> </v>
      </c>
      <c r="F239" s="21" t="str">
        <f>IF(E239=" "," ",($F$25-$D$3*$F$12)*((E239/$F$12)-($C$17/(PI()))*SIN((PI()*E239)/$F$12))+$D$3*E239)</f>
        <v> </v>
      </c>
      <c r="G239" s="21" t="str">
        <f t="shared" si="29"/>
        <v> </v>
      </c>
      <c r="H239" s="21" t="str">
        <f t="shared" si="26"/>
        <v> </v>
      </c>
      <c r="I239" s="21" t="str">
        <f>IF(H239=" "," ",($I$25-$D$3*$F$11)*((H239/$F$11)-($C$17/(PI()))*SIN((PI()*H239)/$F$11))+$D$3*H239)</f>
        <v> </v>
      </c>
      <c r="J239" s="21" t="str">
        <f t="shared" si="30"/>
        <v> </v>
      </c>
      <c r="K239" s="21"/>
      <c r="L239" s="21" t="str">
        <f t="shared" si="27"/>
        <v> </v>
      </c>
      <c r="M239" s="21" t="str">
        <f>IF(L239=" "," ",($M$25-$F$3*($F$15/2))*((L239/($F$15/2))-($C$17/(PI()))*SIN((PI()*L239)/($F$15/2)))+$F$3*L239)</f>
        <v> </v>
      </c>
      <c r="N239" s="21" t="str">
        <f t="shared" si="31"/>
        <v> </v>
      </c>
    </row>
    <row r="240" spans="1:14">
      <c r="A240" s="21" t="str">
        <f t="shared" si="24"/>
        <v> </v>
      </c>
      <c r="B240" s="21" t="str">
        <f>IF(A240=" "," ",($B$25-$B$3*($F$8/2))*((A240/($F$8/2))-($C$17/(PI()))*SIN((PI()*A240)/($F$8/2)))+$B$3*A240)</f>
        <v> </v>
      </c>
      <c r="C240" s="21" t="str">
        <f t="shared" si="28"/>
        <v> </v>
      </c>
      <c r="D240" s="21"/>
      <c r="E240" s="21" t="str">
        <f t="shared" si="25"/>
        <v> </v>
      </c>
      <c r="F240" s="21" t="str">
        <f>IF(E240=" "," ",($F$25-$D$3*$F$12)*((E240/$F$12)-($C$17/(PI()))*SIN((PI()*E240)/$F$12))+$D$3*E240)</f>
        <v> </v>
      </c>
      <c r="G240" s="21" t="str">
        <f t="shared" si="29"/>
        <v> </v>
      </c>
      <c r="H240" s="21" t="str">
        <f t="shared" si="26"/>
        <v> </v>
      </c>
      <c r="I240" s="21" t="str">
        <f>IF(H240=" "," ",($I$25-$D$3*$F$11)*((H240/$F$11)-($C$17/(PI()))*SIN((PI()*H240)/$F$11))+$D$3*H240)</f>
        <v> </v>
      </c>
      <c r="J240" s="21" t="str">
        <f t="shared" si="30"/>
        <v> </v>
      </c>
      <c r="K240" s="21"/>
      <c r="L240" s="21" t="str">
        <f t="shared" si="27"/>
        <v> </v>
      </c>
      <c r="M240" s="21" t="str">
        <f>IF(L240=" "," ",($M$25-$F$3*($F$15/2))*((L240/($F$15/2))-($C$17/(PI()))*SIN((PI()*L240)/($F$15/2)))+$F$3*L240)</f>
        <v> </v>
      </c>
      <c r="N240" s="21" t="str">
        <f t="shared" si="31"/>
        <v> </v>
      </c>
    </row>
    <row r="241" spans="1:14">
      <c r="A241" s="21" t="str">
        <f t="shared" si="24"/>
        <v> </v>
      </c>
      <c r="B241" s="21" t="str">
        <f>IF(A241=" "," ",($B$25-$B$3*($F$8/2))*((A241/($F$8/2))-($C$17/(PI()))*SIN((PI()*A241)/($F$8/2)))+$B$3*A241)</f>
        <v> </v>
      </c>
      <c r="C241" s="21" t="str">
        <f t="shared" si="28"/>
        <v> </v>
      </c>
      <c r="D241" s="21"/>
      <c r="E241" s="21" t="str">
        <f t="shared" si="25"/>
        <v> </v>
      </c>
      <c r="F241" s="21" t="str">
        <f>IF(E241=" "," ",($F$25-$D$3*$F$12)*((E241/$F$12)-($C$17/(PI()))*SIN((PI()*E241)/$F$12))+$D$3*E241)</f>
        <v> </v>
      </c>
      <c r="G241" s="21" t="str">
        <f t="shared" si="29"/>
        <v> </v>
      </c>
      <c r="H241" s="21" t="str">
        <f t="shared" si="26"/>
        <v> </v>
      </c>
      <c r="I241" s="21" t="str">
        <f>IF(H241=" "," ",($I$25-$D$3*$F$11)*((H241/$F$11)-($C$17/(PI()))*SIN((PI()*H241)/$F$11))+$D$3*H241)</f>
        <v> </v>
      </c>
      <c r="J241" s="21" t="str">
        <f t="shared" si="30"/>
        <v> </v>
      </c>
      <c r="K241" s="21"/>
      <c r="L241" s="21" t="str">
        <f t="shared" si="27"/>
        <v> </v>
      </c>
      <c r="M241" s="21" t="str">
        <f>IF(L241=" "," ",($M$25-$F$3*($F$15/2))*((L241/($F$15/2))-($C$17/(PI()))*SIN((PI()*L241)/($F$15/2)))+$F$3*L241)</f>
        <v> </v>
      </c>
      <c r="N241" s="21" t="str">
        <f t="shared" si="31"/>
        <v> </v>
      </c>
    </row>
    <row r="242" spans="1:14">
      <c r="A242" s="21" t="str">
        <f t="shared" si="24"/>
        <v> </v>
      </c>
      <c r="B242" s="21" t="str">
        <f>IF(A242=" "," ",($B$25-$B$3*($F$8/2))*((A242/($F$8/2))-($C$17/(PI()))*SIN((PI()*A242)/($F$8/2)))+$B$3*A242)</f>
        <v> </v>
      </c>
      <c r="C242" s="21" t="str">
        <f t="shared" si="28"/>
        <v> </v>
      </c>
      <c r="D242" s="21"/>
      <c r="E242" s="21" t="str">
        <f t="shared" si="25"/>
        <v> </v>
      </c>
      <c r="F242" s="21" t="str">
        <f>IF(E242=" "," ",($F$25-$D$3*$F$12)*((E242/$F$12)-($C$17/(PI()))*SIN((PI()*E242)/$F$12))+$D$3*E242)</f>
        <v> </v>
      </c>
      <c r="G242" s="21" t="str">
        <f t="shared" si="29"/>
        <v> </v>
      </c>
      <c r="H242" s="21" t="str">
        <f t="shared" si="26"/>
        <v> </v>
      </c>
      <c r="I242" s="21" t="str">
        <f>IF(H242=" "," ",($I$25-$D$3*$F$11)*((H242/$F$11)-($C$17/(PI()))*SIN((PI()*H242)/$F$11))+$D$3*H242)</f>
        <v> </v>
      </c>
      <c r="J242" s="21" t="str">
        <f t="shared" si="30"/>
        <v> </v>
      </c>
      <c r="K242" s="21"/>
      <c r="L242" s="21" t="str">
        <f t="shared" si="27"/>
        <v> </v>
      </c>
      <c r="M242" s="21" t="str">
        <f>IF(L242=" "," ",($M$25-$F$3*($F$15/2))*((L242/($F$15/2))-($C$17/(PI()))*SIN((PI()*L242)/($F$15/2)))+$F$3*L242)</f>
        <v> </v>
      </c>
      <c r="N242" s="21" t="str">
        <f t="shared" si="31"/>
        <v> </v>
      </c>
    </row>
    <row r="243" spans="1:14">
      <c r="A243" s="21" t="str">
        <f t="shared" si="24"/>
        <v> </v>
      </c>
      <c r="B243" s="21" t="str">
        <f>IF(A243=" "," ",($B$25-$B$3*($F$8/2))*((A243/($F$8/2))-($C$17/(PI()))*SIN((PI()*A243)/($F$8/2)))+$B$3*A243)</f>
        <v> </v>
      </c>
      <c r="C243" s="21" t="str">
        <f t="shared" si="28"/>
        <v> </v>
      </c>
      <c r="D243" s="21"/>
      <c r="E243" s="21" t="str">
        <f t="shared" si="25"/>
        <v> </v>
      </c>
      <c r="F243" s="21" t="str">
        <f>IF(E243=" "," ",($F$25-$D$3*$F$12)*((E243/$F$12)-($C$17/(PI()))*SIN((PI()*E243)/$F$12))+$D$3*E243)</f>
        <v> </v>
      </c>
      <c r="G243" s="21" t="str">
        <f t="shared" si="29"/>
        <v> </v>
      </c>
      <c r="H243" s="21" t="str">
        <f t="shared" si="26"/>
        <v> </v>
      </c>
      <c r="I243" s="21" t="str">
        <f>IF(H243=" "," ",($I$25-$D$3*$F$11)*((H243/$F$11)-($C$17/(PI()))*SIN((PI()*H243)/$F$11))+$D$3*H243)</f>
        <v> </v>
      </c>
      <c r="J243" s="21" t="str">
        <f t="shared" si="30"/>
        <v> </v>
      </c>
      <c r="K243" s="21"/>
      <c r="L243" s="21" t="str">
        <f t="shared" si="27"/>
        <v> </v>
      </c>
      <c r="M243" s="21" t="str">
        <f>IF(L243=" "," ",($M$25-$F$3*($F$15/2))*((L243/($F$15/2))-($C$17/(PI()))*SIN((PI()*L243)/($F$15/2)))+$F$3*L243)</f>
        <v> </v>
      </c>
      <c r="N243" s="21" t="str">
        <f t="shared" si="31"/>
        <v> </v>
      </c>
    </row>
    <row r="244" spans="1:14">
      <c r="A244" s="21" t="str">
        <f t="shared" si="24"/>
        <v> </v>
      </c>
      <c r="B244" s="21" t="str">
        <f>IF(A244=" "," ",($B$25-$B$3*($F$8/2))*((A244/($F$8/2))-($C$17/(PI()))*SIN((PI()*A244)/($F$8/2)))+$B$3*A244)</f>
        <v> </v>
      </c>
      <c r="C244" s="21" t="str">
        <f t="shared" si="28"/>
        <v> </v>
      </c>
      <c r="D244" s="21"/>
      <c r="E244" s="21" t="str">
        <f t="shared" si="25"/>
        <v> </v>
      </c>
      <c r="F244" s="21" t="str">
        <f>IF(E244=" "," ",($F$25-$D$3*$F$12)*((E244/$F$12)-($C$17/(PI()))*SIN((PI()*E244)/$F$12))+$D$3*E244)</f>
        <v> </v>
      </c>
      <c r="G244" s="21" t="str">
        <f t="shared" si="29"/>
        <v> </v>
      </c>
      <c r="H244" s="21" t="str">
        <f t="shared" si="26"/>
        <v> </v>
      </c>
      <c r="I244" s="21" t="str">
        <f>IF(H244=" "," ",($I$25-$D$3*$F$11)*((H244/$F$11)-($C$17/(PI()))*SIN((PI()*H244)/$F$11))+$D$3*H244)</f>
        <v> </v>
      </c>
      <c r="J244" s="21" t="str">
        <f t="shared" si="30"/>
        <v> </v>
      </c>
      <c r="K244" s="21"/>
      <c r="L244" s="21" t="str">
        <f t="shared" si="27"/>
        <v> </v>
      </c>
      <c r="M244" s="21" t="str">
        <f>IF(L244=" "," ",($M$25-$F$3*($F$15/2))*((L244/($F$15/2))-($C$17/(PI()))*SIN((PI()*L244)/($F$15/2)))+$F$3*L244)</f>
        <v> </v>
      </c>
      <c r="N244" s="21" t="str">
        <f t="shared" si="31"/>
        <v> </v>
      </c>
    </row>
    <row r="245" spans="1:14">
      <c r="A245" s="21" t="str">
        <f t="shared" si="24"/>
        <v> </v>
      </c>
      <c r="B245" s="21" t="str">
        <f>IF(A245=" "," ",($B$25-$B$3*($F$8/2))*((A245/($F$8/2))-($C$17/(PI()))*SIN((PI()*A245)/($F$8/2)))+$B$3*A245)</f>
        <v> </v>
      </c>
      <c r="C245" s="21" t="str">
        <f t="shared" si="28"/>
        <v> </v>
      </c>
      <c r="D245" s="21"/>
      <c r="E245" s="21" t="str">
        <f t="shared" si="25"/>
        <v> </v>
      </c>
      <c r="F245" s="21" t="str">
        <f>IF(E245=" "," ",($F$25-$D$3*$F$12)*((E245/$F$12)-($C$17/(PI()))*SIN((PI()*E245)/$F$12))+$D$3*E245)</f>
        <v> </v>
      </c>
      <c r="G245" s="21" t="str">
        <f t="shared" si="29"/>
        <v> </v>
      </c>
      <c r="H245" s="21" t="str">
        <f t="shared" si="26"/>
        <v> </v>
      </c>
      <c r="I245" s="21" t="str">
        <f>IF(H245=" "," ",($I$25-$D$3*$F$11)*((H245/$F$11)-($C$17/(PI()))*SIN((PI()*H245)/$F$11))+$D$3*H245)</f>
        <v> </v>
      </c>
      <c r="J245" s="21" t="str">
        <f t="shared" si="30"/>
        <v> </v>
      </c>
      <c r="K245" s="21"/>
      <c r="L245" s="21" t="str">
        <f t="shared" si="27"/>
        <v> </v>
      </c>
      <c r="M245" s="21" t="str">
        <f>IF(L245=" "," ",($M$25-$F$3*($F$15/2))*((L245/($F$15/2))-($C$17/(PI()))*SIN((PI()*L245)/($F$15/2)))+$F$3*L245)</f>
        <v> </v>
      </c>
      <c r="N245" s="21" t="str">
        <f t="shared" si="31"/>
        <v> </v>
      </c>
    </row>
    <row r="246" spans="1:14">
      <c r="A246" s="21" t="str">
        <f t="shared" si="24"/>
        <v> </v>
      </c>
      <c r="B246" s="21" t="str">
        <f>IF(A246=" "," ",($B$25-$B$3*($F$8/2))*((A246/($F$8/2))-($C$17/(PI()))*SIN((PI()*A246)/($F$8/2)))+$B$3*A246)</f>
        <v> </v>
      </c>
      <c r="C246" s="21" t="str">
        <f t="shared" si="28"/>
        <v> </v>
      </c>
      <c r="D246" s="21"/>
      <c r="E246" s="21" t="str">
        <f t="shared" si="25"/>
        <v> </v>
      </c>
      <c r="F246" s="21" t="str">
        <f>IF(E246=" "," ",($F$25-$D$3*$F$12)*((E246/$F$12)-($C$17/(PI()))*SIN((PI()*E246)/$F$12))+$D$3*E246)</f>
        <v> </v>
      </c>
      <c r="G246" s="21" t="str">
        <f t="shared" si="29"/>
        <v> </v>
      </c>
      <c r="H246" s="21" t="str">
        <f t="shared" si="26"/>
        <v> </v>
      </c>
      <c r="I246" s="21" t="str">
        <f>IF(H246=" "," ",($I$25-$D$3*$F$11)*((H246/$F$11)-($C$17/(PI()))*SIN((PI()*H246)/$F$11))+$D$3*H246)</f>
        <v> </v>
      </c>
      <c r="J246" s="21" t="str">
        <f t="shared" si="30"/>
        <v> </v>
      </c>
      <c r="K246" s="21"/>
      <c r="L246" s="21" t="str">
        <f t="shared" si="27"/>
        <v> </v>
      </c>
      <c r="M246" s="21" t="str">
        <f>IF(L246=" "," ",($M$25-$F$3*($F$15/2))*((L246/($F$15/2))-($C$17/(PI()))*SIN((PI()*L246)/($F$15/2)))+$F$3*L246)</f>
        <v> </v>
      </c>
      <c r="N246" s="21" t="str">
        <f t="shared" si="31"/>
        <v> </v>
      </c>
    </row>
    <row r="247" spans="1:14">
      <c r="A247" s="21" t="str">
        <f t="shared" si="24"/>
        <v> </v>
      </c>
      <c r="B247" s="21" t="str">
        <f>IF(A247=" "," ",($B$25-$B$3*($F$8/2))*((A247/($F$8/2))-($C$17/(PI()))*SIN((PI()*A247)/($F$8/2)))+$B$3*A247)</f>
        <v> </v>
      </c>
      <c r="C247" s="21" t="str">
        <f t="shared" si="28"/>
        <v> </v>
      </c>
      <c r="D247" s="21"/>
      <c r="E247" s="21" t="str">
        <f t="shared" si="25"/>
        <v> </v>
      </c>
      <c r="F247" s="21" t="str">
        <f>IF(E247=" "," ",($F$25-$D$3*$F$12)*((E247/$F$12)-($C$17/(PI()))*SIN((PI()*E247)/$F$12))+$D$3*E247)</f>
        <v> </v>
      </c>
      <c r="G247" s="21" t="str">
        <f t="shared" si="29"/>
        <v> </v>
      </c>
      <c r="H247" s="21" t="str">
        <f t="shared" si="26"/>
        <v> </v>
      </c>
      <c r="I247" s="21" t="str">
        <f>IF(H247=" "," ",($I$25-$D$3*$F$11)*((H247/$F$11)-($C$17/(PI()))*SIN((PI()*H247)/$F$11))+$D$3*H247)</f>
        <v> </v>
      </c>
      <c r="J247" s="21" t="str">
        <f t="shared" si="30"/>
        <v> </v>
      </c>
      <c r="K247" s="21"/>
      <c r="L247" s="21" t="str">
        <f t="shared" si="27"/>
        <v> </v>
      </c>
      <c r="M247" s="21" t="str">
        <f>IF(L247=" "," ",($M$25-$F$3*($F$15/2))*((L247/($F$15/2))-($C$17/(PI()))*SIN((PI()*L247)/($F$15/2)))+$F$3*L247)</f>
        <v> </v>
      </c>
      <c r="N247" s="21" t="str">
        <f t="shared" si="31"/>
        <v> </v>
      </c>
    </row>
    <row r="248" spans="1:14">
      <c r="A248" s="21" t="str">
        <f t="shared" si="24"/>
        <v> </v>
      </c>
      <c r="B248" s="21" t="str">
        <f>IF(A248=" "," ",($B$25-$B$3*($F$8/2))*((A248/($F$8/2))-($C$17/(PI()))*SIN((PI()*A248)/($F$8/2)))+$B$3*A248)</f>
        <v> </v>
      </c>
      <c r="C248" s="21" t="str">
        <f t="shared" si="28"/>
        <v> </v>
      </c>
      <c r="D248" s="21"/>
      <c r="E248" s="21" t="str">
        <f t="shared" si="25"/>
        <v> </v>
      </c>
      <c r="F248" s="21" t="str">
        <f>IF(E248=" "," ",($F$25-$D$3*$F$12)*((E248/$F$12)-($C$17/(PI()))*SIN((PI()*E248)/$F$12))+$D$3*E248)</f>
        <v> </v>
      </c>
      <c r="G248" s="21" t="str">
        <f t="shared" si="29"/>
        <v> </v>
      </c>
      <c r="H248" s="21" t="str">
        <f t="shared" si="26"/>
        <v> </v>
      </c>
      <c r="I248" s="21" t="str">
        <f>IF(H248=" "," ",($I$25-$D$3*$F$11)*((H248/$F$11)-($C$17/(PI()))*SIN((PI()*H248)/$F$11))+$D$3*H248)</f>
        <v> </v>
      </c>
      <c r="J248" s="21" t="str">
        <f t="shared" si="30"/>
        <v> </v>
      </c>
      <c r="K248" s="21"/>
      <c r="L248" s="21" t="str">
        <f t="shared" si="27"/>
        <v> </v>
      </c>
      <c r="M248" s="21" t="str">
        <f>IF(L248=" "," ",($M$25-$F$3*($F$15/2))*((L248/($F$15/2))-($C$17/(PI()))*SIN((PI()*L248)/($F$15/2)))+$F$3*L248)</f>
        <v> </v>
      </c>
      <c r="N248" s="21" t="str">
        <f t="shared" si="31"/>
        <v> </v>
      </c>
    </row>
    <row r="249" spans="1:14">
      <c r="A249" s="21" t="str">
        <f t="shared" si="24"/>
        <v> </v>
      </c>
      <c r="B249" s="21" t="str">
        <f>IF(A249=" "," ",($B$25-$B$3*($F$8/2))*((A249/($F$8/2))-($C$17/(PI()))*SIN((PI()*A249)/($F$8/2)))+$B$3*A249)</f>
        <v> </v>
      </c>
      <c r="C249" s="21" t="str">
        <f t="shared" si="28"/>
        <v> </v>
      </c>
      <c r="D249" s="21"/>
      <c r="E249" s="21" t="str">
        <f t="shared" si="25"/>
        <v> </v>
      </c>
      <c r="F249" s="21" t="str">
        <f>IF(E249=" "," ",($F$25-$D$3*$F$12)*((E249/$F$12)-($C$17/(PI()))*SIN((PI()*E249)/$F$12))+$D$3*E249)</f>
        <v> </v>
      </c>
      <c r="G249" s="21" t="str">
        <f t="shared" si="29"/>
        <v> </v>
      </c>
      <c r="H249" s="21" t="str">
        <f t="shared" si="26"/>
        <v> </v>
      </c>
      <c r="I249" s="21" t="str">
        <f>IF(H249=" "," ",($I$25-$D$3*$F$11)*((H249/$F$11)-($C$17/(PI()))*SIN((PI()*H249)/$F$11))+$D$3*H249)</f>
        <v> </v>
      </c>
      <c r="J249" s="21" t="str">
        <f t="shared" si="30"/>
        <v> </v>
      </c>
      <c r="K249" s="21"/>
      <c r="L249" s="21" t="str">
        <f t="shared" si="27"/>
        <v> </v>
      </c>
      <c r="M249" s="21" t="str">
        <f>IF(L249=" "," ",($M$25-$F$3*($F$15/2))*((L249/($F$15/2))-($C$17/(PI()))*SIN((PI()*L249)/($F$15/2)))+$F$3*L249)</f>
        <v> </v>
      </c>
      <c r="N249" s="21" t="str">
        <f t="shared" si="31"/>
        <v> </v>
      </c>
    </row>
    <row r="250" spans="1:14">
      <c r="A250" s="21" t="str">
        <f t="shared" si="24"/>
        <v> </v>
      </c>
      <c r="B250" s="21" t="str">
        <f>IF(A250=" "," ",($B$25-$B$3*($F$8/2))*((A250/($F$8/2))-($C$17/(PI()))*SIN((PI()*A250)/($F$8/2)))+$B$3*A250)</f>
        <v> </v>
      </c>
      <c r="C250" s="21" t="str">
        <f t="shared" si="28"/>
        <v> </v>
      </c>
      <c r="D250" s="21"/>
      <c r="E250" s="21" t="str">
        <f t="shared" si="25"/>
        <v> </v>
      </c>
      <c r="F250" s="21" t="str">
        <f>IF(E250=" "," ",($F$25-$D$3*$F$12)*((E250/$F$12)-($C$17/(PI()))*SIN((PI()*E250)/$F$12))+$D$3*E250)</f>
        <v> </v>
      </c>
      <c r="G250" s="21" t="str">
        <f t="shared" si="29"/>
        <v> </v>
      </c>
      <c r="H250" s="21" t="str">
        <f t="shared" si="26"/>
        <v> </v>
      </c>
      <c r="I250" s="21" t="str">
        <f>IF(H250=" "," ",($I$25-$D$3*$F$11)*((H250/$F$11)-($C$17/(PI()))*SIN((PI()*H250)/$F$11))+$D$3*H250)</f>
        <v> </v>
      </c>
      <c r="J250" s="21" t="str">
        <f t="shared" si="30"/>
        <v> </v>
      </c>
      <c r="K250" s="21"/>
      <c r="L250" s="21" t="str">
        <f t="shared" si="27"/>
        <v> </v>
      </c>
      <c r="M250" s="21" t="str">
        <f>IF(L250=" "," ",($M$25-$F$3*($F$15/2))*((L250/($F$15/2))-($C$17/(PI()))*SIN((PI()*L250)/($F$15/2)))+$F$3*L250)</f>
        <v> </v>
      </c>
      <c r="N250" s="21" t="str">
        <f t="shared" si="31"/>
        <v> </v>
      </c>
    </row>
    <row r="251" spans="1:14">
      <c r="A251" s="21" t="str">
        <f t="shared" si="24"/>
        <v> </v>
      </c>
      <c r="B251" s="21" t="str">
        <f>IF(A251=" "," ",($B$25-$B$3*($F$8/2))*((A251/($F$8/2))-($C$17/(PI()))*SIN((PI()*A251)/($F$8/2)))+$B$3*A251)</f>
        <v> </v>
      </c>
      <c r="C251" s="21" t="str">
        <f t="shared" si="28"/>
        <v> </v>
      </c>
      <c r="D251" s="21"/>
      <c r="E251" s="21" t="str">
        <f t="shared" si="25"/>
        <v> </v>
      </c>
      <c r="F251" s="21" t="str">
        <f>IF(E251=" "," ",($F$25-$D$3*$F$12)*((E251/$F$12)-($C$17/(PI()))*SIN((PI()*E251)/$F$12))+$D$3*E251)</f>
        <v> </v>
      </c>
      <c r="G251" s="21" t="str">
        <f t="shared" si="29"/>
        <v> </v>
      </c>
      <c r="H251" s="21" t="str">
        <f t="shared" si="26"/>
        <v> </v>
      </c>
      <c r="I251" s="21" t="str">
        <f>IF(H251=" "," ",($I$25-$D$3*$F$11)*((H251/$F$11)-($C$17/(PI()))*SIN((PI()*H251)/$F$11))+$D$3*H251)</f>
        <v> </v>
      </c>
      <c r="J251" s="21" t="str">
        <f t="shared" si="30"/>
        <v> </v>
      </c>
      <c r="K251" s="21"/>
      <c r="L251" s="21" t="str">
        <f t="shared" si="27"/>
        <v> </v>
      </c>
      <c r="M251" s="21" t="str">
        <f>IF(L251=" "," ",($M$25-$F$3*($F$15/2))*((L251/($F$15/2))-($C$17/(PI()))*SIN((PI()*L251)/($F$15/2)))+$F$3*L251)</f>
        <v> </v>
      </c>
      <c r="N251" s="21" t="str">
        <f t="shared" si="31"/>
        <v> </v>
      </c>
    </row>
    <row r="252" spans="1:14">
      <c r="A252" s="21" t="str">
        <f t="shared" si="24"/>
        <v> </v>
      </c>
      <c r="B252" s="21" t="str">
        <f>IF(A252=" "," ",($B$25-$B$3*($F$8/2))*((A252/($F$8/2))-($C$17/(PI()))*SIN((PI()*A252)/($F$8/2)))+$B$3*A252)</f>
        <v> </v>
      </c>
      <c r="C252" s="21" t="str">
        <f t="shared" si="28"/>
        <v> </v>
      </c>
      <c r="D252" s="21"/>
      <c r="E252" s="21" t="str">
        <f t="shared" si="25"/>
        <v> </v>
      </c>
      <c r="F252" s="21" t="str">
        <f>IF(E252=" "," ",($F$25-$D$3*$F$12)*((E252/$F$12)-($C$17/(PI()))*SIN((PI()*E252)/$F$12))+$D$3*E252)</f>
        <v> </v>
      </c>
      <c r="G252" s="21" t="str">
        <f t="shared" si="29"/>
        <v> </v>
      </c>
      <c r="H252" s="21" t="str">
        <f t="shared" si="26"/>
        <v> </v>
      </c>
      <c r="I252" s="21" t="str">
        <f>IF(H252=" "," ",($I$25-$D$3*$F$11)*((H252/$F$11)-($C$17/(PI()))*SIN((PI()*H252)/$F$11))+$D$3*H252)</f>
        <v> </v>
      </c>
      <c r="J252" s="21" t="str">
        <f t="shared" si="30"/>
        <v> </v>
      </c>
      <c r="K252" s="21"/>
      <c r="L252" s="21" t="str">
        <f t="shared" si="27"/>
        <v> </v>
      </c>
      <c r="M252" s="21" t="str">
        <f>IF(L252=" "," ",($M$25-$F$3*($F$15/2))*((L252/($F$15/2))-($C$17/(PI()))*SIN((PI()*L252)/($F$15/2)))+$F$3*L252)</f>
        <v> </v>
      </c>
      <c r="N252" s="21" t="str">
        <f t="shared" si="31"/>
        <v> </v>
      </c>
    </row>
    <row r="253" spans="1:14">
      <c r="A253" s="21" t="str">
        <f t="shared" si="24"/>
        <v> </v>
      </c>
      <c r="B253" s="21" t="str">
        <f>IF(A253=" "," ",($B$25-$B$3*($F$8/2))*((A253/($F$8/2))-($C$17/(PI()))*SIN((PI()*A253)/($F$8/2)))+$B$3*A253)</f>
        <v> </v>
      </c>
      <c r="C253" s="21" t="str">
        <f t="shared" si="28"/>
        <v> </v>
      </c>
      <c r="D253" s="21"/>
      <c r="E253" s="21" t="str">
        <f t="shared" si="25"/>
        <v> </v>
      </c>
      <c r="F253" s="21" t="str">
        <f>IF(E253=" "," ",($F$25-$D$3*$F$12)*((E253/$F$12)-($C$17/(PI()))*SIN((PI()*E253)/$F$12))+$D$3*E253)</f>
        <v> </v>
      </c>
      <c r="G253" s="21" t="str">
        <f t="shared" si="29"/>
        <v> </v>
      </c>
      <c r="H253" s="21" t="str">
        <f t="shared" si="26"/>
        <v> </v>
      </c>
      <c r="I253" s="21" t="str">
        <f>IF(H253=" "," ",($I$25-$D$3*$F$11)*((H253/$F$11)-($C$17/(PI()))*SIN((PI()*H253)/$F$11))+$D$3*H253)</f>
        <v> </v>
      </c>
      <c r="J253" s="21" t="str">
        <f t="shared" si="30"/>
        <v> </v>
      </c>
      <c r="K253" s="21"/>
      <c r="L253" s="21" t="str">
        <f t="shared" si="27"/>
        <v> </v>
      </c>
      <c r="M253" s="21" t="str">
        <f>IF(L253=" "," ",($M$25-$F$3*($F$15/2))*((L253/($F$15/2))-($C$17/(PI()))*SIN((PI()*L253)/($F$15/2)))+$F$3*L253)</f>
        <v> </v>
      </c>
      <c r="N253" s="21" t="str">
        <f t="shared" si="31"/>
        <v> </v>
      </c>
    </row>
    <row r="254" spans="1:14">
      <c r="A254" s="21" t="str">
        <f t="shared" si="24"/>
        <v> </v>
      </c>
      <c r="B254" s="21" t="str">
        <f>IF(A254=" "," ",($B$25-$B$3*($F$8/2))*((A254/($F$8/2))-($C$17/(PI()))*SIN((PI()*A254)/($F$8/2)))+$B$3*A254)</f>
        <v> </v>
      </c>
      <c r="C254" s="21" t="str">
        <f t="shared" si="28"/>
        <v> </v>
      </c>
      <c r="D254" s="21"/>
      <c r="E254" s="21" t="str">
        <f t="shared" si="25"/>
        <v> </v>
      </c>
      <c r="F254" s="21" t="str">
        <f>IF(E254=" "," ",($F$25-$D$3*$F$12)*((E254/$F$12)-($C$17/(PI()))*SIN((PI()*E254)/$F$12))+$D$3*E254)</f>
        <v> </v>
      </c>
      <c r="G254" s="21" t="str">
        <f t="shared" si="29"/>
        <v> </v>
      </c>
      <c r="H254" s="21" t="str">
        <f t="shared" si="26"/>
        <v> </v>
      </c>
      <c r="I254" s="21" t="str">
        <f>IF(H254=" "," ",($I$25-$D$3*$F$11)*((H254/$F$11)-($C$17/(PI()))*SIN((PI()*H254)/$F$11))+$D$3*H254)</f>
        <v> </v>
      </c>
      <c r="J254" s="21" t="str">
        <f t="shared" si="30"/>
        <v> </v>
      </c>
      <c r="K254" s="21"/>
      <c r="L254" s="21" t="str">
        <f t="shared" si="27"/>
        <v> </v>
      </c>
      <c r="M254" s="21" t="str">
        <f>IF(L254=" "," ",($M$25-$F$3*($F$15/2))*((L254/($F$15/2))-($C$17/(PI()))*SIN((PI()*L254)/($F$15/2)))+$F$3*L254)</f>
        <v> </v>
      </c>
      <c r="N254" s="21" t="str">
        <f t="shared" si="31"/>
        <v> </v>
      </c>
    </row>
    <row r="255" spans="1:14">
      <c r="A255" s="21" t="str">
        <f t="shared" si="24"/>
        <v> </v>
      </c>
      <c r="B255" s="21" t="str">
        <f>IF(A255=" "," ",($B$25-$B$3*($F$8/2))*((A255/($F$8/2))-($C$17/(PI()))*SIN((PI()*A255)/($F$8/2)))+$B$3*A255)</f>
        <v> </v>
      </c>
      <c r="C255" s="21" t="str">
        <f t="shared" si="28"/>
        <v> </v>
      </c>
      <c r="D255" s="21"/>
      <c r="E255" s="21" t="str">
        <f t="shared" si="25"/>
        <v> </v>
      </c>
      <c r="F255" s="21" t="str">
        <f>IF(E255=" "," ",($F$25-$D$3*$F$12)*((E255/$F$12)-($C$17/(PI()))*SIN((PI()*E255)/$F$12))+$D$3*E255)</f>
        <v> </v>
      </c>
      <c r="G255" s="21" t="str">
        <f t="shared" si="29"/>
        <v> </v>
      </c>
      <c r="H255" s="21" t="str">
        <f t="shared" si="26"/>
        <v> </v>
      </c>
      <c r="I255" s="21" t="str">
        <f>IF(H255=" "," ",($I$25-$D$3*$F$11)*((H255/$F$11)-($C$17/(PI()))*SIN((PI()*H255)/$F$11))+$D$3*H255)</f>
        <v> </v>
      </c>
      <c r="J255" s="21" t="str">
        <f t="shared" si="30"/>
        <v> </v>
      </c>
      <c r="K255" s="21"/>
      <c r="L255" s="21" t="str">
        <f t="shared" si="27"/>
        <v> </v>
      </c>
      <c r="M255" s="21" t="str">
        <f>IF(L255=" "," ",($M$25-$F$3*($F$15/2))*((L255/($F$15/2))-($C$17/(PI()))*SIN((PI()*L255)/($F$15/2)))+$F$3*L255)</f>
        <v> </v>
      </c>
      <c r="N255" s="21" t="str">
        <f t="shared" si="31"/>
        <v> </v>
      </c>
    </row>
    <row r="256" spans="1:14">
      <c r="A256" s="21" t="str">
        <f t="shared" si="24"/>
        <v> </v>
      </c>
      <c r="B256" s="21" t="str">
        <f>IF(A256=" "," ",($B$25-$B$3*($F$8/2))*((A256/($F$8/2))-($C$17/(PI()))*SIN((PI()*A256)/($F$8/2)))+$B$3*A256)</f>
        <v> </v>
      </c>
      <c r="C256" s="21" t="str">
        <f t="shared" si="28"/>
        <v> </v>
      </c>
      <c r="D256" s="21"/>
      <c r="E256" s="21" t="str">
        <f t="shared" si="25"/>
        <v> </v>
      </c>
      <c r="F256" s="21" t="str">
        <f>IF(E256=" "," ",($F$25-$D$3*$F$12)*((E256/$F$12)-($C$17/(PI()))*SIN((PI()*E256)/$F$12))+$D$3*E256)</f>
        <v> </v>
      </c>
      <c r="G256" s="21" t="str">
        <f t="shared" si="29"/>
        <v> </v>
      </c>
      <c r="H256" s="21" t="str">
        <f t="shared" si="26"/>
        <v> </v>
      </c>
      <c r="I256" s="21" t="str">
        <f>IF(H256=" "," ",($I$25-$D$3*$F$11)*((H256/$F$11)-($C$17/(PI()))*SIN((PI()*H256)/$F$11))+$D$3*H256)</f>
        <v> </v>
      </c>
      <c r="J256" s="21" t="str">
        <f t="shared" si="30"/>
        <v> </v>
      </c>
      <c r="K256" s="21"/>
      <c r="L256" s="21" t="str">
        <f t="shared" si="27"/>
        <v> </v>
      </c>
      <c r="M256" s="21" t="str">
        <f>IF(L256=" "," ",($M$25-$F$3*($F$15/2))*((L256/($F$15/2))-($C$17/(PI()))*SIN((PI()*L256)/($F$15/2)))+$F$3*L256)</f>
        <v> </v>
      </c>
      <c r="N256" s="21" t="str">
        <f t="shared" si="31"/>
        <v> </v>
      </c>
    </row>
    <row r="257" spans="1:14">
      <c r="A257" s="21" t="str">
        <f t="shared" si="24"/>
        <v> </v>
      </c>
      <c r="B257" s="21" t="str">
        <f>IF(A257=" "," ",($B$25-$B$3*($F$8/2))*((A257/($F$8/2))-($C$17/(PI()))*SIN((PI()*A257)/($F$8/2)))+$B$3*A257)</f>
        <v> </v>
      </c>
      <c r="C257" s="21" t="str">
        <f t="shared" si="28"/>
        <v> </v>
      </c>
      <c r="D257" s="21"/>
      <c r="E257" s="21" t="str">
        <f t="shared" si="25"/>
        <v> </v>
      </c>
      <c r="F257" s="21" t="str">
        <f>IF(E257=" "," ",($F$25-$D$3*$F$12)*((E257/$F$12)-($C$17/(PI()))*SIN((PI()*E257)/$F$12))+$D$3*E257)</f>
        <v> </v>
      </c>
      <c r="G257" s="21" t="str">
        <f t="shared" si="29"/>
        <v> </v>
      </c>
      <c r="H257" s="21" t="str">
        <f t="shared" si="26"/>
        <v> </v>
      </c>
      <c r="I257" s="21" t="str">
        <f>IF(H257=" "," ",($I$25-$D$3*$F$11)*((H257/$F$11)-($C$17/(PI()))*SIN((PI()*H257)/$F$11))+$D$3*H257)</f>
        <v> </v>
      </c>
      <c r="J257" s="21" t="str">
        <f t="shared" si="30"/>
        <v> </v>
      </c>
      <c r="K257" s="21"/>
      <c r="L257" s="21" t="str">
        <f t="shared" si="27"/>
        <v> </v>
      </c>
      <c r="M257" s="21" t="str">
        <f>IF(L257=" "," ",($M$25-$F$3*($F$15/2))*((L257/($F$15/2))-($C$17/(PI()))*SIN((PI()*L257)/($F$15/2)))+$F$3*L257)</f>
        <v> </v>
      </c>
      <c r="N257" s="21" t="str">
        <f t="shared" si="31"/>
        <v> </v>
      </c>
    </row>
    <row r="258" spans="1:14">
      <c r="A258" s="21" t="str">
        <f t="shared" si="24"/>
        <v> </v>
      </c>
      <c r="B258" s="21" t="str">
        <f>IF(A258=" "," ",($B$25-$B$3*($F$8/2))*((A258/($F$8/2))-($C$17/(PI()))*SIN((PI()*A258)/($F$8/2)))+$B$3*A258)</f>
        <v> </v>
      </c>
      <c r="C258" s="21" t="str">
        <f t="shared" si="28"/>
        <v> </v>
      </c>
      <c r="D258" s="21"/>
      <c r="E258" s="21" t="str">
        <f t="shared" si="25"/>
        <v> </v>
      </c>
      <c r="F258" s="21" t="str">
        <f>IF(E258=" "," ",($F$25-$D$3*$F$12)*((E258/$F$12)-($C$17/(PI()))*SIN((PI()*E258)/$F$12))+$D$3*E258)</f>
        <v> </v>
      </c>
      <c r="G258" s="21" t="str">
        <f t="shared" si="29"/>
        <v> </v>
      </c>
      <c r="H258" s="21" t="str">
        <f t="shared" si="26"/>
        <v> </v>
      </c>
      <c r="I258" s="21" t="str">
        <f>IF(H258=" "," ",($I$25-$D$3*$F$11)*((H258/$F$11)-($C$17/(PI()))*SIN((PI()*H258)/$F$11))+$D$3*H258)</f>
        <v> </v>
      </c>
      <c r="J258" s="21" t="str">
        <f t="shared" si="30"/>
        <v> </v>
      </c>
      <c r="K258" s="21"/>
      <c r="L258" s="21" t="str">
        <f t="shared" si="27"/>
        <v> </v>
      </c>
      <c r="M258" s="21" t="str">
        <f>IF(L258=" "," ",($M$25-$F$3*($F$15/2))*((L258/($F$15/2))-($C$17/(PI()))*SIN((PI()*L258)/($F$15/2)))+$F$3*L258)</f>
        <v> </v>
      </c>
      <c r="N258" s="21" t="str">
        <f t="shared" si="31"/>
        <v> </v>
      </c>
    </row>
    <row r="259" spans="1:14">
      <c r="A259" s="21" t="str">
        <f t="shared" si="24"/>
        <v> </v>
      </c>
      <c r="B259" s="21" t="str">
        <f>IF(A259=" "," ",($B$25-$B$3*($F$8/2))*((A259/($F$8/2))-($C$17/(PI()))*SIN((PI()*A259)/($F$8/2)))+$B$3*A259)</f>
        <v> </v>
      </c>
      <c r="C259" s="21" t="str">
        <f t="shared" si="28"/>
        <v> </v>
      </c>
      <c r="D259" s="21"/>
      <c r="E259" s="21" t="str">
        <f t="shared" si="25"/>
        <v> </v>
      </c>
      <c r="F259" s="21" t="str">
        <f>IF(E259=" "," ",($F$25-$D$3*$F$12)*((E259/$F$12)-($C$17/(PI()))*SIN((PI()*E259)/$F$12))+$D$3*E259)</f>
        <v> </v>
      </c>
      <c r="G259" s="21" t="str">
        <f t="shared" si="29"/>
        <v> </v>
      </c>
      <c r="H259" s="21" t="str">
        <f t="shared" si="26"/>
        <v> </v>
      </c>
      <c r="I259" s="21" t="str">
        <f>IF(H259=" "," ",($I$25-$D$3*$F$11)*((H259/$F$11)-($C$17/(PI()))*SIN((PI()*H259)/$F$11))+$D$3*H259)</f>
        <v> </v>
      </c>
      <c r="J259" s="21" t="str">
        <f t="shared" si="30"/>
        <v> </v>
      </c>
      <c r="K259" s="21"/>
      <c r="L259" s="21" t="str">
        <f t="shared" si="27"/>
        <v> </v>
      </c>
      <c r="M259" s="21" t="str">
        <f>IF(L259=" "," ",($M$25-$F$3*($F$15/2))*((L259/($F$15/2))-($C$17/(PI()))*SIN((PI()*L259)/($F$15/2)))+$F$3*L259)</f>
        <v> </v>
      </c>
      <c r="N259" s="21" t="str">
        <f t="shared" si="31"/>
        <v> </v>
      </c>
    </row>
    <row r="260" spans="1:14">
      <c r="A260" s="21" t="str">
        <f t="shared" si="24"/>
        <v> </v>
      </c>
      <c r="B260" s="21" t="str">
        <f>IF(A260=" "," ",($B$25-$B$3*($F$8/2))*((A260/($F$8/2))-($C$17/(PI()))*SIN((PI()*A260)/($F$8/2)))+$B$3*A260)</f>
        <v> </v>
      </c>
      <c r="C260" s="21" t="str">
        <f t="shared" si="28"/>
        <v> </v>
      </c>
      <c r="D260" s="21"/>
      <c r="E260" s="21" t="str">
        <f t="shared" si="25"/>
        <v> </v>
      </c>
      <c r="F260" s="21" t="str">
        <f>IF(E260=" "," ",($F$25-$D$3*$F$12)*((E260/$F$12)-($C$17/(PI()))*SIN((PI()*E260)/$F$12))+$D$3*E260)</f>
        <v> </v>
      </c>
      <c r="G260" s="21" t="str">
        <f t="shared" si="29"/>
        <v> </v>
      </c>
      <c r="H260" s="21" t="str">
        <f t="shared" si="26"/>
        <v> </v>
      </c>
      <c r="I260" s="21" t="str">
        <f>IF(H260=" "," ",($I$25-$D$3*$F$11)*((H260/$F$11)-($C$17/(PI()))*SIN((PI()*H260)/$F$11))+$D$3*H260)</f>
        <v> </v>
      </c>
      <c r="J260" s="21" t="str">
        <f t="shared" si="30"/>
        <v> </v>
      </c>
      <c r="K260" s="21"/>
      <c r="L260" s="21" t="str">
        <f t="shared" si="27"/>
        <v> </v>
      </c>
      <c r="M260" s="21" t="str">
        <f>IF(L260=" "," ",($M$25-$F$3*($F$15/2))*((L260/($F$15/2))-($C$17/(PI()))*SIN((PI()*L260)/($F$15/2)))+$F$3*L260)</f>
        <v> </v>
      </c>
      <c r="N260" s="21" t="str">
        <f t="shared" si="31"/>
        <v> </v>
      </c>
    </row>
    <row r="261" spans="1:14">
      <c r="A261" s="21" t="str">
        <f t="shared" si="24"/>
        <v> </v>
      </c>
      <c r="B261" s="21" t="str">
        <f>IF(A261=" "," ",($B$25-$B$3*($F$8/2))*((A261/($F$8/2))-($C$17/(PI()))*SIN((PI()*A261)/($F$8/2)))+$B$3*A261)</f>
        <v> </v>
      </c>
      <c r="C261" s="21" t="str">
        <f t="shared" si="28"/>
        <v> </v>
      </c>
      <c r="D261" s="21"/>
      <c r="E261" s="21" t="str">
        <f t="shared" si="25"/>
        <v> </v>
      </c>
      <c r="F261" s="21" t="str">
        <f>IF(E261=" "," ",($F$25-$D$3*$F$12)*((E261/$F$12)-($C$17/(PI()))*SIN((PI()*E261)/$F$12))+$D$3*E261)</f>
        <v> </v>
      </c>
      <c r="G261" s="21" t="str">
        <f t="shared" si="29"/>
        <v> </v>
      </c>
      <c r="H261" s="21" t="str">
        <f t="shared" si="26"/>
        <v> </v>
      </c>
      <c r="I261" s="21" t="str">
        <f>IF(H261=" "," ",($I$25-$D$3*$F$11)*((H261/$F$11)-($C$17/(PI()))*SIN((PI()*H261)/$F$11))+$D$3*H261)</f>
        <v> </v>
      </c>
      <c r="J261" s="21" t="str">
        <f t="shared" si="30"/>
        <v> </v>
      </c>
      <c r="K261" s="21"/>
      <c r="L261" s="21" t="str">
        <f t="shared" si="27"/>
        <v> </v>
      </c>
      <c r="M261" s="21" t="str">
        <f>IF(L261=" "," ",($M$25-$F$3*($F$15/2))*((L261/($F$15/2))-($C$17/(PI()))*SIN((PI()*L261)/($F$15/2)))+$F$3*L261)</f>
        <v> </v>
      </c>
      <c r="N261" s="21" t="str">
        <f t="shared" si="31"/>
        <v> </v>
      </c>
    </row>
    <row r="262" spans="1:14">
      <c r="A262" s="21" t="str">
        <f t="shared" si="24"/>
        <v> </v>
      </c>
      <c r="B262" s="21" t="str">
        <f>IF(A262=" "," ",($B$25-$B$3*($F$8/2))*((A262/($F$8/2))-($C$17/(PI()))*SIN((PI()*A262)/($F$8/2)))+$B$3*A262)</f>
        <v> </v>
      </c>
      <c r="C262" s="21" t="str">
        <f t="shared" si="28"/>
        <v> </v>
      </c>
      <c r="D262" s="21"/>
      <c r="E262" s="21" t="str">
        <f t="shared" si="25"/>
        <v> </v>
      </c>
      <c r="F262" s="21" t="str">
        <f>IF(E262=" "," ",($F$25-$D$3*$F$12)*((E262/$F$12)-($C$17/(PI()))*SIN((PI()*E262)/$F$12))+$D$3*E262)</f>
        <v> </v>
      </c>
      <c r="G262" s="21" t="str">
        <f t="shared" si="29"/>
        <v> </v>
      </c>
      <c r="H262" s="21" t="str">
        <f t="shared" si="26"/>
        <v> </v>
      </c>
      <c r="I262" s="21" t="str">
        <f>IF(H262=" "," ",($I$25-$D$3*$F$11)*((H262/$F$11)-($C$17/(PI()))*SIN((PI()*H262)/$F$11))+$D$3*H262)</f>
        <v> </v>
      </c>
      <c r="J262" s="21" t="str">
        <f t="shared" si="30"/>
        <v> </v>
      </c>
      <c r="K262" s="21"/>
      <c r="L262" s="21" t="str">
        <f t="shared" si="27"/>
        <v> </v>
      </c>
      <c r="M262" s="21" t="str">
        <f>IF(L262=" "," ",($M$25-$F$3*($F$15/2))*((L262/($F$15/2))-($C$17/(PI()))*SIN((PI()*L262)/($F$15/2)))+$F$3*L262)</f>
        <v> </v>
      </c>
      <c r="N262" s="21" t="str">
        <f t="shared" si="31"/>
        <v> </v>
      </c>
    </row>
    <row r="263" spans="1:14">
      <c r="A263" s="21" t="str">
        <f t="shared" si="24"/>
        <v> </v>
      </c>
      <c r="B263" s="21" t="str">
        <f>IF(A263=" "," ",($B$25-$B$3*($F$8/2))*((A263/($F$8/2))-($C$17/(PI()))*SIN((PI()*A263)/($F$8/2)))+$B$3*A263)</f>
        <v> </v>
      </c>
      <c r="C263" s="21" t="str">
        <f t="shared" si="28"/>
        <v> </v>
      </c>
      <c r="D263" s="21"/>
      <c r="E263" s="21" t="str">
        <f t="shared" si="25"/>
        <v> </v>
      </c>
      <c r="F263" s="21" t="str">
        <f>IF(E263=" "," ",($F$25-$D$3*$F$12)*((E263/$F$12)-($C$17/(PI()))*SIN((PI()*E263)/$F$12))+$D$3*E263)</f>
        <v> </v>
      </c>
      <c r="G263" s="21" t="str">
        <f t="shared" si="29"/>
        <v> </v>
      </c>
      <c r="H263" s="21" t="str">
        <f t="shared" si="26"/>
        <v> </v>
      </c>
      <c r="I263" s="21" t="str">
        <f>IF(H263=" "," ",($I$25-$D$3*$F$11)*((H263/$F$11)-($C$17/(PI()))*SIN((PI()*H263)/$F$11))+$D$3*H263)</f>
        <v> </v>
      </c>
      <c r="J263" s="21" t="str">
        <f t="shared" si="30"/>
        <v> </v>
      </c>
      <c r="K263" s="21"/>
      <c r="L263" s="21" t="str">
        <f t="shared" si="27"/>
        <v> </v>
      </c>
      <c r="M263" s="21" t="str">
        <f>IF(L263=" "," ",($M$25-$F$3*($F$15/2))*((L263/($F$15/2))-($C$17/(PI()))*SIN((PI()*L263)/($F$15/2)))+$F$3*L263)</f>
        <v> </v>
      </c>
      <c r="N263" s="21" t="str">
        <f t="shared" si="31"/>
        <v> </v>
      </c>
    </row>
    <row r="264" spans="1:14">
      <c r="A264" s="21" t="str">
        <f t="shared" si="24"/>
        <v> </v>
      </c>
      <c r="B264" s="21" t="str">
        <f>IF(A264=" "," ",($B$25-$B$3*($F$8/2))*((A264/($F$8/2))-($C$17/(PI()))*SIN((PI()*A264)/($F$8/2)))+$B$3*A264)</f>
        <v> </v>
      </c>
      <c r="C264" s="21" t="str">
        <f t="shared" si="28"/>
        <v> </v>
      </c>
      <c r="D264" s="21"/>
      <c r="E264" s="21" t="str">
        <f t="shared" si="25"/>
        <v> </v>
      </c>
      <c r="F264" s="21" t="str">
        <f>IF(E264=" "," ",($F$25-$D$3*$F$12)*((E264/$F$12)-($C$17/(PI()))*SIN((PI()*E264)/$F$12))+$D$3*E264)</f>
        <v> </v>
      </c>
      <c r="G264" s="21" t="str">
        <f t="shared" si="29"/>
        <v> </v>
      </c>
      <c r="H264" s="21" t="str">
        <f t="shared" si="26"/>
        <v> </v>
      </c>
      <c r="I264" s="21" t="str">
        <f>IF(H264=" "," ",($I$25-$D$3*$F$11)*((H264/$F$11)-($C$17/(PI()))*SIN((PI()*H264)/$F$11))+$D$3*H264)</f>
        <v> </v>
      </c>
      <c r="J264" s="21" t="str">
        <f t="shared" si="30"/>
        <v> </v>
      </c>
      <c r="K264" s="21"/>
      <c r="L264" s="21" t="str">
        <f t="shared" si="27"/>
        <v> </v>
      </c>
      <c r="M264" s="21" t="str">
        <f>IF(L264=" "," ",($M$25-$F$3*($F$15/2))*((L264/($F$15/2))-($C$17/(PI()))*SIN((PI()*L264)/($F$15/2)))+$F$3*L264)</f>
        <v> </v>
      </c>
      <c r="N264" s="21" t="str">
        <f t="shared" si="31"/>
        <v> </v>
      </c>
    </row>
    <row r="265" spans="1:14">
      <c r="A265" s="21" t="str">
        <f t="shared" si="24"/>
        <v> </v>
      </c>
      <c r="B265" s="21" t="str">
        <f>IF(A265=" "," ",($B$25-$B$3*($F$8/2))*((A265/($F$8/2))-($C$17/(PI()))*SIN((PI()*A265)/($F$8/2)))+$B$3*A265)</f>
        <v> </v>
      </c>
      <c r="C265" s="21" t="str">
        <f t="shared" si="28"/>
        <v> </v>
      </c>
      <c r="D265" s="21"/>
      <c r="E265" s="21" t="str">
        <f t="shared" si="25"/>
        <v> </v>
      </c>
      <c r="F265" s="21" t="str">
        <f>IF(E265=" "," ",($F$25-$D$3*$F$12)*((E265/$F$12)-($C$17/(PI()))*SIN((PI()*E265)/$F$12))+$D$3*E265)</f>
        <v> </v>
      </c>
      <c r="G265" s="21" t="str">
        <f t="shared" si="29"/>
        <v> </v>
      </c>
      <c r="H265" s="21" t="str">
        <f t="shared" si="26"/>
        <v> </v>
      </c>
      <c r="I265" s="21" t="str">
        <f>IF(H265=" "," ",($I$25-$D$3*$F$11)*((H265/$F$11)-($C$17/(PI()))*SIN((PI()*H265)/$F$11))+$D$3*H265)</f>
        <v> </v>
      </c>
      <c r="J265" s="21" t="str">
        <f t="shared" si="30"/>
        <v> </v>
      </c>
      <c r="K265" s="21"/>
      <c r="L265" s="21" t="str">
        <f t="shared" si="27"/>
        <v> </v>
      </c>
      <c r="M265" s="21" t="str">
        <f>IF(L265=" "," ",($M$25-$F$3*($F$15/2))*((L265/($F$15/2))-($C$17/(PI()))*SIN((PI()*L265)/($F$15/2)))+$F$3*L265)</f>
        <v> </v>
      </c>
      <c r="N265" s="21" t="str">
        <f t="shared" si="31"/>
        <v> </v>
      </c>
    </row>
    <row r="266" spans="1:14">
      <c r="A266" s="21" t="str">
        <f t="shared" si="24"/>
        <v> </v>
      </c>
      <c r="B266" s="21" t="str">
        <f>IF(A266=" "," ",($B$25-$B$3*($F$8/2))*((A266/($F$8/2))-($C$17/(PI()))*SIN((PI()*A266)/($F$8/2)))+$B$3*A266)</f>
        <v> </v>
      </c>
      <c r="C266" s="21" t="str">
        <f t="shared" si="28"/>
        <v> </v>
      </c>
      <c r="D266" s="21"/>
      <c r="E266" s="21" t="str">
        <f t="shared" si="25"/>
        <v> </v>
      </c>
      <c r="F266" s="21" t="str">
        <f>IF(E266=" "," ",($F$25-$D$3*$F$12)*((E266/$F$12)-($C$17/(PI()))*SIN((PI()*E266)/$F$12))+$D$3*E266)</f>
        <v> </v>
      </c>
      <c r="G266" s="21" t="str">
        <f t="shared" si="29"/>
        <v> </v>
      </c>
      <c r="H266" s="21" t="str">
        <f t="shared" si="26"/>
        <v> </v>
      </c>
      <c r="I266" s="21" t="str">
        <f>IF(H266=" "," ",($I$25-$D$3*$F$11)*((H266/$F$11)-($C$17/(PI()))*SIN((PI()*H266)/$F$11))+$D$3*H266)</f>
        <v> </v>
      </c>
      <c r="J266" s="21" t="str">
        <f t="shared" si="30"/>
        <v> </v>
      </c>
      <c r="K266" s="21"/>
      <c r="L266" s="21" t="str">
        <f t="shared" si="27"/>
        <v> </v>
      </c>
      <c r="M266" s="21" t="str">
        <f>IF(L266=" "," ",($M$25-$F$3*($F$15/2))*((L266/($F$15/2))-($C$17/(PI()))*SIN((PI()*L266)/($F$15/2)))+$F$3*L266)</f>
        <v> </v>
      </c>
      <c r="N266" s="21" t="str">
        <f t="shared" si="31"/>
        <v> </v>
      </c>
    </row>
    <row r="267" spans="1:14">
      <c r="A267" s="21" t="str">
        <f t="shared" si="24"/>
        <v> </v>
      </c>
      <c r="B267" s="21" t="str">
        <f>IF(A267=" "," ",($B$25-$B$3*($F$8/2))*((A267/($F$8/2))-($C$17/(PI()))*SIN((PI()*A267)/($F$8/2)))+$B$3*A267)</f>
        <v> </v>
      </c>
      <c r="C267" s="21" t="str">
        <f t="shared" si="28"/>
        <v> </v>
      </c>
      <c r="D267" s="21"/>
      <c r="E267" s="21" t="str">
        <f t="shared" si="25"/>
        <v> </v>
      </c>
      <c r="F267" s="21" t="str">
        <f>IF(E267=" "," ",($F$25-$D$3*$F$12)*((E267/$F$12)-($C$17/(PI()))*SIN((PI()*E267)/$F$12))+$D$3*E267)</f>
        <v> </v>
      </c>
      <c r="G267" s="21" t="str">
        <f t="shared" si="29"/>
        <v> </v>
      </c>
      <c r="H267" s="21" t="str">
        <f t="shared" si="26"/>
        <v> </v>
      </c>
      <c r="I267" s="21" t="str">
        <f>IF(H267=" "," ",($I$25-$D$3*$F$11)*((H267/$F$11)-($C$17/(PI()))*SIN((PI()*H267)/$F$11))+$D$3*H267)</f>
        <v> </v>
      </c>
      <c r="J267" s="21" t="str">
        <f t="shared" si="30"/>
        <v> </v>
      </c>
      <c r="K267" s="21"/>
      <c r="L267" s="21" t="str">
        <f t="shared" si="27"/>
        <v> </v>
      </c>
      <c r="M267" s="21" t="str">
        <f>IF(L267=" "," ",($M$25-$F$3*($F$15/2))*((L267/($F$15/2))-($C$17/(PI()))*SIN((PI()*L267)/($F$15/2)))+$F$3*L267)</f>
        <v> </v>
      </c>
      <c r="N267" s="21" t="str">
        <f t="shared" si="31"/>
        <v> </v>
      </c>
    </row>
    <row r="268" spans="1:14">
      <c r="A268" s="21" t="str">
        <f t="shared" si="24"/>
        <v> </v>
      </c>
      <c r="B268" s="21" t="str">
        <f>IF(A268=" "," ",($B$25-$B$3*($F$8/2))*((A268/($F$8/2))-($C$17/(PI()))*SIN((PI()*A268)/($F$8/2)))+$B$3*A268)</f>
        <v> </v>
      </c>
      <c r="C268" s="21" t="str">
        <f t="shared" si="28"/>
        <v> </v>
      </c>
      <c r="D268" s="21"/>
      <c r="E268" s="21" t="str">
        <f t="shared" si="25"/>
        <v> </v>
      </c>
      <c r="F268" s="21" t="str">
        <f>IF(E268=" "," ",($F$25-$D$3*$F$12)*((E268/$F$12)-($C$17/(PI()))*SIN((PI()*E268)/$F$12))+$D$3*E268)</f>
        <v> </v>
      </c>
      <c r="G268" s="21" t="str">
        <f t="shared" si="29"/>
        <v> </v>
      </c>
      <c r="H268" s="21" t="str">
        <f t="shared" si="26"/>
        <v> </v>
      </c>
      <c r="I268" s="21" t="str">
        <f>IF(H268=" "," ",($I$25-$D$3*$F$11)*((H268/$F$11)-($C$17/(PI()))*SIN((PI()*H268)/$F$11))+$D$3*H268)</f>
        <v> </v>
      </c>
      <c r="J268" s="21" t="str">
        <f t="shared" si="30"/>
        <v> </v>
      </c>
      <c r="K268" s="21"/>
      <c r="L268" s="21" t="str">
        <f t="shared" si="27"/>
        <v> </v>
      </c>
      <c r="M268" s="21" t="str">
        <f>IF(L268=" "," ",($M$25-$F$3*($F$15/2))*((L268/($F$15/2))-($C$17/(PI()))*SIN((PI()*L268)/($F$15/2)))+$F$3*L268)</f>
        <v> </v>
      </c>
      <c r="N268" s="21" t="str">
        <f t="shared" si="31"/>
        <v> </v>
      </c>
    </row>
    <row r="269" spans="1:14">
      <c r="A269" s="21" t="str">
        <f t="shared" si="24"/>
        <v> </v>
      </c>
      <c r="B269" s="21" t="str">
        <f>IF(A269=" "," ",($B$25-$B$3*($F$8/2))*((A269/($F$8/2))-($C$17/(PI()))*SIN((PI()*A269)/($F$8/2)))+$B$3*A269)</f>
        <v> </v>
      </c>
      <c r="C269" s="21" t="str">
        <f t="shared" si="28"/>
        <v> </v>
      </c>
      <c r="D269" s="21"/>
      <c r="E269" s="21" t="str">
        <f t="shared" si="25"/>
        <v> </v>
      </c>
      <c r="F269" s="21" t="str">
        <f>IF(E269=" "," ",($F$25-$D$3*$F$12)*((E269/$F$12)-($C$17/(PI()))*SIN((PI()*E269)/$F$12))+$D$3*E269)</f>
        <v> </v>
      </c>
      <c r="G269" s="21" t="str">
        <f t="shared" si="29"/>
        <v> </v>
      </c>
      <c r="H269" s="21" t="str">
        <f t="shared" si="26"/>
        <v> </v>
      </c>
      <c r="I269" s="21" t="str">
        <f>IF(H269=" "," ",($I$25-$D$3*$F$11)*((H269/$F$11)-($C$17/(PI()))*SIN((PI()*H269)/$F$11))+$D$3*H269)</f>
        <v> </v>
      </c>
      <c r="J269" s="21" t="str">
        <f t="shared" si="30"/>
        <v> </v>
      </c>
      <c r="K269" s="21"/>
      <c r="L269" s="21" t="str">
        <f t="shared" si="27"/>
        <v> </v>
      </c>
      <c r="M269" s="21" t="str">
        <f>IF(L269=" "," ",($M$25-$F$3*($F$15/2))*((L269/($F$15/2))-($C$17/(PI()))*SIN((PI()*L269)/($F$15/2)))+$F$3*L269)</f>
        <v> </v>
      </c>
      <c r="N269" s="21" t="str">
        <f t="shared" si="31"/>
        <v> </v>
      </c>
    </row>
    <row r="270" spans="1:14">
      <c r="A270" s="21" t="str">
        <f t="shared" si="24"/>
        <v> </v>
      </c>
      <c r="B270" s="21" t="str">
        <f>IF(A270=" "," ",($B$25-$B$3*($F$8/2))*((A270/($F$8/2))-($C$17/(PI()))*SIN((PI()*A270)/($F$8/2)))+$B$3*A270)</f>
        <v> </v>
      </c>
      <c r="C270" s="21" t="str">
        <f t="shared" si="28"/>
        <v> </v>
      </c>
      <c r="D270" s="21"/>
      <c r="E270" s="21" t="str">
        <f t="shared" si="25"/>
        <v> </v>
      </c>
      <c r="F270" s="21" t="str">
        <f>IF(E270=" "," ",($F$25-$D$3*$F$12)*((E270/$F$12)-($C$17/(PI()))*SIN((PI()*E270)/$F$12))+$D$3*E270)</f>
        <v> </v>
      </c>
      <c r="G270" s="21" t="str">
        <f t="shared" si="29"/>
        <v> </v>
      </c>
      <c r="H270" s="21" t="str">
        <f t="shared" si="26"/>
        <v> </v>
      </c>
      <c r="I270" s="21" t="str">
        <f>IF(H270=" "," ",($I$25-$D$3*$F$11)*((H270/$F$11)-($C$17/(PI()))*SIN((PI()*H270)/$F$11))+$D$3*H270)</f>
        <v> </v>
      </c>
      <c r="J270" s="21" t="str">
        <f t="shared" si="30"/>
        <v> </v>
      </c>
      <c r="K270" s="21"/>
      <c r="L270" s="21" t="str">
        <f t="shared" si="27"/>
        <v> </v>
      </c>
      <c r="M270" s="21" t="str">
        <f>IF(L270=" "," ",($M$25-$F$3*($F$15/2))*((L270/($F$15/2))-($C$17/(PI()))*SIN((PI()*L270)/($F$15/2)))+$F$3*L270)</f>
        <v> </v>
      </c>
      <c r="N270" s="21" t="str">
        <f t="shared" si="31"/>
        <v> </v>
      </c>
    </row>
    <row r="271" spans="1:14">
      <c r="A271" s="21" t="str">
        <f t="shared" si="24"/>
        <v> </v>
      </c>
      <c r="B271" s="21" t="str">
        <f>IF(A271=" "," ",($B$25-$B$3*($F$8/2))*((A271/($F$8/2))-($C$17/(PI()))*SIN((PI()*A271)/($F$8/2)))+$B$3*A271)</f>
        <v> </v>
      </c>
      <c r="C271" s="21" t="str">
        <f t="shared" si="28"/>
        <v> </v>
      </c>
      <c r="D271" s="21"/>
      <c r="E271" s="21" t="str">
        <f t="shared" si="25"/>
        <v> </v>
      </c>
      <c r="F271" s="21" t="str">
        <f>IF(E271=" "," ",($F$25-$D$3*$F$12)*((E271/$F$12)-($C$17/(PI()))*SIN((PI()*E271)/$F$12))+$D$3*E271)</f>
        <v> </v>
      </c>
      <c r="G271" s="21" t="str">
        <f t="shared" si="29"/>
        <v> </v>
      </c>
      <c r="H271" s="21" t="str">
        <f t="shared" si="26"/>
        <v> </v>
      </c>
      <c r="I271" s="21" t="str">
        <f>IF(H271=" "," ",($I$25-$D$3*$F$11)*((H271/$F$11)-($C$17/(PI()))*SIN((PI()*H271)/$F$11))+$D$3*H271)</f>
        <v> </v>
      </c>
      <c r="J271" s="21" t="str">
        <f t="shared" si="30"/>
        <v> </v>
      </c>
      <c r="K271" s="21"/>
      <c r="L271" s="21" t="str">
        <f t="shared" si="27"/>
        <v> </v>
      </c>
      <c r="M271" s="21" t="str">
        <f>IF(L271=" "," ",($M$25-$F$3*($F$15/2))*((L271/($F$15/2))-($C$17/(PI()))*SIN((PI()*L271)/($F$15/2)))+$F$3*L271)</f>
        <v> </v>
      </c>
      <c r="N271" s="21" t="str">
        <f t="shared" si="31"/>
        <v> </v>
      </c>
    </row>
    <row r="272" spans="1:14">
      <c r="A272" s="21" t="str">
        <f t="shared" si="24"/>
        <v> </v>
      </c>
      <c r="B272" s="21" t="str">
        <f>IF(A272=" "," ",($B$25-$B$3*($F$8/2))*((A272/($F$8/2))-($C$17/(PI()))*SIN((PI()*A272)/($F$8/2)))+$B$3*A272)</f>
        <v> </v>
      </c>
      <c r="C272" s="21" t="str">
        <f t="shared" si="28"/>
        <v> </v>
      </c>
      <c r="D272" s="21"/>
      <c r="E272" s="21" t="str">
        <f t="shared" si="25"/>
        <v> </v>
      </c>
      <c r="F272" s="21" t="str">
        <f>IF(E272=" "," ",($F$25-$D$3*$F$12)*((E272/$F$12)-($C$17/(PI()))*SIN((PI()*E272)/$F$12))+$D$3*E272)</f>
        <v> </v>
      </c>
      <c r="G272" s="21" t="str">
        <f t="shared" si="29"/>
        <v> </v>
      </c>
      <c r="H272" s="21" t="str">
        <f t="shared" si="26"/>
        <v> </v>
      </c>
      <c r="I272" s="21" t="str">
        <f>IF(H272=" "," ",($I$25-$D$3*$F$11)*((H272/$F$11)-($C$17/(PI()))*SIN((PI()*H272)/$F$11))+$D$3*H272)</f>
        <v> </v>
      </c>
      <c r="J272" s="21" t="str">
        <f t="shared" si="30"/>
        <v> </v>
      </c>
      <c r="K272" s="21"/>
      <c r="L272" s="21" t="str">
        <f t="shared" si="27"/>
        <v> </v>
      </c>
      <c r="M272" s="21" t="str">
        <f>IF(L272=" "," ",($M$25-$F$3*($F$15/2))*((L272/($F$15/2))-($C$17/(PI()))*SIN((PI()*L272)/($F$15/2)))+$F$3*L272)</f>
        <v> </v>
      </c>
      <c r="N272" s="21" t="str">
        <f t="shared" si="31"/>
        <v> </v>
      </c>
    </row>
    <row r="273" spans="1:14">
      <c r="A273" s="21" t="str">
        <f t="shared" si="24"/>
        <v> </v>
      </c>
      <c r="B273" s="21" t="str">
        <f>IF(A273=" "," ",($B$25-$B$3*($F$8/2))*((A273/($F$8/2))-($C$17/(PI()))*SIN((PI()*A273)/($F$8/2)))+$B$3*A273)</f>
        <v> </v>
      </c>
      <c r="C273" s="21" t="str">
        <f t="shared" si="28"/>
        <v> </v>
      </c>
      <c r="D273" s="21"/>
      <c r="E273" s="21" t="str">
        <f t="shared" si="25"/>
        <v> </v>
      </c>
      <c r="F273" s="21" t="str">
        <f>IF(E273=" "," ",($F$25-$D$3*$F$12)*((E273/$F$12)-($C$17/(PI()))*SIN((PI()*E273)/$F$12))+$D$3*E273)</f>
        <v> </v>
      </c>
      <c r="G273" s="21" t="str">
        <f t="shared" si="29"/>
        <v> </v>
      </c>
      <c r="H273" s="21" t="str">
        <f t="shared" si="26"/>
        <v> </v>
      </c>
      <c r="I273" s="21" t="str">
        <f>IF(H273=" "," ",($I$25-$D$3*$F$11)*((H273/$F$11)-($C$17/(PI()))*SIN((PI()*H273)/$F$11))+$D$3*H273)</f>
        <v> </v>
      </c>
      <c r="J273" s="21" t="str">
        <f t="shared" si="30"/>
        <v> </v>
      </c>
      <c r="K273" s="21"/>
      <c r="L273" s="21" t="str">
        <f t="shared" si="27"/>
        <v> </v>
      </c>
      <c r="M273" s="21" t="str">
        <f>IF(L273=" "," ",($M$25-$F$3*($F$15/2))*((L273/($F$15/2))-($C$17/(PI()))*SIN((PI()*L273)/($F$15/2)))+$F$3*L273)</f>
        <v> </v>
      </c>
      <c r="N273" s="21" t="str">
        <f t="shared" si="31"/>
        <v> </v>
      </c>
    </row>
    <row r="274" spans="1:14">
      <c r="A274" s="21" t="str">
        <f t="shared" si="24"/>
        <v> </v>
      </c>
      <c r="B274" s="21" t="str">
        <f>IF(A274=" "," ",($B$25-$B$3*($F$8/2))*((A274/($F$8/2))-($C$17/(PI()))*SIN((PI()*A274)/($F$8/2)))+$B$3*A274)</f>
        <v> </v>
      </c>
      <c r="C274" s="21" t="str">
        <f t="shared" si="28"/>
        <v> </v>
      </c>
      <c r="D274" s="21"/>
      <c r="E274" s="21" t="str">
        <f t="shared" si="25"/>
        <v> </v>
      </c>
      <c r="F274" s="21" t="str">
        <f>IF(E274=" "," ",($F$25-$D$3*$F$12)*((E274/$F$12)-($C$17/(PI()))*SIN((PI()*E274)/$F$12))+$D$3*E274)</f>
        <v> </v>
      </c>
      <c r="G274" s="21" t="str">
        <f t="shared" si="29"/>
        <v> </v>
      </c>
      <c r="H274" s="21" t="str">
        <f t="shared" si="26"/>
        <v> </v>
      </c>
      <c r="I274" s="21" t="str">
        <f>IF(H274=" "," ",($I$25-$D$3*$F$11)*((H274/$F$11)-($C$17/(PI()))*SIN((PI()*H274)/$F$11))+$D$3*H274)</f>
        <v> </v>
      </c>
      <c r="J274" s="21" t="str">
        <f t="shared" si="30"/>
        <v> </v>
      </c>
      <c r="K274" s="21"/>
      <c r="L274" s="21" t="str">
        <f t="shared" si="27"/>
        <v> </v>
      </c>
      <c r="M274" s="21" t="str">
        <f>IF(L274=" "," ",($M$25-$F$3*($F$15/2))*((L274/($F$15/2))-($C$17/(PI()))*SIN((PI()*L274)/($F$15/2)))+$F$3*L274)</f>
        <v> </v>
      </c>
      <c r="N274" s="21" t="str">
        <f t="shared" si="31"/>
        <v> </v>
      </c>
    </row>
    <row r="275" spans="1:14">
      <c r="A275" s="21" t="str">
        <f t="shared" si="24"/>
        <v> </v>
      </c>
      <c r="B275" s="21" t="str">
        <f>IF(A275=" "," ",($B$25-$B$3*($F$8/2))*((A275/($F$8/2))-($C$17/(PI()))*SIN((PI()*A275)/($F$8/2)))+$B$3*A275)</f>
        <v> </v>
      </c>
      <c r="C275" s="21" t="str">
        <f t="shared" si="28"/>
        <v> </v>
      </c>
      <c r="D275" s="21"/>
      <c r="E275" s="21" t="str">
        <f t="shared" si="25"/>
        <v> </v>
      </c>
      <c r="F275" s="21" t="str">
        <f>IF(E275=" "," ",($F$25-$D$3*$F$12)*((E275/$F$12)-($C$17/(PI()))*SIN((PI()*E275)/$F$12))+$D$3*E275)</f>
        <v> </v>
      </c>
      <c r="G275" s="21" t="str">
        <f t="shared" si="29"/>
        <v> </v>
      </c>
      <c r="H275" s="21" t="str">
        <f t="shared" si="26"/>
        <v> </v>
      </c>
      <c r="I275" s="21" t="str">
        <f>IF(H275=" "," ",($I$25-$D$3*$F$11)*((H275/$F$11)-($C$17/(PI()))*SIN((PI()*H275)/$F$11))+$D$3*H275)</f>
        <v> </v>
      </c>
      <c r="J275" s="21" t="str">
        <f t="shared" si="30"/>
        <v> </v>
      </c>
      <c r="K275" s="21"/>
      <c r="L275" s="21" t="str">
        <f t="shared" si="27"/>
        <v> </v>
      </c>
      <c r="M275" s="21" t="str">
        <f>IF(L275=" "," ",($M$25-$F$3*($F$15/2))*((L275/($F$15/2))-($C$17/(PI()))*SIN((PI()*L275)/($F$15/2)))+$F$3*L275)</f>
        <v> </v>
      </c>
      <c r="N275" s="21" t="str">
        <f t="shared" si="31"/>
        <v> </v>
      </c>
    </row>
    <row r="276" spans="1:14">
      <c r="A276" s="21" t="str">
        <f t="shared" si="24"/>
        <v> </v>
      </c>
      <c r="B276" s="21" t="str">
        <f>IF(A276=" "," ",($B$25-$B$3*($F$8/2))*((A276/($F$8/2))-($C$17/(PI()))*SIN((PI()*A276)/($F$8/2)))+$B$3*A276)</f>
        <v> </v>
      </c>
      <c r="C276" s="21" t="str">
        <f t="shared" si="28"/>
        <v> </v>
      </c>
      <c r="D276" s="21"/>
      <c r="E276" s="21" t="str">
        <f t="shared" si="25"/>
        <v> </v>
      </c>
      <c r="F276" s="21" t="str">
        <f>IF(E276=" "," ",($F$25-$D$3*$F$12)*((E276/$F$12)-($C$17/(PI()))*SIN((PI()*E276)/$F$12))+$D$3*E276)</f>
        <v> </v>
      </c>
      <c r="G276" s="21" t="str">
        <f t="shared" si="29"/>
        <v> </v>
      </c>
      <c r="H276" s="21" t="str">
        <f t="shared" si="26"/>
        <v> </v>
      </c>
      <c r="I276" s="21" t="str">
        <f>IF(H276=" "," ",($I$25-$D$3*$F$11)*((H276/$F$11)-($C$17/(PI()))*SIN((PI()*H276)/$F$11))+$D$3*H276)</f>
        <v> </v>
      </c>
      <c r="J276" s="21" t="str">
        <f t="shared" si="30"/>
        <v> </v>
      </c>
      <c r="K276" s="21"/>
      <c r="L276" s="21" t="str">
        <f t="shared" si="27"/>
        <v> </v>
      </c>
      <c r="M276" s="21" t="str">
        <f>IF(L276=" "," ",($M$25-$F$3*($F$15/2))*((L276/($F$15/2))-($C$17/(PI()))*SIN((PI()*L276)/($F$15/2)))+$F$3*L276)</f>
        <v> </v>
      </c>
      <c r="N276" s="21" t="str">
        <f t="shared" si="31"/>
        <v> </v>
      </c>
    </row>
    <row r="277" spans="1:14">
      <c r="A277" s="21" t="str">
        <f t="shared" si="24"/>
        <v> </v>
      </c>
      <c r="B277" s="21" t="str">
        <f>IF(A277=" "," ",($B$25-$B$3*($F$8/2))*((A277/($F$8/2))-($C$17/(PI()))*SIN((PI()*A277)/($F$8/2)))+$B$3*A277)</f>
        <v> </v>
      </c>
      <c r="C277" s="21" t="str">
        <f t="shared" si="28"/>
        <v> </v>
      </c>
      <c r="D277" s="21"/>
      <c r="E277" s="21" t="str">
        <f t="shared" si="25"/>
        <v> </v>
      </c>
      <c r="F277" s="21" t="str">
        <f>IF(E277=" "," ",($F$25-$D$3*$F$12)*((E277/$F$12)-($C$17/(PI()))*SIN((PI()*E277)/$F$12))+$D$3*E277)</f>
        <v> </v>
      </c>
      <c r="G277" s="21" t="str">
        <f t="shared" si="29"/>
        <v> </v>
      </c>
      <c r="H277" s="21" t="str">
        <f t="shared" si="26"/>
        <v> </v>
      </c>
      <c r="I277" s="21" t="str">
        <f>IF(H277=" "," ",($I$25-$D$3*$F$11)*((H277/$F$11)-($C$17/(PI()))*SIN((PI()*H277)/$F$11))+$D$3*H277)</f>
        <v> </v>
      </c>
      <c r="J277" s="21" t="str">
        <f t="shared" si="30"/>
        <v> </v>
      </c>
      <c r="K277" s="21"/>
      <c r="L277" s="21" t="str">
        <f t="shared" si="27"/>
        <v> </v>
      </c>
      <c r="M277" s="21" t="str">
        <f>IF(L277=" "," ",($M$25-$F$3*($F$15/2))*((L277/($F$15/2))-($C$17/(PI()))*SIN((PI()*L277)/($F$15/2)))+$F$3*L277)</f>
        <v> </v>
      </c>
      <c r="N277" s="21" t="str">
        <f t="shared" si="31"/>
        <v> </v>
      </c>
    </row>
    <row r="278" spans="1:14">
      <c r="A278" s="21" t="str">
        <f t="shared" si="24"/>
        <v> </v>
      </c>
      <c r="B278" s="21" t="str">
        <f>IF(A278=" "," ",($B$25-$B$3*($F$8/2))*((A278/($F$8/2))-($C$17/(PI()))*SIN((PI()*A278)/($F$8/2)))+$B$3*A278)</f>
        <v> </v>
      </c>
      <c r="C278" s="21" t="str">
        <f t="shared" si="28"/>
        <v> </v>
      </c>
      <c r="D278" s="21"/>
      <c r="E278" s="21" t="str">
        <f t="shared" si="25"/>
        <v> </v>
      </c>
      <c r="F278" s="21" t="str">
        <f>IF(E278=" "," ",($F$25-$D$3*$F$12)*((E278/$F$12)-($C$17/(PI()))*SIN((PI()*E278)/$F$12))+$D$3*E278)</f>
        <v> </v>
      </c>
      <c r="G278" s="21" t="str">
        <f t="shared" si="29"/>
        <v> </v>
      </c>
      <c r="H278" s="21" t="str">
        <f t="shared" si="26"/>
        <v> </v>
      </c>
      <c r="I278" s="21" t="str">
        <f>IF(H278=" "," ",($I$25-$D$3*$F$11)*((H278/$F$11)-($C$17/(PI()))*SIN((PI()*H278)/$F$11))+$D$3*H278)</f>
        <v> </v>
      </c>
      <c r="J278" s="21" t="str">
        <f t="shared" si="30"/>
        <v> </v>
      </c>
      <c r="K278" s="21"/>
      <c r="L278" s="21" t="str">
        <f t="shared" si="27"/>
        <v> </v>
      </c>
      <c r="M278" s="21" t="str">
        <f>IF(L278=" "," ",($M$25-$F$3*($F$15/2))*((L278/($F$15/2))-($C$17/(PI()))*SIN((PI()*L278)/($F$15/2)))+$F$3*L278)</f>
        <v> </v>
      </c>
      <c r="N278" s="21" t="str">
        <f t="shared" si="31"/>
        <v> </v>
      </c>
    </row>
    <row r="279" spans="1:14">
      <c r="A279" s="21" t="str">
        <f t="shared" si="24"/>
        <v> </v>
      </c>
      <c r="B279" s="21" t="str">
        <f>IF(A279=" "," ",($B$25-$B$3*($F$8/2))*((A279/($F$8/2))-($C$17/(PI()))*SIN((PI()*A279)/($F$8/2)))+$B$3*A279)</f>
        <v> </v>
      </c>
      <c r="C279" s="21" t="str">
        <f t="shared" si="28"/>
        <v> </v>
      </c>
      <c r="D279" s="21"/>
      <c r="E279" s="21" t="str">
        <f t="shared" si="25"/>
        <v> </v>
      </c>
      <c r="F279" s="21" t="str">
        <f>IF(E279=" "," ",($F$25-$D$3*$F$12)*((E279/$F$12)-($C$17/(PI()))*SIN((PI()*E279)/$F$12))+$D$3*E279)</f>
        <v> </v>
      </c>
      <c r="G279" s="21" t="str">
        <f t="shared" si="29"/>
        <v> </v>
      </c>
      <c r="H279" s="21" t="str">
        <f t="shared" si="26"/>
        <v> </v>
      </c>
      <c r="I279" s="21" t="str">
        <f>IF(H279=" "," ",($I$25-$D$3*$F$11)*((H279/$F$11)-($C$17/(PI()))*SIN((PI()*H279)/$F$11))+$D$3*H279)</f>
        <v> </v>
      </c>
      <c r="J279" s="21" t="str">
        <f t="shared" si="30"/>
        <v> </v>
      </c>
      <c r="K279" s="21"/>
      <c r="L279" s="21" t="str">
        <f t="shared" si="27"/>
        <v> </v>
      </c>
      <c r="M279" s="21" t="str">
        <f>IF(L279=" "," ",($M$25-$F$3*($F$15/2))*((L279/($F$15/2))-($C$17/(PI()))*SIN((PI()*L279)/($F$15/2)))+$F$3*L279)</f>
        <v> </v>
      </c>
      <c r="N279" s="21" t="str">
        <f t="shared" si="31"/>
        <v> </v>
      </c>
    </row>
    <row r="280" spans="1:14">
      <c r="A280" s="21" t="str">
        <f t="shared" si="24"/>
        <v> </v>
      </c>
      <c r="B280" s="21" t="str">
        <f>IF(A280=" "," ",($B$25-$B$3*($F$8/2))*((A280/($F$8/2))-($C$17/(PI()))*SIN((PI()*A280)/($F$8/2)))+$B$3*A280)</f>
        <v> </v>
      </c>
      <c r="C280" s="21" t="str">
        <f t="shared" si="28"/>
        <v> </v>
      </c>
      <c r="D280" s="21"/>
      <c r="E280" s="21" t="str">
        <f t="shared" si="25"/>
        <v> </v>
      </c>
      <c r="F280" s="21" t="str">
        <f>IF(E280=" "," ",($F$25-$D$3*$F$12)*((E280/$F$12)-($C$17/(PI()))*SIN((PI()*E280)/$F$12))+$D$3*E280)</f>
        <v> </v>
      </c>
      <c r="G280" s="21" t="str">
        <f t="shared" si="29"/>
        <v> </v>
      </c>
      <c r="H280" s="21" t="str">
        <f t="shared" si="26"/>
        <v> </v>
      </c>
      <c r="I280" s="21" t="str">
        <f>IF(H280=" "," ",($I$25-$D$3*$F$11)*((H280/$F$11)-($C$17/(PI()))*SIN((PI()*H280)/$F$11))+$D$3*H280)</f>
        <v> </v>
      </c>
      <c r="J280" s="21" t="str">
        <f t="shared" si="30"/>
        <v> </v>
      </c>
      <c r="K280" s="21"/>
      <c r="L280" s="21" t="str">
        <f t="shared" si="27"/>
        <v> </v>
      </c>
      <c r="M280" s="21" t="str">
        <f>IF(L280=" "," ",($M$25-$F$3*($F$15/2))*((L280/($F$15/2))-($C$17/(PI()))*SIN((PI()*L280)/($F$15/2)))+$F$3*L280)</f>
        <v> </v>
      </c>
      <c r="N280" s="21" t="str">
        <f t="shared" si="31"/>
        <v> </v>
      </c>
    </row>
    <row r="281" spans="1:14">
      <c r="A281" s="21" t="str">
        <f t="shared" si="24"/>
        <v> </v>
      </c>
      <c r="B281" s="21" t="str">
        <f>IF(A281=" "," ",($B$25-$B$3*($F$8/2))*((A281/($F$8/2))-($C$17/(PI()))*SIN((PI()*A281)/($F$8/2)))+$B$3*A281)</f>
        <v> </v>
      </c>
      <c r="C281" s="21" t="str">
        <f t="shared" si="28"/>
        <v> </v>
      </c>
      <c r="D281" s="21"/>
      <c r="E281" s="21" t="str">
        <f t="shared" si="25"/>
        <v> </v>
      </c>
      <c r="F281" s="21" t="str">
        <f>IF(E281=" "," ",($F$25-$D$3*$F$12)*((E281/$F$12)-($C$17/(PI()))*SIN((PI()*E281)/$F$12))+$D$3*E281)</f>
        <v> </v>
      </c>
      <c r="G281" s="21" t="str">
        <f t="shared" si="29"/>
        <v> </v>
      </c>
      <c r="H281" s="21" t="str">
        <f t="shared" si="26"/>
        <v> </v>
      </c>
      <c r="I281" s="21" t="str">
        <f>IF(H281=" "," ",($I$25-$D$3*$F$11)*((H281/$F$11)-($C$17/(PI()))*SIN((PI()*H281)/$F$11))+$D$3*H281)</f>
        <v> </v>
      </c>
      <c r="J281" s="21" t="str">
        <f t="shared" si="30"/>
        <v> </v>
      </c>
      <c r="K281" s="21"/>
      <c r="L281" s="21" t="str">
        <f t="shared" si="27"/>
        <v> </v>
      </c>
      <c r="M281" s="21" t="str">
        <f>IF(L281=" "," ",($M$25-$F$3*($F$15/2))*((L281/($F$15/2))-($C$17/(PI()))*SIN((PI()*L281)/($F$15/2)))+$F$3*L281)</f>
        <v> </v>
      </c>
      <c r="N281" s="21" t="str">
        <f t="shared" si="31"/>
        <v> </v>
      </c>
    </row>
    <row r="282" spans="1:14">
      <c r="A282" s="21" t="str">
        <f t="shared" si="24"/>
        <v> </v>
      </c>
      <c r="B282" s="21" t="str">
        <f>IF(A282=" "," ",($B$25-$B$3*($F$8/2))*((A282/($F$8/2))-($C$17/(PI()))*SIN((PI()*A282)/($F$8/2)))+$B$3*A282)</f>
        <v> </v>
      </c>
      <c r="C282" s="21" t="str">
        <f t="shared" si="28"/>
        <v> </v>
      </c>
      <c r="D282" s="21"/>
      <c r="E282" s="21" t="str">
        <f t="shared" si="25"/>
        <v> </v>
      </c>
      <c r="F282" s="21" t="str">
        <f>IF(E282=" "," ",($F$25-$D$3*$F$12)*((E282/$F$12)-($C$17/(PI()))*SIN((PI()*E282)/$F$12))+$D$3*E282)</f>
        <v> </v>
      </c>
      <c r="G282" s="21" t="str">
        <f t="shared" si="29"/>
        <v> </v>
      </c>
      <c r="H282" s="21" t="str">
        <f t="shared" si="26"/>
        <v> </v>
      </c>
      <c r="I282" s="21" t="str">
        <f>IF(H282=" "," ",($I$25-$D$3*$F$11)*((H282/$F$11)-($C$17/(PI()))*SIN((PI()*H282)/$F$11))+$D$3*H282)</f>
        <v> </v>
      </c>
      <c r="J282" s="21" t="str">
        <f t="shared" si="30"/>
        <v> </v>
      </c>
      <c r="K282" s="21"/>
      <c r="L282" s="21" t="str">
        <f t="shared" si="27"/>
        <v> </v>
      </c>
      <c r="M282" s="21" t="str">
        <f>IF(L282=" "," ",($M$25-$F$3*($F$15/2))*((L282/($F$15/2))-($C$17/(PI()))*SIN((PI()*L282)/($F$15/2)))+$F$3*L282)</f>
        <v> </v>
      </c>
      <c r="N282" s="21" t="str">
        <f t="shared" si="31"/>
        <v> </v>
      </c>
    </row>
    <row r="283" spans="1:14">
      <c r="A283" s="21" t="str">
        <f t="shared" si="24"/>
        <v> </v>
      </c>
      <c r="B283" s="21" t="str">
        <f>IF(A283=" "," ",($B$25-$B$3*($F$8/2))*((A283/($F$8/2))-($C$17/(PI()))*SIN((PI()*A283)/($F$8/2)))+$B$3*A283)</f>
        <v> </v>
      </c>
      <c r="C283" s="21" t="str">
        <f t="shared" si="28"/>
        <v> </v>
      </c>
      <c r="D283" s="21"/>
      <c r="E283" s="21" t="str">
        <f t="shared" si="25"/>
        <v> </v>
      </c>
      <c r="F283" s="21" t="str">
        <f>IF(E283=" "," ",($F$25-$D$3*$F$12)*((E283/$F$12)-($C$17/(PI()))*SIN((PI()*E283)/$F$12))+$D$3*E283)</f>
        <v> </v>
      </c>
      <c r="G283" s="21" t="str">
        <f t="shared" si="29"/>
        <v> </v>
      </c>
      <c r="H283" s="21" t="str">
        <f t="shared" si="26"/>
        <v> </v>
      </c>
      <c r="I283" s="21" t="str">
        <f>IF(H283=" "," ",($I$25-$D$3*$F$11)*((H283/$F$11)-($C$17/(PI()))*SIN((PI()*H283)/$F$11))+$D$3*H283)</f>
        <v> </v>
      </c>
      <c r="J283" s="21" t="str">
        <f t="shared" si="30"/>
        <v> </v>
      </c>
      <c r="K283" s="21"/>
      <c r="L283" s="21" t="str">
        <f t="shared" si="27"/>
        <v> </v>
      </c>
      <c r="M283" s="21" t="str">
        <f>IF(L283=" "," ",($M$25-$F$3*($F$15/2))*((L283/($F$15/2))-($C$17/(PI()))*SIN((PI()*L283)/($F$15/2)))+$F$3*L283)</f>
        <v> </v>
      </c>
      <c r="N283" s="21" t="str">
        <f t="shared" si="31"/>
        <v> </v>
      </c>
    </row>
    <row r="284" spans="1:14">
      <c r="A284" s="21" t="str">
        <f t="shared" ref="A284:A347" si="32">IF(($F$8/2)-ROW(A257)&gt;=0,($F$8/2)-(($F$8/2)-ROW(A257))," ")</f>
        <v> </v>
      </c>
      <c r="B284" s="21" t="str">
        <f>IF(A284=" "," ",($B$25-$B$3*($F$8/2))*((A284/($F$8/2))-($C$17/(PI()))*SIN((PI()*A284)/($F$8/2)))+$B$3*A284)</f>
        <v> </v>
      </c>
      <c r="C284" s="21" t="str">
        <f t="shared" si="28"/>
        <v> </v>
      </c>
      <c r="D284" s="21"/>
      <c r="E284" s="21" t="str">
        <f t="shared" ref="E284:E347" si="33">IF($F$12-ROW(E257)&gt;=0,$F$12-($F$12-ROW(E257))," ")</f>
        <v> </v>
      </c>
      <c r="F284" s="21" t="str">
        <f>IF(E284=" "," ",($F$25-$D$3*$F$12)*((E284/$F$12)-($C$17/(PI()))*SIN((PI()*E284)/$F$12))+$D$3*E284)</f>
        <v> </v>
      </c>
      <c r="G284" s="21" t="str">
        <f t="shared" si="29"/>
        <v> </v>
      </c>
      <c r="H284" s="21" t="str">
        <f t="shared" ref="H284:H347" si="34">IF($F$11-ROW(H257)&gt;=0,$F$11-($F$11-ROW(H257))," ")</f>
        <v> </v>
      </c>
      <c r="I284" s="21" t="str">
        <f>IF(H284=" "," ",($I$25-$D$3*$F$11)*((H284/$F$11)-($C$17/(PI()))*SIN((PI()*H284)/$F$11))+$D$3*H284)</f>
        <v> </v>
      </c>
      <c r="J284" s="21" t="str">
        <f t="shared" si="30"/>
        <v> </v>
      </c>
      <c r="K284" s="21"/>
      <c r="L284" s="21" t="str">
        <f t="shared" ref="L284:L347" si="35">IF(($F$15/2)-ROW(L257)&gt;=0,($F$15/2)-(($F$15/2)-ROW(L257))," ")</f>
        <v> </v>
      </c>
      <c r="M284" s="21" t="str">
        <f>IF(L284=" "," ",($M$25-$F$3*($F$15/2))*((L284/($F$15/2))-($C$17/(PI()))*SIN((PI()*L284)/($F$15/2)))+$F$3*L284)</f>
        <v> </v>
      </c>
      <c r="N284" s="21" t="str">
        <f t="shared" si="31"/>
        <v> </v>
      </c>
    </row>
    <row r="285" spans="1:14">
      <c r="A285" s="21" t="str">
        <f t="shared" si="32"/>
        <v> </v>
      </c>
      <c r="B285" s="21" t="str">
        <f>IF(A285=" "," ",($B$25-$B$3*($F$8/2))*((A285/($F$8/2))-($C$17/(PI()))*SIN((PI()*A285)/($F$8/2)))+$B$3*A285)</f>
        <v> </v>
      </c>
      <c r="C285" s="21" t="str">
        <f t="shared" ref="C285:C348" si="36">IF(A285=" "," ",(B285-B284)/(B284-B283))</f>
        <v> </v>
      </c>
      <c r="D285" s="21"/>
      <c r="E285" s="21" t="str">
        <f t="shared" si="33"/>
        <v> </v>
      </c>
      <c r="F285" s="21" t="str">
        <f>IF(E285=" "," ",($F$25-$D$3*$F$12)*((E285/$F$12)-($C$17/(PI()))*SIN((PI()*E285)/$F$12))+$D$3*E285)</f>
        <v> </v>
      </c>
      <c r="G285" s="21" t="str">
        <f t="shared" ref="G285:G348" si="37">IF(E285=" "," ",(F285-F284)/(F284-F283))</f>
        <v> </v>
      </c>
      <c r="H285" s="21" t="str">
        <f t="shared" si="34"/>
        <v> </v>
      </c>
      <c r="I285" s="21" t="str">
        <f>IF(H285=" "," ",($I$25-$D$3*$F$11)*((H285/$F$11)-($C$17/(PI()))*SIN((PI()*H285)/$F$11))+$D$3*H285)</f>
        <v> </v>
      </c>
      <c r="J285" s="21" t="str">
        <f t="shared" ref="J285:J348" si="38">IF(H285=" "," ",(I285-I284)/(I284-I283))</f>
        <v> </v>
      </c>
      <c r="K285" s="21"/>
      <c r="L285" s="21" t="str">
        <f t="shared" si="35"/>
        <v> </v>
      </c>
      <c r="M285" s="21" t="str">
        <f>IF(L285=" "," ",($M$25-$F$3*($F$15/2))*((L285/($F$15/2))-($C$17/(PI()))*SIN((PI()*L285)/($F$15/2)))+$F$3*L285)</f>
        <v> </v>
      </c>
      <c r="N285" s="21" t="str">
        <f t="shared" ref="N285:N348" si="39">IF(L285=" "," ",(M285-M284)/(M284-M283))</f>
        <v> </v>
      </c>
    </row>
    <row r="286" spans="1:14">
      <c r="A286" s="21" t="str">
        <f t="shared" si="32"/>
        <v> </v>
      </c>
      <c r="B286" s="21" t="str">
        <f>IF(A286=" "," ",($B$25-$B$3*($F$8/2))*((A286/($F$8/2))-($C$17/(PI()))*SIN((PI()*A286)/($F$8/2)))+$B$3*A286)</f>
        <v> </v>
      </c>
      <c r="C286" s="21" t="str">
        <f t="shared" si="36"/>
        <v> </v>
      </c>
      <c r="D286" s="21"/>
      <c r="E286" s="21" t="str">
        <f t="shared" si="33"/>
        <v> </v>
      </c>
      <c r="F286" s="21" t="str">
        <f>IF(E286=" "," ",($F$25-$D$3*$F$12)*((E286/$F$12)-($C$17/(PI()))*SIN((PI()*E286)/$F$12))+$D$3*E286)</f>
        <v> </v>
      </c>
      <c r="G286" s="21" t="str">
        <f t="shared" si="37"/>
        <v> </v>
      </c>
      <c r="H286" s="21" t="str">
        <f t="shared" si="34"/>
        <v> </v>
      </c>
      <c r="I286" s="21" t="str">
        <f>IF(H286=" "," ",($I$25-$D$3*$F$11)*((H286/$F$11)-($C$17/(PI()))*SIN((PI()*H286)/$F$11))+$D$3*H286)</f>
        <v> </v>
      </c>
      <c r="J286" s="21" t="str">
        <f t="shared" si="38"/>
        <v> </v>
      </c>
      <c r="K286" s="21"/>
      <c r="L286" s="21" t="str">
        <f t="shared" si="35"/>
        <v> </v>
      </c>
      <c r="M286" s="21" t="str">
        <f>IF(L286=" "," ",($M$25-$F$3*($F$15/2))*((L286/($F$15/2))-($C$17/(PI()))*SIN((PI()*L286)/($F$15/2)))+$F$3*L286)</f>
        <v> </v>
      </c>
      <c r="N286" s="21" t="str">
        <f t="shared" si="39"/>
        <v> </v>
      </c>
    </row>
    <row r="287" spans="1:14">
      <c r="A287" s="21" t="str">
        <f t="shared" si="32"/>
        <v> </v>
      </c>
      <c r="B287" s="21" t="str">
        <f>IF(A287=" "," ",($B$25-$B$3*($F$8/2))*((A287/($F$8/2))-($C$17/(PI()))*SIN((PI()*A287)/($F$8/2)))+$B$3*A287)</f>
        <v> </v>
      </c>
      <c r="C287" s="21" t="str">
        <f t="shared" si="36"/>
        <v> </v>
      </c>
      <c r="D287" s="21"/>
      <c r="E287" s="21" t="str">
        <f t="shared" si="33"/>
        <v> </v>
      </c>
      <c r="F287" s="21" t="str">
        <f>IF(E287=" "," ",($F$25-$D$3*$F$12)*((E287/$F$12)-($C$17/(PI()))*SIN((PI()*E287)/$F$12))+$D$3*E287)</f>
        <v> </v>
      </c>
      <c r="G287" s="21" t="str">
        <f t="shared" si="37"/>
        <v> </v>
      </c>
      <c r="H287" s="21" t="str">
        <f t="shared" si="34"/>
        <v> </v>
      </c>
      <c r="I287" s="21" t="str">
        <f>IF(H287=" "," ",($I$25-$D$3*$F$11)*((H287/$F$11)-($C$17/(PI()))*SIN((PI()*H287)/$F$11))+$D$3*H287)</f>
        <v> </v>
      </c>
      <c r="J287" s="21" t="str">
        <f t="shared" si="38"/>
        <v> </v>
      </c>
      <c r="K287" s="21"/>
      <c r="L287" s="21" t="str">
        <f t="shared" si="35"/>
        <v> </v>
      </c>
      <c r="M287" s="21" t="str">
        <f>IF(L287=" "," ",($M$25-$F$3*($F$15/2))*((L287/($F$15/2))-($C$17/(PI()))*SIN((PI()*L287)/($F$15/2)))+$F$3*L287)</f>
        <v> </v>
      </c>
      <c r="N287" s="21" t="str">
        <f t="shared" si="39"/>
        <v> </v>
      </c>
    </row>
    <row r="288" spans="1:14">
      <c r="A288" s="21" t="str">
        <f t="shared" si="32"/>
        <v> </v>
      </c>
      <c r="B288" s="21" t="str">
        <f>IF(A288=" "," ",($B$25-$B$3*($F$8/2))*((A288/($F$8/2))-($C$17/(PI()))*SIN((PI()*A288)/($F$8/2)))+$B$3*A288)</f>
        <v> </v>
      </c>
      <c r="C288" s="21" t="str">
        <f t="shared" si="36"/>
        <v> </v>
      </c>
      <c r="D288" s="21"/>
      <c r="E288" s="21" t="str">
        <f t="shared" si="33"/>
        <v> </v>
      </c>
      <c r="F288" s="21" t="str">
        <f>IF(E288=" "," ",($F$25-$D$3*$F$12)*((E288/$F$12)-($C$17/(PI()))*SIN((PI()*E288)/$F$12))+$D$3*E288)</f>
        <v> </v>
      </c>
      <c r="G288" s="21" t="str">
        <f t="shared" si="37"/>
        <v> </v>
      </c>
      <c r="H288" s="21" t="str">
        <f t="shared" si="34"/>
        <v> </v>
      </c>
      <c r="I288" s="21" t="str">
        <f>IF(H288=" "," ",($I$25-$D$3*$F$11)*((H288/$F$11)-($C$17/(PI()))*SIN((PI()*H288)/$F$11))+$D$3*H288)</f>
        <v> </v>
      </c>
      <c r="J288" s="21" t="str">
        <f t="shared" si="38"/>
        <v> </v>
      </c>
      <c r="K288" s="21"/>
      <c r="L288" s="21" t="str">
        <f t="shared" si="35"/>
        <v> </v>
      </c>
      <c r="M288" s="21" t="str">
        <f>IF(L288=" "," ",($M$25-$F$3*($F$15/2))*((L288/($F$15/2))-($C$17/(PI()))*SIN((PI()*L288)/($F$15/2)))+$F$3*L288)</f>
        <v> </v>
      </c>
      <c r="N288" s="21" t="str">
        <f t="shared" si="39"/>
        <v> </v>
      </c>
    </row>
    <row r="289" spans="1:14">
      <c r="A289" s="21" t="str">
        <f t="shared" si="32"/>
        <v> </v>
      </c>
      <c r="B289" s="21" t="str">
        <f>IF(A289=" "," ",($B$25-$B$3*($F$8/2))*((A289/($F$8/2))-($C$17/(PI()))*SIN((PI()*A289)/($F$8/2)))+$B$3*A289)</f>
        <v> </v>
      </c>
      <c r="C289" s="21" t="str">
        <f t="shared" si="36"/>
        <v> </v>
      </c>
      <c r="D289" s="21"/>
      <c r="E289" s="21" t="str">
        <f t="shared" si="33"/>
        <v> </v>
      </c>
      <c r="F289" s="21" t="str">
        <f>IF(E289=" "," ",($F$25-$D$3*$F$12)*((E289/$F$12)-($C$17/(PI()))*SIN((PI()*E289)/$F$12))+$D$3*E289)</f>
        <v> </v>
      </c>
      <c r="G289" s="21" t="str">
        <f t="shared" si="37"/>
        <v> </v>
      </c>
      <c r="H289" s="21" t="str">
        <f t="shared" si="34"/>
        <v> </v>
      </c>
      <c r="I289" s="21" t="str">
        <f>IF(H289=" "," ",($I$25-$D$3*$F$11)*((H289/$F$11)-($C$17/(PI()))*SIN((PI()*H289)/$F$11))+$D$3*H289)</f>
        <v> </v>
      </c>
      <c r="J289" s="21" t="str">
        <f t="shared" si="38"/>
        <v> </v>
      </c>
      <c r="K289" s="21"/>
      <c r="L289" s="21" t="str">
        <f t="shared" si="35"/>
        <v> </v>
      </c>
      <c r="M289" s="21" t="str">
        <f>IF(L289=" "," ",($M$25-$F$3*($F$15/2))*((L289/($F$15/2))-($C$17/(PI()))*SIN((PI()*L289)/($F$15/2)))+$F$3*L289)</f>
        <v> </v>
      </c>
      <c r="N289" s="21" t="str">
        <f t="shared" si="39"/>
        <v> </v>
      </c>
    </row>
    <row r="290" spans="1:14">
      <c r="A290" s="21" t="str">
        <f t="shared" si="32"/>
        <v> </v>
      </c>
      <c r="B290" s="21" t="str">
        <f>IF(A290=" "," ",($B$25-$B$3*($F$8/2))*((A290/($F$8/2))-($C$17/(PI()))*SIN((PI()*A290)/($F$8/2)))+$B$3*A290)</f>
        <v> </v>
      </c>
      <c r="C290" s="21" t="str">
        <f t="shared" si="36"/>
        <v> </v>
      </c>
      <c r="D290" s="21"/>
      <c r="E290" s="21" t="str">
        <f t="shared" si="33"/>
        <v> </v>
      </c>
      <c r="F290" s="21" t="str">
        <f>IF(E290=" "," ",($F$25-$D$3*$F$12)*((E290/$F$12)-($C$17/(PI()))*SIN((PI()*E290)/$F$12))+$D$3*E290)</f>
        <v> </v>
      </c>
      <c r="G290" s="21" t="str">
        <f t="shared" si="37"/>
        <v> </v>
      </c>
      <c r="H290" s="21" t="str">
        <f t="shared" si="34"/>
        <v> </v>
      </c>
      <c r="I290" s="21" t="str">
        <f>IF(H290=" "," ",($I$25-$D$3*$F$11)*((H290/$F$11)-($C$17/(PI()))*SIN((PI()*H290)/$F$11))+$D$3*H290)</f>
        <v> </v>
      </c>
      <c r="J290" s="21" t="str">
        <f t="shared" si="38"/>
        <v> </v>
      </c>
      <c r="K290" s="21"/>
      <c r="L290" s="21" t="str">
        <f t="shared" si="35"/>
        <v> </v>
      </c>
      <c r="M290" s="21" t="str">
        <f>IF(L290=" "," ",($M$25-$F$3*($F$15/2))*((L290/($F$15/2))-($C$17/(PI()))*SIN((PI()*L290)/($F$15/2)))+$F$3*L290)</f>
        <v> </v>
      </c>
      <c r="N290" s="21" t="str">
        <f t="shared" si="39"/>
        <v> </v>
      </c>
    </row>
    <row r="291" spans="1:14">
      <c r="A291" s="21" t="str">
        <f t="shared" si="32"/>
        <v> </v>
      </c>
      <c r="B291" s="21" t="str">
        <f>IF(A291=" "," ",($B$25-$B$3*($F$8/2))*((A291/($F$8/2))-($C$17/(PI()))*SIN((PI()*A291)/($F$8/2)))+$B$3*A291)</f>
        <v> </v>
      </c>
      <c r="C291" s="21" t="str">
        <f t="shared" si="36"/>
        <v> </v>
      </c>
      <c r="D291" s="21"/>
      <c r="E291" s="21" t="str">
        <f t="shared" si="33"/>
        <v> </v>
      </c>
      <c r="F291" s="21" t="str">
        <f>IF(E291=" "," ",($F$25-$D$3*$F$12)*((E291/$F$12)-($C$17/(PI()))*SIN((PI()*E291)/$F$12))+$D$3*E291)</f>
        <v> </v>
      </c>
      <c r="G291" s="21" t="str">
        <f t="shared" si="37"/>
        <v> </v>
      </c>
      <c r="H291" s="21" t="str">
        <f t="shared" si="34"/>
        <v> </v>
      </c>
      <c r="I291" s="21" t="str">
        <f>IF(H291=" "," ",($I$25-$D$3*$F$11)*((H291/$F$11)-($C$17/(PI()))*SIN((PI()*H291)/$F$11))+$D$3*H291)</f>
        <v> </v>
      </c>
      <c r="J291" s="21" t="str">
        <f t="shared" si="38"/>
        <v> </v>
      </c>
      <c r="K291" s="21"/>
      <c r="L291" s="21" t="str">
        <f t="shared" si="35"/>
        <v> </v>
      </c>
      <c r="M291" s="21" t="str">
        <f>IF(L291=" "," ",($M$25-$F$3*($F$15/2))*((L291/($F$15/2))-($C$17/(PI()))*SIN((PI()*L291)/($F$15/2)))+$F$3*L291)</f>
        <v> </v>
      </c>
      <c r="N291" s="21" t="str">
        <f t="shared" si="39"/>
        <v> </v>
      </c>
    </row>
    <row r="292" spans="1:14">
      <c r="A292" s="21" t="str">
        <f t="shared" si="32"/>
        <v> </v>
      </c>
      <c r="B292" s="21" t="str">
        <f>IF(A292=" "," ",($B$25-$B$3*($F$8/2))*((A292/($F$8/2))-($C$17/(PI()))*SIN((PI()*A292)/($F$8/2)))+$B$3*A292)</f>
        <v> </v>
      </c>
      <c r="C292" s="21" t="str">
        <f t="shared" si="36"/>
        <v> </v>
      </c>
      <c r="D292" s="21"/>
      <c r="E292" s="21" t="str">
        <f t="shared" si="33"/>
        <v> </v>
      </c>
      <c r="F292" s="21" t="str">
        <f>IF(E292=" "," ",($F$25-$D$3*$F$12)*((E292/$F$12)-($C$17/(PI()))*SIN((PI()*E292)/$F$12))+$D$3*E292)</f>
        <v> </v>
      </c>
      <c r="G292" s="21" t="str">
        <f t="shared" si="37"/>
        <v> </v>
      </c>
      <c r="H292" s="21" t="str">
        <f t="shared" si="34"/>
        <v> </v>
      </c>
      <c r="I292" s="21" t="str">
        <f>IF(H292=" "," ",($I$25-$D$3*$F$11)*((H292/$F$11)-($C$17/(PI()))*SIN((PI()*H292)/$F$11))+$D$3*H292)</f>
        <v> </v>
      </c>
      <c r="J292" s="21" t="str">
        <f t="shared" si="38"/>
        <v> </v>
      </c>
      <c r="K292" s="21"/>
      <c r="L292" s="21" t="str">
        <f t="shared" si="35"/>
        <v> </v>
      </c>
      <c r="M292" s="21" t="str">
        <f>IF(L292=" "," ",($M$25-$F$3*($F$15/2))*((L292/($F$15/2))-($C$17/(PI()))*SIN((PI()*L292)/($F$15/2)))+$F$3*L292)</f>
        <v> </v>
      </c>
      <c r="N292" s="21" t="str">
        <f t="shared" si="39"/>
        <v> </v>
      </c>
    </row>
    <row r="293" spans="1:14">
      <c r="A293" s="21" t="str">
        <f t="shared" si="32"/>
        <v> </v>
      </c>
      <c r="B293" s="21" t="str">
        <f>IF(A293=" "," ",($B$25-$B$3*($F$8/2))*((A293/($F$8/2))-($C$17/(PI()))*SIN((PI()*A293)/($F$8/2)))+$B$3*A293)</f>
        <v> </v>
      </c>
      <c r="C293" s="21" t="str">
        <f t="shared" si="36"/>
        <v> </v>
      </c>
      <c r="D293" s="21"/>
      <c r="E293" s="21" t="str">
        <f t="shared" si="33"/>
        <v> </v>
      </c>
      <c r="F293" s="21" t="str">
        <f>IF(E293=" "," ",($F$25-$D$3*$F$12)*((E293/$F$12)-($C$17/(PI()))*SIN((PI()*E293)/$F$12))+$D$3*E293)</f>
        <v> </v>
      </c>
      <c r="G293" s="21" t="str">
        <f t="shared" si="37"/>
        <v> </v>
      </c>
      <c r="H293" s="21" t="str">
        <f t="shared" si="34"/>
        <v> </v>
      </c>
      <c r="I293" s="21" t="str">
        <f>IF(H293=" "," ",($I$25-$D$3*$F$11)*((H293/$F$11)-($C$17/(PI()))*SIN((PI()*H293)/$F$11))+$D$3*H293)</f>
        <v> </v>
      </c>
      <c r="J293" s="21" t="str">
        <f t="shared" si="38"/>
        <v> </v>
      </c>
      <c r="K293" s="21"/>
      <c r="L293" s="21" t="str">
        <f t="shared" si="35"/>
        <v> </v>
      </c>
      <c r="M293" s="21" t="str">
        <f>IF(L293=" "," ",($M$25-$F$3*($F$15/2))*((L293/($F$15/2))-($C$17/(PI()))*SIN((PI()*L293)/($F$15/2)))+$F$3*L293)</f>
        <v> </v>
      </c>
      <c r="N293" s="21" t="str">
        <f t="shared" si="39"/>
        <v> </v>
      </c>
    </row>
    <row r="294" spans="1:14">
      <c r="A294" s="21" t="str">
        <f t="shared" si="32"/>
        <v> </v>
      </c>
      <c r="B294" s="21" t="str">
        <f>IF(A294=" "," ",($B$25-$B$3*($F$8/2))*((A294/($F$8/2))-($C$17/(PI()))*SIN((PI()*A294)/($F$8/2)))+$B$3*A294)</f>
        <v> </v>
      </c>
      <c r="C294" s="21" t="str">
        <f t="shared" si="36"/>
        <v> </v>
      </c>
      <c r="D294" s="21"/>
      <c r="E294" s="21" t="str">
        <f t="shared" si="33"/>
        <v> </v>
      </c>
      <c r="F294" s="21" t="str">
        <f>IF(E294=" "," ",($F$25-$D$3*$F$12)*((E294/$F$12)-($C$17/(PI()))*SIN((PI()*E294)/$F$12))+$D$3*E294)</f>
        <v> </v>
      </c>
      <c r="G294" s="21" t="str">
        <f t="shared" si="37"/>
        <v> </v>
      </c>
      <c r="H294" s="21" t="str">
        <f t="shared" si="34"/>
        <v> </v>
      </c>
      <c r="I294" s="21" t="str">
        <f>IF(H294=" "," ",($I$25-$D$3*$F$11)*((H294/$F$11)-($C$17/(PI()))*SIN((PI()*H294)/$F$11))+$D$3*H294)</f>
        <v> </v>
      </c>
      <c r="J294" s="21" t="str">
        <f t="shared" si="38"/>
        <v> </v>
      </c>
      <c r="K294" s="21"/>
      <c r="L294" s="21" t="str">
        <f t="shared" si="35"/>
        <v> </v>
      </c>
      <c r="M294" s="21" t="str">
        <f>IF(L294=" "," ",($M$25-$F$3*($F$15/2))*((L294/($F$15/2))-($C$17/(PI()))*SIN((PI()*L294)/($F$15/2)))+$F$3*L294)</f>
        <v> </v>
      </c>
      <c r="N294" s="21" t="str">
        <f t="shared" si="39"/>
        <v> </v>
      </c>
    </row>
    <row r="295" spans="1:14">
      <c r="A295" s="21" t="str">
        <f t="shared" si="32"/>
        <v> </v>
      </c>
      <c r="B295" s="21" t="str">
        <f>IF(A295=" "," ",($B$25-$B$3*($F$8/2))*((A295/($F$8/2))-($C$17/(PI()))*SIN((PI()*A295)/($F$8/2)))+$B$3*A295)</f>
        <v> </v>
      </c>
      <c r="C295" s="21" t="str">
        <f t="shared" si="36"/>
        <v> </v>
      </c>
      <c r="D295" s="21"/>
      <c r="E295" s="21" t="str">
        <f t="shared" si="33"/>
        <v> </v>
      </c>
      <c r="F295" s="21" t="str">
        <f>IF(E295=" "," ",($F$25-$D$3*$F$12)*((E295/$F$12)-($C$17/(PI()))*SIN((PI()*E295)/$F$12))+$D$3*E295)</f>
        <v> </v>
      </c>
      <c r="G295" s="21" t="str">
        <f t="shared" si="37"/>
        <v> </v>
      </c>
      <c r="H295" s="21" t="str">
        <f t="shared" si="34"/>
        <v> </v>
      </c>
      <c r="I295" s="21" t="str">
        <f>IF(H295=" "," ",($I$25-$D$3*$F$11)*((H295/$F$11)-($C$17/(PI()))*SIN((PI()*H295)/$F$11))+$D$3*H295)</f>
        <v> </v>
      </c>
      <c r="J295" s="21" t="str">
        <f t="shared" si="38"/>
        <v> </v>
      </c>
      <c r="K295" s="21"/>
      <c r="L295" s="21" t="str">
        <f t="shared" si="35"/>
        <v> </v>
      </c>
      <c r="M295" s="21" t="str">
        <f>IF(L295=" "," ",($M$25-$F$3*($F$15/2))*((L295/($F$15/2))-($C$17/(PI()))*SIN((PI()*L295)/($F$15/2)))+$F$3*L295)</f>
        <v> </v>
      </c>
      <c r="N295" s="21" t="str">
        <f t="shared" si="39"/>
        <v> </v>
      </c>
    </row>
    <row r="296" spans="1:14">
      <c r="A296" s="21" t="str">
        <f t="shared" si="32"/>
        <v> </v>
      </c>
      <c r="B296" s="21" t="str">
        <f>IF(A296=" "," ",($B$25-$B$3*($F$8/2))*((A296/($F$8/2))-($C$17/(PI()))*SIN((PI()*A296)/($F$8/2)))+$B$3*A296)</f>
        <v> </v>
      </c>
      <c r="C296" s="21" t="str">
        <f t="shared" si="36"/>
        <v> </v>
      </c>
      <c r="D296" s="21"/>
      <c r="E296" s="21" t="str">
        <f t="shared" si="33"/>
        <v> </v>
      </c>
      <c r="F296" s="21" t="str">
        <f>IF(E296=" "," ",($F$25-$D$3*$F$12)*((E296/$F$12)-($C$17/(PI()))*SIN((PI()*E296)/$F$12))+$D$3*E296)</f>
        <v> </v>
      </c>
      <c r="G296" s="21" t="str">
        <f t="shared" si="37"/>
        <v> </v>
      </c>
      <c r="H296" s="21" t="str">
        <f t="shared" si="34"/>
        <v> </v>
      </c>
      <c r="I296" s="21" t="str">
        <f>IF(H296=" "," ",($I$25-$D$3*$F$11)*((H296/$F$11)-($C$17/(PI()))*SIN((PI()*H296)/$F$11))+$D$3*H296)</f>
        <v> </v>
      </c>
      <c r="J296" s="21" t="str">
        <f t="shared" si="38"/>
        <v> </v>
      </c>
      <c r="K296" s="21"/>
      <c r="L296" s="21" t="str">
        <f t="shared" si="35"/>
        <v> </v>
      </c>
      <c r="M296" s="21" t="str">
        <f>IF(L296=" "," ",($M$25-$F$3*($F$15/2))*((L296/($F$15/2))-($C$17/(PI()))*SIN((PI()*L296)/($F$15/2)))+$F$3*L296)</f>
        <v> </v>
      </c>
      <c r="N296" s="21" t="str">
        <f t="shared" si="39"/>
        <v> </v>
      </c>
    </row>
    <row r="297" spans="1:14">
      <c r="A297" s="21" t="str">
        <f t="shared" si="32"/>
        <v> </v>
      </c>
      <c r="B297" s="21" t="str">
        <f>IF(A297=" "," ",($B$25-$B$3*($F$8/2))*((A297/($F$8/2))-($C$17/(PI()))*SIN((PI()*A297)/($F$8/2)))+$B$3*A297)</f>
        <v> </v>
      </c>
      <c r="C297" s="21" t="str">
        <f t="shared" si="36"/>
        <v> </v>
      </c>
      <c r="D297" s="21"/>
      <c r="E297" s="21" t="str">
        <f t="shared" si="33"/>
        <v> </v>
      </c>
      <c r="F297" s="21" t="str">
        <f>IF(E297=" "," ",($F$25-$D$3*$F$12)*((E297/$F$12)-($C$17/(PI()))*SIN((PI()*E297)/$F$12))+$D$3*E297)</f>
        <v> </v>
      </c>
      <c r="G297" s="21" t="str">
        <f t="shared" si="37"/>
        <v> </v>
      </c>
      <c r="H297" s="21" t="str">
        <f t="shared" si="34"/>
        <v> </v>
      </c>
      <c r="I297" s="21" t="str">
        <f>IF(H297=" "," ",($I$25-$D$3*$F$11)*((H297/$F$11)-($C$17/(PI()))*SIN((PI()*H297)/$F$11))+$D$3*H297)</f>
        <v> </v>
      </c>
      <c r="J297" s="21" t="str">
        <f t="shared" si="38"/>
        <v> </v>
      </c>
      <c r="K297" s="21"/>
      <c r="L297" s="21" t="str">
        <f t="shared" si="35"/>
        <v> </v>
      </c>
      <c r="M297" s="21" t="str">
        <f>IF(L297=" "," ",($M$25-$F$3*($F$15/2))*((L297/($F$15/2))-($C$17/(PI()))*SIN((PI()*L297)/($F$15/2)))+$F$3*L297)</f>
        <v> </v>
      </c>
      <c r="N297" s="21" t="str">
        <f t="shared" si="39"/>
        <v> </v>
      </c>
    </row>
    <row r="298" spans="1:14">
      <c r="A298" s="21" t="str">
        <f t="shared" si="32"/>
        <v> </v>
      </c>
      <c r="B298" s="21" t="str">
        <f>IF(A298=" "," ",($B$25-$B$3*($F$8/2))*((A298/($F$8/2))-($C$17/(PI()))*SIN((PI()*A298)/($F$8/2)))+$B$3*A298)</f>
        <v> </v>
      </c>
      <c r="C298" s="21" t="str">
        <f t="shared" si="36"/>
        <v> </v>
      </c>
      <c r="D298" s="21"/>
      <c r="E298" s="21" t="str">
        <f t="shared" si="33"/>
        <v> </v>
      </c>
      <c r="F298" s="21" t="str">
        <f>IF(E298=" "," ",($F$25-$D$3*$F$12)*((E298/$F$12)-($C$17/(PI()))*SIN((PI()*E298)/$F$12))+$D$3*E298)</f>
        <v> </v>
      </c>
      <c r="G298" s="21" t="str">
        <f t="shared" si="37"/>
        <v> </v>
      </c>
      <c r="H298" s="21" t="str">
        <f t="shared" si="34"/>
        <v> </v>
      </c>
      <c r="I298" s="21" t="str">
        <f>IF(H298=" "," ",($I$25-$D$3*$F$11)*((H298/$F$11)-($C$17/(PI()))*SIN((PI()*H298)/$F$11))+$D$3*H298)</f>
        <v> </v>
      </c>
      <c r="J298" s="21" t="str">
        <f t="shared" si="38"/>
        <v> </v>
      </c>
      <c r="K298" s="21"/>
      <c r="L298" s="21" t="str">
        <f t="shared" si="35"/>
        <v> </v>
      </c>
      <c r="M298" s="21" t="str">
        <f>IF(L298=" "," ",($M$25-$F$3*($F$15/2))*((L298/($F$15/2))-($C$17/(PI()))*SIN((PI()*L298)/($F$15/2)))+$F$3*L298)</f>
        <v> </v>
      </c>
      <c r="N298" s="21" t="str">
        <f t="shared" si="39"/>
        <v> </v>
      </c>
    </row>
    <row r="299" spans="1:14">
      <c r="A299" s="21" t="str">
        <f t="shared" si="32"/>
        <v> </v>
      </c>
      <c r="B299" s="21" t="str">
        <f>IF(A299=" "," ",($B$25-$B$3*($F$8/2))*((A299/($F$8/2))-($C$17/(PI()))*SIN((PI()*A299)/($F$8/2)))+$B$3*A299)</f>
        <v> </v>
      </c>
      <c r="C299" s="21" t="str">
        <f t="shared" si="36"/>
        <v> </v>
      </c>
      <c r="D299" s="21"/>
      <c r="E299" s="21" t="str">
        <f t="shared" si="33"/>
        <v> </v>
      </c>
      <c r="F299" s="21" t="str">
        <f>IF(E299=" "," ",($F$25-$D$3*$F$12)*((E299/$F$12)-($C$17/(PI()))*SIN((PI()*E299)/$F$12))+$D$3*E299)</f>
        <v> </v>
      </c>
      <c r="G299" s="21" t="str">
        <f t="shared" si="37"/>
        <v> </v>
      </c>
      <c r="H299" s="21" t="str">
        <f t="shared" si="34"/>
        <v> </v>
      </c>
      <c r="I299" s="21" t="str">
        <f>IF(H299=" "," ",($I$25-$D$3*$F$11)*((H299/$F$11)-($C$17/(PI()))*SIN((PI()*H299)/$F$11))+$D$3*H299)</f>
        <v> </v>
      </c>
      <c r="J299" s="21" t="str">
        <f t="shared" si="38"/>
        <v> </v>
      </c>
      <c r="K299" s="21"/>
      <c r="L299" s="21" t="str">
        <f t="shared" si="35"/>
        <v> </v>
      </c>
      <c r="M299" s="21" t="str">
        <f>IF(L299=" "," ",($M$25-$F$3*($F$15/2))*((L299/($F$15/2))-($C$17/(PI()))*SIN((PI()*L299)/($F$15/2)))+$F$3*L299)</f>
        <v> </v>
      </c>
      <c r="N299" s="21" t="str">
        <f t="shared" si="39"/>
        <v> </v>
      </c>
    </row>
    <row r="300" spans="1:14">
      <c r="A300" s="21" t="str">
        <f t="shared" si="32"/>
        <v> </v>
      </c>
      <c r="B300" s="21" t="str">
        <f>IF(A300=" "," ",($B$25-$B$3*($F$8/2))*((A300/($F$8/2))-($C$17/(PI()))*SIN((PI()*A300)/($F$8/2)))+$B$3*A300)</f>
        <v> </v>
      </c>
      <c r="C300" s="21" t="str">
        <f t="shared" si="36"/>
        <v> </v>
      </c>
      <c r="D300" s="21"/>
      <c r="E300" s="21" t="str">
        <f t="shared" si="33"/>
        <v> </v>
      </c>
      <c r="F300" s="21" t="str">
        <f>IF(E300=" "," ",($F$25-$D$3*$F$12)*((E300/$F$12)-($C$17/(PI()))*SIN((PI()*E300)/$F$12))+$D$3*E300)</f>
        <v> </v>
      </c>
      <c r="G300" s="21" t="str">
        <f t="shared" si="37"/>
        <v> </v>
      </c>
      <c r="H300" s="21" t="str">
        <f t="shared" si="34"/>
        <v> </v>
      </c>
      <c r="I300" s="21" t="str">
        <f>IF(H300=" "," ",($I$25-$D$3*$F$11)*((H300/$F$11)-($C$17/(PI()))*SIN((PI()*H300)/$F$11))+$D$3*H300)</f>
        <v> </v>
      </c>
      <c r="J300" s="21" t="str">
        <f t="shared" si="38"/>
        <v> </v>
      </c>
      <c r="K300" s="21"/>
      <c r="L300" s="21" t="str">
        <f t="shared" si="35"/>
        <v> </v>
      </c>
      <c r="M300" s="21" t="str">
        <f>IF(L300=" "," ",($M$25-$F$3*($F$15/2))*((L300/($F$15/2))-($C$17/(PI()))*SIN((PI()*L300)/($F$15/2)))+$F$3*L300)</f>
        <v> </v>
      </c>
      <c r="N300" s="21" t="str">
        <f t="shared" si="39"/>
        <v> </v>
      </c>
    </row>
    <row r="301" spans="1:14">
      <c r="A301" s="21" t="str">
        <f t="shared" si="32"/>
        <v> </v>
      </c>
      <c r="B301" s="21" t="str">
        <f>IF(A301=" "," ",($B$25-$B$3*($F$8/2))*((A301/($F$8/2))-($C$17/(PI()))*SIN((PI()*A301)/($F$8/2)))+$B$3*A301)</f>
        <v> </v>
      </c>
      <c r="C301" s="21" t="str">
        <f t="shared" si="36"/>
        <v> </v>
      </c>
      <c r="D301" s="21"/>
      <c r="E301" s="21" t="str">
        <f t="shared" si="33"/>
        <v> </v>
      </c>
      <c r="F301" s="21" t="str">
        <f>IF(E301=" "," ",($F$25-$D$3*$F$12)*((E301/$F$12)-($C$17/(PI()))*SIN((PI()*E301)/$F$12))+$D$3*E301)</f>
        <v> </v>
      </c>
      <c r="G301" s="21" t="str">
        <f t="shared" si="37"/>
        <v> </v>
      </c>
      <c r="H301" s="21" t="str">
        <f t="shared" si="34"/>
        <v> </v>
      </c>
      <c r="I301" s="21" t="str">
        <f>IF(H301=" "," ",($I$25-$D$3*$F$11)*((H301/$F$11)-($C$17/(PI()))*SIN((PI()*H301)/$F$11))+$D$3*H301)</f>
        <v> </v>
      </c>
      <c r="J301" s="21" t="str">
        <f t="shared" si="38"/>
        <v> </v>
      </c>
      <c r="K301" s="21"/>
      <c r="L301" s="21" t="str">
        <f t="shared" si="35"/>
        <v> </v>
      </c>
      <c r="M301" s="21" t="str">
        <f>IF(L301=" "," ",($M$25-$F$3*($F$15/2))*((L301/($F$15/2))-($C$17/(PI()))*SIN((PI()*L301)/($F$15/2)))+$F$3*L301)</f>
        <v> </v>
      </c>
      <c r="N301" s="21" t="str">
        <f t="shared" si="39"/>
        <v> </v>
      </c>
    </row>
    <row r="302" spans="1:14">
      <c r="A302" s="21" t="str">
        <f t="shared" si="32"/>
        <v> </v>
      </c>
      <c r="B302" s="21" t="str">
        <f>IF(A302=" "," ",($B$25-$B$3*($F$8/2))*((A302/($F$8/2))-($C$17/(PI()))*SIN((PI()*A302)/($F$8/2)))+$B$3*A302)</f>
        <v> </v>
      </c>
      <c r="C302" s="21" t="str">
        <f t="shared" si="36"/>
        <v> </v>
      </c>
      <c r="D302" s="21"/>
      <c r="E302" s="21" t="str">
        <f t="shared" si="33"/>
        <v> </v>
      </c>
      <c r="F302" s="21" t="str">
        <f>IF(E302=" "," ",($F$25-$D$3*$F$12)*((E302/$F$12)-($C$17/(PI()))*SIN((PI()*E302)/$F$12))+$D$3*E302)</f>
        <v> </v>
      </c>
      <c r="G302" s="21" t="str">
        <f t="shared" si="37"/>
        <v> </v>
      </c>
      <c r="H302" s="21" t="str">
        <f t="shared" si="34"/>
        <v> </v>
      </c>
      <c r="I302" s="21" t="str">
        <f>IF(H302=" "," ",($I$25-$D$3*$F$11)*((H302/$F$11)-($C$17/(PI()))*SIN((PI()*H302)/$F$11))+$D$3*H302)</f>
        <v> </v>
      </c>
      <c r="J302" s="21" t="str">
        <f t="shared" si="38"/>
        <v> </v>
      </c>
      <c r="K302" s="21"/>
      <c r="L302" s="21" t="str">
        <f t="shared" si="35"/>
        <v> </v>
      </c>
      <c r="M302" s="21" t="str">
        <f>IF(L302=" "," ",($M$25-$F$3*($F$15/2))*((L302/($F$15/2))-($C$17/(PI()))*SIN((PI()*L302)/($F$15/2)))+$F$3*L302)</f>
        <v> </v>
      </c>
      <c r="N302" s="21" t="str">
        <f t="shared" si="39"/>
        <v> </v>
      </c>
    </row>
    <row r="303" spans="1:14">
      <c r="A303" s="21" t="str">
        <f t="shared" si="32"/>
        <v> </v>
      </c>
      <c r="B303" s="21" t="str">
        <f>IF(A303=" "," ",($B$25-$B$3*($F$8/2))*((A303/($F$8/2))-($C$17/(PI()))*SIN((PI()*A303)/($F$8/2)))+$B$3*A303)</f>
        <v> </v>
      </c>
      <c r="C303" s="21" t="str">
        <f t="shared" si="36"/>
        <v> </v>
      </c>
      <c r="D303" s="21"/>
      <c r="E303" s="21" t="str">
        <f t="shared" si="33"/>
        <v> </v>
      </c>
      <c r="F303" s="21" t="str">
        <f>IF(E303=" "," ",($F$25-$D$3*$F$12)*((E303/$F$12)-($C$17/(PI()))*SIN((PI()*E303)/$F$12))+$D$3*E303)</f>
        <v> </v>
      </c>
      <c r="G303" s="21" t="str">
        <f t="shared" si="37"/>
        <v> </v>
      </c>
      <c r="H303" s="21" t="str">
        <f t="shared" si="34"/>
        <v> </v>
      </c>
      <c r="I303" s="21" t="str">
        <f>IF(H303=" "," ",($I$25-$D$3*$F$11)*((H303/$F$11)-($C$17/(PI()))*SIN((PI()*H303)/$F$11))+$D$3*H303)</f>
        <v> </v>
      </c>
      <c r="J303" s="21" t="str">
        <f t="shared" si="38"/>
        <v> </v>
      </c>
      <c r="K303" s="21"/>
      <c r="L303" s="21" t="str">
        <f t="shared" si="35"/>
        <v> </v>
      </c>
      <c r="M303" s="21" t="str">
        <f>IF(L303=" "," ",($M$25-$F$3*($F$15/2))*((L303/($F$15/2))-($C$17/(PI()))*SIN((PI()*L303)/($F$15/2)))+$F$3*L303)</f>
        <v> </v>
      </c>
      <c r="N303" s="21" t="str">
        <f t="shared" si="39"/>
        <v> </v>
      </c>
    </row>
    <row r="304" spans="1:14">
      <c r="A304" s="21" t="str">
        <f t="shared" si="32"/>
        <v> </v>
      </c>
      <c r="B304" s="21" t="str">
        <f>IF(A304=" "," ",($B$25-$B$3*($F$8/2))*((A304/($F$8/2))-($C$17/(PI()))*SIN((PI()*A304)/($F$8/2)))+$B$3*A304)</f>
        <v> </v>
      </c>
      <c r="C304" s="21" t="str">
        <f t="shared" si="36"/>
        <v> </v>
      </c>
      <c r="D304" s="21"/>
      <c r="E304" s="21" t="str">
        <f t="shared" si="33"/>
        <v> </v>
      </c>
      <c r="F304" s="21" t="str">
        <f>IF(E304=" "," ",($F$25-$D$3*$F$12)*((E304/$F$12)-($C$17/(PI()))*SIN((PI()*E304)/$F$12))+$D$3*E304)</f>
        <v> </v>
      </c>
      <c r="G304" s="21" t="str">
        <f t="shared" si="37"/>
        <v> </v>
      </c>
      <c r="H304" s="21" t="str">
        <f t="shared" si="34"/>
        <v> </v>
      </c>
      <c r="I304" s="21" t="str">
        <f>IF(H304=" "," ",($I$25-$D$3*$F$11)*((H304/$F$11)-($C$17/(PI()))*SIN((PI()*H304)/$F$11))+$D$3*H304)</f>
        <v> </v>
      </c>
      <c r="J304" s="21" t="str">
        <f t="shared" si="38"/>
        <v> </v>
      </c>
      <c r="K304" s="21"/>
      <c r="L304" s="21" t="str">
        <f t="shared" si="35"/>
        <v> </v>
      </c>
      <c r="M304" s="21" t="str">
        <f>IF(L304=" "," ",($M$25-$F$3*($F$15/2))*((L304/($F$15/2))-($C$17/(PI()))*SIN((PI()*L304)/($F$15/2)))+$F$3*L304)</f>
        <v> </v>
      </c>
      <c r="N304" s="21" t="str">
        <f t="shared" si="39"/>
        <v> </v>
      </c>
    </row>
    <row r="305" spans="1:14">
      <c r="A305" s="21" t="str">
        <f t="shared" si="32"/>
        <v> </v>
      </c>
      <c r="B305" s="21" t="str">
        <f>IF(A305=" "," ",($B$25-$B$3*($F$8/2))*((A305/($F$8/2))-($C$17/(PI()))*SIN((PI()*A305)/($F$8/2)))+$B$3*A305)</f>
        <v> </v>
      </c>
      <c r="C305" s="21" t="str">
        <f t="shared" si="36"/>
        <v> </v>
      </c>
      <c r="D305" s="21"/>
      <c r="E305" s="21" t="str">
        <f t="shared" si="33"/>
        <v> </v>
      </c>
      <c r="F305" s="21" t="str">
        <f>IF(E305=" "," ",($F$25-$D$3*$F$12)*((E305/$F$12)-($C$17/(PI()))*SIN((PI()*E305)/$F$12))+$D$3*E305)</f>
        <v> </v>
      </c>
      <c r="G305" s="21" t="str">
        <f t="shared" si="37"/>
        <v> </v>
      </c>
      <c r="H305" s="21" t="str">
        <f t="shared" si="34"/>
        <v> </v>
      </c>
      <c r="I305" s="21" t="str">
        <f>IF(H305=" "," ",($I$25-$D$3*$F$11)*((H305/$F$11)-($C$17/(PI()))*SIN((PI()*H305)/$F$11))+$D$3*H305)</f>
        <v> </v>
      </c>
      <c r="J305" s="21" t="str">
        <f t="shared" si="38"/>
        <v> </v>
      </c>
      <c r="K305" s="21"/>
      <c r="L305" s="21" t="str">
        <f t="shared" si="35"/>
        <v> </v>
      </c>
      <c r="M305" s="21" t="str">
        <f>IF(L305=" "," ",($M$25-$F$3*($F$15/2))*((L305/($F$15/2))-($C$17/(PI()))*SIN((PI()*L305)/($F$15/2)))+$F$3*L305)</f>
        <v> </v>
      </c>
      <c r="N305" s="21" t="str">
        <f t="shared" si="39"/>
        <v> </v>
      </c>
    </row>
    <row r="306" spans="1:14">
      <c r="A306" s="21" t="str">
        <f t="shared" si="32"/>
        <v> </v>
      </c>
      <c r="B306" s="21" t="str">
        <f>IF(A306=" "," ",($B$25-$B$3*($F$8/2))*((A306/($F$8/2))-($C$17/(PI()))*SIN((PI()*A306)/($F$8/2)))+$B$3*A306)</f>
        <v> </v>
      </c>
      <c r="C306" s="21" t="str">
        <f t="shared" si="36"/>
        <v> </v>
      </c>
      <c r="D306" s="21"/>
      <c r="E306" s="21" t="str">
        <f t="shared" si="33"/>
        <v> </v>
      </c>
      <c r="F306" s="21" t="str">
        <f>IF(E306=" "," ",($F$25-$D$3*$F$12)*((E306/$F$12)-($C$17/(PI()))*SIN((PI()*E306)/$F$12))+$D$3*E306)</f>
        <v> </v>
      </c>
      <c r="G306" s="21" t="str">
        <f t="shared" si="37"/>
        <v> </v>
      </c>
      <c r="H306" s="21" t="str">
        <f t="shared" si="34"/>
        <v> </v>
      </c>
      <c r="I306" s="21" t="str">
        <f>IF(H306=" "," ",($I$25-$D$3*$F$11)*((H306/$F$11)-($C$17/(PI()))*SIN((PI()*H306)/$F$11))+$D$3*H306)</f>
        <v> </v>
      </c>
      <c r="J306" s="21" t="str">
        <f t="shared" si="38"/>
        <v> </v>
      </c>
      <c r="K306" s="21"/>
      <c r="L306" s="21" t="str">
        <f t="shared" si="35"/>
        <v> </v>
      </c>
      <c r="M306" s="21" t="str">
        <f>IF(L306=" "," ",($M$25-$F$3*($F$15/2))*((L306/($F$15/2))-($C$17/(PI()))*SIN((PI()*L306)/($F$15/2)))+$F$3*L306)</f>
        <v> </v>
      </c>
      <c r="N306" s="21" t="str">
        <f t="shared" si="39"/>
        <v> </v>
      </c>
    </row>
    <row r="307" spans="1:14">
      <c r="A307" s="21" t="str">
        <f t="shared" si="32"/>
        <v> </v>
      </c>
      <c r="B307" s="21" t="str">
        <f>IF(A307=" "," ",($B$25-$B$3*($F$8/2))*((A307/($F$8/2))-($C$17/(PI()))*SIN((PI()*A307)/($F$8/2)))+$B$3*A307)</f>
        <v> </v>
      </c>
      <c r="C307" s="21" t="str">
        <f t="shared" si="36"/>
        <v> </v>
      </c>
      <c r="D307" s="21"/>
      <c r="E307" s="21" t="str">
        <f t="shared" si="33"/>
        <v> </v>
      </c>
      <c r="F307" s="21" t="str">
        <f>IF(E307=" "," ",($F$25-$D$3*$F$12)*((E307/$F$12)-($C$17/(PI()))*SIN((PI()*E307)/$F$12))+$D$3*E307)</f>
        <v> </v>
      </c>
      <c r="G307" s="21" t="str">
        <f t="shared" si="37"/>
        <v> </v>
      </c>
      <c r="H307" s="21" t="str">
        <f t="shared" si="34"/>
        <v> </v>
      </c>
      <c r="I307" s="21" t="str">
        <f>IF(H307=" "," ",($I$25-$D$3*$F$11)*((H307/$F$11)-($C$17/(PI()))*SIN((PI()*H307)/$F$11))+$D$3*H307)</f>
        <v> </v>
      </c>
      <c r="J307" s="21" t="str">
        <f t="shared" si="38"/>
        <v> </v>
      </c>
      <c r="K307" s="21"/>
      <c r="L307" s="21" t="str">
        <f t="shared" si="35"/>
        <v> </v>
      </c>
      <c r="M307" s="21" t="str">
        <f>IF(L307=" "," ",($M$25-$F$3*($F$15/2))*((L307/($F$15/2))-($C$17/(PI()))*SIN((PI()*L307)/($F$15/2)))+$F$3*L307)</f>
        <v> </v>
      </c>
      <c r="N307" s="21" t="str">
        <f t="shared" si="39"/>
        <v> </v>
      </c>
    </row>
    <row r="308" spans="1:14">
      <c r="A308" s="21" t="str">
        <f t="shared" si="32"/>
        <v> </v>
      </c>
      <c r="B308" s="21" t="str">
        <f>IF(A308=" "," ",($B$25-$B$3*($F$8/2))*((A308/($F$8/2))-($C$17/(PI()))*SIN((PI()*A308)/($F$8/2)))+$B$3*A308)</f>
        <v> </v>
      </c>
      <c r="C308" s="21" t="str">
        <f t="shared" si="36"/>
        <v> </v>
      </c>
      <c r="D308" s="21"/>
      <c r="E308" s="21" t="str">
        <f t="shared" si="33"/>
        <v> </v>
      </c>
      <c r="F308" s="21" t="str">
        <f>IF(E308=" "," ",($F$25-$D$3*$F$12)*((E308/$F$12)-($C$17/(PI()))*SIN((PI()*E308)/$F$12))+$D$3*E308)</f>
        <v> </v>
      </c>
      <c r="G308" s="21" t="str">
        <f t="shared" si="37"/>
        <v> </v>
      </c>
      <c r="H308" s="21" t="str">
        <f t="shared" si="34"/>
        <v> </v>
      </c>
      <c r="I308" s="21" t="str">
        <f>IF(H308=" "," ",($I$25-$D$3*$F$11)*((H308/$F$11)-($C$17/(PI()))*SIN((PI()*H308)/$F$11))+$D$3*H308)</f>
        <v> </v>
      </c>
      <c r="J308" s="21" t="str">
        <f t="shared" si="38"/>
        <v> </v>
      </c>
      <c r="K308" s="21"/>
      <c r="L308" s="21" t="str">
        <f t="shared" si="35"/>
        <v> </v>
      </c>
      <c r="M308" s="21" t="str">
        <f>IF(L308=" "," ",($M$25-$F$3*($F$15/2))*((L308/($F$15/2))-($C$17/(PI()))*SIN((PI()*L308)/($F$15/2)))+$F$3*L308)</f>
        <v> </v>
      </c>
      <c r="N308" s="21" t="str">
        <f t="shared" si="39"/>
        <v> </v>
      </c>
    </row>
    <row r="309" spans="1:14">
      <c r="A309" s="21" t="str">
        <f t="shared" si="32"/>
        <v> </v>
      </c>
      <c r="B309" s="21" t="str">
        <f>IF(A309=" "," ",($B$25-$B$3*($F$8/2))*((A309/($F$8/2))-($C$17/(PI()))*SIN((PI()*A309)/($F$8/2)))+$B$3*A309)</f>
        <v> </v>
      </c>
      <c r="C309" s="21" t="str">
        <f t="shared" si="36"/>
        <v> </v>
      </c>
      <c r="D309" s="21"/>
      <c r="E309" s="21" t="str">
        <f t="shared" si="33"/>
        <v> </v>
      </c>
      <c r="F309" s="21" t="str">
        <f>IF(E309=" "," ",($F$25-$D$3*$F$12)*((E309/$F$12)-($C$17/(PI()))*SIN((PI()*E309)/$F$12))+$D$3*E309)</f>
        <v> </v>
      </c>
      <c r="G309" s="21" t="str">
        <f t="shared" si="37"/>
        <v> </v>
      </c>
      <c r="H309" s="21" t="str">
        <f t="shared" si="34"/>
        <v> </v>
      </c>
      <c r="I309" s="21" t="str">
        <f>IF(H309=" "," ",($I$25-$D$3*$F$11)*((H309/$F$11)-($C$17/(PI()))*SIN((PI()*H309)/$F$11))+$D$3*H309)</f>
        <v> </v>
      </c>
      <c r="J309" s="21" t="str">
        <f t="shared" si="38"/>
        <v> </v>
      </c>
      <c r="K309" s="21"/>
      <c r="L309" s="21" t="str">
        <f t="shared" si="35"/>
        <v> </v>
      </c>
      <c r="M309" s="21" t="str">
        <f>IF(L309=" "," ",($M$25-$F$3*($F$15/2))*((L309/($F$15/2))-($C$17/(PI()))*SIN((PI()*L309)/($F$15/2)))+$F$3*L309)</f>
        <v> </v>
      </c>
      <c r="N309" s="21" t="str">
        <f t="shared" si="39"/>
        <v> </v>
      </c>
    </row>
    <row r="310" spans="1:14">
      <c r="A310" s="21" t="str">
        <f t="shared" si="32"/>
        <v> </v>
      </c>
      <c r="B310" s="21" t="str">
        <f>IF(A310=" "," ",($B$25-$B$3*($F$8/2))*((A310/($F$8/2))-($C$17/(PI()))*SIN((PI()*A310)/($F$8/2)))+$B$3*A310)</f>
        <v> </v>
      </c>
      <c r="C310" s="21" t="str">
        <f t="shared" si="36"/>
        <v> </v>
      </c>
      <c r="D310" s="21"/>
      <c r="E310" s="21" t="str">
        <f t="shared" si="33"/>
        <v> </v>
      </c>
      <c r="F310" s="21" t="str">
        <f>IF(E310=" "," ",($F$25-$D$3*$F$12)*((E310/$F$12)-($C$17/(PI()))*SIN((PI()*E310)/$F$12))+$D$3*E310)</f>
        <v> </v>
      </c>
      <c r="G310" s="21" t="str">
        <f t="shared" si="37"/>
        <v> </v>
      </c>
      <c r="H310" s="21" t="str">
        <f t="shared" si="34"/>
        <v> </v>
      </c>
      <c r="I310" s="21" t="str">
        <f>IF(H310=" "," ",($I$25-$D$3*$F$11)*((H310/$F$11)-($C$17/(PI()))*SIN((PI()*H310)/$F$11))+$D$3*H310)</f>
        <v> </v>
      </c>
      <c r="J310" s="21" t="str">
        <f t="shared" si="38"/>
        <v> </v>
      </c>
      <c r="K310" s="21"/>
      <c r="L310" s="21" t="str">
        <f t="shared" si="35"/>
        <v> </v>
      </c>
      <c r="M310" s="21" t="str">
        <f>IF(L310=" "," ",($M$25-$F$3*($F$15/2))*((L310/($F$15/2))-($C$17/(PI()))*SIN((PI()*L310)/($F$15/2)))+$F$3*L310)</f>
        <v> </v>
      </c>
      <c r="N310" s="21" t="str">
        <f t="shared" si="39"/>
        <v> </v>
      </c>
    </row>
    <row r="311" spans="1:14">
      <c r="A311" s="21" t="str">
        <f t="shared" si="32"/>
        <v> </v>
      </c>
      <c r="B311" s="21" t="str">
        <f>IF(A311=" "," ",($B$25-$B$3*($F$8/2))*((A311/($F$8/2))-($C$17/(PI()))*SIN((PI()*A311)/($F$8/2)))+$B$3*A311)</f>
        <v> </v>
      </c>
      <c r="C311" s="21" t="str">
        <f t="shared" si="36"/>
        <v> </v>
      </c>
      <c r="D311" s="21"/>
      <c r="E311" s="21" t="str">
        <f t="shared" si="33"/>
        <v> </v>
      </c>
      <c r="F311" s="21" t="str">
        <f>IF(E311=" "," ",($F$25-$D$3*$F$12)*((E311/$F$12)-($C$17/(PI()))*SIN((PI()*E311)/$F$12))+$D$3*E311)</f>
        <v> </v>
      </c>
      <c r="G311" s="21" t="str">
        <f t="shared" si="37"/>
        <v> </v>
      </c>
      <c r="H311" s="21" t="str">
        <f t="shared" si="34"/>
        <v> </v>
      </c>
      <c r="I311" s="21" t="str">
        <f>IF(H311=" "," ",($I$25-$D$3*$F$11)*((H311/$F$11)-($C$17/(PI()))*SIN((PI()*H311)/$F$11))+$D$3*H311)</f>
        <v> </v>
      </c>
      <c r="J311" s="21" t="str">
        <f t="shared" si="38"/>
        <v> </v>
      </c>
      <c r="K311" s="21"/>
      <c r="L311" s="21" t="str">
        <f t="shared" si="35"/>
        <v> </v>
      </c>
      <c r="M311" s="21" t="str">
        <f>IF(L311=" "," ",($M$25-$F$3*($F$15/2))*((L311/($F$15/2))-($C$17/(PI()))*SIN((PI()*L311)/($F$15/2)))+$F$3*L311)</f>
        <v> </v>
      </c>
      <c r="N311" s="21" t="str">
        <f t="shared" si="39"/>
        <v> </v>
      </c>
    </row>
    <row r="312" spans="1:14">
      <c r="A312" s="21" t="str">
        <f t="shared" si="32"/>
        <v> </v>
      </c>
      <c r="B312" s="21" t="str">
        <f>IF(A312=" "," ",($B$25-$B$3*($F$8/2))*((A312/($F$8/2))-($C$17/(PI()))*SIN((PI()*A312)/($F$8/2)))+$B$3*A312)</f>
        <v> </v>
      </c>
      <c r="C312" s="21" t="str">
        <f t="shared" si="36"/>
        <v> </v>
      </c>
      <c r="D312" s="21"/>
      <c r="E312" s="21" t="str">
        <f t="shared" si="33"/>
        <v> </v>
      </c>
      <c r="F312" s="21" t="str">
        <f>IF(E312=" "," ",($F$25-$D$3*$F$12)*((E312/$F$12)-($C$17/(PI()))*SIN((PI()*E312)/$F$12))+$D$3*E312)</f>
        <v> </v>
      </c>
      <c r="G312" s="21" t="str">
        <f t="shared" si="37"/>
        <v> </v>
      </c>
      <c r="H312" s="21" t="str">
        <f t="shared" si="34"/>
        <v> </v>
      </c>
      <c r="I312" s="21" t="str">
        <f>IF(H312=" "," ",($I$25-$D$3*$F$11)*((H312/$F$11)-($C$17/(PI()))*SIN((PI()*H312)/$F$11))+$D$3*H312)</f>
        <v> </v>
      </c>
      <c r="J312" s="21" t="str">
        <f t="shared" si="38"/>
        <v> </v>
      </c>
      <c r="K312" s="21"/>
      <c r="L312" s="21" t="str">
        <f t="shared" si="35"/>
        <v> </v>
      </c>
      <c r="M312" s="21" t="str">
        <f>IF(L312=" "," ",($M$25-$F$3*($F$15/2))*((L312/($F$15/2))-($C$17/(PI()))*SIN((PI()*L312)/($F$15/2)))+$F$3*L312)</f>
        <v> </v>
      </c>
      <c r="N312" s="21" t="str">
        <f t="shared" si="39"/>
        <v> </v>
      </c>
    </row>
    <row r="313" spans="1:14">
      <c r="A313" s="21" t="str">
        <f t="shared" si="32"/>
        <v> </v>
      </c>
      <c r="B313" s="21" t="str">
        <f>IF(A313=" "," ",($B$25-$B$3*($F$8/2))*((A313/($F$8/2))-($C$17/(PI()))*SIN((PI()*A313)/($F$8/2)))+$B$3*A313)</f>
        <v> </v>
      </c>
      <c r="C313" s="21" t="str">
        <f t="shared" si="36"/>
        <v> </v>
      </c>
      <c r="D313" s="21"/>
      <c r="E313" s="21" t="str">
        <f t="shared" si="33"/>
        <v> </v>
      </c>
      <c r="F313" s="21" t="str">
        <f>IF(E313=" "," ",($F$25-$D$3*$F$12)*((E313/$F$12)-($C$17/(PI()))*SIN((PI()*E313)/$F$12))+$D$3*E313)</f>
        <v> </v>
      </c>
      <c r="G313" s="21" t="str">
        <f t="shared" si="37"/>
        <v> </v>
      </c>
      <c r="H313" s="21" t="str">
        <f t="shared" si="34"/>
        <v> </v>
      </c>
      <c r="I313" s="21" t="str">
        <f>IF(H313=" "," ",($I$25-$D$3*$F$11)*((H313/$F$11)-($C$17/(PI()))*SIN((PI()*H313)/$F$11))+$D$3*H313)</f>
        <v> </v>
      </c>
      <c r="J313" s="21" t="str">
        <f t="shared" si="38"/>
        <v> </v>
      </c>
      <c r="K313" s="21"/>
      <c r="L313" s="21" t="str">
        <f t="shared" si="35"/>
        <v> </v>
      </c>
      <c r="M313" s="21" t="str">
        <f>IF(L313=" "," ",($M$25-$F$3*($F$15/2))*((L313/($F$15/2))-($C$17/(PI()))*SIN((PI()*L313)/($F$15/2)))+$F$3*L313)</f>
        <v> </v>
      </c>
      <c r="N313" s="21" t="str">
        <f t="shared" si="39"/>
        <v> </v>
      </c>
    </row>
    <row r="314" spans="1:14">
      <c r="A314" s="21" t="str">
        <f t="shared" si="32"/>
        <v> </v>
      </c>
      <c r="B314" s="21" t="str">
        <f>IF(A314=" "," ",($B$25-$B$3*($F$8/2))*((A314/($F$8/2))-($C$17/(PI()))*SIN((PI()*A314)/($F$8/2)))+$B$3*A314)</f>
        <v> </v>
      </c>
      <c r="C314" s="21" t="str">
        <f t="shared" si="36"/>
        <v> </v>
      </c>
      <c r="D314" s="21"/>
      <c r="E314" s="21" t="str">
        <f t="shared" si="33"/>
        <v> </v>
      </c>
      <c r="F314" s="21" t="str">
        <f>IF(E314=" "," ",($F$25-$D$3*$F$12)*((E314/$F$12)-($C$17/(PI()))*SIN((PI()*E314)/$F$12))+$D$3*E314)</f>
        <v> </v>
      </c>
      <c r="G314" s="21" t="str">
        <f t="shared" si="37"/>
        <v> </v>
      </c>
      <c r="H314" s="21" t="str">
        <f t="shared" si="34"/>
        <v> </v>
      </c>
      <c r="I314" s="21" t="str">
        <f>IF(H314=" "," ",($I$25-$D$3*$F$11)*((H314/$F$11)-($C$17/(PI()))*SIN((PI()*H314)/$F$11))+$D$3*H314)</f>
        <v> </v>
      </c>
      <c r="J314" s="21" t="str">
        <f t="shared" si="38"/>
        <v> </v>
      </c>
      <c r="K314" s="21"/>
      <c r="L314" s="21" t="str">
        <f t="shared" si="35"/>
        <v> </v>
      </c>
      <c r="M314" s="21" t="str">
        <f>IF(L314=" "," ",($M$25-$F$3*($F$15/2))*((L314/($F$15/2))-($C$17/(PI()))*SIN((PI()*L314)/($F$15/2)))+$F$3*L314)</f>
        <v> </v>
      </c>
      <c r="N314" s="21" t="str">
        <f t="shared" si="39"/>
        <v> </v>
      </c>
    </row>
    <row r="315" spans="1:14">
      <c r="A315" s="21" t="str">
        <f t="shared" si="32"/>
        <v> </v>
      </c>
      <c r="B315" s="21" t="str">
        <f>IF(A315=" "," ",($B$25-$B$3*($F$8/2))*((A315/($F$8/2))-($C$17/(PI()))*SIN((PI()*A315)/($F$8/2)))+$B$3*A315)</f>
        <v> </v>
      </c>
      <c r="C315" s="21" t="str">
        <f t="shared" si="36"/>
        <v> </v>
      </c>
      <c r="D315" s="21"/>
      <c r="E315" s="21" t="str">
        <f t="shared" si="33"/>
        <v> </v>
      </c>
      <c r="F315" s="21" t="str">
        <f>IF(E315=" "," ",($F$25-$D$3*$F$12)*((E315/$F$12)-($C$17/(PI()))*SIN((PI()*E315)/$F$12))+$D$3*E315)</f>
        <v> </v>
      </c>
      <c r="G315" s="21" t="str">
        <f t="shared" si="37"/>
        <v> </v>
      </c>
      <c r="H315" s="21" t="str">
        <f t="shared" si="34"/>
        <v> </v>
      </c>
      <c r="I315" s="21" t="str">
        <f>IF(H315=" "," ",($I$25-$D$3*$F$11)*((H315/$F$11)-($C$17/(PI()))*SIN((PI()*H315)/$F$11))+$D$3*H315)</f>
        <v> </v>
      </c>
      <c r="J315" s="21" t="str">
        <f t="shared" si="38"/>
        <v> </v>
      </c>
      <c r="K315" s="21"/>
      <c r="L315" s="21" t="str">
        <f t="shared" si="35"/>
        <v> </v>
      </c>
      <c r="M315" s="21" t="str">
        <f>IF(L315=" "," ",($M$25-$F$3*($F$15/2))*((L315/($F$15/2))-($C$17/(PI()))*SIN((PI()*L315)/($F$15/2)))+$F$3*L315)</f>
        <v> </v>
      </c>
      <c r="N315" s="21" t="str">
        <f t="shared" si="39"/>
        <v> </v>
      </c>
    </row>
    <row r="316" spans="1:14">
      <c r="A316" s="21" t="str">
        <f t="shared" si="32"/>
        <v> </v>
      </c>
      <c r="B316" s="21" t="str">
        <f>IF(A316=" "," ",($B$25-$B$3*($F$8/2))*((A316/($F$8/2))-($C$17/(PI()))*SIN((PI()*A316)/($F$8/2)))+$B$3*A316)</f>
        <v> </v>
      </c>
      <c r="C316" s="21" t="str">
        <f t="shared" si="36"/>
        <v> </v>
      </c>
      <c r="D316" s="21"/>
      <c r="E316" s="21" t="str">
        <f t="shared" si="33"/>
        <v> </v>
      </c>
      <c r="F316" s="21" t="str">
        <f>IF(E316=" "," ",($F$25-$D$3*$F$12)*((E316/$F$12)-($C$17/(PI()))*SIN((PI()*E316)/$F$12))+$D$3*E316)</f>
        <v> </v>
      </c>
      <c r="G316" s="21" t="str">
        <f t="shared" si="37"/>
        <v> </v>
      </c>
      <c r="H316" s="21" t="str">
        <f t="shared" si="34"/>
        <v> </v>
      </c>
      <c r="I316" s="21" t="str">
        <f>IF(H316=" "," ",($I$25-$D$3*$F$11)*((H316/$F$11)-($C$17/(PI()))*SIN((PI()*H316)/$F$11))+$D$3*H316)</f>
        <v> </v>
      </c>
      <c r="J316" s="21" t="str">
        <f t="shared" si="38"/>
        <v> </v>
      </c>
      <c r="K316" s="21"/>
      <c r="L316" s="21" t="str">
        <f t="shared" si="35"/>
        <v> </v>
      </c>
      <c r="M316" s="21" t="str">
        <f>IF(L316=" "," ",($M$25-$F$3*($F$15/2))*((L316/($F$15/2))-($C$17/(PI()))*SIN((PI()*L316)/($F$15/2)))+$F$3*L316)</f>
        <v> </v>
      </c>
      <c r="N316" s="21" t="str">
        <f t="shared" si="39"/>
        <v> </v>
      </c>
    </row>
    <row r="317" spans="1:14">
      <c r="A317" s="21" t="str">
        <f t="shared" si="32"/>
        <v> </v>
      </c>
      <c r="B317" s="21" t="str">
        <f>IF(A317=" "," ",($B$25-$B$3*($F$8/2))*((A317/($F$8/2))-($C$17/(PI()))*SIN((PI()*A317)/($F$8/2)))+$B$3*A317)</f>
        <v> </v>
      </c>
      <c r="C317" s="21" t="str">
        <f t="shared" si="36"/>
        <v> </v>
      </c>
      <c r="D317" s="21"/>
      <c r="E317" s="21" t="str">
        <f t="shared" si="33"/>
        <v> </v>
      </c>
      <c r="F317" s="21" t="str">
        <f>IF(E317=" "," ",($F$25-$D$3*$F$12)*((E317/$F$12)-($C$17/(PI()))*SIN((PI()*E317)/$F$12))+$D$3*E317)</f>
        <v> </v>
      </c>
      <c r="G317" s="21" t="str">
        <f t="shared" si="37"/>
        <v> </v>
      </c>
      <c r="H317" s="21" t="str">
        <f t="shared" si="34"/>
        <v> </v>
      </c>
      <c r="I317" s="21" t="str">
        <f>IF(H317=" "," ",($I$25-$D$3*$F$11)*((H317/$F$11)-($C$17/(PI()))*SIN((PI()*H317)/$F$11))+$D$3*H317)</f>
        <v> </v>
      </c>
      <c r="J317" s="21" t="str">
        <f t="shared" si="38"/>
        <v> </v>
      </c>
      <c r="K317" s="21"/>
      <c r="L317" s="21" t="str">
        <f t="shared" si="35"/>
        <v> </v>
      </c>
      <c r="M317" s="21" t="str">
        <f>IF(L317=" "," ",($M$25-$F$3*($F$15/2))*((L317/($F$15/2))-($C$17/(PI()))*SIN((PI()*L317)/($F$15/2)))+$F$3*L317)</f>
        <v> </v>
      </c>
      <c r="N317" s="21" t="str">
        <f t="shared" si="39"/>
        <v> </v>
      </c>
    </row>
    <row r="318" spans="1:14">
      <c r="A318" s="21" t="str">
        <f t="shared" si="32"/>
        <v> </v>
      </c>
      <c r="B318" s="21" t="str">
        <f>IF(A318=" "," ",($B$25-$B$3*($F$8/2))*((A318/($F$8/2))-($C$17/(PI()))*SIN((PI()*A318)/($F$8/2)))+$B$3*A318)</f>
        <v> </v>
      </c>
      <c r="C318" s="21" t="str">
        <f t="shared" si="36"/>
        <v> </v>
      </c>
      <c r="D318" s="21"/>
      <c r="E318" s="21" t="str">
        <f t="shared" si="33"/>
        <v> </v>
      </c>
      <c r="F318" s="21" t="str">
        <f>IF(E318=" "," ",($F$25-$D$3*$F$12)*((E318/$F$12)-($C$17/(PI()))*SIN((PI()*E318)/$F$12))+$D$3*E318)</f>
        <v> </v>
      </c>
      <c r="G318" s="21" t="str">
        <f t="shared" si="37"/>
        <v> </v>
      </c>
      <c r="H318" s="21" t="str">
        <f t="shared" si="34"/>
        <v> </v>
      </c>
      <c r="I318" s="21" t="str">
        <f>IF(H318=" "," ",($I$25-$D$3*$F$11)*((H318/$F$11)-($C$17/(PI()))*SIN((PI()*H318)/$F$11))+$D$3*H318)</f>
        <v> </v>
      </c>
      <c r="J318" s="21" t="str">
        <f t="shared" si="38"/>
        <v> </v>
      </c>
      <c r="K318" s="21"/>
      <c r="L318" s="21" t="str">
        <f t="shared" si="35"/>
        <v> </v>
      </c>
      <c r="M318" s="21" t="str">
        <f>IF(L318=" "," ",($M$25-$F$3*($F$15/2))*((L318/($F$15/2))-($C$17/(PI()))*SIN((PI()*L318)/($F$15/2)))+$F$3*L318)</f>
        <v> </v>
      </c>
      <c r="N318" s="21" t="str">
        <f t="shared" si="39"/>
        <v> </v>
      </c>
    </row>
    <row r="319" spans="1:14">
      <c r="A319" s="21" t="str">
        <f t="shared" si="32"/>
        <v> </v>
      </c>
      <c r="B319" s="21" t="str">
        <f>IF(A319=" "," ",($B$25-$B$3*($F$8/2))*((A319/($F$8/2))-($C$17/(PI()))*SIN((PI()*A319)/($F$8/2)))+$B$3*A319)</f>
        <v> </v>
      </c>
      <c r="C319" s="21" t="str">
        <f t="shared" si="36"/>
        <v> </v>
      </c>
      <c r="D319" s="21"/>
      <c r="E319" s="21" t="str">
        <f t="shared" si="33"/>
        <v> </v>
      </c>
      <c r="F319" s="21" t="str">
        <f>IF(E319=" "," ",($F$25-$D$3*$F$12)*((E319/$F$12)-($C$17/(PI()))*SIN((PI()*E319)/$F$12))+$D$3*E319)</f>
        <v> </v>
      </c>
      <c r="G319" s="21" t="str">
        <f t="shared" si="37"/>
        <v> </v>
      </c>
      <c r="H319" s="21" t="str">
        <f t="shared" si="34"/>
        <v> </v>
      </c>
      <c r="I319" s="21" t="str">
        <f>IF(H319=" "," ",($I$25-$D$3*$F$11)*((H319/$F$11)-($C$17/(PI()))*SIN((PI()*H319)/$F$11))+$D$3*H319)</f>
        <v> </v>
      </c>
      <c r="J319" s="21" t="str">
        <f t="shared" si="38"/>
        <v> </v>
      </c>
      <c r="K319" s="21"/>
      <c r="L319" s="21" t="str">
        <f t="shared" si="35"/>
        <v> </v>
      </c>
      <c r="M319" s="21" t="str">
        <f>IF(L319=" "," ",($M$25-$F$3*($F$15/2))*((L319/($F$15/2))-($C$17/(PI()))*SIN((PI()*L319)/($F$15/2)))+$F$3*L319)</f>
        <v> </v>
      </c>
      <c r="N319" s="21" t="str">
        <f t="shared" si="39"/>
        <v> </v>
      </c>
    </row>
    <row r="320" spans="1:14">
      <c r="A320" s="21" t="str">
        <f t="shared" si="32"/>
        <v> </v>
      </c>
      <c r="B320" s="21" t="str">
        <f>IF(A320=" "," ",($B$25-$B$3*($F$8/2))*((A320/($F$8/2))-($C$17/(PI()))*SIN((PI()*A320)/($F$8/2)))+$B$3*A320)</f>
        <v> </v>
      </c>
      <c r="C320" s="21" t="str">
        <f t="shared" si="36"/>
        <v> </v>
      </c>
      <c r="D320" s="21"/>
      <c r="E320" s="21" t="str">
        <f t="shared" si="33"/>
        <v> </v>
      </c>
      <c r="F320" s="21" t="str">
        <f>IF(E320=" "," ",($F$25-$D$3*$F$12)*((E320/$F$12)-($C$17/(PI()))*SIN((PI()*E320)/$F$12))+$D$3*E320)</f>
        <v> </v>
      </c>
      <c r="G320" s="21" t="str">
        <f t="shared" si="37"/>
        <v> </v>
      </c>
      <c r="H320" s="21" t="str">
        <f t="shared" si="34"/>
        <v> </v>
      </c>
      <c r="I320" s="21" t="str">
        <f>IF(H320=" "," ",($I$25-$D$3*$F$11)*((H320/$F$11)-($C$17/(PI()))*SIN((PI()*H320)/$F$11))+$D$3*H320)</f>
        <v> </v>
      </c>
      <c r="J320" s="21" t="str">
        <f t="shared" si="38"/>
        <v> </v>
      </c>
      <c r="K320" s="21"/>
      <c r="L320" s="21" t="str">
        <f t="shared" si="35"/>
        <v> </v>
      </c>
      <c r="M320" s="21" t="str">
        <f>IF(L320=" "," ",($M$25-$F$3*($F$15/2))*((L320/($F$15/2))-($C$17/(PI()))*SIN((PI()*L320)/($F$15/2)))+$F$3*L320)</f>
        <v> </v>
      </c>
      <c r="N320" s="21" t="str">
        <f t="shared" si="39"/>
        <v> </v>
      </c>
    </row>
    <row r="321" spans="1:14">
      <c r="A321" s="21" t="str">
        <f t="shared" si="32"/>
        <v> </v>
      </c>
      <c r="B321" s="21" t="str">
        <f>IF(A321=" "," ",($B$25-$B$3*($F$8/2))*((A321/($F$8/2))-($C$17/(PI()))*SIN((PI()*A321)/($F$8/2)))+$B$3*A321)</f>
        <v> </v>
      </c>
      <c r="C321" s="21" t="str">
        <f t="shared" si="36"/>
        <v> </v>
      </c>
      <c r="D321" s="21"/>
      <c r="E321" s="21" t="str">
        <f t="shared" si="33"/>
        <v> </v>
      </c>
      <c r="F321" s="21" t="str">
        <f>IF(E321=" "," ",($F$25-$D$3*$F$12)*((E321/$F$12)-($C$17/(PI()))*SIN((PI()*E321)/$F$12))+$D$3*E321)</f>
        <v> </v>
      </c>
      <c r="G321" s="21" t="str">
        <f t="shared" si="37"/>
        <v> </v>
      </c>
      <c r="H321" s="21" t="str">
        <f t="shared" si="34"/>
        <v> </v>
      </c>
      <c r="I321" s="21" t="str">
        <f>IF(H321=" "," ",($I$25-$D$3*$F$11)*((H321/$F$11)-($C$17/(PI()))*SIN((PI()*H321)/$F$11))+$D$3*H321)</f>
        <v> </v>
      </c>
      <c r="J321" s="21" t="str">
        <f t="shared" si="38"/>
        <v> </v>
      </c>
      <c r="K321" s="21"/>
      <c r="L321" s="21" t="str">
        <f t="shared" si="35"/>
        <v> </v>
      </c>
      <c r="M321" s="21" t="str">
        <f>IF(L321=" "," ",($M$25-$F$3*($F$15/2))*((L321/($F$15/2))-($C$17/(PI()))*SIN((PI()*L321)/($F$15/2)))+$F$3*L321)</f>
        <v> </v>
      </c>
      <c r="N321" s="21" t="str">
        <f t="shared" si="39"/>
        <v> </v>
      </c>
    </row>
    <row r="322" spans="1:14">
      <c r="A322" s="21" t="str">
        <f t="shared" si="32"/>
        <v> </v>
      </c>
      <c r="B322" s="21" t="str">
        <f>IF(A322=" "," ",($B$25-$B$3*($F$8/2))*((A322/($F$8/2))-($C$17/(PI()))*SIN((PI()*A322)/($F$8/2)))+$B$3*A322)</f>
        <v> </v>
      </c>
      <c r="C322" s="21" t="str">
        <f t="shared" si="36"/>
        <v> </v>
      </c>
      <c r="D322" s="21"/>
      <c r="E322" s="21" t="str">
        <f t="shared" si="33"/>
        <v> </v>
      </c>
      <c r="F322" s="21" t="str">
        <f>IF(E322=" "," ",($F$25-$D$3*$F$12)*((E322/$F$12)-($C$17/(PI()))*SIN((PI()*E322)/$F$12))+$D$3*E322)</f>
        <v> </v>
      </c>
      <c r="G322" s="21" t="str">
        <f t="shared" si="37"/>
        <v> </v>
      </c>
      <c r="H322" s="21" t="str">
        <f t="shared" si="34"/>
        <v> </v>
      </c>
      <c r="I322" s="21" t="str">
        <f>IF(H322=" "," ",($I$25-$D$3*$F$11)*((H322/$F$11)-($C$17/(PI()))*SIN((PI()*H322)/$F$11))+$D$3*H322)</f>
        <v> </v>
      </c>
      <c r="J322" s="21" t="str">
        <f t="shared" si="38"/>
        <v> </v>
      </c>
      <c r="K322" s="21"/>
      <c r="L322" s="21" t="str">
        <f t="shared" si="35"/>
        <v> </v>
      </c>
      <c r="M322" s="21" t="str">
        <f>IF(L322=" "," ",($M$25-$F$3*($F$15/2))*((L322/($F$15/2))-($C$17/(PI()))*SIN((PI()*L322)/($F$15/2)))+$F$3*L322)</f>
        <v> </v>
      </c>
      <c r="N322" s="21" t="str">
        <f t="shared" si="39"/>
        <v> </v>
      </c>
    </row>
    <row r="323" spans="1:14">
      <c r="A323" s="21" t="str">
        <f t="shared" si="32"/>
        <v> </v>
      </c>
      <c r="B323" s="21" t="str">
        <f>IF(A323=" "," ",($B$25-$B$3*($F$8/2))*((A323/($F$8/2))-($C$17/(PI()))*SIN((PI()*A323)/($F$8/2)))+$B$3*A323)</f>
        <v> </v>
      </c>
      <c r="C323" s="21" t="str">
        <f t="shared" si="36"/>
        <v> </v>
      </c>
      <c r="D323" s="21"/>
      <c r="E323" s="21" t="str">
        <f t="shared" si="33"/>
        <v> </v>
      </c>
      <c r="F323" s="21" t="str">
        <f>IF(E323=" "," ",($F$25-$D$3*$F$12)*((E323/$F$12)-($C$17/(PI()))*SIN((PI()*E323)/$F$12))+$D$3*E323)</f>
        <v> </v>
      </c>
      <c r="G323" s="21" t="str">
        <f t="shared" si="37"/>
        <v> </v>
      </c>
      <c r="H323" s="21" t="str">
        <f t="shared" si="34"/>
        <v> </v>
      </c>
      <c r="I323" s="21" t="str">
        <f>IF(H323=" "," ",($I$25-$D$3*$F$11)*((H323/$F$11)-($C$17/(PI()))*SIN((PI()*H323)/$F$11))+$D$3*H323)</f>
        <v> </v>
      </c>
      <c r="J323" s="21" t="str">
        <f t="shared" si="38"/>
        <v> </v>
      </c>
      <c r="K323" s="21"/>
      <c r="L323" s="21" t="str">
        <f t="shared" si="35"/>
        <v> </v>
      </c>
      <c r="M323" s="21" t="str">
        <f>IF(L323=" "," ",($M$25-$F$3*($F$15/2))*((L323/($F$15/2))-($C$17/(PI()))*SIN((PI()*L323)/($F$15/2)))+$F$3*L323)</f>
        <v> </v>
      </c>
      <c r="N323" s="21" t="str">
        <f t="shared" si="39"/>
        <v> </v>
      </c>
    </row>
    <row r="324" spans="1:14">
      <c r="A324" s="21" t="str">
        <f t="shared" si="32"/>
        <v> </v>
      </c>
      <c r="B324" s="21" t="str">
        <f>IF(A324=" "," ",($B$25-$B$3*($F$8/2))*((A324/($F$8/2))-($C$17/(PI()))*SIN((PI()*A324)/($F$8/2)))+$B$3*A324)</f>
        <v> </v>
      </c>
      <c r="C324" s="21" t="str">
        <f t="shared" si="36"/>
        <v> </v>
      </c>
      <c r="D324" s="21"/>
      <c r="E324" s="21" t="str">
        <f t="shared" si="33"/>
        <v> </v>
      </c>
      <c r="F324" s="21" t="str">
        <f>IF(E324=" "," ",($F$25-$D$3*$F$12)*((E324/$F$12)-($C$17/(PI()))*SIN((PI()*E324)/$F$12))+$D$3*E324)</f>
        <v> </v>
      </c>
      <c r="G324" s="21" t="str">
        <f t="shared" si="37"/>
        <v> </v>
      </c>
      <c r="H324" s="21" t="str">
        <f t="shared" si="34"/>
        <v> </v>
      </c>
      <c r="I324" s="21" t="str">
        <f>IF(H324=" "," ",($I$25-$D$3*$F$11)*((H324/$F$11)-($C$17/(PI()))*SIN((PI()*H324)/$F$11))+$D$3*H324)</f>
        <v> </v>
      </c>
      <c r="J324" s="21" t="str">
        <f t="shared" si="38"/>
        <v> </v>
      </c>
      <c r="K324" s="21"/>
      <c r="L324" s="21" t="str">
        <f t="shared" si="35"/>
        <v> </v>
      </c>
      <c r="M324" s="21" t="str">
        <f>IF(L324=" "," ",($M$25-$F$3*($F$15/2))*((L324/($F$15/2))-($C$17/(PI()))*SIN((PI()*L324)/($F$15/2)))+$F$3*L324)</f>
        <v> </v>
      </c>
      <c r="N324" s="21" t="str">
        <f t="shared" si="39"/>
        <v> </v>
      </c>
    </row>
    <row r="325" spans="1:14">
      <c r="A325" s="21" t="str">
        <f t="shared" si="32"/>
        <v> </v>
      </c>
      <c r="B325" s="21" t="str">
        <f>IF(A325=" "," ",($B$25-$B$3*($F$8/2))*((A325/($F$8/2))-($C$17/(PI()))*SIN((PI()*A325)/($F$8/2)))+$B$3*A325)</f>
        <v> </v>
      </c>
      <c r="C325" s="21" t="str">
        <f t="shared" si="36"/>
        <v> </v>
      </c>
      <c r="D325" s="21"/>
      <c r="E325" s="21" t="str">
        <f t="shared" si="33"/>
        <v> </v>
      </c>
      <c r="F325" s="21" t="str">
        <f>IF(E325=" "," ",($F$25-$D$3*$F$12)*((E325/$F$12)-($C$17/(PI()))*SIN((PI()*E325)/$F$12))+$D$3*E325)</f>
        <v> </v>
      </c>
      <c r="G325" s="21" t="str">
        <f t="shared" si="37"/>
        <v> </v>
      </c>
      <c r="H325" s="21" t="str">
        <f t="shared" si="34"/>
        <v> </v>
      </c>
      <c r="I325" s="21" t="str">
        <f>IF(H325=" "," ",($I$25-$D$3*$F$11)*((H325/$F$11)-($C$17/(PI()))*SIN((PI()*H325)/$F$11))+$D$3*H325)</f>
        <v> </v>
      </c>
      <c r="J325" s="21" t="str">
        <f t="shared" si="38"/>
        <v> </v>
      </c>
      <c r="K325" s="21"/>
      <c r="L325" s="21" t="str">
        <f t="shared" si="35"/>
        <v> </v>
      </c>
      <c r="M325" s="21" t="str">
        <f>IF(L325=" "," ",($M$25-$F$3*($F$15/2))*((L325/($F$15/2))-($C$17/(PI()))*SIN((PI()*L325)/($F$15/2)))+$F$3*L325)</f>
        <v> </v>
      </c>
      <c r="N325" s="21" t="str">
        <f t="shared" si="39"/>
        <v> </v>
      </c>
    </row>
    <row r="326" spans="1:14">
      <c r="A326" s="21" t="str">
        <f t="shared" si="32"/>
        <v> </v>
      </c>
      <c r="B326" s="21" t="str">
        <f>IF(A326=" "," ",($B$25-$B$3*($F$8/2))*((A326/($F$8/2))-($C$17/(PI()))*SIN((PI()*A326)/($F$8/2)))+$B$3*A326)</f>
        <v> </v>
      </c>
      <c r="C326" s="21" t="str">
        <f t="shared" si="36"/>
        <v> </v>
      </c>
      <c r="D326" s="21"/>
      <c r="E326" s="21" t="str">
        <f t="shared" si="33"/>
        <v> </v>
      </c>
      <c r="F326" s="21" t="str">
        <f>IF(E326=" "," ",($F$25-$D$3*$F$12)*((E326/$F$12)-($C$17/(PI()))*SIN((PI()*E326)/$F$12))+$D$3*E326)</f>
        <v> </v>
      </c>
      <c r="G326" s="21" t="str">
        <f t="shared" si="37"/>
        <v> </v>
      </c>
      <c r="H326" s="21" t="str">
        <f t="shared" si="34"/>
        <v> </v>
      </c>
      <c r="I326" s="21" t="str">
        <f>IF(H326=" "," ",($I$25-$D$3*$F$11)*((H326/$F$11)-($C$17/(PI()))*SIN((PI()*H326)/$F$11))+$D$3*H326)</f>
        <v> </v>
      </c>
      <c r="J326" s="21" t="str">
        <f t="shared" si="38"/>
        <v> </v>
      </c>
      <c r="K326" s="21"/>
      <c r="L326" s="21" t="str">
        <f t="shared" si="35"/>
        <v> </v>
      </c>
      <c r="M326" s="21" t="str">
        <f>IF(L326=" "," ",($M$25-$F$3*($F$15/2))*((L326/($F$15/2))-($C$17/(PI()))*SIN((PI()*L326)/($F$15/2)))+$F$3*L326)</f>
        <v> </v>
      </c>
      <c r="N326" s="21" t="str">
        <f t="shared" si="39"/>
        <v> </v>
      </c>
    </row>
    <row r="327" spans="1:14">
      <c r="A327" s="21" t="str">
        <f t="shared" si="32"/>
        <v> </v>
      </c>
      <c r="B327" s="21" t="str">
        <f>IF(A327=" "," ",($B$25-$B$3*($F$8/2))*((A327/($F$8/2))-($C$17/(PI()))*SIN((PI()*A327)/($F$8/2)))+$B$3*A327)</f>
        <v> </v>
      </c>
      <c r="C327" s="21" t="str">
        <f t="shared" si="36"/>
        <v> </v>
      </c>
      <c r="D327" s="21"/>
      <c r="E327" s="21" t="str">
        <f t="shared" si="33"/>
        <v> </v>
      </c>
      <c r="F327" s="21" t="str">
        <f>IF(E327=" "," ",($F$25-$D$3*$F$12)*((E327/$F$12)-($C$17/(PI()))*SIN((PI()*E327)/$F$12))+$D$3*E327)</f>
        <v> </v>
      </c>
      <c r="G327" s="21" t="str">
        <f t="shared" si="37"/>
        <v> </v>
      </c>
      <c r="H327" s="21" t="str">
        <f t="shared" si="34"/>
        <v> </v>
      </c>
      <c r="I327" s="21" t="str">
        <f>IF(H327=" "," ",($I$25-$D$3*$F$11)*((H327/$F$11)-($C$17/(PI()))*SIN((PI()*H327)/$F$11))+$D$3*H327)</f>
        <v> </v>
      </c>
      <c r="J327" s="21" t="str">
        <f t="shared" si="38"/>
        <v> </v>
      </c>
      <c r="K327" s="21"/>
      <c r="L327" s="21" t="str">
        <f t="shared" si="35"/>
        <v> </v>
      </c>
      <c r="M327" s="21" t="str">
        <f>IF(L327=" "," ",($M$25-$F$3*($F$15/2))*((L327/($F$15/2))-($C$17/(PI()))*SIN((PI()*L327)/($F$15/2)))+$F$3*L327)</f>
        <v> </v>
      </c>
      <c r="N327" s="21" t="str">
        <f t="shared" si="39"/>
        <v> </v>
      </c>
    </row>
    <row r="328" spans="1:14">
      <c r="A328" s="21" t="str">
        <f t="shared" si="32"/>
        <v> </v>
      </c>
      <c r="B328" s="21" t="str">
        <f>IF(A328=" "," ",($B$25-$B$3*($F$8/2))*((A328/($F$8/2))-($C$17/(PI()))*SIN((PI()*A328)/($F$8/2)))+$B$3*A328)</f>
        <v> </v>
      </c>
      <c r="C328" s="21" t="str">
        <f t="shared" si="36"/>
        <v> </v>
      </c>
      <c r="D328" s="21"/>
      <c r="E328" s="21" t="str">
        <f t="shared" si="33"/>
        <v> </v>
      </c>
      <c r="F328" s="21" t="str">
        <f>IF(E328=" "," ",($F$25-$D$3*$F$12)*((E328/$F$12)-($C$17/(PI()))*SIN((PI()*E328)/$F$12))+$D$3*E328)</f>
        <v> </v>
      </c>
      <c r="G328" s="21" t="str">
        <f t="shared" si="37"/>
        <v> </v>
      </c>
      <c r="H328" s="21" t="str">
        <f t="shared" si="34"/>
        <v> </v>
      </c>
      <c r="I328" s="21" t="str">
        <f>IF(H328=" "," ",($I$25-$D$3*$F$11)*((H328/$F$11)-($C$17/(PI()))*SIN((PI()*H328)/$F$11))+$D$3*H328)</f>
        <v> </v>
      </c>
      <c r="J328" s="21" t="str">
        <f t="shared" si="38"/>
        <v> </v>
      </c>
      <c r="K328" s="21"/>
      <c r="L328" s="21" t="str">
        <f t="shared" si="35"/>
        <v> </v>
      </c>
      <c r="M328" s="21" t="str">
        <f>IF(L328=" "," ",($M$25-$F$3*($F$15/2))*((L328/($F$15/2))-($C$17/(PI()))*SIN((PI()*L328)/($F$15/2)))+$F$3*L328)</f>
        <v> </v>
      </c>
      <c r="N328" s="21" t="str">
        <f t="shared" si="39"/>
        <v> </v>
      </c>
    </row>
    <row r="329" spans="1:14">
      <c r="A329" s="21" t="str">
        <f t="shared" si="32"/>
        <v> </v>
      </c>
      <c r="B329" s="21" t="str">
        <f>IF(A329=" "," ",($B$25-$B$3*($F$8/2))*((A329/($F$8/2))-($C$17/(PI()))*SIN((PI()*A329)/($F$8/2)))+$B$3*A329)</f>
        <v> </v>
      </c>
      <c r="C329" s="21" t="str">
        <f t="shared" si="36"/>
        <v> </v>
      </c>
      <c r="D329" s="21"/>
      <c r="E329" s="21" t="str">
        <f t="shared" si="33"/>
        <v> </v>
      </c>
      <c r="F329" s="21" t="str">
        <f>IF(E329=" "," ",($F$25-$D$3*$F$12)*((E329/$F$12)-($C$17/(PI()))*SIN((PI()*E329)/$F$12))+$D$3*E329)</f>
        <v> </v>
      </c>
      <c r="G329" s="21" t="str">
        <f t="shared" si="37"/>
        <v> </v>
      </c>
      <c r="H329" s="21" t="str">
        <f t="shared" si="34"/>
        <v> </v>
      </c>
      <c r="I329" s="21" t="str">
        <f>IF(H329=" "," ",($I$25-$D$3*$F$11)*((H329/$F$11)-($C$17/(PI()))*SIN((PI()*H329)/$F$11))+$D$3*H329)</f>
        <v> </v>
      </c>
      <c r="J329" s="21" t="str">
        <f t="shared" si="38"/>
        <v> </v>
      </c>
      <c r="K329" s="21"/>
      <c r="L329" s="21" t="str">
        <f t="shared" si="35"/>
        <v> </v>
      </c>
      <c r="M329" s="21" t="str">
        <f>IF(L329=" "," ",($M$25-$F$3*($F$15/2))*((L329/($F$15/2))-($C$17/(PI()))*SIN((PI()*L329)/($F$15/2)))+$F$3*L329)</f>
        <v> </v>
      </c>
      <c r="N329" s="21" t="str">
        <f t="shared" si="39"/>
        <v> </v>
      </c>
    </row>
    <row r="330" spans="1:14">
      <c r="A330" s="21" t="str">
        <f t="shared" si="32"/>
        <v> </v>
      </c>
      <c r="B330" s="21" t="str">
        <f>IF(A330=" "," ",($B$25-$B$3*($F$8/2))*((A330/($F$8/2))-($C$17/(PI()))*SIN((PI()*A330)/($F$8/2)))+$B$3*A330)</f>
        <v> </v>
      </c>
      <c r="C330" s="21" t="str">
        <f t="shared" si="36"/>
        <v> </v>
      </c>
      <c r="D330" s="21"/>
      <c r="E330" s="21" t="str">
        <f t="shared" si="33"/>
        <v> </v>
      </c>
      <c r="F330" s="21" t="str">
        <f>IF(E330=" "," ",($F$25-$D$3*$F$12)*((E330/$F$12)-($C$17/(PI()))*SIN((PI()*E330)/$F$12))+$D$3*E330)</f>
        <v> </v>
      </c>
      <c r="G330" s="21" t="str">
        <f t="shared" si="37"/>
        <v> </v>
      </c>
      <c r="H330" s="21" t="str">
        <f t="shared" si="34"/>
        <v> </v>
      </c>
      <c r="I330" s="21" t="str">
        <f>IF(H330=" "," ",($I$25-$D$3*$F$11)*((H330/$F$11)-($C$17/(PI()))*SIN((PI()*H330)/$F$11))+$D$3*H330)</f>
        <v> </v>
      </c>
      <c r="J330" s="21" t="str">
        <f t="shared" si="38"/>
        <v> </v>
      </c>
      <c r="K330" s="21"/>
      <c r="L330" s="21" t="str">
        <f t="shared" si="35"/>
        <v> </v>
      </c>
      <c r="M330" s="21" t="str">
        <f>IF(L330=" "," ",($M$25-$F$3*($F$15/2))*((L330/($F$15/2))-($C$17/(PI()))*SIN((PI()*L330)/($F$15/2)))+$F$3*L330)</f>
        <v> </v>
      </c>
      <c r="N330" s="21" t="str">
        <f t="shared" si="39"/>
        <v> </v>
      </c>
    </row>
    <row r="331" spans="1:14">
      <c r="A331" s="21" t="str">
        <f t="shared" si="32"/>
        <v> </v>
      </c>
      <c r="B331" s="21" t="str">
        <f>IF(A331=" "," ",($B$25-$B$3*($F$8/2))*((A331/($F$8/2))-($C$17/(PI()))*SIN((PI()*A331)/($F$8/2)))+$B$3*A331)</f>
        <v> </v>
      </c>
      <c r="C331" s="21" t="str">
        <f t="shared" si="36"/>
        <v> </v>
      </c>
      <c r="D331" s="21"/>
      <c r="E331" s="21" t="str">
        <f t="shared" si="33"/>
        <v> </v>
      </c>
      <c r="F331" s="21" t="str">
        <f>IF(E331=" "," ",($F$25-$D$3*$F$12)*((E331/$F$12)-($C$17/(PI()))*SIN((PI()*E331)/$F$12))+$D$3*E331)</f>
        <v> </v>
      </c>
      <c r="G331" s="21" t="str">
        <f t="shared" si="37"/>
        <v> </v>
      </c>
      <c r="H331" s="21" t="str">
        <f t="shared" si="34"/>
        <v> </v>
      </c>
      <c r="I331" s="21" t="str">
        <f>IF(H331=" "," ",($I$25-$D$3*$F$11)*((H331/$F$11)-($C$17/(PI()))*SIN((PI()*H331)/$F$11))+$D$3*H331)</f>
        <v> </v>
      </c>
      <c r="J331" s="21" t="str">
        <f t="shared" si="38"/>
        <v> </v>
      </c>
      <c r="K331" s="21"/>
      <c r="L331" s="21" t="str">
        <f t="shared" si="35"/>
        <v> </v>
      </c>
      <c r="M331" s="21" t="str">
        <f>IF(L331=" "," ",($M$25-$F$3*($F$15/2))*((L331/($F$15/2))-($C$17/(PI()))*SIN((PI()*L331)/($F$15/2)))+$F$3*L331)</f>
        <v> </v>
      </c>
      <c r="N331" s="21" t="str">
        <f t="shared" si="39"/>
        <v> </v>
      </c>
    </row>
    <row r="332" spans="1:14">
      <c r="A332" s="21" t="str">
        <f t="shared" si="32"/>
        <v> </v>
      </c>
      <c r="B332" s="21" t="str">
        <f>IF(A332=" "," ",($B$25-$B$3*($F$8/2))*((A332/($F$8/2))-($C$17/(PI()))*SIN((PI()*A332)/($F$8/2)))+$B$3*A332)</f>
        <v> </v>
      </c>
      <c r="C332" s="21" t="str">
        <f t="shared" si="36"/>
        <v> </v>
      </c>
      <c r="D332" s="21"/>
      <c r="E332" s="21" t="str">
        <f t="shared" si="33"/>
        <v> </v>
      </c>
      <c r="F332" s="21" t="str">
        <f>IF(E332=" "," ",($F$25-$D$3*$F$12)*((E332/$F$12)-($C$17/(PI()))*SIN((PI()*E332)/$F$12))+$D$3*E332)</f>
        <v> </v>
      </c>
      <c r="G332" s="21" t="str">
        <f t="shared" si="37"/>
        <v> </v>
      </c>
      <c r="H332" s="21" t="str">
        <f t="shared" si="34"/>
        <v> </v>
      </c>
      <c r="I332" s="21" t="str">
        <f>IF(H332=" "," ",($I$25-$D$3*$F$11)*((H332/$F$11)-($C$17/(PI()))*SIN((PI()*H332)/$F$11))+$D$3*H332)</f>
        <v> </v>
      </c>
      <c r="J332" s="21" t="str">
        <f t="shared" si="38"/>
        <v> </v>
      </c>
      <c r="K332" s="21"/>
      <c r="L332" s="21" t="str">
        <f t="shared" si="35"/>
        <v> </v>
      </c>
      <c r="M332" s="21" t="str">
        <f>IF(L332=" "," ",($M$25-$F$3*($F$15/2))*((L332/($F$15/2))-($C$17/(PI()))*SIN((PI()*L332)/($F$15/2)))+$F$3*L332)</f>
        <v> </v>
      </c>
      <c r="N332" s="21" t="str">
        <f t="shared" si="39"/>
        <v> </v>
      </c>
    </row>
    <row r="333" spans="1:14">
      <c r="A333" s="21" t="str">
        <f t="shared" si="32"/>
        <v> </v>
      </c>
      <c r="B333" s="21" t="str">
        <f>IF(A333=" "," ",($B$25-$B$3*($F$8/2))*((A333/($F$8/2))-($C$17/(PI()))*SIN((PI()*A333)/($F$8/2)))+$B$3*A333)</f>
        <v> </v>
      </c>
      <c r="C333" s="21" t="str">
        <f t="shared" si="36"/>
        <v> </v>
      </c>
      <c r="D333" s="21"/>
      <c r="E333" s="21" t="str">
        <f t="shared" si="33"/>
        <v> </v>
      </c>
      <c r="F333" s="21" t="str">
        <f>IF(E333=" "," ",($F$25-$D$3*$F$12)*((E333/$F$12)-($C$17/(PI()))*SIN((PI()*E333)/$F$12))+$D$3*E333)</f>
        <v> </v>
      </c>
      <c r="G333" s="21" t="str">
        <f t="shared" si="37"/>
        <v> </v>
      </c>
      <c r="H333" s="21" t="str">
        <f t="shared" si="34"/>
        <v> </v>
      </c>
      <c r="I333" s="21" t="str">
        <f>IF(H333=" "," ",($I$25-$D$3*$F$11)*((H333/$F$11)-($C$17/(PI()))*SIN((PI()*H333)/$F$11))+$D$3*H333)</f>
        <v> </v>
      </c>
      <c r="J333" s="21" t="str">
        <f t="shared" si="38"/>
        <v> </v>
      </c>
      <c r="K333" s="21"/>
      <c r="L333" s="21" t="str">
        <f t="shared" si="35"/>
        <v> </v>
      </c>
      <c r="M333" s="21" t="str">
        <f>IF(L333=" "," ",($M$25-$F$3*($F$15/2))*((L333/($F$15/2))-($C$17/(PI()))*SIN((PI()*L333)/($F$15/2)))+$F$3*L333)</f>
        <v> </v>
      </c>
      <c r="N333" s="21" t="str">
        <f t="shared" si="39"/>
        <v> </v>
      </c>
    </row>
    <row r="334" spans="1:14">
      <c r="A334" s="21" t="str">
        <f t="shared" si="32"/>
        <v> </v>
      </c>
      <c r="B334" s="21" t="str">
        <f>IF(A334=" "," ",($B$25-$B$3*($F$8/2))*((A334/($F$8/2))-($C$17/(PI()))*SIN((PI()*A334)/($F$8/2)))+$B$3*A334)</f>
        <v> </v>
      </c>
      <c r="C334" s="21" t="str">
        <f t="shared" si="36"/>
        <v> </v>
      </c>
      <c r="D334" s="21"/>
      <c r="E334" s="21" t="str">
        <f t="shared" si="33"/>
        <v> </v>
      </c>
      <c r="F334" s="21" t="str">
        <f>IF(E334=" "," ",($F$25-$D$3*$F$12)*((E334/$F$12)-($C$17/(PI()))*SIN((PI()*E334)/$F$12))+$D$3*E334)</f>
        <v> </v>
      </c>
      <c r="G334" s="21" t="str">
        <f t="shared" si="37"/>
        <v> </v>
      </c>
      <c r="H334" s="21" t="str">
        <f t="shared" si="34"/>
        <v> </v>
      </c>
      <c r="I334" s="21" t="str">
        <f>IF(H334=" "," ",($I$25-$D$3*$F$11)*((H334/$F$11)-($C$17/(PI()))*SIN((PI()*H334)/$F$11))+$D$3*H334)</f>
        <v> </v>
      </c>
      <c r="J334" s="21" t="str">
        <f t="shared" si="38"/>
        <v> </v>
      </c>
      <c r="K334" s="21"/>
      <c r="L334" s="21" t="str">
        <f t="shared" si="35"/>
        <v> </v>
      </c>
      <c r="M334" s="21" t="str">
        <f>IF(L334=" "," ",($M$25-$F$3*($F$15/2))*((L334/($F$15/2))-($C$17/(PI()))*SIN((PI()*L334)/($F$15/2)))+$F$3*L334)</f>
        <v> </v>
      </c>
      <c r="N334" s="21" t="str">
        <f t="shared" si="39"/>
        <v> </v>
      </c>
    </row>
    <row r="335" spans="1:14">
      <c r="A335" s="21" t="str">
        <f t="shared" si="32"/>
        <v> </v>
      </c>
      <c r="B335" s="21" t="str">
        <f>IF(A335=" "," ",($B$25-$B$3*($F$8/2))*((A335/($F$8/2))-($C$17/(PI()))*SIN((PI()*A335)/($F$8/2)))+$B$3*A335)</f>
        <v> </v>
      </c>
      <c r="C335" s="21" t="str">
        <f t="shared" si="36"/>
        <v> </v>
      </c>
      <c r="D335" s="21"/>
      <c r="E335" s="21" t="str">
        <f t="shared" si="33"/>
        <v> </v>
      </c>
      <c r="F335" s="21" t="str">
        <f>IF(E335=" "," ",($F$25-$D$3*$F$12)*((E335/$F$12)-($C$17/(PI()))*SIN((PI()*E335)/$F$12))+$D$3*E335)</f>
        <v> </v>
      </c>
      <c r="G335" s="21" t="str">
        <f t="shared" si="37"/>
        <v> </v>
      </c>
      <c r="H335" s="21" t="str">
        <f t="shared" si="34"/>
        <v> </v>
      </c>
      <c r="I335" s="21" t="str">
        <f>IF(H335=" "," ",($I$25-$D$3*$F$11)*((H335/$F$11)-($C$17/(PI()))*SIN((PI()*H335)/$F$11))+$D$3*H335)</f>
        <v> </v>
      </c>
      <c r="J335" s="21" t="str">
        <f t="shared" si="38"/>
        <v> </v>
      </c>
      <c r="K335" s="21"/>
      <c r="L335" s="21" t="str">
        <f t="shared" si="35"/>
        <v> </v>
      </c>
      <c r="M335" s="21" t="str">
        <f>IF(L335=" "," ",($M$25-$F$3*($F$15/2))*((L335/($F$15/2))-($C$17/(PI()))*SIN((PI()*L335)/($F$15/2)))+$F$3*L335)</f>
        <v> </v>
      </c>
      <c r="N335" s="21" t="str">
        <f t="shared" si="39"/>
        <v> </v>
      </c>
    </row>
    <row r="336" spans="1:14">
      <c r="A336" s="21" t="str">
        <f t="shared" si="32"/>
        <v> </v>
      </c>
      <c r="B336" s="21" t="str">
        <f>IF(A336=" "," ",($B$25-$B$3*($F$8/2))*((A336/($F$8/2))-($C$17/(PI()))*SIN((PI()*A336)/($F$8/2)))+$B$3*A336)</f>
        <v> </v>
      </c>
      <c r="C336" s="21" t="str">
        <f t="shared" si="36"/>
        <v> </v>
      </c>
      <c r="D336" s="21"/>
      <c r="E336" s="21" t="str">
        <f t="shared" si="33"/>
        <v> </v>
      </c>
      <c r="F336" s="21" t="str">
        <f>IF(E336=" "," ",($F$25-$D$3*$F$12)*((E336/$F$12)-($C$17/(PI()))*SIN((PI()*E336)/$F$12))+$D$3*E336)</f>
        <v> </v>
      </c>
      <c r="G336" s="21" t="str">
        <f t="shared" si="37"/>
        <v> </v>
      </c>
      <c r="H336" s="21" t="str">
        <f t="shared" si="34"/>
        <v> </v>
      </c>
      <c r="I336" s="21" t="str">
        <f>IF(H336=" "," ",($I$25-$D$3*$F$11)*((H336/$F$11)-($C$17/(PI()))*SIN((PI()*H336)/$F$11))+$D$3*H336)</f>
        <v> </v>
      </c>
      <c r="J336" s="21" t="str">
        <f t="shared" si="38"/>
        <v> </v>
      </c>
      <c r="K336" s="21"/>
      <c r="L336" s="21" t="str">
        <f t="shared" si="35"/>
        <v> </v>
      </c>
      <c r="M336" s="21" t="str">
        <f>IF(L336=" "," ",($M$25-$F$3*($F$15/2))*((L336/($F$15/2))-($C$17/(PI()))*SIN((PI()*L336)/($F$15/2)))+$F$3*L336)</f>
        <v> </v>
      </c>
      <c r="N336" s="21" t="str">
        <f t="shared" si="39"/>
        <v> </v>
      </c>
    </row>
    <row r="337" spans="1:14">
      <c r="A337" s="21" t="str">
        <f t="shared" si="32"/>
        <v> </v>
      </c>
      <c r="B337" s="21" t="str">
        <f>IF(A337=" "," ",($B$25-$B$3*($F$8/2))*((A337/($F$8/2))-($C$17/(PI()))*SIN((PI()*A337)/($F$8/2)))+$B$3*A337)</f>
        <v> </v>
      </c>
      <c r="C337" s="21" t="str">
        <f t="shared" si="36"/>
        <v> </v>
      </c>
      <c r="D337" s="21"/>
      <c r="E337" s="21" t="str">
        <f t="shared" si="33"/>
        <v> </v>
      </c>
      <c r="F337" s="21" t="str">
        <f>IF(E337=" "," ",($F$25-$D$3*$F$12)*((E337/$F$12)-($C$17/(PI()))*SIN((PI()*E337)/$F$12))+$D$3*E337)</f>
        <v> </v>
      </c>
      <c r="G337" s="21" t="str">
        <f t="shared" si="37"/>
        <v> </v>
      </c>
      <c r="H337" s="21" t="str">
        <f t="shared" si="34"/>
        <v> </v>
      </c>
      <c r="I337" s="21" t="str">
        <f>IF(H337=" "," ",($I$25-$D$3*$F$11)*((H337/$F$11)-($C$17/(PI()))*SIN((PI()*H337)/$F$11))+$D$3*H337)</f>
        <v> </v>
      </c>
      <c r="J337" s="21" t="str">
        <f t="shared" si="38"/>
        <v> </v>
      </c>
      <c r="K337" s="21"/>
      <c r="L337" s="21" t="str">
        <f t="shared" si="35"/>
        <v> </v>
      </c>
      <c r="M337" s="21" t="str">
        <f>IF(L337=" "," ",($M$25-$F$3*($F$15/2))*((L337/($F$15/2))-($C$17/(PI()))*SIN((PI()*L337)/($F$15/2)))+$F$3*L337)</f>
        <v> </v>
      </c>
      <c r="N337" s="21" t="str">
        <f t="shared" si="39"/>
        <v> </v>
      </c>
    </row>
    <row r="338" spans="1:14">
      <c r="A338" s="21" t="str">
        <f t="shared" si="32"/>
        <v> </v>
      </c>
      <c r="B338" s="21" t="str">
        <f>IF(A338=" "," ",($B$25-$B$3*($F$8/2))*((A338/($F$8/2))-($C$17/(PI()))*SIN((PI()*A338)/($F$8/2)))+$B$3*A338)</f>
        <v> </v>
      </c>
      <c r="C338" s="21" t="str">
        <f t="shared" si="36"/>
        <v> </v>
      </c>
      <c r="D338" s="21"/>
      <c r="E338" s="21" t="str">
        <f t="shared" si="33"/>
        <v> </v>
      </c>
      <c r="F338" s="21" t="str">
        <f>IF(E338=" "," ",($F$25-$D$3*$F$12)*((E338/$F$12)-($C$17/(PI()))*SIN((PI()*E338)/$F$12))+$D$3*E338)</f>
        <v> </v>
      </c>
      <c r="G338" s="21" t="str">
        <f t="shared" si="37"/>
        <v> </v>
      </c>
      <c r="H338" s="21" t="str">
        <f t="shared" si="34"/>
        <v> </v>
      </c>
      <c r="I338" s="21" t="str">
        <f>IF(H338=" "," ",($I$25-$D$3*$F$11)*((H338/$F$11)-($C$17/(PI()))*SIN((PI()*H338)/$F$11))+$D$3*H338)</f>
        <v> </v>
      </c>
      <c r="J338" s="21" t="str">
        <f t="shared" si="38"/>
        <v> </v>
      </c>
      <c r="K338" s="21"/>
      <c r="L338" s="21" t="str">
        <f t="shared" si="35"/>
        <v> </v>
      </c>
      <c r="M338" s="21" t="str">
        <f>IF(L338=" "," ",($M$25-$F$3*($F$15/2))*((L338/($F$15/2))-($C$17/(PI()))*SIN((PI()*L338)/($F$15/2)))+$F$3*L338)</f>
        <v> </v>
      </c>
      <c r="N338" s="21" t="str">
        <f t="shared" si="39"/>
        <v> </v>
      </c>
    </row>
    <row r="339" spans="1:14">
      <c r="A339" s="21" t="str">
        <f t="shared" si="32"/>
        <v> </v>
      </c>
      <c r="B339" s="21" t="str">
        <f>IF(A339=" "," ",($B$25-$B$3*($F$8/2))*((A339/($F$8/2))-($C$17/(PI()))*SIN((PI()*A339)/($F$8/2)))+$B$3*A339)</f>
        <v> </v>
      </c>
      <c r="C339" s="21" t="str">
        <f t="shared" si="36"/>
        <v> </v>
      </c>
      <c r="D339" s="21"/>
      <c r="E339" s="21" t="str">
        <f t="shared" si="33"/>
        <v> </v>
      </c>
      <c r="F339" s="21" t="str">
        <f>IF(E339=" "," ",($F$25-$D$3*$F$12)*((E339/$F$12)-($C$17/(PI()))*SIN((PI()*E339)/$F$12))+$D$3*E339)</f>
        <v> </v>
      </c>
      <c r="G339" s="21" t="str">
        <f t="shared" si="37"/>
        <v> </v>
      </c>
      <c r="H339" s="21" t="str">
        <f t="shared" si="34"/>
        <v> </v>
      </c>
      <c r="I339" s="21" t="str">
        <f>IF(H339=" "," ",($I$25-$D$3*$F$11)*((H339/$F$11)-($C$17/(PI()))*SIN((PI()*H339)/$F$11))+$D$3*H339)</f>
        <v> </v>
      </c>
      <c r="J339" s="21" t="str">
        <f t="shared" si="38"/>
        <v> </v>
      </c>
      <c r="K339" s="21"/>
      <c r="L339" s="21" t="str">
        <f t="shared" si="35"/>
        <v> </v>
      </c>
      <c r="M339" s="21" t="str">
        <f>IF(L339=" "," ",($M$25-$F$3*($F$15/2))*((L339/($F$15/2))-($C$17/(PI()))*SIN((PI()*L339)/($F$15/2)))+$F$3*L339)</f>
        <v> </v>
      </c>
      <c r="N339" s="21" t="str">
        <f t="shared" si="39"/>
        <v> </v>
      </c>
    </row>
    <row r="340" spans="1:14">
      <c r="A340" s="21" t="str">
        <f t="shared" si="32"/>
        <v> </v>
      </c>
      <c r="B340" s="21" t="str">
        <f>IF(A340=" "," ",($B$25-$B$3*($F$8/2))*((A340/($F$8/2))-($C$17/(PI()))*SIN((PI()*A340)/($F$8/2)))+$B$3*A340)</f>
        <v> </v>
      </c>
      <c r="C340" s="21" t="str">
        <f t="shared" si="36"/>
        <v> </v>
      </c>
      <c r="D340" s="21"/>
      <c r="E340" s="21" t="str">
        <f t="shared" si="33"/>
        <v> </v>
      </c>
      <c r="F340" s="21" t="str">
        <f>IF(E340=" "," ",($F$25-$D$3*$F$12)*((E340/$F$12)-($C$17/(PI()))*SIN((PI()*E340)/$F$12))+$D$3*E340)</f>
        <v> </v>
      </c>
      <c r="G340" s="21" t="str">
        <f t="shared" si="37"/>
        <v> </v>
      </c>
      <c r="H340" s="21" t="str">
        <f t="shared" si="34"/>
        <v> </v>
      </c>
      <c r="I340" s="21" t="str">
        <f>IF(H340=" "," ",($I$25-$D$3*$F$11)*((H340/$F$11)-($C$17/(PI()))*SIN((PI()*H340)/$F$11))+$D$3*H340)</f>
        <v> </v>
      </c>
      <c r="J340" s="21" t="str">
        <f t="shared" si="38"/>
        <v> </v>
      </c>
      <c r="K340" s="21"/>
      <c r="L340" s="21" t="str">
        <f t="shared" si="35"/>
        <v> </v>
      </c>
      <c r="M340" s="21" t="str">
        <f>IF(L340=" "," ",($M$25-$F$3*($F$15/2))*((L340/($F$15/2))-($C$17/(PI()))*SIN((PI()*L340)/($F$15/2)))+$F$3*L340)</f>
        <v> </v>
      </c>
      <c r="N340" s="21" t="str">
        <f t="shared" si="39"/>
        <v> </v>
      </c>
    </row>
    <row r="341" spans="1:14">
      <c r="A341" s="21" t="str">
        <f t="shared" si="32"/>
        <v> </v>
      </c>
      <c r="B341" s="21" t="str">
        <f>IF(A341=" "," ",($B$25-$B$3*($F$8/2))*((A341/($F$8/2))-($C$17/(PI()))*SIN((PI()*A341)/($F$8/2)))+$B$3*A341)</f>
        <v> </v>
      </c>
      <c r="C341" s="21" t="str">
        <f t="shared" si="36"/>
        <v> </v>
      </c>
      <c r="D341" s="21"/>
      <c r="E341" s="21" t="str">
        <f t="shared" si="33"/>
        <v> </v>
      </c>
      <c r="F341" s="21" t="str">
        <f>IF(E341=" "," ",($F$25-$D$3*$F$12)*((E341/$F$12)-($C$17/(PI()))*SIN((PI()*E341)/$F$12))+$D$3*E341)</f>
        <v> </v>
      </c>
      <c r="G341" s="21" t="str">
        <f t="shared" si="37"/>
        <v> </v>
      </c>
      <c r="H341" s="21" t="str">
        <f t="shared" si="34"/>
        <v> </v>
      </c>
      <c r="I341" s="21" t="str">
        <f>IF(H341=" "," ",($I$25-$D$3*$F$11)*((H341/$F$11)-($C$17/(PI()))*SIN((PI()*H341)/$F$11))+$D$3*H341)</f>
        <v> </v>
      </c>
      <c r="J341" s="21" t="str">
        <f t="shared" si="38"/>
        <v> </v>
      </c>
      <c r="K341" s="21"/>
      <c r="L341" s="21" t="str">
        <f t="shared" si="35"/>
        <v> </v>
      </c>
      <c r="M341" s="21" t="str">
        <f>IF(L341=" "," ",($M$25-$F$3*($F$15/2))*((L341/($F$15/2))-($C$17/(PI()))*SIN((PI()*L341)/($F$15/2)))+$F$3*L341)</f>
        <v> </v>
      </c>
      <c r="N341" s="21" t="str">
        <f t="shared" si="39"/>
        <v> </v>
      </c>
    </row>
    <row r="342" spans="1:14">
      <c r="A342" s="21" t="str">
        <f t="shared" si="32"/>
        <v> </v>
      </c>
      <c r="B342" s="21" t="str">
        <f>IF(A342=" "," ",($B$25-$B$3*($F$8/2))*((A342/($F$8/2))-($C$17/(PI()))*SIN((PI()*A342)/($F$8/2)))+$B$3*A342)</f>
        <v> </v>
      </c>
      <c r="C342" s="21" t="str">
        <f t="shared" si="36"/>
        <v> </v>
      </c>
      <c r="D342" s="21"/>
      <c r="E342" s="21" t="str">
        <f t="shared" si="33"/>
        <v> </v>
      </c>
      <c r="F342" s="21" t="str">
        <f>IF(E342=" "," ",($F$25-$D$3*$F$12)*((E342/$F$12)-($C$17/(PI()))*SIN((PI()*E342)/$F$12))+$D$3*E342)</f>
        <v> </v>
      </c>
      <c r="G342" s="21" t="str">
        <f t="shared" si="37"/>
        <v> </v>
      </c>
      <c r="H342" s="21" t="str">
        <f t="shared" si="34"/>
        <v> </v>
      </c>
      <c r="I342" s="21" t="str">
        <f>IF(H342=" "," ",($I$25-$D$3*$F$11)*((H342/$F$11)-($C$17/(PI()))*SIN((PI()*H342)/$F$11))+$D$3*H342)</f>
        <v> </v>
      </c>
      <c r="J342" s="21" t="str">
        <f t="shared" si="38"/>
        <v> </v>
      </c>
      <c r="K342" s="21"/>
      <c r="L342" s="21" t="str">
        <f t="shared" si="35"/>
        <v> </v>
      </c>
      <c r="M342" s="21" t="str">
        <f>IF(L342=" "," ",($M$25-$F$3*($F$15/2))*((L342/($F$15/2))-($C$17/(PI()))*SIN((PI()*L342)/($F$15/2)))+$F$3*L342)</f>
        <v> </v>
      </c>
      <c r="N342" s="21" t="str">
        <f t="shared" si="39"/>
        <v> </v>
      </c>
    </row>
    <row r="343" spans="1:14">
      <c r="A343" s="21" t="str">
        <f t="shared" si="32"/>
        <v> </v>
      </c>
      <c r="B343" s="21" t="str">
        <f>IF(A343=" "," ",($B$25-$B$3*($F$8/2))*((A343/($F$8/2))-($C$17/(PI()))*SIN((PI()*A343)/($F$8/2)))+$B$3*A343)</f>
        <v> </v>
      </c>
      <c r="C343" s="21" t="str">
        <f t="shared" si="36"/>
        <v> </v>
      </c>
      <c r="D343" s="21"/>
      <c r="E343" s="21" t="str">
        <f t="shared" si="33"/>
        <v> </v>
      </c>
      <c r="F343" s="21" t="str">
        <f>IF(E343=" "," ",($F$25-$D$3*$F$12)*((E343/$F$12)-($C$17/(PI()))*SIN((PI()*E343)/$F$12))+$D$3*E343)</f>
        <v> </v>
      </c>
      <c r="G343" s="21" t="str">
        <f t="shared" si="37"/>
        <v> </v>
      </c>
      <c r="H343" s="21" t="str">
        <f t="shared" si="34"/>
        <v> </v>
      </c>
      <c r="I343" s="21" t="str">
        <f>IF(H343=" "," ",($I$25-$D$3*$F$11)*((H343/$F$11)-($C$17/(PI()))*SIN((PI()*H343)/$F$11))+$D$3*H343)</f>
        <v> </v>
      </c>
      <c r="J343" s="21" t="str">
        <f t="shared" si="38"/>
        <v> </v>
      </c>
      <c r="K343" s="21"/>
      <c r="L343" s="21" t="str">
        <f t="shared" si="35"/>
        <v> </v>
      </c>
      <c r="M343" s="21" t="str">
        <f>IF(L343=" "," ",($M$25-$F$3*($F$15/2))*((L343/($F$15/2))-($C$17/(PI()))*SIN((PI()*L343)/($F$15/2)))+$F$3*L343)</f>
        <v> </v>
      </c>
      <c r="N343" s="21" t="str">
        <f t="shared" si="39"/>
        <v> </v>
      </c>
    </row>
    <row r="344" spans="1:14">
      <c r="A344" s="21" t="str">
        <f t="shared" si="32"/>
        <v> </v>
      </c>
      <c r="B344" s="21" t="str">
        <f>IF(A344=" "," ",($B$25-$B$3*($F$8/2))*((A344/($F$8/2))-($C$17/(PI()))*SIN((PI()*A344)/($F$8/2)))+$B$3*A344)</f>
        <v> </v>
      </c>
      <c r="C344" s="21" t="str">
        <f t="shared" si="36"/>
        <v> </v>
      </c>
      <c r="D344" s="21"/>
      <c r="E344" s="21" t="str">
        <f t="shared" si="33"/>
        <v> </v>
      </c>
      <c r="F344" s="21" t="str">
        <f>IF(E344=" "," ",($F$25-$D$3*$F$12)*((E344/$F$12)-($C$17/(PI()))*SIN((PI()*E344)/$F$12))+$D$3*E344)</f>
        <v> </v>
      </c>
      <c r="G344" s="21" t="str">
        <f t="shared" si="37"/>
        <v> </v>
      </c>
      <c r="H344" s="21" t="str">
        <f t="shared" si="34"/>
        <v> </v>
      </c>
      <c r="I344" s="21" t="str">
        <f>IF(H344=" "," ",($I$25-$D$3*$F$11)*((H344/$F$11)-($C$17/(PI()))*SIN((PI()*H344)/$F$11))+$D$3*H344)</f>
        <v> </v>
      </c>
      <c r="J344" s="21" t="str">
        <f t="shared" si="38"/>
        <v> </v>
      </c>
      <c r="K344" s="21"/>
      <c r="L344" s="21" t="str">
        <f t="shared" si="35"/>
        <v> </v>
      </c>
      <c r="M344" s="21" t="str">
        <f>IF(L344=" "," ",($M$25-$F$3*($F$15/2))*((L344/($F$15/2))-($C$17/(PI()))*SIN((PI()*L344)/($F$15/2)))+$F$3*L344)</f>
        <v> </v>
      </c>
      <c r="N344" s="21" t="str">
        <f t="shared" si="39"/>
        <v> </v>
      </c>
    </row>
    <row r="345" spans="1:14">
      <c r="A345" s="21" t="str">
        <f t="shared" si="32"/>
        <v> </v>
      </c>
      <c r="B345" s="21" t="str">
        <f>IF(A345=" "," ",($B$25-$B$3*($F$8/2))*((A345/($F$8/2))-($C$17/(PI()))*SIN((PI()*A345)/($F$8/2)))+$B$3*A345)</f>
        <v> </v>
      </c>
      <c r="C345" s="21" t="str">
        <f t="shared" si="36"/>
        <v> </v>
      </c>
      <c r="D345" s="21"/>
      <c r="E345" s="21" t="str">
        <f t="shared" si="33"/>
        <v> </v>
      </c>
      <c r="F345" s="21" t="str">
        <f>IF(E345=" "," ",($F$25-$D$3*$F$12)*((E345/$F$12)-($C$17/(PI()))*SIN((PI()*E345)/$F$12))+$D$3*E345)</f>
        <v> </v>
      </c>
      <c r="G345" s="21" t="str">
        <f t="shared" si="37"/>
        <v> </v>
      </c>
      <c r="H345" s="21" t="str">
        <f t="shared" si="34"/>
        <v> </v>
      </c>
      <c r="I345" s="21" t="str">
        <f>IF(H345=" "," ",($I$25-$D$3*$F$11)*((H345/$F$11)-($C$17/(PI()))*SIN((PI()*H345)/$F$11))+$D$3*H345)</f>
        <v> </v>
      </c>
      <c r="J345" s="21" t="str">
        <f t="shared" si="38"/>
        <v> </v>
      </c>
      <c r="K345" s="21"/>
      <c r="L345" s="21" t="str">
        <f t="shared" si="35"/>
        <v> </v>
      </c>
      <c r="M345" s="21" t="str">
        <f>IF(L345=" "," ",($M$25-$F$3*($F$15/2))*((L345/($F$15/2))-($C$17/(PI()))*SIN((PI()*L345)/($F$15/2)))+$F$3*L345)</f>
        <v> </v>
      </c>
      <c r="N345" s="21" t="str">
        <f t="shared" si="39"/>
        <v> </v>
      </c>
    </row>
    <row r="346" spans="1:14">
      <c r="A346" s="21" t="str">
        <f t="shared" si="32"/>
        <v> </v>
      </c>
      <c r="B346" s="21" t="str">
        <f>IF(A346=" "," ",($B$25-$B$3*($F$8/2))*((A346/($F$8/2))-($C$17/(PI()))*SIN((PI()*A346)/($F$8/2)))+$B$3*A346)</f>
        <v> </v>
      </c>
      <c r="C346" s="21" t="str">
        <f t="shared" si="36"/>
        <v> </v>
      </c>
      <c r="D346" s="21"/>
      <c r="E346" s="21" t="str">
        <f t="shared" si="33"/>
        <v> </v>
      </c>
      <c r="F346" s="21" t="str">
        <f>IF(E346=" "," ",($F$25-$D$3*$F$12)*((E346/$F$12)-($C$17/(PI()))*SIN((PI()*E346)/$F$12))+$D$3*E346)</f>
        <v> </v>
      </c>
      <c r="G346" s="21" t="str">
        <f t="shared" si="37"/>
        <v> </v>
      </c>
      <c r="H346" s="21" t="str">
        <f t="shared" si="34"/>
        <v> </v>
      </c>
      <c r="I346" s="21" t="str">
        <f>IF(H346=" "," ",($I$25-$D$3*$F$11)*((H346/$F$11)-($C$17/(PI()))*SIN((PI()*H346)/$F$11))+$D$3*H346)</f>
        <v> </v>
      </c>
      <c r="J346" s="21" t="str">
        <f t="shared" si="38"/>
        <v> </v>
      </c>
      <c r="K346" s="21"/>
      <c r="L346" s="21" t="str">
        <f t="shared" si="35"/>
        <v> </v>
      </c>
      <c r="M346" s="21" t="str">
        <f>IF(L346=" "," ",($M$25-$F$3*($F$15/2))*((L346/($F$15/2))-($C$17/(PI()))*SIN((PI()*L346)/($F$15/2)))+$F$3*L346)</f>
        <v> </v>
      </c>
      <c r="N346" s="21" t="str">
        <f t="shared" si="39"/>
        <v> </v>
      </c>
    </row>
    <row r="347" spans="1:14">
      <c r="A347" s="21" t="str">
        <f t="shared" si="32"/>
        <v> </v>
      </c>
      <c r="B347" s="21" t="str">
        <f>IF(A347=" "," ",($B$25-$B$3*($F$8/2))*((A347/($F$8/2))-($C$17/(PI()))*SIN((PI()*A347)/($F$8/2)))+$B$3*A347)</f>
        <v> </v>
      </c>
      <c r="C347" s="21" t="str">
        <f t="shared" si="36"/>
        <v> </v>
      </c>
      <c r="D347" s="21"/>
      <c r="E347" s="21" t="str">
        <f t="shared" si="33"/>
        <v> </v>
      </c>
      <c r="F347" s="21" t="str">
        <f>IF(E347=" "," ",($F$25-$D$3*$F$12)*((E347/$F$12)-($C$17/(PI()))*SIN((PI()*E347)/$F$12))+$D$3*E347)</f>
        <v> </v>
      </c>
      <c r="G347" s="21" t="str">
        <f t="shared" si="37"/>
        <v> </v>
      </c>
      <c r="H347" s="21" t="str">
        <f t="shared" si="34"/>
        <v> </v>
      </c>
      <c r="I347" s="21" t="str">
        <f>IF(H347=" "," ",($I$25-$D$3*$F$11)*((H347/$F$11)-($C$17/(PI()))*SIN((PI()*H347)/$F$11))+$D$3*H347)</f>
        <v> </v>
      </c>
      <c r="J347" s="21" t="str">
        <f t="shared" si="38"/>
        <v> </v>
      </c>
      <c r="K347" s="21"/>
      <c r="L347" s="21" t="str">
        <f t="shared" si="35"/>
        <v> </v>
      </c>
      <c r="M347" s="21" t="str">
        <f>IF(L347=" "," ",($M$25-$F$3*($F$15/2))*((L347/($F$15/2))-($C$17/(PI()))*SIN((PI()*L347)/($F$15/2)))+$F$3*L347)</f>
        <v> </v>
      </c>
      <c r="N347" s="21" t="str">
        <f t="shared" si="39"/>
        <v> </v>
      </c>
    </row>
    <row r="348" spans="1:14">
      <c r="A348" s="21" t="str">
        <f t="shared" ref="A348:A411" si="40">IF(($F$8/2)-ROW(A321)&gt;=0,($F$8/2)-(($F$8/2)-ROW(A321))," ")</f>
        <v> </v>
      </c>
      <c r="B348" s="21" t="str">
        <f>IF(A348=" "," ",($B$25-$B$3*($F$8/2))*((A348/($F$8/2))-($C$17/(PI()))*SIN((PI()*A348)/($F$8/2)))+$B$3*A348)</f>
        <v> </v>
      </c>
      <c r="C348" s="21" t="str">
        <f t="shared" si="36"/>
        <v> </v>
      </c>
      <c r="D348" s="21"/>
      <c r="E348" s="21" t="str">
        <f t="shared" ref="E348:E411" si="41">IF($F$12-ROW(E321)&gt;=0,$F$12-($F$12-ROW(E321))," ")</f>
        <v> </v>
      </c>
      <c r="F348" s="21" t="str">
        <f>IF(E348=" "," ",($F$25-$D$3*$F$12)*((E348/$F$12)-($C$17/(PI()))*SIN((PI()*E348)/$F$12))+$D$3*E348)</f>
        <v> </v>
      </c>
      <c r="G348" s="21" t="str">
        <f t="shared" si="37"/>
        <v> </v>
      </c>
      <c r="H348" s="21" t="str">
        <f t="shared" ref="H348:H411" si="42">IF($F$11-ROW(H321)&gt;=0,$F$11-($F$11-ROW(H321))," ")</f>
        <v> </v>
      </c>
      <c r="I348" s="21" t="str">
        <f>IF(H348=" "," ",($I$25-$D$3*$F$11)*((H348/$F$11)-($C$17/(PI()))*SIN((PI()*H348)/$F$11))+$D$3*H348)</f>
        <v> </v>
      </c>
      <c r="J348" s="21" t="str">
        <f t="shared" si="38"/>
        <v> </v>
      </c>
      <c r="K348" s="21"/>
      <c r="L348" s="21" t="str">
        <f t="shared" ref="L348:L411" si="43">IF(($F$15/2)-ROW(L321)&gt;=0,($F$15/2)-(($F$15/2)-ROW(L321))," ")</f>
        <v> </v>
      </c>
      <c r="M348" s="21" t="str">
        <f>IF(L348=" "," ",($M$25-$F$3*($F$15/2))*((L348/($F$15/2))-($C$17/(PI()))*SIN((PI()*L348)/($F$15/2)))+$F$3*L348)</f>
        <v> </v>
      </c>
      <c r="N348" s="21" t="str">
        <f t="shared" si="39"/>
        <v> </v>
      </c>
    </row>
    <row r="349" spans="1:14">
      <c r="A349" s="21" t="str">
        <f t="shared" si="40"/>
        <v> </v>
      </c>
      <c r="B349" s="21" t="str">
        <f>IF(A349=" "," ",($B$25-$B$3*($F$8/2))*((A349/($F$8/2))-($C$17/(PI()))*SIN((PI()*A349)/($F$8/2)))+$B$3*A349)</f>
        <v> </v>
      </c>
      <c r="C349" s="21" t="str">
        <f t="shared" ref="C349:C412" si="44">IF(A349=" "," ",(B349-B348)/(B348-B347))</f>
        <v> </v>
      </c>
      <c r="D349" s="21"/>
      <c r="E349" s="21" t="str">
        <f t="shared" si="41"/>
        <v> </v>
      </c>
      <c r="F349" s="21" t="str">
        <f>IF(E349=" "," ",($F$25-$D$3*$F$12)*((E349/$F$12)-($C$17/(PI()))*SIN((PI()*E349)/$F$12))+$D$3*E349)</f>
        <v> </v>
      </c>
      <c r="G349" s="21" t="str">
        <f t="shared" ref="G349:G412" si="45">IF(E349=" "," ",(F349-F348)/(F348-F347))</f>
        <v> </v>
      </c>
      <c r="H349" s="21" t="str">
        <f t="shared" si="42"/>
        <v> </v>
      </c>
      <c r="I349" s="21" t="str">
        <f>IF(H349=" "," ",($I$25-$D$3*$F$11)*((H349/$F$11)-($C$17/(PI()))*SIN((PI()*H349)/$F$11))+$D$3*H349)</f>
        <v> </v>
      </c>
      <c r="J349" s="21" t="str">
        <f t="shared" ref="J349:J412" si="46">IF(H349=" "," ",(I349-I348)/(I348-I347))</f>
        <v> </v>
      </c>
      <c r="K349" s="21"/>
      <c r="L349" s="21" t="str">
        <f t="shared" si="43"/>
        <v> </v>
      </c>
      <c r="M349" s="21" t="str">
        <f>IF(L349=" "," ",($M$25-$F$3*($F$15/2))*((L349/($F$15/2))-($C$17/(PI()))*SIN((PI()*L349)/($F$15/2)))+$F$3*L349)</f>
        <v> </v>
      </c>
      <c r="N349" s="21" t="str">
        <f t="shared" ref="N349:N412" si="47">IF(L349=" "," ",(M349-M348)/(M348-M347))</f>
        <v> </v>
      </c>
    </row>
    <row r="350" spans="1:14">
      <c r="A350" s="21" t="str">
        <f t="shared" si="40"/>
        <v> </v>
      </c>
      <c r="B350" s="21" t="str">
        <f>IF(A350=" "," ",($B$25-$B$3*($F$8/2))*((A350/($F$8/2))-($C$17/(PI()))*SIN((PI()*A350)/($F$8/2)))+$B$3*A350)</f>
        <v> </v>
      </c>
      <c r="C350" s="21" t="str">
        <f t="shared" si="44"/>
        <v> </v>
      </c>
      <c r="D350" s="21"/>
      <c r="E350" s="21" t="str">
        <f t="shared" si="41"/>
        <v> </v>
      </c>
      <c r="F350" s="21" t="str">
        <f>IF(E350=" "," ",($F$25-$D$3*$F$12)*((E350/$F$12)-($C$17/(PI()))*SIN((PI()*E350)/$F$12))+$D$3*E350)</f>
        <v> </v>
      </c>
      <c r="G350" s="21" t="str">
        <f t="shared" si="45"/>
        <v> </v>
      </c>
      <c r="H350" s="21" t="str">
        <f t="shared" si="42"/>
        <v> </v>
      </c>
      <c r="I350" s="21" t="str">
        <f>IF(H350=" "," ",($I$25-$D$3*$F$11)*((H350/$F$11)-($C$17/(PI()))*SIN((PI()*H350)/$F$11))+$D$3*H350)</f>
        <v> </v>
      </c>
      <c r="J350" s="21" t="str">
        <f t="shared" si="46"/>
        <v> </v>
      </c>
      <c r="K350" s="21"/>
      <c r="L350" s="21" t="str">
        <f t="shared" si="43"/>
        <v> </v>
      </c>
      <c r="M350" s="21" t="str">
        <f>IF(L350=" "," ",($M$25-$F$3*($F$15/2))*((L350/($F$15/2))-($C$17/(PI()))*SIN((PI()*L350)/($F$15/2)))+$F$3*L350)</f>
        <v> </v>
      </c>
      <c r="N350" s="21" t="str">
        <f t="shared" si="47"/>
        <v> </v>
      </c>
    </row>
    <row r="351" spans="1:14">
      <c r="A351" s="21" t="str">
        <f t="shared" si="40"/>
        <v> </v>
      </c>
      <c r="B351" s="21" t="str">
        <f>IF(A351=" "," ",($B$25-$B$3*($F$8/2))*((A351/($F$8/2))-($C$17/(PI()))*SIN((PI()*A351)/($F$8/2)))+$B$3*A351)</f>
        <v> </v>
      </c>
      <c r="C351" s="21" t="str">
        <f t="shared" si="44"/>
        <v> </v>
      </c>
      <c r="D351" s="21"/>
      <c r="E351" s="21" t="str">
        <f t="shared" si="41"/>
        <v> </v>
      </c>
      <c r="F351" s="21" t="str">
        <f>IF(E351=" "," ",($F$25-$D$3*$F$12)*((E351/$F$12)-($C$17/(PI()))*SIN((PI()*E351)/$F$12))+$D$3*E351)</f>
        <v> </v>
      </c>
      <c r="G351" s="21" t="str">
        <f t="shared" si="45"/>
        <v> </v>
      </c>
      <c r="H351" s="21" t="str">
        <f t="shared" si="42"/>
        <v> </v>
      </c>
      <c r="I351" s="21" t="str">
        <f>IF(H351=" "," ",($I$25-$D$3*$F$11)*((H351/$F$11)-($C$17/(PI()))*SIN((PI()*H351)/$F$11))+$D$3*H351)</f>
        <v> </v>
      </c>
      <c r="J351" s="21" t="str">
        <f t="shared" si="46"/>
        <v> </v>
      </c>
      <c r="K351" s="21"/>
      <c r="L351" s="21" t="str">
        <f t="shared" si="43"/>
        <v> </v>
      </c>
      <c r="M351" s="21" t="str">
        <f>IF(L351=" "," ",($M$25-$F$3*($F$15/2))*((L351/($F$15/2))-($C$17/(PI()))*SIN((PI()*L351)/($F$15/2)))+$F$3*L351)</f>
        <v> </v>
      </c>
      <c r="N351" s="21" t="str">
        <f t="shared" si="47"/>
        <v> </v>
      </c>
    </row>
    <row r="352" spans="1:14">
      <c r="A352" s="21" t="str">
        <f t="shared" si="40"/>
        <v> </v>
      </c>
      <c r="B352" s="21" t="str">
        <f>IF(A352=" "," ",($B$25-$B$3*($F$8/2))*((A352/($F$8/2))-($C$17/(PI()))*SIN((PI()*A352)/($F$8/2)))+$B$3*A352)</f>
        <v> </v>
      </c>
      <c r="C352" s="21" t="str">
        <f t="shared" si="44"/>
        <v> </v>
      </c>
      <c r="D352" s="21"/>
      <c r="E352" s="21" t="str">
        <f t="shared" si="41"/>
        <v> </v>
      </c>
      <c r="F352" s="21" t="str">
        <f>IF(E352=" "," ",($F$25-$D$3*$F$12)*((E352/$F$12)-($C$17/(PI()))*SIN((PI()*E352)/$F$12))+$D$3*E352)</f>
        <v> </v>
      </c>
      <c r="G352" s="21" t="str">
        <f t="shared" si="45"/>
        <v> </v>
      </c>
      <c r="H352" s="21" t="str">
        <f t="shared" si="42"/>
        <v> </v>
      </c>
      <c r="I352" s="21" t="str">
        <f>IF(H352=" "," ",($I$25-$D$3*$F$11)*((H352/$F$11)-($C$17/(PI()))*SIN((PI()*H352)/$F$11))+$D$3*H352)</f>
        <v> </v>
      </c>
      <c r="J352" s="21" t="str">
        <f t="shared" si="46"/>
        <v> </v>
      </c>
      <c r="K352" s="21"/>
      <c r="L352" s="21" t="str">
        <f t="shared" si="43"/>
        <v> </v>
      </c>
      <c r="M352" s="21" t="str">
        <f>IF(L352=" "," ",($M$25-$F$3*($F$15/2))*((L352/($F$15/2))-($C$17/(PI()))*SIN((PI()*L352)/($F$15/2)))+$F$3*L352)</f>
        <v> </v>
      </c>
      <c r="N352" s="21" t="str">
        <f t="shared" si="47"/>
        <v> </v>
      </c>
    </row>
    <row r="353" spans="1:14">
      <c r="A353" s="21" t="str">
        <f t="shared" si="40"/>
        <v> </v>
      </c>
      <c r="B353" s="21" t="str">
        <f>IF(A353=" "," ",($B$25-$B$3*($F$8/2))*((A353/($F$8/2))-($C$17/(PI()))*SIN((PI()*A353)/($F$8/2)))+$B$3*A353)</f>
        <v> </v>
      </c>
      <c r="C353" s="21" t="str">
        <f t="shared" si="44"/>
        <v> </v>
      </c>
      <c r="D353" s="21"/>
      <c r="E353" s="21" t="str">
        <f t="shared" si="41"/>
        <v> </v>
      </c>
      <c r="F353" s="21" t="str">
        <f>IF(E353=" "," ",($F$25-$D$3*$F$12)*((E353/$F$12)-($C$17/(PI()))*SIN((PI()*E353)/$F$12))+$D$3*E353)</f>
        <v> </v>
      </c>
      <c r="G353" s="21" t="str">
        <f t="shared" si="45"/>
        <v> </v>
      </c>
      <c r="H353" s="21" t="str">
        <f t="shared" si="42"/>
        <v> </v>
      </c>
      <c r="I353" s="21" t="str">
        <f>IF(H353=" "," ",($I$25-$D$3*$F$11)*((H353/$F$11)-($C$17/(PI()))*SIN((PI()*H353)/$F$11))+$D$3*H353)</f>
        <v> </v>
      </c>
      <c r="J353" s="21" t="str">
        <f t="shared" si="46"/>
        <v> </v>
      </c>
      <c r="K353" s="21"/>
      <c r="L353" s="21" t="str">
        <f t="shared" si="43"/>
        <v> </v>
      </c>
      <c r="M353" s="21" t="str">
        <f>IF(L353=" "," ",($M$25-$F$3*($F$15/2))*((L353/($F$15/2))-($C$17/(PI()))*SIN((PI()*L353)/($F$15/2)))+$F$3*L353)</f>
        <v> </v>
      </c>
      <c r="N353" s="21" t="str">
        <f t="shared" si="47"/>
        <v> </v>
      </c>
    </row>
    <row r="354" spans="1:14">
      <c r="A354" s="21" t="str">
        <f t="shared" si="40"/>
        <v> </v>
      </c>
      <c r="B354" s="21" t="str">
        <f>IF(A354=" "," ",($B$25-$B$3*($F$8/2))*((A354/($F$8/2))-($C$17/(PI()))*SIN((PI()*A354)/($F$8/2)))+$B$3*A354)</f>
        <v> </v>
      </c>
      <c r="C354" s="21" t="str">
        <f t="shared" si="44"/>
        <v> </v>
      </c>
      <c r="D354" s="21"/>
      <c r="E354" s="21" t="str">
        <f t="shared" si="41"/>
        <v> </v>
      </c>
      <c r="F354" s="21" t="str">
        <f>IF(E354=" "," ",($F$25-$D$3*$F$12)*((E354/$F$12)-($C$17/(PI()))*SIN((PI()*E354)/$F$12))+$D$3*E354)</f>
        <v> </v>
      </c>
      <c r="G354" s="21" t="str">
        <f t="shared" si="45"/>
        <v> </v>
      </c>
      <c r="H354" s="21" t="str">
        <f t="shared" si="42"/>
        <v> </v>
      </c>
      <c r="I354" s="21" t="str">
        <f>IF(H354=" "," ",($I$25-$D$3*$F$11)*((H354/$F$11)-($C$17/(PI()))*SIN((PI()*H354)/$F$11))+$D$3*H354)</f>
        <v> </v>
      </c>
      <c r="J354" s="21" t="str">
        <f t="shared" si="46"/>
        <v> </v>
      </c>
      <c r="K354" s="21"/>
      <c r="L354" s="21" t="str">
        <f t="shared" si="43"/>
        <v> </v>
      </c>
      <c r="M354" s="21" t="str">
        <f>IF(L354=" "," ",($M$25-$F$3*($F$15/2))*((L354/($F$15/2))-($C$17/(PI()))*SIN((PI()*L354)/($F$15/2)))+$F$3*L354)</f>
        <v> </v>
      </c>
      <c r="N354" s="21" t="str">
        <f t="shared" si="47"/>
        <v> </v>
      </c>
    </row>
    <row r="355" spans="1:14">
      <c r="A355" s="21" t="str">
        <f t="shared" si="40"/>
        <v> </v>
      </c>
      <c r="B355" s="21" t="str">
        <f>IF(A355=" "," ",($B$25-$B$3*($F$8/2))*((A355/($F$8/2))-($C$17/(PI()))*SIN((PI()*A355)/($F$8/2)))+$B$3*A355)</f>
        <v> </v>
      </c>
      <c r="C355" s="21" t="str">
        <f t="shared" si="44"/>
        <v> </v>
      </c>
      <c r="D355" s="21"/>
      <c r="E355" s="21" t="str">
        <f t="shared" si="41"/>
        <v> </v>
      </c>
      <c r="F355" s="21" t="str">
        <f>IF(E355=" "," ",($F$25-$D$3*$F$12)*((E355/$F$12)-($C$17/(PI()))*SIN((PI()*E355)/$F$12))+$D$3*E355)</f>
        <v> </v>
      </c>
      <c r="G355" s="21" t="str">
        <f t="shared" si="45"/>
        <v> </v>
      </c>
      <c r="H355" s="21" t="str">
        <f t="shared" si="42"/>
        <v> </v>
      </c>
      <c r="I355" s="21" t="str">
        <f>IF(H355=" "," ",($I$25-$D$3*$F$11)*((H355/$F$11)-($C$17/(PI()))*SIN((PI()*H355)/$F$11))+$D$3*H355)</f>
        <v> </v>
      </c>
      <c r="J355" s="21" t="str">
        <f t="shared" si="46"/>
        <v> </v>
      </c>
      <c r="K355" s="21"/>
      <c r="L355" s="21" t="str">
        <f t="shared" si="43"/>
        <v> </v>
      </c>
      <c r="M355" s="21" t="str">
        <f>IF(L355=" "," ",($M$25-$F$3*($F$15/2))*((L355/($F$15/2))-($C$17/(PI()))*SIN((PI()*L355)/($F$15/2)))+$F$3*L355)</f>
        <v> </v>
      </c>
      <c r="N355" s="21" t="str">
        <f t="shared" si="47"/>
        <v> </v>
      </c>
    </row>
    <row r="356" spans="1:14">
      <c r="A356" s="21" t="str">
        <f t="shared" si="40"/>
        <v> </v>
      </c>
      <c r="B356" s="21" t="str">
        <f>IF(A356=" "," ",($B$25-$B$3*($F$8/2))*((A356/($F$8/2))-($C$17/(PI()))*SIN((PI()*A356)/($F$8/2)))+$B$3*A356)</f>
        <v> </v>
      </c>
      <c r="C356" s="21" t="str">
        <f t="shared" si="44"/>
        <v> </v>
      </c>
      <c r="D356" s="21"/>
      <c r="E356" s="21" t="str">
        <f t="shared" si="41"/>
        <v> </v>
      </c>
      <c r="F356" s="21" t="str">
        <f>IF(E356=" "," ",($F$25-$D$3*$F$12)*((E356/$F$12)-($C$17/(PI()))*SIN((PI()*E356)/$F$12))+$D$3*E356)</f>
        <v> </v>
      </c>
      <c r="G356" s="21" t="str">
        <f t="shared" si="45"/>
        <v> </v>
      </c>
      <c r="H356" s="21" t="str">
        <f t="shared" si="42"/>
        <v> </v>
      </c>
      <c r="I356" s="21" t="str">
        <f>IF(H356=" "," ",($I$25-$D$3*$F$11)*((H356/$F$11)-($C$17/(PI()))*SIN((PI()*H356)/$F$11))+$D$3*H356)</f>
        <v> </v>
      </c>
      <c r="J356" s="21" t="str">
        <f t="shared" si="46"/>
        <v> </v>
      </c>
      <c r="K356" s="21"/>
      <c r="L356" s="21" t="str">
        <f t="shared" si="43"/>
        <v> </v>
      </c>
      <c r="M356" s="21" t="str">
        <f>IF(L356=" "," ",($M$25-$F$3*($F$15/2))*((L356/($F$15/2))-($C$17/(PI()))*SIN((PI()*L356)/($F$15/2)))+$F$3*L356)</f>
        <v> </v>
      </c>
      <c r="N356" s="21" t="str">
        <f t="shared" si="47"/>
        <v> </v>
      </c>
    </row>
    <row r="357" spans="1:14">
      <c r="A357" s="21" t="str">
        <f t="shared" si="40"/>
        <v> </v>
      </c>
      <c r="B357" s="21" t="str">
        <f>IF(A357=" "," ",($B$25-$B$3*($F$8/2))*((A357/($F$8/2))-($C$17/(PI()))*SIN((PI()*A357)/($F$8/2)))+$B$3*A357)</f>
        <v> </v>
      </c>
      <c r="C357" s="21" t="str">
        <f t="shared" si="44"/>
        <v> </v>
      </c>
      <c r="D357" s="21"/>
      <c r="E357" s="21" t="str">
        <f t="shared" si="41"/>
        <v> </v>
      </c>
      <c r="F357" s="21" t="str">
        <f>IF(E357=" "," ",($F$25-$D$3*$F$12)*((E357/$F$12)-($C$17/(PI()))*SIN((PI()*E357)/$F$12))+$D$3*E357)</f>
        <v> </v>
      </c>
      <c r="G357" s="21" t="str">
        <f t="shared" si="45"/>
        <v> </v>
      </c>
      <c r="H357" s="21" t="str">
        <f t="shared" si="42"/>
        <v> </v>
      </c>
      <c r="I357" s="21" t="str">
        <f>IF(H357=" "," ",($I$25-$D$3*$F$11)*((H357/$F$11)-($C$17/(PI()))*SIN((PI()*H357)/$F$11))+$D$3*H357)</f>
        <v> </v>
      </c>
      <c r="J357" s="21" t="str">
        <f t="shared" si="46"/>
        <v> </v>
      </c>
      <c r="K357" s="21"/>
      <c r="L357" s="21" t="str">
        <f t="shared" si="43"/>
        <v> </v>
      </c>
      <c r="M357" s="21" t="str">
        <f>IF(L357=" "," ",($M$25-$F$3*($F$15/2))*((L357/($F$15/2))-($C$17/(PI()))*SIN((PI()*L357)/($F$15/2)))+$F$3*L357)</f>
        <v> </v>
      </c>
      <c r="N357" s="21" t="str">
        <f t="shared" si="47"/>
        <v> </v>
      </c>
    </row>
    <row r="358" spans="1:14">
      <c r="A358" s="21" t="str">
        <f t="shared" si="40"/>
        <v> </v>
      </c>
      <c r="B358" s="21" t="str">
        <f>IF(A358=" "," ",($B$25-$B$3*($F$8/2))*((A358/($F$8/2))-($C$17/(PI()))*SIN((PI()*A358)/($F$8/2)))+$B$3*A358)</f>
        <v> </v>
      </c>
      <c r="C358" s="21" t="str">
        <f t="shared" si="44"/>
        <v> </v>
      </c>
      <c r="D358" s="21"/>
      <c r="E358" s="21" t="str">
        <f t="shared" si="41"/>
        <v> </v>
      </c>
      <c r="F358" s="21" t="str">
        <f>IF(E358=" "," ",($F$25-$D$3*$F$12)*((E358/$F$12)-($C$17/(PI()))*SIN((PI()*E358)/$F$12))+$D$3*E358)</f>
        <v> </v>
      </c>
      <c r="G358" s="21" t="str">
        <f t="shared" si="45"/>
        <v> </v>
      </c>
      <c r="H358" s="21" t="str">
        <f t="shared" si="42"/>
        <v> </v>
      </c>
      <c r="I358" s="21" t="str">
        <f>IF(H358=" "," ",($I$25-$D$3*$F$11)*((H358/$F$11)-($C$17/(PI()))*SIN((PI()*H358)/$F$11))+$D$3*H358)</f>
        <v> </v>
      </c>
      <c r="J358" s="21" t="str">
        <f t="shared" si="46"/>
        <v> </v>
      </c>
      <c r="K358" s="21"/>
      <c r="L358" s="21" t="str">
        <f t="shared" si="43"/>
        <v> </v>
      </c>
      <c r="M358" s="21" t="str">
        <f>IF(L358=" "," ",($M$25-$F$3*($F$15/2))*((L358/($F$15/2))-($C$17/(PI()))*SIN((PI()*L358)/($F$15/2)))+$F$3*L358)</f>
        <v> </v>
      </c>
      <c r="N358" s="21" t="str">
        <f t="shared" si="47"/>
        <v> </v>
      </c>
    </row>
    <row r="359" spans="1:14">
      <c r="A359" s="21" t="str">
        <f t="shared" si="40"/>
        <v> </v>
      </c>
      <c r="B359" s="21" t="str">
        <f>IF(A359=" "," ",($B$25-$B$3*($F$8/2))*((A359/($F$8/2))-($C$17/(PI()))*SIN((PI()*A359)/($F$8/2)))+$B$3*A359)</f>
        <v> </v>
      </c>
      <c r="C359" s="21" t="str">
        <f t="shared" si="44"/>
        <v> </v>
      </c>
      <c r="D359" s="21"/>
      <c r="E359" s="21" t="str">
        <f t="shared" si="41"/>
        <v> </v>
      </c>
      <c r="F359" s="21" t="str">
        <f>IF(E359=" "," ",($F$25-$D$3*$F$12)*((E359/$F$12)-($C$17/(PI()))*SIN((PI()*E359)/$F$12))+$D$3*E359)</f>
        <v> </v>
      </c>
      <c r="G359" s="21" t="str">
        <f t="shared" si="45"/>
        <v> </v>
      </c>
      <c r="H359" s="21" t="str">
        <f t="shared" si="42"/>
        <v> </v>
      </c>
      <c r="I359" s="21" t="str">
        <f>IF(H359=" "," ",($I$25-$D$3*$F$11)*((H359/$F$11)-($C$17/(PI()))*SIN((PI()*H359)/$F$11))+$D$3*H359)</f>
        <v> </v>
      </c>
      <c r="J359" s="21" t="str">
        <f t="shared" si="46"/>
        <v> </v>
      </c>
      <c r="K359" s="21"/>
      <c r="L359" s="21" t="str">
        <f t="shared" si="43"/>
        <v> </v>
      </c>
      <c r="M359" s="21" t="str">
        <f>IF(L359=" "," ",($M$25-$F$3*($F$15/2))*((L359/($F$15/2))-($C$17/(PI()))*SIN((PI()*L359)/($F$15/2)))+$F$3*L359)</f>
        <v> </v>
      </c>
      <c r="N359" s="21" t="str">
        <f t="shared" si="47"/>
        <v> </v>
      </c>
    </row>
    <row r="360" spans="1:14">
      <c r="A360" s="21" t="str">
        <f t="shared" si="40"/>
        <v> </v>
      </c>
      <c r="B360" s="21" t="str">
        <f>IF(A360=" "," ",($B$25-$B$3*($F$8/2))*((A360/($F$8/2))-($C$17/(PI()))*SIN((PI()*A360)/($F$8/2)))+$B$3*A360)</f>
        <v> </v>
      </c>
      <c r="C360" s="21" t="str">
        <f t="shared" si="44"/>
        <v> </v>
      </c>
      <c r="D360" s="21"/>
      <c r="E360" s="21" t="str">
        <f t="shared" si="41"/>
        <v> </v>
      </c>
      <c r="F360" s="21" t="str">
        <f>IF(E360=" "," ",($F$25-$D$3*$F$12)*((E360/$F$12)-($C$17/(PI()))*SIN((PI()*E360)/$F$12))+$D$3*E360)</f>
        <v> </v>
      </c>
      <c r="G360" s="21" t="str">
        <f t="shared" si="45"/>
        <v> </v>
      </c>
      <c r="H360" s="21" t="str">
        <f t="shared" si="42"/>
        <v> </v>
      </c>
      <c r="I360" s="21" t="str">
        <f>IF(H360=" "," ",($I$25-$D$3*$F$11)*((H360/$F$11)-($C$17/(PI()))*SIN((PI()*H360)/$F$11))+$D$3*H360)</f>
        <v> </v>
      </c>
      <c r="J360" s="21" t="str">
        <f t="shared" si="46"/>
        <v> </v>
      </c>
      <c r="K360" s="21"/>
      <c r="L360" s="21" t="str">
        <f t="shared" si="43"/>
        <v> </v>
      </c>
      <c r="M360" s="21" t="str">
        <f>IF(L360=" "," ",($M$25-$F$3*($F$15/2))*((L360/($F$15/2))-($C$17/(PI()))*SIN((PI()*L360)/($F$15/2)))+$F$3*L360)</f>
        <v> </v>
      </c>
      <c r="N360" s="21" t="str">
        <f t="shared" si="47"/>
        <v> </v>
      </c>
    </row>
    <row r="361" spans="1:14">
      <c r="A361" s="21" t="str">
        <f t="shared" si="40"/>
        <v> </v>
      </c>
      <c r="B361" s="21" t="str">
        <f>IF(A361=" "," ",($B$25-$B$3*($F$8/2))*((A361/($F$8/2))-($C$17/(PI()))*SIN((PI()*A361)/($F$8/2)))+$B$3*A361)</f>
        <v> </v>
      </c>
      <c r="C361" s="21" t="str">
        <f t="shared" si="44"/>
        <v> </v>
      </c>
      <c r="D361" s="21"/>
      <c r="E361" s="21" t="str">
        <f t="shared" si="41"/>
        <v> </v>
      </c>
      <c r="F361" s="21" t="str">
        <f>IF(E361=" "," ",($F$25-$D$3*$F$12)*((E361/$F$12)-($C$17/(PI()))*SIN((PI()*E361)/$F$12))+$D$3*E361)</f>
        <v> </v>
      </c>
      <c r="G361" s="21" t="str">
        <f t="shared" si="45"/>
        <v> </v>
      </c>
      <c r="H361" s="21" t="str">
        <f t="shared" si="42"/>
        <v> </v>
      </c>
      <c r="I361" s="21" t="str">
        <f>IF(H361=" "," ",($I$25-$D$3*$F$11)*((H361/$F$11)-($C$17/(PI()))*SIN((PI()*H361)/$F$11))+$D$3*H361)</f>
        <v> </v>
      </c>
      <c r="J361" s="21" t="str">
        <f t="shared" si="46"/>
        <v> </v>
      </c>
      <c r="K361" s="21"/>
      <c r="L361" s="21" t="str">
        <f t="shared" si="43"/>
        <v> </v>
      </c>
      <c r="M361" s="21" t="str">
        <f>IF(L361=" "," ",($M$25-$F$3*($F$15/2))*((L361/($F$15/2))-($C$17/(PI()))*SIN((PI()*L361)/($F$15/2)))+$F$3*L361)</f>
        <v> </v>
      </c>
      <c r="N361" s="21" t="str">
        <f t="shared" si="47"/>
        <v> </v>
      </c>
    </row>
    <row r="362" spans="1:14">
      <c r="A362" s="21" t="str">
        <f t="shared" si="40"/>
        <v> </v>
      </c>
      <c r="B362" s="21" t="str">
        <f>IF(A362=" "," ",($B$25-$B$3*($F$8/2))*((A362/($F$8/2))-($C$17/(PI()))*SIN((PI()*A362)/($F$8/2)))+$B$3*A362)</f>
        <v> </v>
      </c>
      <c r="C362" s="21" t="str">
        <f t="shared" si="44"/>
        <v> </v>
      </c>
      <c r="D362" s="21"/>
      <c r="E362" s="21" t="str">
        <f t="shared" si="41"/>
        <v> </v>
      </c>
      <c r="F362" s="21" t="str">
        <f>IF(E362=" "," ",($F$25-$D$3*$F$12)*((E362/$F$12)-($C$17/(PI()))*SIN((PI()*E362)/$F$12))+$D$3*E362)</f>
        <v> </v>
      </c>
      <c r="G362" s="21" t="str">
        <f t="shared" si="45"/>
        <v> </v>
      </c>
      <c r="H362" s="21" t="str">
        <f t="shared" si="42"/>
        <v> </v>
      </c>
      <c r="I362" s="21" t="str">
        <f>IF(H362=" "," ",($I$25-$D$3*$F$11)*((H362/$F$11)-($C$17/(PI()))*SIN((PI()*H362)/$F$11))+$D$3*H362)</f>
        <v> </v>
      </c>
      <c r="J362" s="21" t="str">
        <f t="shared" si="46"/>
        <v> </v>
      </c>
      <c r="K362" s="21"/>
      <c r="L362" s="21" t="str">
        <f t="shared" si="43"/>
        <v> </v>
      </c>
      <c r="M362" s="21" t="str">
        <f>IF(L362=" "," ",($M$25-$F$3*($F$15/2))*((L362/($F$15/2))-($C$17/(PI()))*SIN((PI()*L362)/($F$15/2)))+$F$3*L362)</f>
        <v> </v>
      </c>
      <c r="N362" s="21" t="str">
        <f t="shared" si="47"/>
        <v> </v>
      </c>
    </row>
    <row r="363" spans="1:14">
      <c r="A363" s="21" t="str">
        <f t="shared" si="40"/>
        <v> </v>
      </c>
      <c r="B363" s="21" t="str">
        <f>IF(A363=" "," ",($B$25-$B$3*($F$8/2))*((A363/($F$8/2))-($C$17/(PI()))*SIN((PI()*A363)/($F$8/2)))+$B$3*A363)</f>
        <v> </v>
      </c>
      <c r="C363" s="21" t="str">
        <f t="shared" si="44"/>
        <v> </v>
      </c>
      <c r="D363" s="21"/>
      <c r="E363" s="21" t="str">
        <f t="shared" si="41"/>
        <v> </v>
      </c>
      <c r="F363" s="21" t="str">
        <f>IF(E363=" "," ",($F$25-$D$3*$F$12)*((E363/$F$12)-($C$17/(PI()))*SIN((PI()*E363)/$F$12))+$D$3*E363)</f>
        <v> </v>
      </c>
      <c r="G363" s="21" t="str">
        <f t="shared" si="45"/>
        <v> </v>
      </c>
      <c r="H363" s="21" t="str">
        <f t="shared" si="42"/>
        <v> </v>
      </c>
      <c r="I363" s="21" t="str">
        <f>IF(H363=" "," ",($I$25-$D$3*$F$11)*((H363/$F$11)-($C$17/(PI()))*SIN((PI()*H363)/$F$11))+$D$3*H363)</f>
        <v> </v>
      </c>
      <c r="J363" s="21" t="str">
        <f t="shared" si="46"/>
        <v> </v>
      </c>
      <c r="K363" s="21"/>
      <c r="L363" s="21" t="str">
        <f t="shared" si="43"/>
        <v> </v>
      </c>
      <c r="M363" s="21" t="str">
        <f>IF(L363=" "," ",($M$25-$F$3*($F$15/2))*((L363/($F$15/2))-($C$17/(PI()))*SIN((PI()*L363)/($F$15/2)))+$F$3*L363)</f>
        <v> </v>
      </c>
      <c r="N363" s="21" t="str">
        <f t="shared" si="47"/>
        <v> </v>
      </c>
    </row>
    <row r="364" spans="1:14">
      <c r="A364" s="21" t="str">
        <f t="shared" si="40"/>
        <v> </v>
      </c>
      <c r="B364" s="21" t="str">
        <f>IF(A364=" "," ",($B$25-$B$3*($F$8/2))*((A364/($F$8/2))-($C$17/(PI()))*SIN((PI()*A364)/($F$8/2)))+$B$3*A364)</f>
        <v> </v>
      </c>
      <c r="C364" s="21" t="str">
        <f t="shared" si="44"/>
        <v> </v>
      </c>
      <c r="D364" s="21"/>
      <c r="E364" s="21" t="str">
        <f t="shared" si="41"/>
        <v> </v>
      </c>
      <c r="F364" s="21" t="str">
        <f>IF(E364=" "," ",($F$25-$D$3*$F$12)*((E364/$F$12)-($C$17/(PI()))*SIN((PI()*E364)/$F$12))+$D$3*E364)</f>
        <v> </v>
      </c>
      <c r="G364" s="21" t="str">
        <f t="shared" si="45"/>
        <v> </v>
      </c>
      <c r="H364" s="21" t="str">
        <f t="shared" si="42"/>
        <v> </v>
      </c>
      <c r="I364" s="21" t="str">
        <f>IF(H364=" "," ",($I$25-$D$3*$F$11)*((H364/$F$11)-($C$17/(PI()))*SIN((PI()*H364)/$F$11))+$D$3*H364)</f>
        <v> </v>
      </c>
      <c r="J364" s="21" t="str">
        <f t="shared" si="46"/>
        <v> </v>
      </c>
      <c r="K364" s="21"/>
      <c r="L364" s="21" t="str">
        <f t="shared" si="43"/>
        <v> </v>
      </c>
      <c r="M364" s="21" t="str">
        <f>IF(L364=" "," ",($M$25-$F$3*($F$15/2))*((L364/($F$15/2))-($C$17/(PI()))*SIN((PI()*L364)/($F$15/2)))+$F$3*L364)</f>
        <v> </v>
      </c>
      <c r="N364" s="21" t="str">
        <f t="shared" si="47"/>
        <v> </v>
      </c>
    </row>
    <row r="365" spans="1:14">
      <c r="A365" s="21" t="str">
        <f t="shared" si="40"/>
        <v> </v>
      </c>
      <c r="B365" s="21" t="str">
        <f>IF(A365=" "," ",($B$25-$B$3*($F$8/2))*((A365/($F$8/2))-($C$17/(PI()))*SIN((PI()*A365)/($F$8/2)))+$B$3*A365)</f>
        <v> </v>
      </c>
      <c r="C365" s="21" t="str">
        <f t="shared" si="44"/>
        <v> </v>
      </c>
      <c r="D365" s="21"/>
      <c r="E365" s="21" t="str">
        <f t="shared" si="41"/>
        <v> </v>
      </c>
      <c r="F365" s="21" t="str">
        <f>IF(E365=" "," ",($F$25-$D$3*$F$12)*((E365/$F$12)-($C$17/(PI()))*SIN((PI()*E365)/$F$12))+$D$3*E365)</f>
        <v> </v>
      </c>
      <c r="G365" s="21" t="str">
        <f t="shared" si="45"/>
        <v> </v>
      </c>
      <c r="H365" s="21" t="str">
        <f t="shared" si="42"/>
        <v> </v>
      </c>
      <c r="I365" s="21" t="str">
        <f>IF(H365=" "," ",($I$25-$D$3*$F$11)*((H365/$F$11)-($C$17/(PI()))*SIN((PI()*H365)/$F$11))+$D$3*H365)</f>
        <v> </v>
      </c>
      <c r="J365" s="21" t="str">
        <f t="shared" si="46"/>
        <v> </v>
      </c>
      <c r="K365" s="21"/>
      <c r="L365" s="21" t="str">
        <f t="shared" si="43"/>
        <v> </v>
      </c>
      <c r="M365" s="21" t="str">
        <f>IF(L365=" "," ",($M$25-$F$3*($F$15/2))*((L365/($F$15/2))-($C$17/(PI()))*SIN((PI()*L365)/($F$15/2)))+$F$3*L365)</f>
        <v> </v>
      </c>
      <c r="N365" s="21" t="str">
        <f t="shared" si="47"/>
        <v> </v>
      </c>
    </row>
    <row r="366" spans="1:14">
      <c r="A366" s="21" t="str">
        <f t="shared" si="40"/>
        <v> </v>
      </c>
      <c r="B366" s="21" t="str">
        <f>IF(A366=" "," ",($B$25-$B$3*($F$8/2))*((A366/($F$8/2))-($C$17/(PI()))*SIN((PI()*A366)/($F$8/2)))+$B$3*A366)</f>
        <v> </v>
      </c>
      <c r="C366" s="21" t="str">
        <f t="shared" si="44"/>
        <v> </v>
      </c>
      <c r="D366" s="21"/>
      <c r="E366" s="21" t="str">
        <f t="shared" si="41"/>
        <v> </v>
      </c>
      <c r="F366" s="21" t="str">
        <f>IF(E366=" "," ",($F$25-$D$3*$F$12)*((E366/$F$12)-($C$17/(PI()))*SIN((PI()*E366)/$F$12))+$D$3*E366)</f>
        <v> </v>
      </c>
      <c r="G366" s="21" t="str">
        <f t="shared" si="45"/>
        <v> </v>
      </c>
      <c r="H366" s="21" t="str">
        <f t="shared" si="42"/>
        <v> </v>
      </c>
      <c r="I366" s="21" t="str">
        <f>IF(H366=" "," ",($I$25-$D$3*$F$11)*((H366/$F$11)-($C$17/(PI()))*SIN((PI()*H366)/$F$11))+$D$3*H366)</f>
        <v> </v>
      </c>
      <c r="J366" s="21" t="str">
        <f t="shared" si="46"/>
        <v> </v>
      </c>
      <c r="K366" s="21"/>
      <c r="L366" s="21" t="str">
        <f t="shared" si="43"/>
        <v> </v>
      </c>
      <c r="M366" s="21" t="str">
        <f>IF(L366=" "," ",($M$25-$F$3*($F$15/2))*((L366/($F$15/2))-($C$17/(PI()))*SIN((PI()*L366)/($F$15/2)))+$F$3*L366)</f>
        <v> </v>
      </c>
      <c r="N366" s="21" t="str">
        <f t="shared" si="47"/>
        <v> </v>
      </c>
    </row>
    <row r="367" spans="1:14">
      <c r="A367" s="21" t="str">
        <f t="shared" si="40"/>
        <v> </v>
      </c>
      <c r="B367" s="21" t="str">
        <f>IF(A367=" "," ",($B$25-$B$3*($F$8/2))*((A367/($F$8/2))-($C$17/(PI()))*SIN((PI()*A367)/($F$8/2)))+$B$3*A367)</f>
        <v> </v>
      </c>
      <c r="C367" s="21" t="str">
        <f t="shared" si="44"/>
        <v> </v>
      </c>
      <c r="D367" s="21"/>
      <c r="E367" s="21" t="str">
        <f t="shared" si="41"/>
        <v> </v>
      </c>
      <c r="F367" s="21" t="str">
        <f>IF(E367=" "," ",($F$25-$D$3*$F$12)*((E367/$F$12)-($C$17/(PI()))*SIN((PI()*E367)/$F$12))+$D$3*E367)</f>
        <v> </v>
      </c>
      <c r="G367" s="21" t="str">
        <f t="shared" si="45"/>
        <v> </v>
      </c>
      <c r="H367" s="21" t="str">
        <f t="shared" si="42"/>
        <v> </v>
      </c>
      <c r="I367" s="21" t="str">
        <f>IF(H367=" "," ",($I$25-$D$3*$F$11)*((H367/$F$11)-($C$17/(PI()))*SIN((PI()*H367)/$F$11))+$D$3*H367)</f>
        <v> </v>
      </c>
      <c r="J367" s="21" t="str">
        <f t="shared" si="46"/>
        <v> </v>
      </c>
      <c r="K367" s="21"/>
      <c r="L367" s="21" t="str">
        <f t="shared" si="43"/>
        <v> </v>
      </c>
      <c r="M367" s="21" t="str">
        <f>IF(L367=" "," ",($M$25-$F$3*($F$15/2))*((L367/($F$15/2))-($C$17/(PI()))*SIN((PI()*L367)/($F$15/2)))+$F$3*L367)</f>
        <v> </v>
      </c>
      <c r="N367" s="21" t="str">
        <f t="shared" si="47"/>
        <v> </v>
      </c>
    </row>
    <row r="368" spans="1:14">
      <c r="A368" s="21" t="str">
        <f t="shared" si="40"/>
        <v> </v>
      </c>
      <c r="B368" s="21" t="str">
        <f>IF(A368=" "," ",($B$25-$B$3*($F$8/2))*((A368/($F$8/2))-($C$17/(PI()))*SIN((PI()*A368)/($F$8/2)))+$B$3*A368)</f>
        <v> </v>
      </c>
      <c r="C368" s="21" t="str">
        <f t="shared" si="44"/>
        <v> </v>
      </c>
      <c r="D368" s="21"/>
      <c r="E368" s="21" t="str">
        <f t="shared" si="41"/>
        <v> </v>
      </c>
      <c r="F368" s="21" t="str">
        <f>IF(E368=" "," ",($F$25-$D$3*$F$12)*((E368/$F$12)-($C$17/(PI()))*SIN((PI()*E368)/$F$12))+$D$3*E368)</f>
        <v> </v>
      </c>
      <c r="G368" s="21" t="str">
        <f t="shared" si="45"/>
        <v> </v>
      </c>
      <c r="H368" s="21" t="str">
        <f t="shared" si="42"/>
        <v> </v>
      </c>
      <c r="I368" s="21" t="str">
        <f>IF(H368=" "," ",($I$25-$D$3*$F$11)*((H368/$F$11)-($C$17/(PI()))*SIN((PI()*H368)/$F$11))+$D$3*H368)</f>
        <v> </v>
      </c>
      <c r="J368" s="21" t="str">
        <f t="shared" si="46"/>
        <v> </v>
      </c>
      <c r="K368" s="21"/>
      <c r="L368" s="21" t="str">
        <f t="shared" si="43"/>
        <v> </v>
      </c>
      <c r="M368" s="21" t="str">
        <f>IF(L368=" "," ",($M$25-$F$3*($F$15/2))*((L368/($F$15/2))-($C$17/(PI()))*SIN((PI()*L368)/($F$15/2)))+$F$3*L368)</f>
        <v> </v>
      </c>
      <c r="N368" s="21" t="str">
        <f t="shared" si="47"/>
        <v> </v>
      </c>
    </row>
    <row r="369" spans="1:14">
      <c r="A369" s="21" t="str">
        <f t="shared" si="40"/>
        <v> </v>
      </c>
      <c r="B369" s="21" t="str">
        <f>IF(A369=" "," ",($B$25-$B$3*($F$8/2))*((A369/($F$8/2))-($C$17/(PI()))*SIN((PI()*A369)/($F$8/2)))+$B$3*A369)</f>
        <v> </v>
      </c>
      <c r="C369" s="21" t="str">
        <f t="shared" si="44"/>
        <v> </v>
      </c>
      <c r="D369" s="21"/>
      <c r="E369" s="21" t="str">
        <f t="shared" si="41"/>
        <v> </v>
      </c>
      <c r="F369" s="21" t="str">
        <f>IF(E369=" "," ",($F$25-$D$3*$F$12)*((E369/$F$12)-($C$17/(PI()))*SIN((PI()*E369)/$F$12))+$D$3*E369)</f>
        <v> </v>
      </c>
      <c r="G369" s="21" t="str">
        <f t="shared" si="45"/>
        <v> </v>
      </c>
      <c r="H369" s="21" t="str">
        <f t="shared" si="42"/>
        <v> </v>
      </c>
      <c r="I369" s="21" t="str">
        <f>IF(H369=" "," ",($I$25-$D$3*$F$11)*((H369/$F$11)-($C$17/(PI()))*SIN((PI()*H369)/$F$11))+$D$3*H369)</f>
        <v> </v>
      </c>
      <c r="J369" s="21" t="str">
        <f t="shared" si="46"/>
        <v> </v>
      </c>
      <c r="K369" s="21"/>
      <c r="L369" s="21" t="str">
        <f t="shared" si="43"/>
        <v> </v>
      </c>
      <c r="M369" s="21" t="str">
        <f>IF(L369=" "," ",($M$25-$F$3*($F$15/2))*((L369/($F$15/2))-($C$17/(PI()))*SIN((PI()*L369)/($F$15/2)))+$F$3*L369)</f>
        <v> </v>
      </c>
      <c r="N369" s="21" t="str">
        <f t="shared" si="47"/>
        <v> </v>
      </c>
    </row>
    <row r="370" spans="1:14">
      <c r="A370" s="21" t="str">
        <f t="shared" si="40"/>
        <v> </v>
      </c>
      <c r="B370" s="21" t="str">
        <f>IF(A370=" "," ",($B$25-$B$3*($F$8/2))*((A370/($F$8/2))-($C$17/(PI()))*SIN((PI()*A370)/($F$8/2)))+$B$3*A370)</f>
        <v> </v>
      </c>
      <c r="C370" s="21" t="str">
        <f t="shared" si="44"/>
        <v> </v>
      </c>
      <c r="D370" s="21"/>
      <c r="E370" s="21" t="str">
        <f t="shared" si="41"/>
        <v> </v>
      </c>
      <c r="F370" s="21" t="str">
        <f>IF(E370=" "," ",($F$25-$D$3*$F$12)*((E370/$F$12)-($C$17/(PI()))*SIN((PI()*E370)/$F$12))+$D$3*E370)</f>
        <v> </v>
      </c>
      <c r="G370" s="21" t="str">
        <f t="shared" si="45"/>
        <v> </v>
      </c>
      <c r="H370" s="21" t="str">
        <f t="shared" si="42"/>
        <v> </v>
      </c>
      <c r="I370" s="21" t="str">
        <f>IF(H370=" "," ",($I$25-$D$3*$F$11)*((H370/$F$11)-($C$17/(PI()))*SIN((PI()*H370)/$F$11))+$D$3*H370)</f>
        <v> </v>
      </c>
      <c r="J370" s="21" t="str">
        <f t="shared" si="46"/>
        <v> </v>
      </c>
      <c r="K370" s="21"/>
      <c r="L370" s="21" t="str">
        <f t="shared" si="43"/>
        <v> </v>
      </c>
      <c r="M370" s="21" t="str">
        <f>IF(L370=" "," ",($M$25-$F$3*($F$15/2))*((L370/($F$15/2))-($C$17/(PI()))*SIN((PI()*L370)/($F$15/2)))+$F$3*L370)</f>
        <v> </v>
      </c>
      <c r="N370" s="21" t="str">
        <f t="shared" si="47"/>
        <v> </v>
      </c>
    </row>
    <row r="371" spans="1:14">
      <c r="A371" s="21" t="str">
        <f t="shared" si="40"/>
        <v> </v>
      </c>
      <c r="B371" s="21" t="str">
        <f>IF(A371=" "," ",($B$25-$B$3*($F$8/2))*((A371/($F$8/2))-($C$17/(PI()))*SIN((PI()*A371)/($F$8/2)))+$B$3*A371)</f>
        <v> </v>
      </c>
      <c r="C371" s="21" t="str">
        <f t="shared" si="44"/>
        <v> </v>
      </c>
      <c r="D371" s="21"/>
      <c r="E371" s="21" t="str">
        <f t="shared" si="41"/>
        <v> </v>
      </c>
      <c r="F371" s="21" t="str">
        <f>IF(E371=" "," ",($F$25-$D$3*$F$12)*((E371/$F$12)-($C$17/(PI()))*SIN((PI()*E371)/$F$12))+$D$3*E371)</f>
        <v> </v>
      </c>
      <c r="G371" s="21" t="str">
        <f t="shared" si="45"/>
        <v> </v>
      </c>
      <c r="H371" s="21" t="str">
        <f t="shared" si="42"/>
        <v> </v>
      </c>
      <c r="I371" s="21" t="str">
        <f>IF(H371=" "," ",($I$25-$D$3*$F$11)*((H371/$F$11)-($C$17/(PI()))*SIN((PI()*H371)/$F$11))+$D$3*H371)</f>
        <v> </v>
      </c>
      <c r="J371" s="21" t="str">
        <f t="shared" si="46"/>
        <v> </v>
      </c>
      <c r="K371" s="21"/>
      <c r="L371" s="21" t="str">
        <f t="shared" si="43"/>
        <v> </v>
      </c>
      <c r="M371" s="21" t="str">
        <f>IF(L371=" "," ",($M$25-$F$3*($F$15/2))*((L371/($F$15/2))-($C$17/(PI()))*SIN((PI()*L371)/($F$15/2)))+$F$3*L371)</f>
        <v> </v>
      </c>
      <c r="N371" s="21" t="str">
        <f t="shared" si="47"/>
        <v> </v>
      </c>
    </row>
    <row r="372" spans="1:14">
      <c r="A372" s="21" t="str">
        <f t="shared" si="40"/>
        <v> </v>
      </c>
      <c r="B372" s="21" t="str">
        <f>IF(A372=" "," ",($B$25-$B$3*($F$8/2))*((A372/($F$8/2))-($C$17/(PI()))*SIN((PI()*A372)/($F$8/2)))+$B$3*A372)</f>
        <v> </v>
      </c>
      <c r="C372" s="21" t="str">
        <f t="shared" si="44"/>
        <v> </v>
      </c>
      <c r="D372" s="21"/>
      <c r="E372" s="21" t="str">
        <f t="shared" si="41"/>
        <v> </v>
      </c>
      <c r="F372" s="21" t="str">
        <f>IF(E372=" "," ",($F$25-$D$3*$F$12)*((E372/$F$12)-($C$17/(PI()))*SIN((PI()*E372)/$F$12))+$D$3*E372)</f>
        <v> </v>
      </c>
      <c r="G372" s="21" t="str">
        <f t="shared" si="45"/>
        <v> </v>
      </c>
      <c r="H372" s="21" t="str">
        <f t="shared" si="42"/>
        <v> </v>
      </c>
      <c r="I372" s="21" t="str">
        <f>IF(H372=" "," ",($I$25-$D$3*$F$11)*((H372/$F$11)-($C$17/(PI()))*SIN((PI()*H372)/$F$11))+$D$3*H372)</f>
        <v> </v>
      </c>
      <c r="J372" s="21" t="str">
        <f t="shared" si="46"/>
        <v> </v>
      </c>
      <c r="K372" s="21"/>
      <c r="L372" s="21" t="str">
        <f t="shared" si="43"/>
        <v> </v>
      </c>
      <c r="M372" s="21" t="str">
        <f>IF(L372=" "," ",($M$25-$F$3*($F$15/2))*((L372/($F$15/2))-($C$17/(PI()))*SIN((PI()*L372)/($F$15/2)))+$F$3*L372)</f>
        <v> </v>
      </c>
      <c r="N372" s="21" t="str">
        <f t="shared" si="47"/>
        <v> </v>
      </c>
    </row>
    <row r="373" spans="1:14">
      <c r="A373" s="21" t="str">
        <f t="shared" si="40"/>
        <v> </v>
      </c>
      <c r="B373" s="21" t="str">
        <f>IF(A373=" "," ",($B$25-$B$3*($F$8/2))*((A373/($F$8/2))-($C$17/(PI()))*SIN((PI()*A373)/($F$8/2)))+$B$3*A373)</f>
        <v> </v>
      </c>
      <c r="C373" s="21" t="str">
        <f t="shared" si="44"/>
        <v> </v>
      </c>
      <c r="D373" s="21"/>
      <c r="E373" s="21" t="str">
        <f t="shared" si="41"/>
        <v> </v>
      </c>
      <c r="F373" s="21" t="str">
        <f>IF(E373=" "," ",($F$25-$D$3*$F$12)*((E373/$F$12)-($C$17/(PI()))*SIN((PI()*E373)/$F$12))+$D$3*E373)</f>
        <v> </v>
      </c>
      <c r="G373" s="21" t="str">
        <f t="shared" si="45"/>
        <v> </v>
      </c>
      <c r="H373" s="21" t="str">
        <f t="shared" si="42"/>
        <v> </v>
      </c>
      <c r="I373" s="21" t="str">
        <f>IF(H373=" "," ",($I$25-$D$3*$F$11)*((H373/$F$11)-($C$17/(PI()))*SIN((PI()*H373)/$F$11))+$D$3*H373)</f>
        <v> </v>
      </c>
      <c r="J373" s="21" t="str">
        <f t="shared" si="46"/>
        <v> </v>
      </c>
      <c r="K373" s="21"/>
      <c r="L373" s="21" t="str">
        <f t="shared" si="43"/>
        <v> </v>
      </c>
      <c r="M373" s="21" t="str">
        <f>IF(L373=" "," ",($M$25-$F$3*($F$15/2))*((L373/($F$15/2))-($C$17/(PI()))*SIN((PI()*L373)/($F$15/2)))+$F$3*L373)</f>
        <v> </v>
      </c>
      <c r="N373" s="21" t="str">
        <f t="shared" si="47"/>
        <v> </v>
      </c>
    </row>
    <row r="374" spans="1:14">
      <c r="A374" s="21" t="str">
        <f t="shared" si="40"/>
        <v> </v>
      </c>
      <c r="B374" s="21" t="str">
        <f>IF(A374=" "," ",($B$25-$B$3*($F$8/2))*((A374/($F$8/2))-($C$17/(PI()))*SIN((PI()*A374)/($F$8/2)))+$B$3*A374)</f>
        <v> </v>
      </c>
      <c r="C374" s="21" t="str">
        <f t="shared" si="44"/>
        <v> </v>
      </c>
      <c r="D374" s="21"/>
      <c r="E374" s="21" t="str">
        <f t="shared" si="41"/>
        <v> </v>
      </c>
      <c r="F374" s="21" t="str">
        <f>IF(E374=" "," ",($F$25-$D$3*$F$12)*((E374/$F$12)-($C$17/(PI()))*SIN((PI()*E374)/$F$12))+$D$3*E374)</f>
        <v> </v>
      </c>
      <c r="G374" s="21" t="str">
        <f t="shared" si="45"/>
        <v> </v>
      </c>
      <c r="H374" s="21" t="str">
        <f t="shared" si="42"/>
        <v> </v>
      </c>
      <c r="I374" s="21" t="str">
        <f>IF(H374=" "," ",($I$25-$D$3*$F$11)*((H374/$F$11)-($C$17/(PI()))*SIN((PI()*H374)/$F$11))+$D$3*H374)</f>
        <v> </v>
      </c>
      <c r="J374" s="21" t="str">
        <f t="shared" si="46"/>
        <v> </v>
      </c>
      <c r="K374" s="21"/>
      <c r="L374" s="21" t="str">
        <f t="shared" si="43"/>
        <v> </v>
      </c>
      <c r="M374" s="21" t="str">
        <f>IF(L374=" "," ",($M$25-$F$3*($F$15/2))*((L374/($F$15/2))-($C$17/(PI()))*SIN((PI()*L374)/($F$15/2)))+$F$3*L374)</f>
        <v> </v>
      </c>
      <c r="N374" s="21" t="str">
        <f t="shared" si="47"/>
        <v> </v>
      </c>
    </row>
    <row r="375" spans="1:14">
      <c r="A375" s="21" t="str">
        <f t="shared" si="40"/>
        <v> </v>
      </c>
      <c r="B375" s="21" t="str">
        <f>IF(A375=" "," ",($B$25-$B$3*($F$8/2))*((A375/($F$8/2))-($C$17/(PI()))*SIN((PI()*A375)/($F$8/2)))+$B$3*A375)</f>
        <v> </v>
      </c>
      <c r="C375" s="21" t="str">
        <f t="shared" si="44"/>
        <v> </v>
      </c>
      <c r="D375" s="21"/>
      <c r="E375" s="21" t="str">
        <f t="shared" si="41"/>
        <v> </v>
      </c>
      <c r="F375" s="21" t="str">
        <f>IF(E375=" "," ",($F$25-$D$3*$F$12)*((E375/$F$12)-($C$17/(PI()))*SIN((PI()*E375)/$F$12))+$D$3*E375)</f>
        <v> </v>
      </c>
      <c r="G375" s="21" t="str">
        <f t="shared" si="45"/>
        <v> </v>
      </c>
      <c r="H375" s="21" t="str">
        <f t="shared" si="42"/>
        <v> </v>
      </c>
      <c r="I375" s="21" t="str">
        <f>IF(H375=" "," ",($I$25-$D$3*$F$11)*((H375/$F$11)-($C$17/(PI()))*SIN((PI()*H375)/$F$11))+$D$3*H375)</f>
        <v> </v>
      </c>
      <c r="J375" s="21" t="str">
        <f t="shared" si="46"/>
        <v> </v>
      </c>
      <c r="K375" s="21"/>
      <c r="L375" s="21" t="str">
        <f t="shared" si="43"/>
        <v> </v>
      </c>
      <c r="M375" s="21" t="str">
        <f>IF(L375=" "," ",($M$25-$F$3*($F$15/2))*((L375/($F$15/2))-($C$17/(PI()))*SIN((PI()*L375)/($F$15/2)))+$F$3*L375)</f>
        <v> </v>
      </c>
      <c r="N375" s="21" t="str">
        <f t="shared" si="47"/>
        <v> </v>
      </c>
    </row>
    <row r="376" spans="1:14">
      <c r="A376" s="21" t="str">
        <f t="shared" si="40"/>
        <v> </v>
      </c>
      <c r="B376" s="21" t="str">
        <f>IF(A376=" "," ",($B$25-$B$3*($F$8/2))*((A376/($F$8/2))-($C$17/(PI()))*SIN((PI()*A376)/($F$8/2)))+$B$3*A376)</f>
        <v> </v>
      </c>
      <c r="C376" s="21" t="str">
        <f t="shared" si="44"/>
        <v> </v>
      </c>
      <c r="D376" s="21"/>
      <c r="E376" s="21" t="str">
        <f t="shared" si="41"/>
        <v> </v>
      </c>
      <c r="F376" s="21" t="str">
        <f>IF(E376=" "," ",($F$25-$D$3*$F$12)*((E376/$F$12)-($C$17/(PI()))*SIN((PI()*E376)/$F$12))+$D$3*E376)</f>
        <v> </v>
      </c>
      <c r="G376" s="21" t="str">
        <f t="shared" si="45"/>
        <v> </v>
      </c>
      <c r="H376" s="21" t="str">
        <f t="shared" si="42"/>
        <v> </v>
      </c>
      <c r="I376" s="21" t="str">
        <f>IF(H376=" "," ",($I$25-$D$3*$F$11)*((H376/$F$11)-($C$17/(PI()))*SIN((PI()*H376)/$F$11))+$D$3*H376)</f>
        <v> </v>
      </c>
      <c r="J376" s="21" t="str">
        <f t="shared" si="46"/>
        <v> </v>
      </c>
      <c r="K376" s="21"/>
      <c r="L376" s="21" t="str">
        <f t="shared" si="43"/>
        <v> </v>
      </c>
      <c r="M376" s="21" t="str">
        <f>IF(L376=" "," ",($M$25-$F$3*($F$15/2))*((L376/($F$15/2))-($C$17/(PI()))*SIN((PI()*L376)/($F$15/2)))+$F$3*L376)</f>
        <v> </v>
      </c>
      <c r="N376" s="21" t="str">
        <f t="shared" si="47"/>
        <v> </v>
      </c>
    </row>
    <row r="377" spans="1:14">
      <c r="A377" s="21" t="str">
        <f t="shared" si="40"/>
        <v> </v>
      </c>
      <c r="B377" s="21" t="str">
        <f>IF(A377=" "," ",($B$25-$B$3*($F$8/2))*((A377/($F$8/2))-($C$17/(PI()))*SIN((PI()*A377)/($F$8/2)))+$B$3*A377)</f>
        <v> </v>
      </c>
      <c r="C377" s="21" t="str">
        <f t="shared" si="44"/>
        <v> </v>
      </c>
      <c r="D377" s="21"/>
      <c r="E377" s="21" t="str">
        <f t="shared" si="41"/>
        <v> </v>
      </c>
      <c r="F377" s="21" t="str">
        <f>IF(E377=" "," ",($F$25-$D$3*$F$12)*((E377/$F$12)-($C$17/(PI()))*SIN((PI()*E377)/$F$12))+$D$3*E377)</f>
        <v> </v>
      </c>
      <c r="G377" s="21" t="str">
        <f t="shared" si="45"/>
        <v> </v>
      </c>
      <c r="H377" s="21" t="str">
        <f t="shared" si="42"/>
        <v> </v>
      </c>
      <c r="I377" s="21" t="str">
        <f>IF(H377=" "," ",($I$25-$D$3*$F$11)*((H377/$F$11)-($C$17/(PI()))*SIN((PI()*H377)/$F$11))+$D$3*H377)</f>
        <v> </v>
      </c>
      <c r="J377" s="21" t="str">
        <f t="shared" si="46"/>
        <v> </v>
      </c>
      <c r="K377" s="21"/>
      <c r="L377" s="21" t="str">
        <f t="shared" si="43"/>
        <v> </v>
      </c>
      <c r="M377" s="21" t="str">
        <f>IF(L377=" "," ",($M$25-$F$3*($F$15/2))*((L377/($F$15/2))-($C$17/(PI()))*SIN((PI()*L377)/($F$15/2)))+$F$3*L377)</f>
        <v> </v>
      </c>
      <c r="N377" s="21" t="str">
        <f t="shared" si="47"/>
        <v> </v>
      </c>
    </row>
    <row r="378" spans="1:14">
      <c r="A378" s="21" t="str">
        <f t="shared" si="40"/>
        <v> </v>
      </c>
      <c r="B378" s="21" t="str">
        <f>IF(A378=" "," ",($B$25-$B$3*($F$8/2))*((A378/($F$8/2))-($C$17/(PI()))*SIN((PI()*A378)/($F$8/2)))+$B$3*A378)</f>
        <v> </v>
      </c>
      <c r="C378" s="21" t="str">
        <f t="shared" si="44"/>
        <v> </v>
      </c>
      <c r="D378" s="21"/>
      <c r="E378" s="21" t="str">
        <f t="shared" si="41"/>
        <v> </v>
      </c>
      <c r="F378" s="21" t="str">
        <f>IF(E378=" "," ",($F$25-$D$3*$F$12)*((E378/$F$12)-($C$17/(PI()))*SIN((PI()*E378)/$F$12))+$D$3*E378)</f>
        <v> </v>
      </c>
      <c r="G378" s="21" t="str">
        <f t="shared" si="45"/>
        <v> </v>
      </c>
      <c r="H378" s="21" t="str">
        <f t="shared" si="42"/>
        <v> </v>
      </c>
      <c r="I378" s="21" t="str">
        <f>IF(H378=" "," ",($I$25-$D$3*$F$11)*((H378/$F$11)-($C$17/(PI()))*SIN((PI()*H378)/$F$11))+$D$3*H378)</f>
        <v> </v>
      </c>
      <c r="J378" s="21" t="str">
        <f t="shared" si="46"/>
        <v> </v>
      </c>
      <c r="K378" s="21"/>
      <c r="L378" s="21" t="str">
        <f t="shared" si="43"/>
        <v> </v>
      </c>
      <c r="M378" s="21" t="str">
        <f>IF(L378=" "," ",($M$25-$F$3*($F$15/2))*((L378/($F$15/2))-($C$17/(PI()))*SIN((PI()*L378)/($F$15/2)))+$F$3*L378)</f>
        <v> </v>
      </c>
      <c r="N378" s="21" t="str">
        <f t="shared" si="47"/>
        <v> </v>
      </c>
    </row>
    <row r="379" spans="1:14">
      <c r="A379" s="21" t="str">
        <f t="shared" si="40"/>
        <v> </v>
      </c>
      <c r="B379" s="21" t="str">
        <f>IF(A379=" "," ",($B$25-$B$3*($F$8/2))*((A379/($F$8/2))-($C$17/(PI()))*SIN((PI()*A379)/($F$8/2)))+$B$3*A379)</f>
        <v> </v>
      </c>
      <c r="C379" s="21" t="str">
        <f t="shared" si="44"/>
        <v> </v>
      </c>
      <c r="D379" s="21"/>
      <c r="E379" s="21" t="str">
        <f t="shared" si="41"/>
        <v> </v>
      </c>
      <c r="F379" s="21" t="str">
        <f>IF(E379=" "," ",($F$25-$D$3*$F$12)*((E379/$F$12)-($C$17/(PI()))*SIN((PI()*E379)/$F$12))+$D$3*E379)</f>
        <v> </v>
      </c>
      <c r="G379" s="21" t="str">
        <f t="shared" si="45"/>
        <v> </v>
      </c>
      <c r="H379" s="21" t="str">
        <f t="shared" si="42"/>
        <v> </v>
      </c>
      <c r="I379" s="21" t="str">
        <f>IF(H379=" "," ",($I$25-$D$3*$F$11)*((H379/$F$11)-($C$17/(PI()))*SIN((PI()*H379)/$F$11))+$D$3*H379)</f>
        <v> </v>
      </c>
      <c r="J379" s="21" t="str">
        <f t="shared" si="46"/>
        <v> </v>
      </c>
      <c r="K379" s="21"/>
      <c r="L379" s="21" t="str">
        <f t="shared" si="43"/>
        <v> </v>
      </c>
      <c r="M379" s="21" t="str">
        <f>IF(L379=" "," ",($M$25-$F$3*($F$15/2))*((L379/($F$15/2))-($C$17/(PI()))*SIN((PI()*L379)/($F$15/2)))+$F$3*L379)</f>
        <v> </v>
      </c>
      <c r="N379" s="21" t="str">
        <f t="shared" si="47"/>
        <v> </v>
      </c>
    </row>
    <row r="380" spans="1:14">
      <c r="A380" s="21" t="str">
        <f t="shared" si="40"/>
        <v> </v>
      </c>
      <c r="B380" s="21" t="str">
        <f>IF(A380=" "," ",($B$25-$B$3*($F$8/2))*((A380/($F$8/2))-($C$17/(PI()))*SIN((PI()*A380)/($F$8/2)))+$B$3*A380)</f>
        <v> </v>
      </c>
      <c r="C380" s="21" t="str">
        <f t="shared" si="44"/>
        <v> </v>
      </c>
      <c r="D380" s="21"/>
      <c r="E380" s="21" t="str">
        <f t="shared" si="41"/>
        <v> </v>
      </c>
      <c r="F380" s="21" t="str">
        <f>IF(E380=" "," ",($F$25-$D$3*$F$12)*((E380/$F$12)-($C$17/(PI()))*SIN((PI()*E380)/$F$12))+$D$3*E380)</f>
        <v> </v>
      </c>
      <c r="G380" s="21" t="str">
        <f t="shared" si="45"/>
        <v> </v>
      </c>
      <c r="H380" s="21" t="str">
        <f t="shared" si="42"/>
        <v> </v>
      </c>
      <c r="I380" s="21" t="str">
        <f>IF(H380=" "," ",($I$25-$D$3*$F$11)*((H380/$F$11)-($C$17/(PI()))*SIN((PI()*H380)/$F$11))+$D$3*H380)</f>
        <v> </v>
      </c>
      <c r="J380" s="21" t="str">
        <f t="shared" si="46"/>
        <v> </v>
      </c>
      <c r="K380" s="21"/>
      <c r="L380" s="21" t="str">
        <f t="shared" si="43"/>
        <v> </v>
      </c>
      <c r="M380" s="21" t="str">
        <f>IF(L380=" "," ",($M$25-$F$3*($F$15/2))*((L380/($F$15/2))-($C$17/(PI()))*SIN((PI()*L380)/($F$15/2)))+$F$3*L380)</f>
        <v> </v>
      </c>
      <c r="N380" s="21" t="str">
        <f t="shared" si="47"/>
        <v> </v>
      </c>
    </row>
    <row r="381" spans="1:14">
      <c r="A381" s="21" t="str">
        <f t="shared" si="40"/>
        <v> </v>
      </c>
      <c r="B381" s="21" t="str">
        <f>IF(A381=" "," ",($B$25-$B$3*($F$8/2))*((A381/($F$8/2))-($C$17/(PI()))*SIN((PI()*A381)/($F$8/2)))+$B$3*A381)</f>
        <v> </v>
      </c>
      <c r="C381" s="21" t="str">
        <f t="shared" si="44"/>
        <v> </v>
      </c>
      <c r="D381" s="21"/>
      <c r="E381" s="21" t="str">
        <f t="shared" si="41"/>
        <v> </v>
      </c>
      <c r="F381" s="21" t="str">
        <f>IF(E381=" "," ",($F$25-$D$3*$F$12)*((E381/$F$12)-($C$17/(PI()))*SIN((PI()*E381)/$F$12))+$D$3*E381)</f>
        <v> </v>
      </c>
      <c r="G381" s="21" t="str">
        <f t="shared" si="45"/>
        <v> </v>
      </c>
      <c r="H381" s="21" t="str">
        <f t="shared" si="42"/>
        <v> </v>
      </c>
      <c r="I381" s="21" t="str">
        <f>IF(H381=" "," ",($I$25-$D$3*$F$11)*((H381/$F$11)-($C$17/(PI()))*SIN((PI()*H381)/$F$11))+$D$3*H381)</f>
        <v> </v>
      </c>
      <c r="J381" s="21" t="str">
        <f t="shared" si="46"/>
        <v> </v>
      </c>
      <c r="K381" s="21"/>
      <c r="L381" s="21" t="str">
        <f t="shared" si="43"/>
        <v> </v>
      </c>
      <c r="M381" s="21" t="str">
        <f>IF(L381=" "," ",($M$25-$F$3*($F$15/2))*((L381/($F$15/2))-($C$17/(PI()))*SIN((PI()*L381)/($F$15/2)))+$F$3*L381)</f>
        <v> </v>
      </c>
      <c r="N381" s="21" t="str">
        <f t="shared" si="47"/>
        <v> </v>
      </c>
    </row>
    <row r="382" spans="1:14">
      <c r="A382" s="21" t="str">
        <f t="shared" si="40"/>
        <v> </v>
      </c>
      <c r="B382" s="21" t="str">
        <f>IF(A382=" "," ",($B$25-$B$3*($F$8/2))*((A382/($F$8/2))-($C$17/(PI()))*SIN((PI()*A382)/($F$8/2)))+$B$3*A382)</f>
        <v> </v>
      </c>
      <c r="C382" s="21" t="str">
        <f t="shared" si="44"/>
        <v> </v>
      </c>
      <c r="D382" s="21"/>
      <c r="E382" s="21" t="str">
        <f t="shared" si="41"/>
        <v> </v>
      </c>
      <c r="F382" s="21" t="str">
        <f>IF(E382=" "," ",($F$25-$D$3*$F$12)*((E382/$F$12)-($C$17/(PI()))*SIN((PI()*E382)/$F$12))+$D$3*E382)</f>
        <v> </v>
      </c>
      <c r="G382" s="21" t="str">
        <f t="shared" si="45"/>
        <v> </v>
      </c>
      <c r="H382" s="21" t="str">
        <f t="shared" si="42"/>
        <v> </v>
      </c>
      <c r="I382" s="21" t="str">
        <f>IF(H382=" "," ",($I$25-$D$3*$F$11)*((H382/$F$11)-($C$17/(PI()))*SIN((PI()*H382)/$F$11))+$D$3*H382)</f>
        <v> </v>
      </c>
      <c r="J382" s="21" t="str">
        <f t="shared" si="46"/>
        <v> </v>
      </c>
      <c r="K382" s="21"/>
      <c r="L382" s="21" t="str">
        <f t="shared" si="43"/>
        <v> </v>
      </c>
      <c r="M382" s="21" t="str">
        <f>IF(L382=" "," ",($M$25-$F$3*($F$15/2))*((L382/($F$15/2))-($C$17/(PI()))*SIN((PI()*L382)/($F$15/2)))+$F$3*L382)</f>
        <v> </v>
      </c>
      <c r="N382" s="21" t="str">
        <f t="shared" si="47"/>
        <v> </v>
      </c>
    </row>
    <row r="383" spans="1:14">
      <c r="A383" s="21" t="str">
        <f t="shared" si="40"/>
        <v> </v>
      </c>
      <c r="B383" s="21" t="str">
        <f>IF(A383=" "," ",($B$25-$B$3*($F$8/2))*((A383/($F$8/2))-($C$17/(PI()))*SIN((PI()*A383)/($F$8/2)))+$B$3*A383)</f>
        <v> </v>
      </c>
      <c r="C383" s="21" t="str">
        <f t="shared" si="44"/>
        <v> </v>
      </c>
      <c r="D383" s="21"/>
      <c r="E383" s="21" t="str">
        <f t="shared" si="41"/>
        <v> </v>
      </c>
      <c r="F383" s="21" t="str">
        <f>IF(E383=" "," ",($F$25-$D$3*$F$12)*((E383/$F$12)-($C$17/(PI()))*SIN((PI()*E383)/$F$12))+$D$3*E383)</f>
        <v> </v>
      </c>
      <c r="G383" s="21" t="str">
        <f t="shared" si="45"/>
        <v> </v>
      </c>
      <c r="H383" s="21" t="str">
        <f t="shared" si="42"/>
        <v> </v>
      </c>
      <c r="I383" s="21" t="str">
        <f>IF(H383=" "," ",($I$25-$D$3*$F$11)*((H383/$F$11)-($C$17/(PI()))*SIN((PI()*H383)/$F$11))+$D$3*H383)</f>
        <v> </v>
      </c>
      <c r="J383" s="21" t="str">
        <f t="shared" si="46"/>
        <v> </v>
      </c>
      <c r="K383" s="21"/>
      <c r="L383" s="21" t="str">
        <f t="shared" si="43"/>
        <v> </v>
      </c>
      <c r="M383" s="21" t="str">
        <f>IF(L383=" "," ",($M$25-$F$3*($F$15/2))*((L383/($F$15/2))-($C$17/(PI()))*SIN((PI()*L383)/($F$15/2)))+$F$3*L383)</f>
        <v> </v>
      </c>
      <c r="N383" s="21" t="str">
        <f t="shared" si="47"/>
        <v> </v>
      </c>
    </row>
    <row r="384" spans="1:14">
      <c r="A384" s="21" t="str">
        <f t="shared" si="40"/>
        <v> </v>
      </c>
      <c r="B384" s="21" t="str">
        <f>IF(A384=" "," ",($B$25-$B$3*($F$8/2))*((A384/($F$8/2))-($C$17/(PI()))*SIN((PI()*A384)/($F$8/2)))+$B$3*A384)</f>
        <v> </v>
      </c>
      <c r="C384" s="21" t="str">
        <f t="shared" si="44"/>
        <v> </v>
      </c>
      <c r="D384" s="21"/>
      <c r="E384" s="21" t="str">
        <f t="shared" si="41"/>
        <v> </v>
      </c>
      <c r="F384" s="21" t="str">
        <f>IF(E384=" "," ",($F$25-$D$3*$F$12)*((E384/$F$12)-($C$17/(PI()))*SIN((PI()*E384)/$F$12))+$D$3*E384)</f>
        <v> </v>
      </c>
      <c r="G384" s="21" t="str">
        <f t="shared" si="45"/>
        <v> </v>
      </c>
      <c r="H384" s="21" t="str">
        <f t="shared" si="42"/>
        <v> </v>
      </c>
      <c r="I384" s="21" t="str">
        <f>IF(H384=" "," ",($I$25-$D$3*$F$11)*((H384/$F$11)-($C$17/(PI()))*SIN((PI()*H384)/$F$11))+$D$3*H384)</f>
        <v> </v>
      </c>
      <c r="J384" s="21" t="str">
        <f t="shared" si="46"/>
        <v> </v>
      </c>
      <c r="K384" s="21"/>
      <c r="L384" s="21" t="str">
        <f t="shared" si="43"/>
        <v> </v>
      </c>
      <c r="M384" s="21" t="str">
        <f>IF(L384=" "," ",($M$25-$F$3*($F$15/2))*((L384/($F$15/2))-($C$17/(PI()))*SIN((PI()*L384)/($F$15/2)))+$F$3*L384)</f>
        <v> </v>
      </c>
      <c r="N384" s="21" t="str">
        <f t="shared" si="47"/>
        <v> </v>
      </c>
    </row>
    <row r="385" spans="1:14">
      <c r="A385" s="21" t="str">
        <f t="shared" si="40"/>
        <v> </v>
      </c>
      <c r="B385" s="21" t="str">
        <f>IF(A385=" "," ",($B$25-$B$3*($F$8/2))*((A385/($F$8/2))-($C$17/(PI()))*SIN((PI()*A385)/($F$8/2)))+$B$3*A385)</f>
        <v> </v>
      </c>
      <c r="C385" s="21" t="str">
        <f t="shared" si="44"/>
        <v> </v>
      </c>
      <c r="D385" s="21"/>
      <c r="E385" s="21" t="str">
        <f t="shared" si="41"/>
        <v> </v>
      </c>
      <c r="F385" s="21" t="str">
        <f>IF(E385=" "," ",($F$25-$D$3*$F$12)*((E385/$F$12)-($C$17/(PI()))*SIN((PI()*E385)/$F$12))+$D$3*E385)</f>
        <v> </v>
      </c>
      <c r="G385" s="21" t="str">
        <f t="shared" si="45"/>
        <v> </v>
      </c>
      <c r="H385" s="21" t="str">
        <f t="shared" si="42"/>
        <v> </v>
      </c>
      <c r="I385" s="21" t="str">
        <f>IF(H385=" "," ",($I$25-$D$3*$F$11)*((H385/$F$11)-($C$17/(PI()))*SIN((PI()*H385)/$F$11))+$D$3*H385)</f>
        <v> </v>
      </c>
      <c r="J385" s="21" t="str">
        <f t="shared" si="46"/>
        <v> </v>
      </c>
      <c r="K385" s="21"/>
      <c r="L385" s="21" t="str">
        <f t="shared" si="43"/>
        <v> </v>
      </c>
      <c r="M385" s="21" t="str">
        <f>IF(L385=" "," ",($M$25-$F$3*($F$15/2))*((L385/($F$15/2))-($C$17/(PI()))*SIN((PI()*L385)/($F$15/2)))+$F$3*L385)</f>
        <v> </v>
      </c>
      <c r="N385" s="21" t="str">
        <f t="shared" si="47"/>
        <v> </v>
      </c>
    </row>
    <row r="386" spans="1:14">
      <c r="A386" s="21" t="str">
        <f t="shared" si="40"/>
        <v> </v>
      </c>
      <c r="B386" s="21" t="str">
        <f>IF(A386=" "," ",($B$25-$B$3*($F$8/2))*((A386/($F$8/2))-($C$17/(PI()))*SIN((PI()*A386)/($F$8/2)))+$B$3*A386)</f>
        <v> </v>
      </c>
      <c r="C386" s="21" t="str">
        <f t="shared" si="44"/>
        <v> </v>
      </c>
      <c r="D386" s="21"/>
      <c r="E386" s="21" t="str">
        <f t="shared" si="41"/>
        <v> </v>
      </c>
      <c r="F386" s="21" t="str">
        <f>IF(E386=" "," ",($F$25-$D$3*$F$12)*((E386/$F$12)-($C$17/(PI()))*SIN((PI()*E386)/$F$12))+$D$3*E386)</f>
        <v> </v>
      </c>
      <c r="G386" s="21" t="str">
        <f t="shared" si="45"/>
        <v> </v>
      </c>
      <c r="H386" s="21" t="str">
        <f t="shared" si="42"/>
        <v> </v>
      </c>
      <c r="I386" s="21" t="str">
        <f>IF(H386=" "," ",($I$25-$D$3*$F$11)*((H386/$F$11)-($C$17/(PI()))*SIN((PI()*H386)/$F$11))+$D$3*H386)</f>
        <v> </v>
      </c>
      <c r="J386" s="21" t="str">
        <f t="shared" si="46"/>
        <v> </v>
      </c>
      <c r="K386" s="21"/>
      <c r="L386" s="21" t="str">
        <f t="shared" si="43"/>
        <v> </v>
      </c>
      <c r="M386" s="21" t="str">
        <f>IF(L386=" "," ",($M$25-$F$3*($F$15/2))*((L386/($F$15/2))-($C$17/(PI()))*SIN((PI()*L386)/($F$15/2)))+$F$3*L386)</f>
        <v> </v>
      </c>
      <c r="N386" s="21" t="str">
        <f t="shared" si="47"/>
        <v> </v>
      </c>
    </row>
    <row r="387" spans="1:14">
      <c r="A387" s="21" t="str">
        <f t="shared" si="40"/>
        <v> </v>
      </c>
      <c r="B387" s="21" t="str">
        <f>IF(A387=" "," ",($B$25-$B$3*($F$8/2))*((A387/($F$8/2))-($C$17/(PI()))*SIN((PI()*A387)/($F$8/2)))+$B$3*A387)</f>
        <v> </v>
      </c>
      <c r="C387" s="21" t="str">
        <f t="shared" si="44"/>
        <v> </v>
      </c>
      <c r="D387" s="21"/>
      <c r="E387" s="21" t="str">
        <f t="shared" si="41"/>
        <v> </v>
      </c>
      <c r="F387" s="21" t="str">
        <f>IF(E387=" "," ",($F$25-$D$3*$F$12)*((E387/$F$12)-($C$17/(PI()))*SIN((PI()*E387)/$F$12))+$D$3*E387)</f>
        <v> </v>
      </c>
      <c r="G387" s="21" t="str">
        <f t="shared" si="45"/>
        <v> </v>
      </c>
      <c r="H387" s="21" t="str">
        <f t="shared" si="42"/>
        <v> </v>
      </c>
      <c r="I387" s="21" t="str">
        <f>IF(H387=" "," ",($I$25-$D$3*$F$11)*((H387/$F$11)-($C$17/(PI()))*SIN((PI()*H387)/$F$11))+$D$3*H387)</f>
        <v> </v>
      </c>
      <c r="J387" s="21" t="str">
        <f t="shared" si="46"/>
        <v> </v>
      </c>
      <c r="K387" s="21"/>
      <c r="L387" s="21" t="str">
        <f t="shared" si="43"/>
        <v> </v>
      </c>
      <c r="M387" s="21" t="str">
        <f>IF(L387=" "," ",($M$25-$F$3*($F$15/2))*((L387/($F$15/2))-($C$17/(PI()))*SIN((PI()*L387)/($F$15/2)))+$F$3*L387)</f>
        <v> </v>
      </c>
      <c r="N387" s="21" t="str">
        <f t="shared" si="47"/>
        <v> </v>
      </c>
    </row>
    <row r="388" spans="1:14">
      <c r="A388" s="21" t="str">
        <f t="shared" si="40"/>
        <v> </v>
      </c>
      <c r="B388" s="21" t="str">
        <f>IF(A388=" "," ",($B$25-$B$3*($F$8/2))*((A388/($F$8/2))-($C$17/(PI()))*SIN((PI()*A388)/($F$8/2)))+$B$3*A388)</f>
        <v> </v>
      </c>
      <c r="C388" s="21" t="str">
        <f t="shared" si="44"/>
        <v> </v>
      </c>
      <c r="D388" s="21"/>
      <c r="E388" s="21" t="str">
        <f t="shared" si="41"/>
        <v> </v>
      </c>
      <c r="F388" s="21" t="str">
        <f>IF(E388=" "," ",($F$25-$D$3*$F$12)*((E388/$F$12)-($C$17/(PI()))*SIN((PI()*E388)/$F$12))+$D$3*E388)</f>
        <v> </v>
      </c>
      <c r="G388" s="21" t="str">
        <f t="shared" si="45"/>
        <v> </v>
      </c>
      <c r="H388" s="21" t="str">
        <f t="shared" si="42"/>
        <v> </v>
      </c>
      <c r="I388" s="21" t="str">
        <f>IF(H388=" "," ",($I$25-$D$3*$F$11)*((H388/$F$11)-($C$17/(PI()))*SIN((PI()*H388)/$F$11))+$D$3*H388)</f>
        <v> </v>
      </c>
      <c r="J388" s="21" t="str">
        <f t="shared" si="46"/>
        <v> </v>
      </c>
      <c r="K388" s="21"/>
      <c r="L388" s="21" t="str">
        <f t="shared" si="43"/>
        <v> </v>
      </c>
      <c r="M388" s="21" t="str">
        <f>IF(L388=" "," ",($M$25-$F$3*($F$15/2))*((L388/($F$15/2))-($C$17/(PI()))*SIN((PI()*L388)/($F$15/2)))+$F$3*L388)</f>
        <v> </v>
      </c>
      <c r="N388" s="21" t="str">
        <f t="shared" si="47"/>
        <v> </v>
      </c>
    </row>
    <row r="389" spans="1:14">
      <c r="A389" s="21" t="str">
        <f t="shared" si="40"/>
        <v> </v>
      </c>
      <c r="B389" s="21" t="str">
        <f>IF(A389=" "," ",($B$25-$B$3*($F$8/2))*((A389/($F$8/2))-($C$17/(PI()))*SIN((PI()*A389)/($F$8/2)))+$B$3*A389)</f>
        <v> </v>
      </c>
      <c r="C389" s="21" t="str">
        <f t="shared" si="44"/>
        <v> </v>
      </c>
      <c r="D389" s="21"/>
      <c r="E389" s="21" t="str">
        <f t="shared" si="41"/>
        <v> </v>
      </c>
      <c r="F389" s="21" t="str">
        <f>IF(E389=" "," ",($F$25-$D$3*$F$12)*((E389/$F$12)-($C$17/(PI()))*SIN((PI()*E389)/$F$12))+$D$3*E389)</f>
        <v> </v>
      </c>
      <c r="G389" s="21" t="str">
        <f t="shared" si="45"/>
        <v> </v>
      </c>
      <c r="H389" s="21" t="str">
        <f t="shared" si="42"/>
        <v> </v>
      </c>
      <c r="I389" s="21" t="str">
        <f>IF(H389=" "," ",($I$25-$D$3*$F$11)*((H389/$F$11)-($C$17/(PI()))*SIN((PI()*H389)/$F$11))+$D$3*H389)</f>
        <v> </v>
      </c>
      <c r="J389" s="21" t="str">
        <f t="shared" si="46"/>
        <v> </v>
      </c>
      <c r="K389" s="21"/>
      <c r="L389" s="21" t="str">
        <f t="shared" si="43"/>
        <v> </v>
      </c>
      <c r="M389" s="21" t="str">
        <f>IF(L389=" "," ",($M$25-$F$3*($F$15/2))*((L389/($F$15/2))-($C$17/(PI()))*SIN((PI()*L389)/($F$15/2)))+$F$3*L389)</f>
        <v> </v>
      </c>
      <c r="N389" s="21" t="str">
        <f t="shared" si="47"/>
        <v> </v>
      </c>
    </row>
    <row r="390" spans="1:14">
      <c r="A390" s="21" t="str">
        <f t="shared" si="40"/>
        <v> </v>
      </c>
      <c r="B390" s="21" t="str">
        <f>IF(A390=" "," ",($B$25-$B$3*($F$8/2))*((A390/($F$8/2))-($C$17/(PI()))*SIN((PI()*A390)/($F$8/2)))+$B$3*A390)</f>
        <v> </v>
      </c>
      <c r="C390" s="21" t="str">
        <f t="shared" si="44"/>
        <v> </v>
      </c>
      <c r="D390" s="21"/>
      <c r="E390" s="21" t="str">
        <f t="shared" si="41"/>
        <v> </v>
      </c>
      <c r="F390" s="21" t="str">
        <f>IF(E390=" "," ",($F$25-$D$3*$F$12)*((E390/$F$12)-($C$17/(PI()))*SIN((PI()*E390)/$F$12))+$D$3*E390)</f>
        <v> </v>
      </c>
      <c r="G390" s="21" t="str">
        <f t="shared" si="45"/>
        <v> </v>
      </c>
      <c r="H390" s="21" t="str">
        <f t="shared" si="42"/>
        <v> </v>
      </c>
      <c r="I390" s="21" t="str">
        <f>IF(H390=" "," ",($I$25-$D$3*$F$11)*((H390/$F$11)-($C$17/(PI()))*SIN((PI()*H390)/$F$11))+$D$3*H390)</f>
        <v> </v>
      </c>
      <c r="J390" s="21" t="str">
        <f t="shared" si="46"/>
        <v> </v>
      </c>
      <c r="K390" s="21"/>
      <c r="L390" s="21" t="str">
        <f t="shared" si="43"/>
        <v> </v>
      </c>
      <c r="M390" s="21" t="str">
        <f>IF(L390=" "," ",($M$25-$F$3*($F$15/2))*((L390/($F$15/2))-($C$17/(PI()))*SIN((PI()*L390)/($F$15/2)))+$F$3*L390)</f>
        <v> </v>
      </c>
      <c r="N390" s="21" t="str">
        <f t="shared" si="47"/>
        <v> </v>
      </c>
    </row>
    <row r="391" spans="1:14">
      <c r="A391" s="21" t="str">
        <f t="shared" si="40"/>
        <v> </v>
      </c>
      <c r="B391" s="21" t="str">
        <f>IF(A391=" "," ",($B$25-$B$3*($F$8/2))*((A391/($F$8/2))-($C$17/(PI()))*SIN((PI()*A391)/($F$8/2)))+$B$3*A391)</f>
        <v> </v>
      </c>
      <c r="C391" s="21" t="str">
        <f t="shared" si="44"/>
        <v> </v>
      </c>
      <c r="D391" s="21"/>
      <c r="E391" s="21" t="str">
        <f t="shared" si="41"/>
        <v> </v>
      </c>
      <c r="F391" s="21" t="str">
        <f>IF(E391=" "," ",($F$25-$D$3*$F$12)*((E391/$F$12)-($C$17/(PI()))*SIN((PI()*E391)/$F$12))+$D$3*E391)</f>
        <v> </v>
      </c>
      <c r="G391" s="21" t="str">
        <f t="shared" si="45"/>
        <v> </v>
      </c>
      <c r="H391" s="21" t="str">
        <f t="shared" si="42"/>
        <v> </v>
      </c>
      <c r="I391" s="21" t="str">
        <f>IF(H391=" "," ",($I$25-$D$3*$F$11)*((H391/$F$11)-($C$17/(PI()))*SIN((PI()*H391)/$F$11))+$D$3*H391)</f>
        <v> </v>
      </c>
      <c r="J391" s="21" t="str">
        <f t="shared" si="46"/>
        <v> </v>
      </c>
      <c r="K391" s="21"/>
      <c r="L391" s="21" t="str">
        <f t="shared" si="43"/>
        <v> </v>
      </c>
      <c r="M391" s="21" t="str">
        <f>IF(L391=" "," ",($M$25-$F$3*($F$15/2))*((L391/($F$15/2))-($C$17/(PI()))*SIN((PI()*L391)/($F$15/2)))+$F$3*L391)</f>
        <v> </v>
      </c>
      <c r="N391" s="21" t="str">
        <f t="shared" si="47"/>
        <v> </v>
      </c>
    </row>
    <row r="392" spans="1:14">
      <c r="A392" s="21" t="str">
        <f t="shared" si="40"/>
        <v> </v>
      </c>
      <c r="B392" s="21" t="str">
        <f>IF(A392=" "," ",($B$25-$B$3*($F$8/2))*((A392/($F$8/2))-($C$17/(PI()))*SIN((PI()*A392)/($F$8/2)))+$B$3*A392)</f>
        <v> </v>
      </c>
      <c r="C392" s="21" t="str">
        <f t="shared" si="44"/>
        <v> </v>
      </c>
      <c r="D392" s="21"/>
      <c r="E392" s="21" t="str">
        <f t="shared" si="41"/>
        <v> </v>
      </c>
      <c r="F392" s="21" t="str">
        <f>IF(E392=" "," ",($F$25-$D$3*$F$12)*((E392/$F$12)-($C$17/(PI()))*SIN((PI()*E392)/$F$12))+$D$3*E392)</f>
        <v> </v>
      </c>
      <c r="G392" s="21" t="str">
        <f t="shared" si="45"/>
        <v> </v>
      </c>
      <c r="H392" s="21" t="str">
        <f t="shared" si="42"/>
        <v> </v>
      </c>
      <c r="I392" s="21" t="str">
        <f>IF(H392=" "," ",($I$25-$D$3*$F$11)*((H392/$F$11)-($C$17/(PI()))*SIN((PI()*H392)/$F$11))+$D$3*H392)</f>
        <v> </v>
      </c>
      <c r="J392" s="21" t="str">
        <f t="shared" si="46"/>
        <v> </v>
      </c>
      <c r="K392" s="21"/>
      <c r="L392" s="21" t="str">
        <f t="shared" si="43"/>
        <v> </v>
      </c>
      <c r="M392" s="21" t="str">
        <f>IF(L392=" "," ",($M$25-$F$3*($F$15/2))*((L392/($F$15/2))-($C$17/(PI()))*SIN((PI()*L392)/($F$15/2)))+$F$3*L392)</f>
        <v> </v>
      </c>
      <c r="N392" s="21" t="str">
        <f t="shared" si="47"/>
        <v> </v>
      </c>
    </row>
    <row r="393" spans="1:14">
      <c r="A393" s="21" t="str">
        <f t="shared" si="40"/>
        <v> </v>
      </c>
      <c r="B393" s="21" t="str">
        <f>IF(A393=" "," ",($B$25-$B$3*($F$8/2))*((A393/($F$8/2))-($C$17/(PI()))*SIN((PI()*A393)/($F$8/2)))+$B$3*A393)</f>
        <v> </v>
      </c>
      <c r="C393" s="21" t="str">
        <f t="shared" si="44"/>
        <v> </v>
      </c>
      <c r="D393" s="21"/>
      <c r="E393" s="21" t="str">
        <f t="shared" si="41"/>
        <v> </v>
      </c>
      <c r="F393" s="21" t="str">
        <f>IF(E393=" "," ",($F$25-$D$3*$F$12)*((E393/$F$12)-($C$17/(PI()))*SIN((PI()*E393)/$F$12))+$D$3*E393)</f>
        <v> </v>
      </c>
      <c r="G393" s="21" t="str">
        <f t="shared" si="45"/>
        <v> </v>
      </c>
      <c r="H393" s="21" t="str">
        <f t="shared" si="42"/>
        <v> </v>
      </c>
      <c r="I393" s="21" t="str">
        <f>IF(H393=" "," ",($I$25-$D$3*$F$11)*((H393/$F$11)-($C$17/(PI()))*SIN((PI()*H393)/$F$11))+$D$3*H393)</f>
        <v> </v>
      </c>
      <c r="J393" s="21" t="str">
        <f t="shared" si="46"/>
        <v> </v>
      </c>
      <c r="K393" s="21"/>
      <c r="L393" s="21" t="str">
        <f t="shared" si="43"/>
        <v> </v>
      </c>
      <c r="M393" s="21" t="str">
        <f>IF(L393=" "," ",($M$25-$F$3*($F$15/2))*((L393/($F$15/2))-($C$17/(PI()))*SIN((PI()*L393)/($F$15/2)))+$F$3*L393)</f>
        <v> </v>
      </c>
      <c r="N393" s="21" t="str">
        <f t="shared" si="47"/>
        <v> </v>
      </c>
    </row>
    <row r="394" spans="1:14">
      <c r="A394" s="21" t="str">
        <f t="shared" si="40"/>
        <v> </v>
      </c>
      <c r="B394" s="21" t="str">
        <f>IF(A394=" "," ",($B$25-$B$3*($F$8/2))*((A394/($F$8/2))-($C$17/(PI()))*SIN((PI()*A394)/($F$8/2)))+$B$3*A394)</f>
        <v> </v>
      </c>
      <c r="C394" s="21" t="str">
        <f t="shared" si="44"/>
        <v> </v>
      </c>
      <c r="D394" s="21"/>
      <c r="E394" s="21" t="str">
        <f t="shared" si="41"/>
        <v> </v>
      </c>
      <c r="F394" s="21" t="str">
        <f>IF(E394=" "," ",($F$25-$D$3*$F$12)*((E394/$F$12)-($C$17/(PI()))*SIN((PI()*E394)/$F$12))+$D$3*E394)</f>
        <v> </v>
      </c>
      <c r="G394" s="21" t="str">
        <f t="shared" si="45"/>
        <v> </v>
      </c>
      <c r="H394" s="21" t="str">
        <f t="shared" si="42"/>
        <v> </v>
      </c>
      <c r="I394" s="21" t="str">
        <f>IF(H394=" "," ",($I$25-$D$3*$F$11)*((H394/$F$11)-($C$17/(PI()))*SIN((PI()*H394)/$F$11))+$D$3*H394)</f>
        <v> </v>
      </c>
      <c r="J394" s="21" t="str">
        <f t="shared" si="46"/>
        <v> </v>
      </c>
      <c r="K394" s="21"/>
      <c r="L394" s="21" t="str">
        <f t="shared" si="43"/>
        <v> </v>
      </c>
      <c r="M394" s="21" t="str">
        <f>IF(L394=" "," ",($M$25-$F$3*($F$15/2))*((L394/($F$15/2))-($C$17/(PI()))*SIN((PI()*L394)/($F$15/2)))+$F$3*L394)</f>
        <v> </v>
      </c>
      <c r="N394" s="21" t="str">
        <f t="shared" si="47"/>
        <v> </v>
      </c>
    </row>
    <row r="395" spans="1:14">
      <c r="A395" s="21" t="str">
        <f t="shared" si="40"/>
        <v> </v>
      </c>
      <c r="B395" s="21" t="str">
        <f>IF(A395=" "," ",($B$25-$B$3*($F$8/2))*((A395/($F$8/2))-($C$17/(PI()))*SIN((PI()*A395)/($F$8/2)))+$B$3*A395)</f>
        <v> </v>
      </c>
      <c r="C395" s="21" t="str">
        <f t="shared" si="44"/>
        <v> </v>
      </c>
      <c r="D395" s="21"/>
      <c r="E395" s="21" t="str">
        <f t="shared" si="41"/>
        <v> </v>
      </c>
      <c r="F395" s="21" t="str">
        <f>IF(E395=" "," ",($F$25-$D$3*$F$12)*((E395/$F$12)-($C$17/(PI()))*SIN((PI()*E395)/$F$12))+$D$3*E395)</f>
        <v> </v>
      </c>
      <c r="G395" s="21" t="str">
        <f t="shared" si="45"/>
        <v> </v>
      </c>
      <c r="H395" s="21" t="str">
        <f t="shared" si="42"/>
        <v> </v>
      </c>
      <c r="I395" s="21" t="str">
        <f>IF(H395=" "," ",($I$25-$D$3*$F$11)*((H395/$F$11)-($C$17/(PI()))*SIN((PI()*H395)/$F$11))+$D$3*H395)</f>
        <v> </v>
      </c>
      <c r="J395" s="21" t="str">
        <f t="shared" si="46"/>
        <v> </v>
      </c>
      <c r="K395" s="21"/>
      <c r="L395" s="21" t="str">
        <f t="shared" si="43"/>
        <v> </v>
      </c>
      <c r="M395" s="21" t="str">
        <f>IF(L395=" "," ",($M$25-$F$3*($F$15/2))*((L395/($F$15/2))-($C$17/(PI()))*SIN((PI()*L395)/($F$15/2)))+$F$3*L395)</f>
        <v> </v>
      </c>
      <c r="N395" s="21" t="str">
        <f t="shared" si="47"/>
        <v> </v>
      </c>
    </row>
    <row r="396" spans="1:14">
      <c r="A396" s="21" t="str">
        <f t="shared" si="40"/>
        <v> </v>
      </c>
      <c r="B396" s="21" t="str">
        <f>IF(A396=" "," ",($B$25-$B$3*($F$8/2))*((A396/($F$8/2))-($C$17/(PI()))*SIN((PI()*A396)/($F$8/2)))+$B$3*A396)</f>
        <v> </v>
      </c>
      <c r="C396" s="21" t="str">
        <f t="shared" si="44"/>
        <v> </v>
      </c>
      <c r="D396" s="21"/>
      <c r="E396" s="21" t="str">
        <f t="shared" si="41"/>
        <v> </v>
      </c>
      <c r="F396" s="21" t="str">
        <f>IF(E396=" "," ",($F$25-$D$3*$F$12)*((E396/$F$12)-($C$17/(PI()))*SIN((PI()*E396)/$F$12))+$D$3*E396)</f>
        <v> </v>
      </c>
      <c r="G396" s="21" t="str">
        <f t="shared" si="45"/>
        <v> </v>
      </c>
      <c r="H396" s="21" t="str">
        <f t="shared" si="42"/>
        <v> </v>
      </c>
      <c r="I396" s="21" t="str">
        <f>IF(H396=" "," ",($I$25-$D$3*$F$11)*((H396/$F$11)-($C$17/(PI()))*SIN((PI()*H396)/$F$11))+$D$3*H396)</f>
        <v> </v>
      </c>
      <c r="J396" s="21" t="str">
        <f t="shared" si="46"/>
        <v> </v>
      </c>
      <c r="K396" s="21"/>
      <c r="L396" s="21" t="str">
        <f t="shared" si="43"/>
        <v> </v>
      </c>
      <c r="M396" s="21" t="str">
        <f>IF(L396=" "," ",($M$25-$F$3*($F$15/2))*((L396/($F$15/2))-($C$17/(PI()))*SIN((PI()*L396)/($F$15/2)))+$F$3*L396)</f>
        <v> </v>
      </c>
      <c r="N396" s="21" t="str">
        <f t="shared" si="47"/>
        <v> </v>
      </c>
    </row>
    <row r="397" spans="1:14">
      <c r="A397" s="21" t="str">
        <f t="shared" si="40"/>
        <v> </v>
      </c>
      <c r="B397" s="21" t="str">
        <f>IF(A397=" "," ",($B$25-$B$3*($F$8/2))*((A397/($F$8/2))-($C$17/(PI()))*SIN((PI()*A397)/($F$8/2)))+$B$3*A397)</f>
        <v> </v>
      </c>
      <c r="C397" s="21" t="str">
        <f t="shared" si="44"/>
        <v> </v>
      </c>
      <c r="D397" s="21"/>
      <c r="E397" s="21" t="str">
        <f t="shared" si="41"/>
        <v> </v>
      </c>
      <c r="F397" s="21" t="str">
        <f>IF(E397=" "," ",($F$25-$D$3*$F$12)*((E397/$F$12)-($C$17/(PI()))*SIN((PI()*E397)/$F$12))+$D$3*E397)</f>
        <v> </v>
      </c>
      <c r="G397" s="21" t="str">
        <f t="shared" si="45"/>
        <v> </v>
      </c>
      <c r="H397" s="21" t="str">
        <f t="shared" si="42"/>
        <v> </v>
      </c>
      <c r="I397" s="21" t="str">
        <f>IF(H397=" "," ",($I$25-$D$3*$F$11)*((H397/$F$11)-($C$17/(PI()))*SIN((PI()*H397)/$F$11))+$D$3*H397)</f>
        <v> </v>
      </c>
      <c r="J397" s="21" t="str">
        <f t="shared" si="46"/>
        <v> </v>
      </c>
      <c r="K397" s="21"/>
      <c r="L397" s="21" t="str">
        <f t="shared" si="43"/>
        <v> </v>
      </c>
      <c r="M397" s="21" t="str">
        <f>IF(L397=" "," ",($M$25-$F$3*($F$15/2))*((L397/($F$15/2))-($C$17/(PI()))*SIN((PI()*L397)/($F$15/2)))+$F$3*L397)</f>
        <v> </v>
      </c>
      <c r="N397" s="21" t="str">
        <f t="shared" si="47"/>
        <v> </v>
      </c>
    </row>
    <row r="398" spans="1:14">
      <c r="A398" s="21" t="str">
        <f t="shared" si="40"/>
        <v> </v>
      </c>
      <c r="B398" s="21" t="str">
        <f>IF(A398=" "," ",($B$25-$B$3*($F$8/2))*((A398/($F$8/2))-($C$17/(PI()))*SIN((PI()*A398)/($F$8/2)))+$B$3*A398)</f>
        <v> </v>
      </c>
      <c r="C398" s="21" t="str">
        <f t="shared" si="44"/>
        <v> </v>
      </c>
      <c r="D398" s="21"/>
      <c r="E398" s="21" t="str">
        <f t="shared" si="41"/>
        <v> </v>
      </c>
      <c r="F398" s="21" t="str">
        <f>IF(E398=" "," ",($F$25-$D$3*$F$12)*((E398/$F$12)-($C$17/(PI()))*SIN((PI()*E398)/$F$12))+$D$3*E398)</f>
        <v> </v>
      </c>
      <c r="G398" s="21" t="str">
        <f t="shared" si="45"/>
        <v> </v>
      </c>
      <c r="H398" s="21" t="str">
        <f t="shared" si="42"/>
        <v> </v>
      </c>
      <c r="I398" s="21" t="str">
        <f>IF(H398=" "," ",($I$25-$D$3*$F$11)*((H398/$F$11)-($C$17/(PI()))*SIN((PI()*H398)/$F$11))+$D$3*H398)</f>
        <v> </v>
      </c>
      <c r="J398" s="21" t="str">
        <f t="shared" si="46"/>
        <v> </v>
      </c>
      <c r="K398" s="21"/>
      <c r="L398" s="21" t="str">
        <f t="shared" si="43"/>
        <v> </v>
      </c>
      <c r="M398" s="21" t="str">
        <f>IF(L398=" "," ",($M$25-$F$3*($F$15/2))*((L398/($F$15/2))-($C$17/(PI()))*SIN((PI()*L398)/($F$15/2)))+$F$3*L398)</f>
        <v> </v>
      </c>
      <c r="N398" s="21" t="str">
        <f t="shared" si="47"/>
        <v> </v>
      </c>
    </row>
    <row r="399" spans="1:14">
      <c r="A399" s="21" t="str">
        <f t="shared" si="40"/>
        <v> </v>
      </c>
      <c r="B399" s="21" t="str">
        <f>IF(A399=" "," ",($B$25-$B$3*($F$8/2))*((A399/($F$8/2))-($C$17/(PI()))*SIN((PI()*A399)/($F$8/2)))+$B$3*A399)</f>
        <v> </v>
      </c>
      <c r="C399" s="21" t="str">
        <f t="shared" si="44"/>
        <v> </v>
      </c>
      <c r="D399" s="21"/>
      <c r="E399" s="21" t="str">
        <f t="shared" si="41"/>
        <v> </v>
      </c>
      <c r="F399" s="21" t="str">
        <f>IF(E399=" "," ",($F$25-$D$3*$F$12)*((E399/$F$12)-($C$17/(PI()))*SIN((PI()*E399)/$F$12))+$D$3*E399)</f>
        <v> </v>
      </c>
      <c r="G399" s="21" t="str">
        <f t="shared" si="45"/>
        <v> </v>
      </c>
      <c r="H399" s="21" t="str">
        <f t="shared" si="42"/>
        <v> </v>
      </c>
      <c r="I399" s="21" t="str">
        <f>IF(H399=" "," ",($I$25-$D$3*$F$11)*((H399/$F$11)-($C$17/(PI()))*SIN((PI()*H399)/$F$11))+$D$3*H399)</f>
        <v> </v>
      </c>
      <c r="J399" s="21" t="str">
        <f t="shared" si="46"/>
        <v> </v>
      </c>
      <c r="K399" s="21"/>
      <c r="L399" s="21" t="str">
        <f t="shared" si="43"/>
        <v> </v>
      </c>
      <c r="M399" s="21" t="str">
        <f>IF(L399=" "," ",($M$25-$F$3*($F$15/2))*((L399/($F$15/2))-($C$17/(PI()))*SIN((PI()*L399)/($F$15/2)))+$F$3*L399)</f>
        <v> </v>
      </c>
      <c r="N399" s="21" t="str">
        <f t="shared" si="47"/>
        <v> </v>
      </c>
    </row>
    <row r="400" spans="1:14">
      <c r="A400" s="21" t="str">
        <f t="shared" si="40"/>
        <v> </v>
      </c>
      <c r="B400" s="21" t="str">
        <f>IF(A400=" "," ",($B$25-$B$3*($F$8/2))*((A400/($F$8/2))-($C$17/(PI()))*SIN((PI()*A400)/($F$8/2)))+$B$3*A400)</f>
        <v> </v>
      </c>
      <c r="C400" s="21" t="str">
        <f t="shared" si="44"/>
        <v> </v>
      </c>
      <c r="D400" s="21"/>
      <c r="E400" s="21" t="str">
        <f t="shared" si="41"/>
        <v> </v>
      </c>
      <c r="F400" s="21" t="str">
        <f>IF(E400=" "," ",($F$25-$D$3*$F$12)*((E400/$F$12)-($C$17/(PI()))*SIN((PI()*E400)/$F$12))+$D$3*E400)</f>
        <v> </v>
      </c>
      <c r="G400" s="21" t="str">
        <f t="shared" si="45"/>
        <v> </v>
      </c>
      <c r="H400" s="21" t="str">
        <f t="shared" si="42"/>
        <v> </v>
      </c>
      <c r="I400" s="21" t="str">
        <f>IF(H400=" "," ",($I$25-$D$3*$F$11)*((H400/$F$11)-($C$17/(PI()))*SIN((PI()*H400)/$F$11))+$D$3*H400)</f>
        <v> </v>
      </c>
      <c r="J400" s="21" t="str">
        <f t="shared" si="46"/>
        <v> </v>
      </c>
      <c r="K400" s="21"/>
      <c r="L400" s="21" t="str">
        <f t="shared" si="43"/>
        <v> </v>
      </c>
      <c r="M400" s="21" t="str">
        <f>IF(L400=" "," ",($M$25-$F$3*($F$15/2))*((L400/($F$15/2))-($C$17/(PI()))*SIN((PI()*L400)/($F$15/2)))+$F$3*L400)</f>
        <v> </v>
      </c>
      <c r="N400" s="21" t="str">
        <f t="shared" si="47"/>
        <v> </v>
      </c>
    </row>
    <row r="401" spans="1:14">
      <c r="A401" s="21" t="str">
        <f t="shared" si="40"/>
        <v> </v>
      </c>
      <c r="B401" s="21" t="str">
        <f>IF(A401=" "," ",($B$25-$B$3*($F$8/2))*((A401/($F$8/2))-($C$17/(PI()))*SIN((PI()*A401)/($F$8/2)))+$B$3*A401)</f>
        <v> </v>
      </c>
      <c r="C401" s="21" t="str">
        <f t="shared" si="44"/>
        <v> </v>
      </c>
      <c r="D401" s="21"/>
      <c r="E401" s="21" t="str">
        <f t="shared" si="41"/>
        <v> </v>
      </c>
      <c r="F401" s="21" t="str">
        <f>IF(E401=" "," ",($F$25-$D$3*$F$12)*((E401/$F$12)-($C$17/(PI()))*SIN((PI()*E401)/$F$12))+$D$3*E401)</f>
        <v> </v>
      </c>
      <c r="G401" s="21" t="str">
        <f t="shared" si="45"/>
        <v> </v>
      </c>
      <c r="H401" s="21" t="str">
        <f t="shared" si="42"/>
        <v> </v>
      </c>
      <c r="I401" s="21" t="str">
        <f>IF(H401=" "," ",($I$25-$D$3*$F$11)*((H401/$F$11)-($C$17/(PI()))*SIN((PI()*H401)/$F$11))+$D$3*H401)</f>
        <v> </v>
      </c>
      <c r="J401" s="21" t="str">
        <f t="shared" si="46"/>
        <v> </v>
      </c>
      <c r="K401" s="21"/>
      <c r="L401" s="21" t="str">
        <f t="shared" si="43"/>
        <v> </v>
      </c>
      <c r="M401" s="21" t="str">
        <f>IF(L401=" "," ",($M$25-$F$3*($F$15/2))*((L401/($F$15/2))-($C$17/(PI()))*SIN((PI()*L401)/($F$15/2)))+$F$3*L401)</f>
        <v> </v>
      </c>
      <c r="N401" s="21" t="str">
        <f t="shared" si="47"/>
        <v> </v>
      </c>
    </row>
    <row r="402" spans="1:14">
      <c r="A402" s="21" t="str">
        <f t="shared" si="40"/>
        <v> </v>
      </c>
      <c r="B402" s="21" t="str">
        <f>IF(A402=" "," ",($B$25-$B$3*($F$8/2))*((A402/($F$8/2))-($C$17/(PI()))*SIN((PI()*A402)/($F$8/2)))+$B$3*A402)</f>
        <v> </v>
      </c>
      <c r="C402" s="21" t="str">
        <f t="shared" si="44"/>
        <v> </v>
      </c>
      <c r="D402" s="21"/>
      <c r="E402" s="21" t="str">
        <f t="shared" si="41"/>
        <v> </v>
      </c>
      <c r="F402" s="21" t="str">
        <f>IF(E402=" "," ",($F$25-$D$3*$F$12)*((E402/$F$12)-($C$17/(PI()))*SIN((PI()*E402)/$F$12))+$D$3*E402)</f>
        <v> </v>
      </c>
      <c r="G402" s="21" t="str">
        <f t="shared" si="45"/>
        <v> </v>
      </c>
      <c r="H402" s="21" t="str">
        <f t="shared" si="42"/>
        <v> </v>
      </c>
      <c r="I402" s="21" t="str">
        <f>IF(H402=" "," ",($I$25-$D$3*$F$11)*((H402/$F$11)-($C$17/(PI()))*SIN((PI()*H402)/$F$11))+$D$3*H402)</f>
        <v> </v>
      </c>
      <c r="J402" s="21" t="str">
        <f t="shared" si="46"/>
        <v> </v>
      </c>
      <c r="K402" s="21"/>
      <c r="L402" s="21" t="str">
        <f t="shared" si="43"/>
        <v> </v>
      </c>
      <c r="M402" s="21" t="str">
        <f>IF(L402=" "," ",($M$25-$F$3*($F$15/2))*((L402/($F$15/2))-($C$17/(PI()))*SIN((PI()*L402)/($F$15/2)))+$F$3*L402)</f>
        <v> </v>
      </c>
      <c r="N402" s="21" t="str">
        <f t="shared" si="47"/>
        <v> </v>
      </c>
    </row>
    <row r="403" spans="1:14">
      <c r="A403" s="21" t="str">
        <f t="shared" si="40"/>
        <v> </v>
      </c>
      <c r="B403" s="21" t="str">
        <f>IF(A403=" "," ",($B$25-$B$3*($F$8/2))*((A403/($F$8/2))-($C$17/(PI()))*SIN((PI()*A403)/($F$8/2)))+$B$3*A403)</f>
        <v> </v>
      </c>
      <c r="C403" s="21" t="str">
        <f t="shared" si="44"/>
        <v> </v>
      </c>
      <c r="D403" s="21"/>
      <c r="E403" s="21" t="str">
        <f t="shared" si="41"/>
        <v> </v>
      </c>
      <c r="F403" s="21" t="str">
        <f>IF(E403=" "," ",($F$25-$D$3*$F$12)*((E403/$F$12)-($C$17/(PI()))*SIN((PI()*E403)/$F$12))+$D$3*E403)</f>
        <v> </v>
      </c>
      <c r="G403" s="21" t="str">
        <f t="shared" si="45"/>
        <v> </v>
      </c>
      <c r="H403" s="21" t="str">
        <f t="shared" si="42"/>
        <v> </v>
      </c>
      <c r="I403" s="21" t="str">
        <f>IF(H403=" "," ",($I$25-$D$3*$F$11)*((H403/$F$11)-($C$17/(PI()))*SIN((PI()*H403)/$F$11))+$D$3*H403)</f>
        <v> </v>
      </c>
      <c r="J403" s="21" t="str">
        <f t="shared" si="46"/>
        <v> </v>
      </c>
      <c r="K403" s="21"/>
      <c r="L403" s="21" t="str">
        <f t="shared" si="43"/>
        <v> </v>
      </c>
      <c r="M403" s="21" t="str">
        <f>IF(L403=" "," ",($M$25-$F$3*($F$15/2))*((L403/($F$15/2))-($C$17/(PI()))*SIN((PI()*L403)/($F$15/2)))+$F$3*L403)</f>
        <v> </v>
      </c>
      <c r="N403" s="21" t="str">
        <f t="shared" si="47"/>
        <v> </v>
      </c>
    </row>
    <row r="404" spans="1:14">
      <c r="A404" s="21" t="str">
        <f t="shared" si="40"/>
        <v> </v>
      </c>
      <c r="B404" s="21" t="str">
        <f>IF(A404=" "," ",($B$25-$B$3*($F$8/2))*((A404/($F$8/2))-($C$17/(PI()))*SIN((PI()*A404)/($F$8/2)))+$B$3*A404)</f>
        <v> </v>
      </c>
      <c r="C404" s="21" t="str">
        <f t="shared" si="44"/>
        <v> </v>
      </c>
      <c r="D404" s="21"/>
      <c r="E404" s="21" t="str">
        <f t="shared" si="41"/>
        <v> </v>
      </c>
      <c r="F404" s="21" t="str">
        <f>IF(E404=" "," ",($F$25-$D$3*$F$12)*((E404/$F$12)-($C$17/(PI()))*SIN((PI()*E404)/$F$12))+$D$3*E404)</f>
        <v> </v>
      </c>
      <c r="G404" s="21" t="str">
        <f t="shared" si="45"/>
        <v> </v>
      </c>
      <c r="H404" s="21" t="str">
        <f t="shared" si="42"/>
        <v> </v>
      </c>
      <c r="I404" s="21" t="str">
        <f>IF(H404=" "," ",($I$25-$D$3*$F$11)*((H404/$F$11)-($C$17/(PI()))*SIN((PI()*H404)/$F$11))+$D$3*H404)</f>
        <v> </v>
      </c>
      <c r="J404" s="21" t="str">
        <f t="shared" si="46"/>
        <v> </v>
      </c>
      <c r="K404" s="21"/>
      <c r="L404" s="21" t="str">
        <f t="shared" si="43"/>
        <v> </v>
      </c>
      <c r="M404" s="21" t="str">
        <f>IF(L404=" "," ",($M$25-$F$3*($F$15/2))*((L404/($F$15/2))-($C$17/(PI()))*SIN((PI()*L404)/($F$15/2)))+$F$3*L404)</f>
        <v> </v>
      </c>
      <c r="N404" s="21" t="str">
        <f t="shared" si="47"/>
        <v> </v>
      </c>
    </row>
    <row r="405" spans="1:14">
      <c r="A405" s="21" t="str">
        <f t="shared" si="40"/>
        <v> </v>
      </c>
      <c r="B405" s="21" t="str">
        <f>IF(A405=" "," ",($B$25-$B$3*($F$8/2))*((A405/($F$8/2))-($C$17/(PI()))*SIN((PI()*A405)/($F$8/2)))+$B$3*A405)</f>
        <v> </v>
      </c>
      <c r="C405" s="21" t="str">
        <f t="shared" si="44"/>
        <v> </v>
      </c>
      <c r="D405" s="21"/>
      <c r="E405" s="21" t="str">
        <f t="shared" si="41"/>
        <v> </v>
      </c>
      <c r="F405" s="21" t="str">
        <f>IF(E405=" "," ",($F$25-$D$3*$F$12)*((E405/$F$12)-($C$17/(PI()))*SIN((PI()*E405)/$F$12))+$D$3*E405)</f>
        <v> </v>
      </c>
      <c r="G405" s="21" t="str">
        <f t="shared" si="45"/>
        <v> </v>
      </c>
      <c r="H405" s="21" t="str">
        <f t="shared" si="42"/>
        <v> </v>
      </c>
      <c r="I405" s="21" t="str">
        <f>IF(H405=" "," ",($I$25-$D$3*$F$11)*((H405/$F$11)-($C$17/(PI()))*SIN((PI()*H405)/$F$11))+$D$3*H405)</f>
        <v> </v>
      </c>
      <c r="J405" s="21" t="str">
        <f t="shared" si="46"/>
        <v> </v>
      </c>
      <c r="K405" s="21"/>
      <c r="L405" s="21" t="str">
        <f t="shared" si="43"/>
        <v> </v>
      </c>
      <c r="M405" s="21" t="str">
        <f>IF(L405=" "," ",($M$25-$F$3*($F$15/2))*((L405/($F$15/2))-($C$17/(PI()))*SIN((PI()*L405)/($F$15/2)))+$F$3*L405)</f>
        <v> </v>
      </c>
      <c r="N405" s="21" t="str">
        <f t="shared" si="47"/>
        <v> </v>
      </c>
    </row>
    <row r="406" spans="1:14">
      <c r="A406" s="21" t="str">
        <f t="shared" si="40"/>
        <v> </v>
      </c>
      <c r="B406" s="21" t="str">
        <f>IF(A406=" "," ",($B$25-$B$3*($F$8/2))*((A406/($F$8/2))-($C$17/(PI()))*SIN((PI()*A406)/($F$8/2)))+$B$3*A406)</f>
        <v> </v>
      </c>
      <c r="C406" s="21" t="str">
        <f t="shared" si="44"/>
        <v> </v>
      </c>
      <c r="D406" s="21"/>
      <c r="E406" s="21" t="str">
        <f t="shared" si="41"/>
        <v> </v>
      </c>
      <c r="F406" s="21" t="str">
        <f>IF(E406=" "," ",($F$25-$D$3*$F$12)*((E406/$F$12)-($C$17/(PI()))*SIN((PI()*E406)/$F$12))+$D$3*E406)</f>
        <v> </v>
      </c>
      <c r="G406" s="21" t="str">
        <f t="shared" si="45"/>
        <v> </v>
      </c>
      <c r="H406" s="21" t="str">
        <f t="shared" si="42"/>
        <v> </v>
      </c>
      <c r="I406" s="21" t="str">
        <f>IF(H406=" "," ",($I$25-$D$3*$F$11)*((H406/$F$11)-($C$17/(PI()))*SIN((PI()*H406)/$F$11))+$D$3*H406)</f>
        <v> </v>
      </c>
      <c r="J406" s="21" t="str">
        <f t="shared" si="46"/>
        <v> </v>
      </c>
      <c r="K406" s="21"/>
      <c r="L406" s="21" t="str">
        <f t="shared" si="43"/>
        <v> </v>
      </c>
      <c r="M406" s="21" t="str">
        <f>IF(L406=" "," ",($M$25-$F$3*($F$15/2))*((L406/($F$15/2))-($C$17/(PI()))*SIN((PI()*L406)/($F$15/2)))+$F$3*L406)</f>
        <v> </v>
      </c>
      <c r="N406" s="21" t="str">
        <f t="shared" si="47"/>
        <v> </v>
      </c>
    </row>
    <row r="407" spans="1:14">
      <c r="A407" s="21" t="str">
        <f t="shared" si="40"/>
        <v> </v>
      </c>
      <c r="B407" s="21" t="str">
        <f>IF(A407=" "," ",($B$25-$B$3*($F$8/2))*((A407/($F$8/2))-($C$17/(PI()))*SIN((PI()*A407)/($F$8/2)))+$B$3*A407)</f>
        <v> </v>
      </c>
      <c r="C407" s="21" t="str">
        <f t="shared" si="44"/>
        <v> </v>
      </c>
      <c r="D407" s="21"/>
      <c r="E407" s="21" t="str">
        <f t="shared" si="41"/>
        <v> </v>
      </c>
      <c r="F407" s="21" t="str">
        <f>IF(E407=" "," ",($F$25-$D$3*$F$12)*((E407/$F$12)-($C$17/(PI()))*SIN((PI()*E407)/$F$12))+$D$3*E407)</f>
        <v> </v>
      </c>
      <c r="G407" s="21" t="str">
        <f t="shared" si="45"/>
        <v> </v>
      </c>
      <c r="H407" s="21" t="str">
        <f t="shared" si="42"/>
        <v> </v>
      </c>
      <c r="I407" s="21" t="str">
        <f>IF(H407=" "," ",($I$25-$D$3*$F$11)*((H407/$F$11)-($C$17/(PI()))*SIN((PI()*H407)/$F$11))+$D$3*H407)</f>
        <v> </v>
      </c>
      <c r="J407" s="21" t="str">
        <f t="shared" si="46"/>
        <v> </v>
      </c>
      <c r="K407" s="21"/>
      <c r="L407" s="21" t="str">
        <f t="shared" si="43"/>
        <v> </v>
      </c>
      <c r="M407" s="21" t="str">
        <f>IF(L407=" "," ",($M$25-$F$3*($F$15/2))*((L407/($F$15/2))-($C$17/(PI()))*SIN((PI()*L407)/($F$15/2)))+$F$3*L407)</f>
        <v> </v>
      </c>
      <c r="N407" s="21" t="str">
        <f t="shared" si="47"/>
        <v> </v>
      </c>
    </row>
    <row r="408" spans="1:14">
      <c r="A408" s="21" t="str">
        <f t="shared" si="40"/>
        <v> </v>
      </c>
      <c r="B408" s="21" t="str">
        <f>IF(A408=" "," ",($B$25-$B$3*($F$8/2))*((A408/($F$8/2))-($C$17/(PI()))*SIN((PI()*A408)/($F$8/2)))+$B$3*A408)</f>
        <v> </v>
      </c>
      <c r="C408" s="21" t="str">
        <f t="shared" si="44"/>
        <v> </v>
      </c>
      <c r="D408" s="21"/>
      <c r="E408" s="21" t="str">
        <f t="shared" si="41"/>
        <v> </v>
      </c>
      <c r="F408" s="21" t="str">
        <f>IF(E408=" "," ",($F$25-$D$3*$F$12)*((E408/$F$12)-($C$17/(PI()))*SIN((PI()*E408)/$F$12))+$D$3*E408)</f>
        <v> </v>
      </c>
      <c r="G408" s="21" t="str">
        <f t="shared" si="45"/>
        <v> </v>
      </c>
      <c r="H408" s="21" t="str">
        <f t="shared" si="42"/>
        <v> </v>
      </c>
      <c r="I408" s="21" t="str">
        <f>IF(H408=" "," ",($I$25-$D$3*$F$11)*((H408/$F$11)-($C$17/(PI()))*SIN((PI()*H408)/$F$11))+$D$3*H408)</f>
        <v> </v>
      </c>
      <c r="J408" s="21" t="str">
        <f t="shared" si="46"/>
        <v> </v>
      </c>
      <c r="K408" s="21"/>
      <c r="L408" s="21" t="str">
        <f t="shared" si="43"/>
        <v> </v>
      </c>
      <c r="M408" s="21" t="str">
        <f>IF(L408=" "," ",($M$25-$F$3*($F$15/2))*((L408/($F$15/2))-($C$17/(PI()))*SIN((PI()*L408)/($F$15/2)))+$F$3*L408)</f>
        <v> </v>
      </c>
      <c r="N408" s="21" t="str">
        <f t="shared" si="47"/>
        <v> </v>
      </c>
    </row>
    <row r="409" spans="1:14">
      <c r="A409" s="21" t="str">
        <f t="shared" si="40"/>
        <v> </v>
      </c>
      <c r="B409" s="21" t="str">
        <f>IF(A409=" "," ",($B$25-$B$3*($F$8/2))*((A409/($F$8/2))-($C$17/(PI()))*SIN((PI()*A409)/($F$8/2)))+$B$3*A409)</f>
        <v> </v>
      </c>
      <c r="C409" s="21" t="str">
        <f t="shared" si="44"/>
        <v> </v>
      </c>
      <c r="D409" s="21"/>
      <c r="E409" s="21" t="str">
        <f t="shared" si="41"/>
        <v> </v>
      </c>
      <c r="F409" s="21" t="str">
        <f>IF(E409=" "," ",($F$25-$D$3*$F$12)*((E409/$F$12)-($C$17/(PI()))*SIN((PI()*E409)/$F$12))+$D$3*E409)</f>
        <v> </v>
      </c>
      <c r="G409" s="21" t="str">
        <f t="shared" si="45"/>
        <v> </v>
      </c>
      <c r="H409" s="21" t="str">
        <f t="shared" si="42"/>
        <v> </v>
      </c>
      <c r="I409" s="21" t="str">
        <f>IF(H409=" "," ",($I$25-$D$3*$F$11)*((H409/$F$11)-($C$17/(PI()))*SIN((PI()*H409)/$F$11))+$D$3*H409)</f>
        <v> </v>
      </c>
      <c r="J409" s="21" t="str">
        <f t="shared" si="46"/>
        <v> </v>
      </c>
      <c r="K409" s="21"/>
      <c r="L409" s="21" t="str">
        <f t="shared" si="43"/>
        <v> </v>
      </c>
      <c r="M409" s="21" t="str">
        <f>IF(L409=" "," ",($M$25-$F$3*($F$15/2))*((L409/($F$15/2))-($C$17/(PI()))*SIN((PI()*L409)/($F$15/2)))+$F$3*L409)</f>
        <v> </v>
      </c>
      <c r="N409" s="21" t="str">
        <f t="shared" si="47"/>
        <v> </v>
      </c>
    </row>
    <row r="410" spans="1:14">
      <c r="A410" s="21" t="str">
        <f t="shared" si="40"/>
        <v> </v>
      </c>
      <c r="B410" s="21" t="str">
        <f>IF(A410=" "," ",($B$25-$B$3*($F$8/2))*((A410/($F$8/2))-($C$17/(PI()))*SIN((PI()*A410)/($F$8/2)))+$B$3*A410)</f>
        <v> </v>
      </c>
      <c r="C410" s="21" t="str">
        <f t="shared" si="44"/>
        <v> </v>
      </c>
      <c r="D410" s="21"/>
      <c r="E410" s="21" t="str">
        <f t="shared" si="41"/>
        <v> </v>
      </c>
      <c r="F410" s="21" t="str">
        <f>IF(E410=" "," ",($F$25-$D$3*$F$12)*((E410/$F$12)-($C$17/(PI()))*SIN((PI()*E410)/$F$12))+$D$3*E410)</f>
        <v> </v>
      </c>
      <c r="G410" s="21" t="str">
        <f t="shared" si="45"/>
        <v> </v>
      </c>
      <c r="H410" s="21" t="str">
        <f t="shared" si="42"/>
        <v> </v>
      </c>
      <c r="I410" s="21" t="str">
        <f>IF(H410=" "," ",($I$25-$D$3*$F$11)*((H410/$F$11)-($C$17/(PI()))*SIN((PI()*H410)/$F$11))+$D$3*H410)</f>
        <v> </v>
      </c>
      <c r="J410" s="21" t="str">
        <f t="shared" si="46"/>
        <v> </v>
      </c>
      <c r="K410" s="21"/>
      <c r="L410" s="21" t="str">
        <f t="shared" si="43"/>
        <v> </v>
      </c>
      <c r="M410" s="21" t="str">
        <f>IF(L410=" "," ",($M$25-$F$3*($F$15/2))*((L410/($F$15/2))-($C$17/(PI()))*SIN((PI()*L410)/($F$15/2)))+$F$3*L410)</f>
        <v> </v>
      </c>
      <c r="N410" s="21" t="str">
        <f t="shared" si="47"/>
        <v> </v>
      </c>
    </row>
    <row r="411" spans="1:14">
      <c r="A411" s="21" t="str">
        <f t="shared" si="40"/>
        <v> </v>
      </c>
      <c r="B411" s="21" t="str">
        <f>IF(A411=" "," ",($B$25-$B$3*($F$8/2))*((A411/($F$8/2))-($C$17/(PI()))*SIN((PI()*A411)/($F$8/2)))+$B$3*A411)</f>
        <v> </v>
      </c>
      <c r="C411" s="21" t="str">
        <f t="shared" si="44"/>
        <v> </v>
      </c>
      <c r="D411" s="21"/>
      <c r="E411" s="21" t="str">
        <f t="shared" si="41"/>
        <v> </v>
      </c>
      <c r="F411" s="21" t="str">
        <f>IF(E411=" "," ",($F$25-$D$3*$F$12)*((E411/$F$12)-($C$17/(PI()))*SIN((PI()*E411)/$F$12))+$D$3*E411)</f>
        <v> </v>
      </c>
      <c r="G411" s="21" t="str">
        <f t="shared" si="45"/>
        <v> </v>
      </c>
      <c r="H411" s="21" t="str">
        <f t="shared" si="42"/>
        <v> </v>
      </c>
      <c r="I411" s="21" t="str">
        <f>IF(H411=" "," ",($I$25-$D$3*$F$11)*((H411/$F$11)-($C$17/(PI()))*SIN((PI()*H411)/$F$11))+$D$3*H411)</f>
        <v> </v>
      </c>
      <c r="J411" s="21" t="str">
        <f t="shared" si="46"/>
        <v> </v>
      </c>
      <c r="K411" s="21"/>
      <c r="L411" s="21" t="str">
        <f t="shared" si="43"/>
        <v> </v>
      </c>
      <c r="M411" s="21" t="str">
        <f>IF(L411=" "," ",($M$25-$F$3*($F$15/2))*((L411/($F$15/2))-($C$17/(PI()))*SIN((PI()*L411)/($F$15/2)))+$F$3*L411)</f>
        <v> </v>
      </c>
      <c r="N411" s="21" t="str">
        <f t="shared" si="47"/>
        <v> </v>
      </c>
    </row>
    <row r="412" spans="1:14">
      <c r="A412" s="21" t="str">
        <f t="shared" ref="A412:A475" si="48">IF(($F$8/2)-ROW(A385)&gt;=0,($F$8/2)-(($F$8/2)-ROW(A385))," ")</f>
        <v> </v>
      </c>
      <c r="B412" s="21" t="str">
        <f>IF(A412=" "," ",($B$25-$B$3*($F$8/2))*((A412/($F$8/2))-($C$17/(PI()))*SIN((PI()*A412)/($F$8/2)))+$B$3*A412)</f>
        <v> </v>
      </c>
      <c r="C412" s="21" t="str">
        <f t="shared" si="44"/>
        <v> </v>
      </c>
      <c r="D412" s="21"/>
      <c r="E412" s="21" t="str">
        <f t="shared" ref="E412:E475" si="49">IF($F$12-ROW(E385)&gt;=0,$F$12-($F$12-ROW(E385))," ")</f>
        <v> </v>
      </c>
      <c r="F412" s="21" t="str">
        <f>IF(E412=" "," ",($F$25-$D$3*$F$12)*((E412/$F$12)-($C$17/(PI()))*SIN((PI()*E412)/$F$12))+$D$3*E412)</f>
        <v> </v>
      </c>
      <c r="G412" s="21" t="str">
        <f t="shared" si="45"/>
        <v> </v>
      </c>
      <c r="H412" s="21" t="str">
        <f t="shared" ref="H412:H475" si="50">IF($F$11-ROW(H385)&gt;=0,$F$11-($F$11-ROW(H385))," ")</f>
        <v> </v>
      </c>
      <c r="I412" s="21" t="str">
        <f>IF(H412=" "," ",($I$25-$D$3*$F$11)*((H412/$F$11)-($C$17/(PI()))*SIN((PI()*H412)/$F$11))+$D$3*H412)</f>
        <v> </v>
      </c>
      <c r="J412" s="21" t="str">
        <f t="shared" si="46"/>
        <v> </v>
      </c>
      <c r="K412" s="21"/>
      <c r="L412" s="21" t="str">
        <f t="shared" ref="L412:L475" si="51">IF(($F$15/2)-ROW(L385)&gt;=0,($F$15/2)-(($F$15/2)-ROW(L385))," ")</f>
        <v> </v>
      </c>
      <c r="M412" s="21" t="str">
        <f>IF(L412=" "," ",($M$25-$F$3*($F$15/2))*((L412/($F$15/2))-($C$17/(PI()))*SIN((PI()*L412)/($F$15/2)))+$F$3*L412)</f>
        <v> </v>
      </c>
      <c r="N412" s="21" t="str">
        <f t="shared" si="47"/>
        <v> </v>
      </c>
    </row>
    <row r="413" spans="1:14">
      <c r="A413" s="21" t="str">
        <f t="shared" si="48"/>
        <v> </v>
      </c>
      <c r="B413" s="21" t="str">
        <f>IF(A413=" "," ",($B$25-$B$3*($F$8/2))*((A413/($F$8/2))-($C$17/(PI()))*SIN((PI()*A413)/($F$8/2)))+$B$3*A413)</f>
        <v> </v>
      </c>
      <c r="C413" s="21" t="str">
        <f t="shared" ref="C413:C476" si="52">IF(A413=" "," ",(B413-B412)/(B412-B411))</f>
        <v> </v>
      </c>
      <c r="D413" s="21"/>
      <c r="E413" s="21" t="str">
        <f t="shared" si="49"/>
        <v> </v>
      </c>
      <c r="F413" s="21" t="str">
        <f>IF(E413=" "," ",($F$25-$D$3*$F$12)*((E413/$F$12)-($C$17/(PI()))*SIN((PI()*E413)/$F$12))+$D$3*E413)</f>
        <v> </v>
      </c>
      <c r="G413" s="21" t="str">
        <f t="shared" ref="G413:G476" si="53">IF(E413=" "," ",(F413-F412)/(F412-F411))</f>
        <v> </v>
      </c>
      <c r="H413" s="21" t="str">
        <f t="shared" si="50"/>
        <v> </v>
      </c>
      <c r="I413" s="21" t="str">
        <f>IF(H413=" "," ",($I$25-$D$3*$F$11)*((H413/$F$11)-($C$17/(PI()))*SIN((PI()*H413)/$F$11))+$D$3*H413)</f>
        <v> </v>
      </c>
      <c r="J413" s="21" t="str">
        <f t="shared" ref="J413:J476" si="54">IF(H413=" "," ",(I413-I412)/(I412-I411))</f>
        <v> </v>
      </c>
      <c r="K413" s="21"/>
      <c r="L413" s="21" t="str">
        <f t="shared" si="51"/>
        <v> </v>
      </c>
      <c r="M413" s="21" t="str">
        <f>IF(L413=" "," ",($M$25-$F$3*($F$15/2))*((L413/($F$15/2))-($C$17/(PI()))*SIN((PI()*L413)/($F$15/2)))+$F$3*L413)</f>
        <v> </v>
      </c>
      <c r="N413" s="21" t="str">
        <f t="shared" ref="N413:N476" si="55">IF(L413=" "," ",(M413-M412)/(M412-M411))</f>
        <v> </v>
      </c>
    </row>
    <row r="414" spans="1:14">
      <c r="A414" s="21" t="str">
        <f t="shared" si="48"/>
        <v> </v>
      </c>
      <c r="B414" s="21" t="str">
        <f>IF(A414=" "," ",($B$25-$B$3*($F$8/2))*((A414/($F$8/2))-($C$17/(PI()))*SIN((PI()*A414)/($F$8/2)))+$B$3*A414)</f>
        <v> </v>
      </c>
      <c r="C414" s="21" t="str">
        <f t="shared" si="52"/>
        <v> </v>
      </c>
      <c r="D414" s="21"/>
      <c r="E414" s="21" t="str">
        <f t="shared" si="49"/>
        <v> </v>
      </c>
      <c r="F414" s="21" t="str">
        <f>IF(E414=" "," ",($F$25-$D$3*$F$12)*((E414/$F$12)-($C$17/(PI()))*SIN((PI()*E414)/$F$12))+$D$3*E414)</f>
        <v> </v>
      </c>
      <c r="G414" s="21" t="str">
        <f t="shared" si="53"/>
        <v> </v>
      </c>
      <c r="H414" s="21" t="str">
        <f t="shared" si="50"/>
        <v> </v>
      </c>
      <c r="I414" s="21" t="str">
        <f>IF(H414=" "," ",($I$25-$D$3*$F$11)*((H414/$F$11)-($C$17/(PI()))*SIN((PI()*H414)/$F$11))+$D$3*H414)</f>
        <v> </v>
      </c>
      <c r="J414" s="21" t="str">
        <f t="shared" si="54"/>
        <v> </v>
      </c>
      <c r="K414" s="21"/>
      <c r="L414" s="21" t="str">
        <f t="shared" si="51"/>
        <v> </v>
      </c>
      <c r="M414" s="21" t="str">
        <f>IF(L414=" "," ",($M$25-$F$3*($F$15/2))*((L414/($F$15/2))-($C$17/(PI()))*SIN((PI()*L414)/($F$15/2)))+$F$3*L414)</f>
        <v> </v>
      </c>
      <c r="N414" s="21" t="str">
        <f t="shared" si="55"/>
        <v> </v>
      </c>
    </row>
    <row r="415" spans="1:14">
      <c r="A415" s="21" t="str">
        <f t="shared" si="48"/>
        <v> </v>
      </c>
      <c r="B415" s="21" t="str">
        <f>IF(A415=" "," ",($B$25-$B$3*($F$8/2))*((A415/($F$8/2))-($C$17/(PI()))*SIN((PI()*A415)/($F$8/2)))+$B$3*A415)</f>
        <v> </v>
      </c>
      <c r="C415" s="21" t="str">
        <f t="shared" si="52"/>
        <v> </v>
      </c>
      <c r="D415" s="21"/>
      <c r="E415" s="21" t="str">
        <f t="shared" si="49"/>
        <v> </v>
      </c>
      <c r="F415" s="21" t="str">
        <f>IF(E415=" "," ",($F$25-$D$3*$F$12)*((E415/$F$12)-($C$17/(PI()))*SIN((PI()*E415)/$F$12))+$D$3*E415)</f>
        <v> </v>
      </c>
      <c r="G415" s="21" t="str">
        <f t="shared" si="53"/>
        <v> </v>
      </c>
      <c r="H415" s="21" t="str">
        <f t="shared" si="50"/>
        <v> </v>
      </c>
      <c r="I415" s="21" t="str">
        <f>IF(H415=" "," ",($I$25-$D$3*$F$11)*((H415/$F$11)-($C$17/(PI()))*SIN((PI()*H415)/$F$11))+$D$3*H415)</f>
        <v> </v>
      </c>
      <c r="J415" s="21" t="str">
        <f t="shared" si="54"/>
        <v> </v>
      </c>
      <c r="K415" s="21"/>
      <c r="L415" s="21" t="str">
        <f t="shared" si="51"/>
        <v> </v>
      </c>
      <c r="M415" s="21" t="str">
        <f>IF(L415=" "," ",($M$25-$F$3*($F$15/2))*((L415/($F$15/2))-($C$17/(PI()))*SIN((PI()*L415)/($F$15/2)))+$F$3*L415)</f>
        <v> </v>
      </c>
      <c r="N415" s="21" t="str">
        <f t="shared" si="55"/>
        <v> </v>
      </c>
    </row>
    <row r="416" spans="1:14">
      <c r="A416" s="21" t="str">
        <f t="shared" si="48"/>
        <v> </v>
      </c>
      <c r="B416" s="21" t="str">
        <f>IF(A416=" "," ",($B$25-$B$3*($F$8/2))*((A416/($F$8/2))-($C$17/(PI()))*SIN((PI()*A416)/($F$8/2)))+$B$3*A416)</f>
        <v> </v>
      </c>
      <c r="C416" s="21" t="str">
        <f t="shared" si="52"/>
        <v> </v>
      </c>
      <c r="D416" s="21"/>
      <c r="E416" s="21" t="str">
        <f t="shared" si="49"/>
        <v> </v>
      </c>
      <c r="F416" s="21" t="str">
        <f>IF(E416=" "," ",($F$25-$D$3*$F$12)*((E416/$F$12)-($C$17/(PI()))*SIN((PI()*E416)/$F$12))+$D$3*E416)</f>
        <v> </v>
      </c>
      <c r="G416" s="21" t="str">
        <f t="shared" si="53"/>
        <v> </v>
      </c>
      <c r="H416" s="21" t="str">
        <f t="shared" si="50"/>
        <v> </v>
      </c>
      <c r="I416" s="21" t="str">
        <f>IF(H416=" "," ",($I$25-$D$3*$F$11)*((H416/$F$11)-($C$17/(PI()))*SIN((PI()*H416)/$F$11))+$D$3*H416)</f>
        <v> </v>
      </c>
      <c r="J416" s="21" t="str">
        <f t="shared" si="54"/>
        <v> </v>
      </c>
      <c r="K416" s="21"/>
      <c r="L416" s="21" t="str">
        <f t="shared" si="51"/>
        <v> </v>
      </c>
      <c r="M416" s="21" t="str">
        <f>IF(L416=" "," ",($M$25-$F$3*($F$15/2))*((L416/($F$15/2))-($C$17/(PI()))*SIN((PI()*L416)/($F$15/2)))+$F$3*L416)</f>
        <v> </v>
      </c>
      <c r="N416" s="21" t="str">
        <f t="shared" si="55"/>
        <v> </v>
      </c>
    </row>
    <row r="417" spans="1:14">
      <c r="A417" s="21" t="str">
        <f t="shared" si="48"/>
        <v> </v>
      </c>
      <c r="B417" s="21" t="str">
        <f>IF(A417=" "," ",($B$25-$B$3*($F$8/2))*((A417/($F$8/2))-($C$17/(PI()))*SIN((PI()*A417)/($F$8/2)))+$B$3*A417)</f>
        <v> </v>
      </c>
      <c r="C417" s="21" t="str">
        <f t="shared" si="52"/>
        <v> </v>
      </c>
      <c r="D417" s="21"/>
      <c r="E417" s="21" t="str">
        <f t="shared" si="49"/>
        <v> </v>
      </c>
      <c r="F417" s="21" t="str">
        <f>IF(E417=" "," ",($F$25-$D$3*$F$12)*((E417/$F$12)-($C$17/(PI()))*SIN((PI()*E417)/$F$12))+$D$3*E417)</f>
        <v> </v>
      </c>
      <c r="G417" s="21" t="str">
        <f t="shared" si="53"/>
        <v> </v>
      </c>
      <c r="H417" s="21" t="str">
        <f t="shared" si="50"/>
        <v> </v>
      </c>
      <c r="I417" s="21" t="str">
        <f>IF(H417=" "," ",($I$25-$D$3*$F$11)*((H417/$F$11)-($C$17/(PI()))*SIN((PI()*H417)/$F$11))+$D$3*H417)</f>
        <v> </v>
      </c>
      <c r="J417" s="21" t="str">
        <f t="shared" si="54"/>
        <v> </v>
      </c>
      <c r="K417" s="21"/>
      <c r="L417" s="21" t="str">
        <f t="shared" si="51"/>
        <v> </v>
      </c>
      <c r="M417" s="21" t="str">
        <f>IF(L417=" "," ",($M$25-$F$3*($F$15/2))*((L417/($F$15/2))-($C$17/(PI()))*SIN((PI()*L417)/($F$15/2)))+$F$3*L417)</f>
        <v> </v>
      </c>
      <c r="N417" s="21" t="str">
        <f t="shared" si="55"/>
        <v> </v>
      </c>
    </row>
    <row r="418" spans="1:14">
      <c r="A418" s="21" t="str">
        <f t="shared" si="48"/>
        <v> </v>
      </c>
      <c r="B418" s="21" t="str">
        <f>IF(A418=" "," ",($B$25-$B$3*($F$8/2))*((A418/($F$8/2))-($C$17/(PI()))*SIN((PI()*A418)/($F$8/2)))+$B$3*A418)</f>
        <v> </v>
      </c>
      <c r="C418" s="21" t="str">
        <f t="shared" si="52"/>
        <v> </v>
      </c>
      <c r="D418" s="21"/>
      <c r="E418" s="21" t="str">
        <f t="shared" si="49"/>
        <v> </v>
      </c>
      <c r="F418" s="21" t="str">
        <f>IF(E418=" "," ",($F$25-$D$3*$F$12)*((E418/$F$12)-($C$17/(PI()))*SIN((PI()*E418)/$F$12))+$D$3*E418)</f>
        <v> </v>
      </c>
      <c r="G418" s="21" t="str">
        <f t="shared" si="53"/>
        <v> </v>
      </c>
      <c r="H418" s="21" t="str">
        <f t="shared" si="50"/>
        <v> </v>
      </c>
      <c r="I418" s="21" t="str">
        <f>IF(H418=" "," ",($I$25-$D$3*$F$11)*((H418/$F$11)-($C$17/(PI()))*SIN((PI()*H418)/$F$11))+$D$3*H418)</f>
        <v> </v>
      </c>
      <c r="J418" s="21" t="str">
        <f t="shared" si="54"/>
        <v> </v>
      </c>
      <c r="K418" s="21"/>
      <c r="L418" s="21" t="str">
        <f t="shared" si="51"/>
        <v> </v>
      </c>
      <c r="M418" s="21" t="str">
        <f>IF(L418=" "," ",($M$25-$F$3*($F$15/2))*((L418/($F$15/2))-($C$17/(PI()))*SIN((PI()*L418)/($F$15/2)))+$F$3*L418)</f>
        <v> </v>
      </c>
      <c r="N418" s="21" t="str">
        <f t="shared" si="55"/>
        <v> </v>
      </c>
    </row>
    <row r="419" spans="1:14">
      <c r="A419" s="21" t="str">
        <f t="shared" si="48"/>
        <v> </v>
      </c>
      <c r="B419" s="21" t="str">
        <f>IF(A419=" "," ",($B$25-$B$3*($F$8/2))*((A419/($F$8/2))-($C$17/(PI()))*SIN((PI()*A419)/($F$8/2)))+$B$3*A419)</f>
        <v> </v>
      </c>
      <c r="C419" s="21" t="str">
        <f t="shared" si="52"/>
        <v> </v>
      </c>
      <c r="D419" s="21"/>
      <c r="E419" s="21" t="str">
        <f t="shared" si="49"/>
        <v> </v>
      </c>
      <c r="F419" s="21" t="str">
        <f>IF(E419=" "," ",($F$25-$D$3*$F$12)*((E419/$F$12)-($C$17/(PI()))*SIN((PI()*E419)/$F$12))+$D$3*E419)</f>
        <v> </v>
      </c>
      <c r="G419" s="21" t="str">
        <f t="shared" si="53"/>
        <v> </v>
      </c>
      <c r="H419" s="21" t="str">
        <f t="shared" si="50"/>
        <v> </v>
      </c>
      <c r="I419" s="21" t="str">
        <f>IF(H419=" "," ",($I$25-$D$3*$F$11)*((H419/$F$11)-($C$17/(PI()))*SIN((PI()*H419)/$F$11))+$D$3*H419)</f>
        <v> </v>
      </c>
      <c r="J419" s="21" t="str">
        <f t="shared" si="54"/>
        <v> </v>
      </c>
      <c r="K419" s="21"/>
      <c r="L419" s="21" t="str">
        <f t="shared" si="51"/>
        <v> </v>
      </c>
      <c r="M419" s="21" t="str">
        <f>IF(L419=" "," ",($M$25-$F$3*($F$15/2))*((L419/($F$15/2))-($C$17/(PI()))*SIN((PI()*L419)/($F$15/2)))+$F$3*L419)</f>
        <v> </v>
      </c>
      <c r="N419" s="21" t="str">
        <f t="shared" si="55"/>
        <v> </v>
      </c>
    </row>
    <row r="420" spans="1:14">
      <c r="A420" s="21" t="str">
        <f t="shared" si="48"/>
        <v> </v>
      </c>
      <c r="B420" s="21" t="str">
        <f>IF(A420=" "," ",($B$25-$B$3*($F$8/2))*((A420/($F$8/2))-($C$17/(PI()))*SIN((PI()*A420)/($F$8/2)))+$B$3*A420)</f>
        <v> </v>
      </c>
      <c r="C420" s="21" t="str">
        <f t="shared" si="52"/>
        <v> </v>
      </c>
      <c r="D420" s="21"/>
      <c r="E420" s="21" t="str">
        <f t="shared" si="49"/>
        <v> </v>
      </c>
      <c r="F420" s="21" t="str">
        <f>IF(E420=" "," ",($F$25-$D$3*$F$12)*((E420/$F$12)-($C$17/(PI()))*SIN((PI()*E420)/$F$12))+$D$3*E420)</f>
        <v> </v>
      </c>
      <c r="G420" s="21" t="str">
        <f t="shared" si="53"/>
        <v> </v>
      </c>
      <c r="H420" s="21" t="str">
        <f t="shared" si="50"/>
        <v> </v>
      </c>
      <c r="I420" s="21" t="str">
        <f>IF(H420=" "," ",($I$25-$D$3*$F$11)*((H420/$F$11)-($C$17/(PI()))*SIN((PI()*H420)/$F$11))+$D$3*H420)</f>
        <v> </v>
      </c>
      <c r="J420" s="21" t="str">
        <f t="shared" si="54"/>
        <v> </v>
      </c>
      <c r="K420" s="21"/>
      <c r="L420" s="21" t="str">
        <f t="shared" si="51"/>
        <v> </v>
      </c>
      <c r="M420" s="21" t="str">
        <f>IF(L420=" "," ",($M$25-$F$3*($F$15/2))*((L420/($F$15/2))-($C$17/(PI()))*SIN((PI()*L420)/($F$15/2)))+$F$3*L420)</f>
        <v> </v>
      </c>
      <c r="N420" s="21" t="str">
        <f t="shared" si="55"/>
        <v> </v>
      </c>
    </row>
    <row r="421" spans="1:14">
      <c r="A421" s="21" t="str">
        <f t="shared" si="48"/>
        <v> </v>
      </c>
      <c r="B421" s="21" t="str">
        <f>IF(A421=" "," ",($B$25-$B$3*($F$8/2))*((A421/($F$8/2))-($C$17/(PI()))*SIN((PI()*A421)/($F$8/2)))+$B$3*A421)</f>
        <v> </v>
      </c>
      <c r="C421" s="21" t="str">
        <f t="shared" si="52"/>
        <v> </v>
      </c>
      <c r="D421" s="21"/>
      <c r="E421" s="21" t="str">
        <f t="shared" si="49"/>
        <v> </v>
      </c>
      <c r="F421" s="21" t="str">
        <f>IF(E421=" "," ",($F$25-$D$3*$F$12)*((E421/$F$12)-($C$17/(PI()))*SIN((PI()*E421)/$F$12))+$D$3*E421)</f>
        <v> </v>
      </c>
      <c r="G421" s="21" t="str">
        <f t="shared" si="53"/>
        <v> </v>
      </c>
      <c r="H421" s="21" t="str">
        <f t="shared" si="50"/>
        <v> </v>
      </c>
      <c r="I421" s="21" t="str">
        <f>IF(H421=" "," ",($I$25-$D$3*$F$11)*((H421/$F$11)-($C$17/(PI()))*SIN((PI()*H421)/$F$11))+$D$3*H421)</f>
        <v> </v>
      </c>
      <c r="J421" s="21" t="str">
        <f t="shared" si="54"/>
        <v> </v>
      </c>
      <c r="K421" s="21"/>
      <c r="L421" s="21" t="str">
        <f t="shared" si="51"/>
        <v> </v>
      </c>
      <c r="M421" s="21" t="str">
        <f>IF(L421=" "," ",($M$25-$F$3*($F$15/2))*((L421/($F$15/2))-($C$17/(PI()))*SIN((PI()*L421)/($F$15/2)))+$F$3*L421)</f>
        <v> </v>
      </c>
      <c r="N421" s="21" t="str">
        <f t="shared" si="55"/>
        <v> </v>
      </c>
    </row>
    <row r="422" spans="1:14">
      <c r="A422" s="21" t="str">
        <f t="shared" si="48"/>
        <v> </v>
      </c>
      <c r="B422" s="21" t="str">
        <f>IF(A422=" "," ",($B$25-$B$3*($F$8/2))*((A422/($F$8/2))-($C$17/(PI()))*SIN((PI()*A422)/($F$8/2)))+$B$3*A422)</f>
        <v> </v>
      </c>
      <c r="C422" s="21" t="str">
        <f t="shared" si="52"/>
        <v> </v>
      </c>
      <c r="D422" s="21"/>
      <c r="E422" s="21" t="str">
        <f t="shared" si="49"/>
        <v> </v>
      </c>
      <c r="F422" s="21" t="str">
        <f>IF(E422=" "," ",($F$25-$D$3*$F$12)*((E422/$F$12)-($C$17/(PI()))*SIN((PI()*E422)/$F$12))+$D$3*E422)</f>
        <v> </v>
      </c>
      <c r="G422" s="21" t="str">
        <f t="shared" si="53"/>
        <v> </v>
      </c>
      <c r="H422" s="21" t="str">
        <f t="shared" si="50"/>
        <v> </v>
      </c>
      <c r="I422" s="21" t="str">
        <f>IF(H422=" "," ",($I$25-$D$3*$F$11)*((H422/$F$11)-($C$17/(PI()))*SIN((PI()*H422)/$F$11))+$D$3*H422)</f>
        <v> </v>
      </c>
      <c r="J422" s="21" t="str">
        <f t="shared" si="54"/>
        <v> </v>
      </c>
      <c r="K422" s="21"/>
      <c r="L422" s="21" t="str">
        <f t="shared" si="51"/>
        <v> </v>
      </c>
      <c r="M422" s="21" t="str">
        <f>IF(L422=" "," ",($M$25-$F$3*($F$15/2))*((L422/($F$15/2))-($C$17/(PI()))*SIN((PI()*L422)/($F$15/2)))+$F$3*L422)</f>
        <v> </v>
      </c>
      <c r="N422" s="21" t="str">
        <f t="shared" si="55"/>
        <v> </v>
      </c>
    </row>
    <row r="423" spans="1:14">
      <c r="A423" s="21" t="str">
        <f t="shared" si="48"/>
        <v> </v>
      </c>
      <c r="B423" s="21" t="str">
        <f>IF(A423=" "," ",($B$25-$B$3*($F$8/2))*((A423/($F$8/2))-($C$17/(PI()))*SIN((PI()*A423)/($F$8/2)))+$B$3*A423)</f>
        <v> </v>
      </c>
      <c r="C423" s="21" t="str">
        <f t="shared" si="52"/>
        <v> </v>
      </c>
      <c r="D423" s="21"/>
      <c r="E423" s="21" t="str">
        <f t="shared" si="49"/>
        <v> </v>
      </c>
      <c r="F423" s="21" t="str">
        <f>IF(E423=" "," ",($F$25-$D$3*$F$12)*((E423/$F$12)-($C$17/(PI()))*SIN((PI()*E423)/$F$12))+$D$3*E423)</f>
        <v> </v>
      </c>
      <c r="G423" s="21" t="str">
        <f t="shared" si="53"/>
        <v> </v>
      </c>
      <c r="H423" s="21" t="str">
        <f t="shared" si="50"/>
        <v> </v>
      </c>
      <c r="I423" s="21" t="str">
        <f>IF(H423=" "," ",($I$25-$D$3*$F$11)*((H423/$F$11)-($C$17/(PI()))*SIN((PI()*H423)/$F$11))+$D$3*H423)</f>
        <v> </v>
      </c>
      <c r="J423" s="21" t="str">
        <f t="shared" si="54"/>
        <v> </v>
      </c>
      <c r="K423" s="21"/>
      <c r="L423" s="21" t="str">
        <f t="shared" si="51"/>
        <v> </v>
      </c>
      <c r="M423" s="21" t="str">
        <f>IF(L423=" "," ",($M$25-$F$3*($F$15/2))*((L423/($F$15/2))-($C$17/(PI()))*SIN((PI()*L423)/($F$15/2)))+$F$3*L423)</f>
        <v> </v>
      </c>
      <c r="N423" s="21" t="str">
        <f t="shared" si="55"/>
        <v> </v>
      </c>
    </row>
    <row r="424" spans="1:14">
      <c r="A424" s="21" t="str">
        <f t="shared" si="48"/>
        <v> </v>
      </c>
      <c r="B424" s="21" t="str">
        <f>IF(A424=" "," ",($B$25-$B$3*($F$8/2))*((A424/($F$8/2))-($C$17/(PI()))*SIN((PI()*A424)/($F$8/2)))+$B$3*A424)</f>
        <v> </v>
      </c>
      <c r="C424" s="21" t="str">
        <f t="shared" si="52"/>
        <v> </v>
      </c>
      <c r="D424" s="21"/>
      <c r="E424" s="21" t="str">
        <f t="shared" si="49"/>
        <v> </v>
      </c>
      <c r="F424" s="21" t="str">
        <f>IF(E424=" "," ",($F$25-$D$3*$F$12)*((E424/$F$12)-($C$17/(PI()))*SIN((PI()*E424)/$F$12))+$D$3*E424)</f>
        <v> </v>
      </c>
      <c r="G424" s="21" t="str">
        <f t="shared" si="53"/>
        <v> </v>
      </c>
      <c r="H424" s="21" t="str">
        <f t="shared" si="50"/>
        <v> </v>
      </c>
      <c r="I424" s="21" t="str">
        <f>IF(H424=" "," ",($I$25-$D$3*$F$11)*((H424/$F$11)-($C$17/(PI()))*SIN((PI()*H424)/$F$11))+$D$3*H424)</f>
        <v> </v>
      </c>
      <c r="J424" s="21" t="str">
        <f t="shared" si="54"/>
        <v> </v>
      </c>
      <c r="K424" s="21"/>
      <c r="L424" s="21" t="str">
        <f t="shared" si="51"/>
        <v> </v>
      </c>
      <c r="M424" s="21" t="str">
        <f>IF(L424=" "," ",($M$25-$F$3*($F$15/2))*((L424/($F$15/2))-($C$17/(PI()))*SIN((PI()*L424)/($F$15/2)))+$F$3*L424)</f>
        <v> </v>
      </c>
      <c r="N424" s="21" t="str">
        <f t="shared" si="55"/>
        <v> </v>
      </c>
    </row>
    <row r="425" spans="1:14">
      <c r="A425" s="21" t="str">
        <f t="shared" si="48"/>
        <v> </v>
      </c>
      <c r="B425" s="21" t="str">
        <f>IF(A425=" "," ",($B$25-$B$3*($F$8/2))*((A425/($F$8/2))-($C$17/(PI()))*SIN((PI()*A425)/($F$8/2)))+$B$3*A425)</f>
        <v> </v>
      </c>
      <c r="C425" s="21" t="str">
        <f t="shared" si="52"/>
        <v> </v>
      </c>
      <c r="D425" s="21"/>
      <c r="E425" s="21" t="str">
        <f t="shared" si="49"/>
        <v> </v>
      </c>
      <c r="F425" s="21" t="str">
        <f>IF(E425=" "," ",($F$25-$D$3*$F$12)*((E425/$F$12)-($C$17/(PI()))*SIN((PI()*E425)/$F$12))+$D$3*E425)</f>
        <v> </v>
      </c>
      <c r="G425" s="21" t="str">
        <f t="shared" si="53"/>
        <v> </v>
      </c>
      <c r="H425" s="21" t="str">
        <f t="shared" si="50"/>
        <v> </v>
      </c>
      <c r="I425" s="21" t="str">
        <f>IF(H425=" "," ",($I$25-$D$3*$F$11)*((H425/$F$11)-($C$17/(PI()))*SIN((PI()*H425)/$F$11))+$D$3*H425)</f>
        <v> </v>
      </c>
      <c r="J425" s="21" t="str">
        <f t="shared" si="54"/>
        <v> </v>
      </c>
      <c r="K425" s="21"/>
      <c r="L425" s="21" t="str">
        <f t="shared" si="51"/>
        <v> </v>
      </c>
      <c r="M425" s="21" t="str">
        <f>IF(L425=" "," ",($M$25-$F$3*($F$15/2))*((L425/($F$15/2))-($C$17/(PI()))*SIN((PI()*L425)/($F$15/2)))+$F$3*L425)</f>
        <v> </v>
      </c>
      <c r="N425" s="21" t="str">
        <f t="shared" si="55"/>
        <v> </v>
      </c>
    </row>
    <row r="426" spans="1:14">
      <c r="A426" s="21" t="str">
        <f t="shared" si="48"/>
        <v> </v>
      </c>
      <c r="B426" s="21" t="str">
        <f>IF(A426=" "," ",($B$25-$B$3*($F$8/2))*((A426/($F$8/2))-($C$17/(PI()))*SIN((PI()*A426)/($F$8/2)))+$B$3*A426)</f>
        <v> </v>
      </c>
      <c r="C426" s="21" t="str">
        <f t="shared" si="52"/>
        <v> </v>
      </c>
      <c r="D426" s="21"/>
      <c r="E426" s="21" t="str">
        <f t="shared" si="49"/>
        <v> </v>
      </c>
      <c r="F426" s="21" t="str">
        <f>IF(E426=" "," ",($F$25-$D$3*$F$12)*((E426/$F$12)-($C$17/(PI()))*SIN((PI()*E426)/$F$12))+$D$3*E426)</f>
        <v> </v>
      </c>
      <c r="G426" s="21" t="str">
        <f t="shared" si="53"/>
        <v> </v>
      </c>
      <c r="H426" s="21" t="str">
        <f t="shared" si="50"/>
        <v> </v>
      </c>
      <c r="I426" s="21" t="str">
        <f>IF(H426=" "," ",($I$25-$D$3*$F$11)*((H426/$F$11)-($C$17/(PI()))*SIN((PI()*H426)/$F$11))+$D$3*H426)</f>
        <v> </v>
      </c>
      <c r="J426" s="21" t="str">
        <f t="shared" si="54"/>
        <v> </v>
      </c>
      <c r="K426" s="21"/>
      <c r="L426" s="21" t="str">
        <f t="shared" si="51"/>
        <v> </v>
      </c>
      <c r="M426" s="21" t="str">
        <f>IF(L426=" "," ",($M$25-$F$3*($F$15/2))*((L426/($F$15/2))-($C$17/(PI()))*SIN((PI()*L426)/($F$15/2)))+$F$3*L426)</f>
        <v> </v>
      </c>
      <c r="N426" s="21" t="str">
        <f t="shared" si="55"/>
        <v> </v>
      </c>
    </row>
    <row r="427" spans="1:14">
      <c r="A427" s="21" t="str">
        <f t="shared" si="48"/>
        <v> </v>
      </c>
      <c r="B427" s="21" t="str">
        <f>IF(A427=" "," ",($B$25-$B$3*($F$8/2))*((A427/($F$8/2))-($C$17/(PI()))*SIN((PI()*A427)/($F$8/2)))+$B$3*A427)</f>
        <v> </v>
      </c>
      <c r="C427" s="21" t="str">
        <f t="shared" si="52"/>
        <v> </v>
      </c>
      <c r="D427" s="21"/>
      <c r="E427" s="21" t="str">
        <f t="shared" si="49"/>
        <v> </v>
      </c>
      <c r="F427" s="21" t="str">
        <f>IF(E427=" "," ",($F$25-$D$3*$F$12)*((E427/$F$12)-($C$17/(PI()))*SIN((PI()*E427)/$F$12))+$D$3*E427)</f>
        <v> </v>
      </c>
      <c r="G427" s="21" t="str">
        <f t="shared" si="53"/>
        <v> </v>
      </c>
      <c r="H427" s="21" t="str">
        <f t="shared" si="50"/>
        <v> </v>
      </c>
      <c r="I427" s="21" t="str">
        <f>IF(H427=" "," ",($I$25-$D$3*$F$11)*((H427/$F$11)-($C$17/(PI()))*SIN((PI()*H427)/$F$11))+$D$3*H427)</f>
        <v> </v>
      </c>
      <c r="J427" s="21" t="str">
        <f t="shared" si="54"/>
        <v> </v>
      </c>
      <c r="K427" s="21"/>
      <c r="L427" s="21" t="str">
        <f t="shared" si="51"/>
        <v> </v>
      </c>
      <c r="M427" s="21" t="str">
        <f>IF(L427=" "," ",($M$25-$F$3*($F$15/2))*((L427/($F$15/2))-($C$17/(PI()))*SIN((PI()*L427)/($F$15/2)))+$F$3*L427)</f>
        <v> </v>
      </c>
      <c r="N427" s="21" t="str">
        <f t="shared" si="55"/>
        <v> </v>
      </c>
    </row>
    <row r="428" spans="1:14">
      <c r="A428" s="21" t="str">
        <f t="shared" si="48"/>
        <v> </v>
      </c>
      <c r="B428" s="21" t="str">
        <f>IF(A428=" "," ",($B$25-$B$3*($F$8/2))*((A428/($F$8/2))-($C$17/(PI()))*SIN((PI()*A428)/($F$8/2)))+$B$3*A428)</f>
        <v> </v>
      </c>
      <c r="C428" s="21" t="str">
        <f t="shared" si="52"/>
        <v> </v>
      </c>
      <c r="D428" s="21"/>
      <c r="E428" s="21" t="str">
        <f t="shared" si="49"/>
        <v> </v>
      </c>
      <c r="F428" s="21" t="str">
        <f>IF(E428=" "," ",($F$25-$D$3*$F$12)*((E428/$F$12)-($C$17/(PI()))*SIN((PI()*E428)/$F$12))+$D$3*E428)</f>
        <v> </v>
      </c>
      <c r="G428" s="21" t="str">
        <f t="shared" si="53"/>
        <v> </v>
      </c>
      <c r="H428" s="21" t="str">
        <f t="shared" si="50"/>
        <v> </v>
      </c>
      <c r="I428" s="21" t="str">
        <f>IF(H428=" "," ",($I$25-$D$3*$F$11)*((H428/$F$11)-($C$17/(PI()))*SIN((PI()*H428)/$F$11))+$D$3*H428)</f>
        <v> </v>
      </c>
      <c r="J428" s="21" t="str">
        <f t="shared" si="54"/>
        <v> </v>
      </c>
      <c r="K428" s="21"/>
      <c r="L428" s="21" t="str">
        <f t="shared" si="51"/>
        <v> </v>
      </c>
      <c r="M428" s="21" t="str">
        <f>IF(L428=" "," ",($M$25-$F$3*($F$15/2))*((L428/($F$15/2))-($C$17/(PI()))*SIN((PI()*L428)/($F$15/2)))+$F$3*L428)</f>
        <v> </v>
      </c>
      <c r="N428" s="21" t="str">
        <f t="shared" si="55"/>
        <v> </v>
      </c>
    </row>
    <row r="429" spans="1:14">
      <c r="A429" s="21" t="str">
        <f t="shared" si="48"/>
        <v> </v>
      </c>
      <c r="B429" s="21" t="str">
        <f>IF(A429=" "," ",($B$25-$B$3*($F$8/2))*((A429/($F$8/2))-($C$17/(PI()))*SIN((PI()*A429)/($F$8/2)))+$B$3*A429)</f>
        <v> </v>
      </c>
      <c r="C429" s="21" t="str">
        <f t="shared" si="52"/>
        <v> </v>
      </c>
      <c r="D429" s="21"/>
      <c r="E429" s="21" t="str">
        <f t="shared" si="49"/>
        <v> </v>
      </c>
      <c r="F429" s="21" t="str">
        <f>IF(E429=" "," ",($F$25-$D$3*$F$12)*((E429/$F$12)-($C$17/(PI()))*SIN((PI()*E429)/$F$12))+$D$3*E429)</f>
        <v> </v>
      </c>
      <c r="G429" s="21" t="str">
        <f t="shared" si="53"/>
        <v> </v>
      </c>
      <c r="H429" s="21" t="str">
        <f t="shared" si="50"/>
        <v> </v>
      </c>
      <c r="I429" s="21" t="str">
        <f>IF(H429=" "," ",($I$25-$D$3*$F$11)*((H429/$F$11)-($C$17/(PI()))*SIN((PI()*H429)/$F$11))+$D$3*H429)</f>
        <v> </v>
      </c>
      <c r="J429" s="21" t="str">
        <f t="shared" si="54"/>
        <v> </v>
      </c>
      <c r="K429" s="21"/>
      <c r="L429" s="21" t="str">
        <f t="shared" si="51"/>
        <v> </v>
      </c>
      <c r="M429" s="21" t="str">
        <f>IF(L429=" "," ",($M$25-$F$3*($F$15/2))*((L429/($F$15/2))-($C$17/(PI()))*SIN((PI()*L429)/($F$15/2)))+$F$3*L429)</f>
        <v> </v>
      </c>
      <c r="N429" s="21" t="str">
        <f t="shared" si="55"/>
        <v> </v>
      </c>
    </row>
    <row r="430" spans="1:14">
      <c r="A430" s="21" t="str">
        <f t="shared" si="48"/>
        <v> </v>
      </c>
      <c r="B430" s="21" t="str">
        <f>IF(A430=" "," ",($B$25-$B$3*($F$8/2))*((A430/($F$8/2))-($C$17/(PI()))*SIN((PI()*A430)/($F$8/2)))+$B$3*A430)</f>
        <v> </v>
      </c>
      <c r="C430" s="21" t="str">
        <f t="shared" si="52"/>
        <v> </v>
      </c>
      <c r="D430" s="21"/>
      <c r="E430" s="21" t="str">
        <f t="shared" si="49"/>
        <v> </v>
      </c>
      <c r="F430" s="21" t="str">
        <f>IF(E430=" "," ",($F$25-$D$3*$F$12)*((E430/$F$12)-($C$17/(PI()))*SIN((PI()*E430)/$F$12))+$D$3*E430)</f>
        <v> </v>
      </c>
      <c r="G430" s="21" t="str">
        <f t="shared" si="53"/>
        <v> </v>
      </c>
      <c r="H430" s="21" t="str">
        <f t="shared" si="50"/>
        <v> </v>
      </c>
      <c r="I430" s="21" t="str">
        <f>IF(H430=" "," ",($I$25-$D$3*$F$11)*((H430/$F$11)-($C$17/(PI()))*SIN((PI()*H430)/$F$11))+$D$3*H430)</f>
        <v> </v>
      </c>
      <c r="J430" s="21" t="str">
        <f t="shared" si="54"/>
        <v> </v>
      </c>
      <c r="K430" s="21"/>
      <c r="L430" s="21" t="str">
        <f t="shared" si="51"/>
        <v> </v>
      </c>
      <c r="M430" s="21" t="str">
        <f>IF(L430=" "," ",($M$25-$F$3*($F$15/2))*((L430/($F$15/2))-($C$17/(PI()))*SIN((PI()*L430)/($F$15/2)))+$F$3*L430)</f>
        <v> </v>
      </c>
      <c r="N430" s="21" t="str">
        <f t="shared" si="55"/>
        <v> </v>
      </c>
    </row>
    <row r="431" spans="1:14">
      <c r="A431" s="21" t="str">
        <f t="shared" si="48"/>
        <v> </v>
      </c>
      <c r="B431" s="21" t="str">
        <f>IF(A431=" "," ",($B$25-$B$3*($F$8/2))*((A431/($F$8/2))-($C$17/(PI()))*SIN((PI()*A431)/($F$8/2)))+$B$3*A431)</f>
        <v> </v>
      </c>
      <c r="C431" s="21" t="str">
        <f t="shared" si="52"/>
        <v> </v>
      </c>
      <c r="D431" s="21"/>
      <c r="E431" s="21" t="str">
        <f t="shared" si="49"/>
        <v> </v>
      </c>
      <c r="F431" s="21" t="str">
        <f>IF(E431=" "," ",($F$25-$D$3*$F$12)*((E431/$F$12)-($C$17/(PI()))*SIN((PI()*E431)/$F$12))+$D$3*E431)</f>
        <v> </v>
      </c>
      <c r="G431" s="21" t="str">
        <f t="shared" si="53"/>
        <v> </v>
      </c>
      <c r="H431" s="21" t="str">
        <f t="shared" si="50"/>
        <v> </v>
      </c>
      <c r="I431" s="21" t="str">
        <f>IF(H431=" "," ",($I$25-$D$3*$F$11)*((H431/$F$11)-($C$17/(PI()))*SIN((PI()*H431)/$F$11))+$D$3*H431)</f>
        <v> </v>
      </c>
      <c r="J431" s="21" t="str">
        <f t="shared" si="54"/>
        <v> </v>
      </c>
      <c r="K431" s="21"/>
      <c r="L431" s="21" t="str">
        <f t="shared" si="51"/>
        <v> </v>
      </c>
      <c r="M431" s="21" t="str">
        <f>IF(L431=" "," ",($M$25-$F$3*($F$15/2))*((L431/($F$15/2))-($C$17/(PI()))*SIN((PI()*L431)/($F$15/2)))+$F$3*L431)</f>
        <v> </v>
      </c>
      <c r="N431" s="21" t="str">
        <f t="shared" si="55"/>
        <v> </v>
      </c>
    </row>
    <row r="432" spans="1:14">
      <c r="A432" s="21" t="str">
        <f t="shared" si="48"/>
        <v> </v>
      </c>
      <c r="B432" s="21" t="str">
        <f>IF(A432=" "," ",($B$25-$B$3*($F$8/2))*((A432/($F$8/2))-($C$17/(PI()))*SIN((PI()*A432)/($F$8/2)))+$B$3*A432)</f>
        <v> </v>
      </c>
      <c r="C432" s="21" t="str">
        <f t="shared" si="52"/>
        <v> </v>
      </c>
      <c r="D432" s="21"/>
      <c r="E432" s="21" t="str">
        <f t="shared" si="49"/>
        <v> </v>
      </c>
      <c r="F432" s="21" t="str">
        <f>IF(E432=" "," ",($F$25-$D$3*$F$12)*((E432/$F$12)-($C$17/(PI()))*SIN((PI()*E432)/$F$12))+$D$3*E432)</f>
        <v> </v>
      </c>
      <c r="G432" s="21" t="str">
        <f t="shared" si="53"/>
        <v> </v>
      </c>
      <c r="H432" s="21" t="str">
        <f t="shared" si="50"/>
        <v> </v>
      </c>
      <c r="I432" s="21" t="str">
        <f>IF(H432=" "," ",($I$25-$D$3*$F$11)*((H432/$F$11)-($C$17/(PI()))*SIN((PI()*H432)/$F$11))+$D$3*H432)</f>
        <v> </v>
      </c>
      <c r="J432" s="21" t="str">
        <f t="shared" si="54"/>
        <v> </v>
      </c>
      <c r="K432" s="21"/>
      <c r="L432" s="21" t="str">
        <f t="shared" si="51"/>
        <v> </v>
      </c>
      <c r="M432" s="21" t="str">
        <f>IF(L432=" "," ",($M$25-$F$3*($F$15/2))*((L432/($F$15/2))-($C$17/(PI()))*SIN((PI()*L432)/($F$15/2)))+$F$3*L432)</f>
        <v> </v>
      </c>
      <c r="N432" s="21" t="str">
        <f t="shared" si="55"/>
        <v> </v>
      </c>
    </row>
    <row r="433" spans="1:14">
      <c r="A433" s="21" t="str">
        <f t="shared" si="48"/>
        <v> </v>
      </c>
      <c r="B433" s="21" t="str">
        <f>IF(A433=" "," ",($B$25-$B$3*($F$8/2))*((A433/($F$8/2))-($C$17/(PI()))*SIN((PI()*A433)/($F$8/2)))+$B$3*A433)</f>
        <v> </v>
      </c>
      <c r="C433" s="21" t="str">
        <f t="shared" si="52"/>
        <v> </v>
      </c>
      <c r="D433" s="21"/>
      <c r="E433" s="21" t="str">
        <f t="shared" si="49"/>
        <v> </v>
      </c>
      <c r="F433" s="21" t="str">
        <f>IF(E433=" "," ",($F$25-$D$3*$F$12)*((E433/$F$12)-($C$17/(PI()))*SIN((PI()*E433)/$F$12))+$D$3*E433)</f>
        <v> </v>
      </c>
      <c r="G433" s="21" t="str">
        <f t="shared" si="53"/>
        <v> </v>
      </c>
      <c r="H433" s="21" t="str">
        <f t="shared" si="50"/>
        <v> </v>
      </c>
      <c r="I433" s="21" t="str">
        <f>IF(H433=" "," ",($I$25-$D$3*$F$11)*((H433/$F$11)-($C$17/(PI()))*SIN((PI()*H433)/$F$11))+$D$3*H433)</f>
        <v> </v>
      </c>
      <c r="J433" s="21" t="str">
        <f t="shared" si="54"/>
        <v> </v>
      </c>
      <c r="K433" s="21"/>
      <c r="L433" s="21" t="str">
        <f t="shared" si="51"/>
        <v> </v>
      </c>
      <c r="M433" s="21" t="str">
        <f>IF(L433=" "," ",($M$25-$F$3*($F$15/2))*((L433/($F$15/2))-($C$17/(PI()))*SIN((PI()*L433)/($F$15/2)))+$F$3*L433)</f>
        <v> </v>
      </c>
      <c r="N433" s="21" t="str">
        <f t="shared" si="55"/>
        <v> </v>
      </c>
    </row>
    <row r="434" spans="1:14">
      <c r="A434" s="21" t="str">
        <f t="shared" si="48"/>
        <v> </v>
      </c>
      <c r="B434" s="21" t="str">
        <f>IF(A434=" "," ",($B$25-$B$3*($F$8/2))*((A434/($F$8/2))-($C$17/(PI()))*SIN((PI()*A434)/($F$8/2)))+$B$3*A434)</f>
        <v> </v>
      </c>
      <c r="C434" s="21" t="str">
        <f t="shared" si="52"/>
        <v> </v>
      </c>
      <c r="D434" s="21"/>
      <c r="E434" s="21" t="str">
        <f t="shared" si="49"/>
        <v> </v>
      </c>
      <c r="F434" s="21" t="str">
        <f>IF(E434=" "," ",($F$25-$D$3*$F$12)*((E434/$F$12)-($C$17/(PI()))*SIN((PI()*E434)/$F$12))+$D$3*E434)</f>
        <v> </v>
      </c>
      <c r="G434" s="21" t="str">
        <f t="shared" si="53"/>
        <v> </v>
      </c>
      <c r="H434" s="21" t="str">
        <f t="shared" si="50"/>
        <v> </v>
      </c>
      <c r="I434" s="21" t="str">
        <f>IF(H434=" "," ",($I$25-$D$3*$F$11)*((H434/$F$11)-($C$17/(PI()))*SIN((PI()*H434)/$F$11))+$D$3*H434)</f>
        <v> </v>
      </c>
      <c r="J434" s="21" t="str">
        <f t="shared" si="54"/>
        <v> </v>
      </c>
      <c r="K434" s="21"/>
      <c r="L434" s="21" t="str">
        <f t="shared" si="51"/>
        <v> </v>
      </c>
      <c r="M434" s="21" t="str">
        <f>IF(L434=" "," ",($M$25-$F$3*($F$15/2))*((L434/($F$15/2))-($C$17/(PI()))*SIN((PI()*L434)/($F$15/2)))+$F$3*L434)</f>
        <v> </v>
      </c>
      <c r="N434" s="21" t="str">
        <f t="shared" si="55"/>
        <v> </v>
      </c>
    </row>
    <row r="435" spans="1:14">
      <c r="A435" s="21" t="str">
        <f t="shared" si="48"/>
        <v> </v>
      </c>
      <c r="B435" s="21" t="str">
        <f>IF(A435=" "," ",($B$25-$B$3*($F$8/2))*((A435/($F$8/2))-($C$17/(PI()))*SIN((PI()*A435)/($F$8/2)))+$B$3*A435)</f>
        <v> </v>
      </c>
      <c r="C435" s="21" t="str">
        <f t="shared" si="52"/>
        <v> </v>
      </c>
      <c r="D435" s="21"/>
      <c r="E435" s="21" t="str">
        <f t="shared" si="49"/>
        <v> </v>
      </c>
      <c r="F435" s="21" t="str">
        <f>IF(E435=" "," ",($F$25-$D$3*$F$12)*((E435/$F$12)-($C$17/(PI()))*SIN((PI()*E435)/$F$12))+$D$3*E435)</f>
        <v> </v>
      </c>
      <c r="G435" s="21" t="str">
        <f t="shared" si="53"/>
        <v> </v>
      </c>
      <c r="H435" s="21" t="str">
        <f t="shared" si="50"/>
        <v> </v>
      </c>
      <c r="I435" s="21" t="str">
        <f>IF(H435=" "," ",($I$25-$D$3*$F$11)*((H435/$F$11)-($C$17/(PI()))*SIN((PI()*H435)/$F$11))+$D$3*H435)</f>
        <v> </v>
      </c>
      <c r="J435" s="21" t="str">
        <f t="shared" si="54"/>
        <v> </v>
      </c>
      <c r="K435" s="21"/>
      <c r="L435" s="21" t="str">
        <f t="shared" si="51"/>
        <v> </v>
      </c>
      <c r="M435" s="21" t="str">
        <f>IF(L435=" "," ",($M$25-$F$3*($F$15/2))*((L435/($F$15/2))-($C$17/(PI()))*SIN((PI()*L435)/($F$15/2)))+$F$3*L435)</f>
        <v> </v>
      </c>
      <c r="N435" s="21" t="str">
        <f t="shared" si="55"/>
        <v> </v>
      </c>
    </row>
    <row r="436" spans="1:14">
      <c r="A436" s="21" t="str">
        <f t="shared" si="48"/>
        <v> </v>
      </c>
      <c r="B436" s="21" t="str">
        <f>IF(A436=" "," ",($B$25-$B$3*($F$8/2))*((A436/($F$8/2))-($C$17/(PI()))*SIN((PI()*A436)/($F$8/2)))+$B$3*A436)</f>
        <v> </v>
      </c>
      <c r="C436" s="21" t="str">
        <f t="shared" si="52"/>
        <v> </v>
      </c>
      <c r="D436" s="21"/>
      <c r="E436" s="21" t="str">
        <f t="shared" si="49"/>
        <v> </v>
      </c>
      <c r="F436" s="21" t="str">
        <f>IF(E436=" "," ",($F$25-$D$3*$F$12)*((E436/$F$12)-($C$17/(PI()))*SIN((PI()*E436)/$F$12))+$D$3*E436)</f>
        <v> </v>
      </c>
      <c r="G436" s="21" t="str">
        <f t="shared" si="53"/>
        <v> </v>
      </c>
      <c r="H436" s="21" t="str">
        <f t="shared" si="50"/>
        <v> </v>
      </c>
      <c r="I436" s="21" t="str">
        <f>IF(H436=" "," ",($I$25-$D$3*$F$11)*((H436/$F$11)-($C$17/(PI()))*SIN((PI()*H436)/$F$11))+$D$3*H436)</f>
        <v> </v>
      </c>
      <c r="J436" s="21" t="str">
        <f t="shared" si="54"/>
        <v> </v>
      </c>
      <c r="K436" s="21"/>
      <c r="L436" s="21" t="str">
        <f t="shared" si="51"/>
        <v> </v>
      </c>
      <c r="M436" s="21" t="str">
        <f>IF(L436=" "," ",($M$25-$F$3*($F$15/2))*((L436/($F$15/2))-($C$17/(PI()))*SIN((PI()*L436)/($F$15/2)))+$F$3*L436)</f>
        <v> </v>
      </c>
      <c r="N436" s="21" t="str">
        <f t="shared" si="55"/>
        <v> </v>
      </c>
    </row>
    <row r="437" spans="1:14">
      <c r="A437" s="21" t="str">
        <f t="shared" si="48"/>
        <v> </v>
      </c>
      <c r="B437" s="21" t="str">
        <f>IF(A437=" "," ",($B$25-$B$3*($F$8/2))*((A437/($F$8/2))-($C$17/(PI()))*SIN((PI()*A437)/($F$8/2)))+$B$3*A437)</f>
        <v> </v>
      </c>
      <c r="C437" s="21" t="str">
        <f t="shared" si="52"/>
        <v> </v>
      </c>
      <c r="D437" s="21"/>
      <c r="E437" s="21" t="str">
        <f t="shared" si="49"/>
        <v> </v>
      </c>
      <c r="F437" s="21" t="str">
        <f>IF(E437=" "," ",($F$25-$D$3*$F$12)*((E437/$F$12)-($C$17/(PI()))*SIN((PI()*E437)/$F$12))+$D$3*E437)</f>
        <v> </v>
      </c>
      <c r="G437" s="21" t="str">
        <f t="shared" si="53"/>
        <v> </v>
      </c>
      <c r="H437" s="21" t="str">
        <f t="shared" si="50"/>
        <v> </v>
      </c>
      <c r="I437" s="21" t="str">
        <f>IF(H437=" "," ",($I$25-$D$3*$F$11)*((H437/$F$11)-($C$17/(PI()))*SIN((PI()*H437)/$F$11))+$D$3*H437)</f>
        <v> </v>
      </c>
      <c r="J437" s="21" t="str">
        <f t="shared" si="54"/>
        <v> </v>
      </c>
      <c r="K437" s="21"/>
      <c r="L437" s="21" t="str">
        <f t="shared" si="51"/>
        <v> </v>
      </c>
      <c r="M437" s="21" t="str">
        <f>IF(L437=" "," ",($M$25-$F$3*($F$15/2))*((L437/($F$15/2))-($C$17/(PI()))*SIN((PI()*L437)/($F$15/2)))+$F$3*L437)</f>
        <v> </v>
      </c>
      <c r="N437" s="21" t="str">
        <f t="shared" si="55"/>
        <v> </v>
      </c>
    </row>
    <row r="438" spans="1:14">
      <c r="A438" s="21" t="str">
        <f t="shared" si="48"/>
        <v> </v>
      </c>
      <c r="B438" s="21" t="str">
        <f>IF(A438=" "," ",($B$25-$B$3*($F$8/2))*((A438/($F$8/2))-($C$17/(PI()))*SIN((PI()*A438)/($F$8/2)))+$B$3*A438)</f>
        <v> </v>
      </c>
      <c r="C438" s="21" t="str">
        <f t="shared" si="52"/>
        <v> </v>
      </c>
      <c r="D438" s="21"/>
      <c r="E438" s="21" t="str">
        <f t="shared" si="49"/>
        <v> </v>
      </c>
      <c r="F438" s="21" t="str">
        <f>IF(E438=" "," ",($F$25-$D$3*$F$12)*((E438/$F$12)-($C$17/(PI()))*SIN((PI()*E438)/$F$12))+$D$3*E438)</f>
        <v> </v>
      </c>
      <c r="G438" s="21" t="str">
        <f t="shared" si="53"/>
        <v> </v>
      </c>
      <c r="H438" s="21" t="str">
        <f t="shared" si="50"/>
        <v> </v>
      </c>
      <c r="I438" s="21" t="str">
        <f>IF(H438=" "," ",($I$25-$D$3*$F$11)*((H438/$F$11)-($C$17/(PI()))*SIN((PI()*H438)/$F$11))+$D$3*H438)</f>
        <v> </v>
      </c>
      <c r="J438" s="21" t="str">
        <f t="shared" si="54"/>
        <v> </v>
      </c>
      <c r="K438" s="21"/>
      <c r="L438" s="21" t="str">
        <f t="shared" si="51"/>
        <v> </v>
      </c>
      <c r="M438" s="21" t="str">
        <f>IF(L438=" "," ",($M$25-$F$3*($F$15/2))*((L438/($F$15/2))-($C$17/(PI()))*SIN((PI()*L438)/($F$15/2)))+$F$3*L438)</f>
        <v> </v>
      </c>
      <c r="N438" s="21" t="str">
        <f t="shared" si="55"/>
        <v> </v>
      </c>
    </row>
    <row r="439" spans="1:14">
      <c r="A439" s="21" t="str">
        <f t="shared" si="48"/>
        <v> </v>
      </c>
      <c r="B439" s="21" t="str">
        <f>IF(A439=" "," ",($B$25-$B$3*($F$8/2))*((A439/($F$8/2))-($C$17/(PI()))*SIN((PI()*A439)/($F$8/2)))+$B$3*A439)</f>
        <v> </v>
      </c>
      <c r="C439" s="21" t="str">
        <f t="shared" si="52"/>
        <v> </v>
      </c>
      <c r="D439" s="21"/>
      <c r="E439" s="21" t="str">
        <f t="shared" si="49"/>
        <v> </v>
      </c>
      <c r="F439" s="21" t="str">
        <f>IF(E439=" "," ",($F$25-$D$3*$F$12)*((E439/$F$12)-($C$17/(PI()))*SIN((PI()*E439)/$F$12))+$D$3*E439)</f>
        <v> </v>
      </c>
      <c r="G439" s="21" t="str">
        <f t="shared" si="53"/>
        <v> </v>
      </c>
      <c r="H439" s="21" t="str">
        <f t="shared" si="50"/>
        <v> </v>
      </c>
      <c r="I439" s="21" t="str">
        <f>IF(H439=" "," ",($I$25-$D$3*$F$11)*((H439/$F$11)-($C$17/(PI()))*SIN((PI()*H439)/$F$11))+$D$3*H439)</f>
        <v> </v>
      </c>
      <c r="J439" s="21" t="str">
        <f t="shared" si="54"/>
        <v> </v>
      </c>
      <c r="K439" s="21"/>
      <c r="L439" s="21" t="str">
        <f t="shared" si="51"/>
        <v> </v>
      </c>
      <c r="M439" s="21" t="str">
        <f>IF(L439=" "," ",($M$25-$F$3*($F$15/2))*((L439/($F$15/2))-($C$17/(PI()))*SIN((PI()*L439)/($F$15/2)))+$F$3*L439)</f>
        <v> </v>
      </c>
      <c r="N439" s="21" t="str">
        <f t="shared" si="55"/>
        <v> </v>
      </c>
    </row>
    <row r="440" spans="1:14">
      <c r="A440" s="21" t="str">
        <f t="shared" si="48"/>
        <v> </v>
      </c>
      <c r="B440" s="21" t="str">
        <f>IF(A440=" "," ",($B$25-$B$3*($F$8/2))*((A440/($F$8/2))-($C$17/(PI()))*SIN((PI()*A440)/($F$8/2)))+$B$3*A440)</f>
        <v> </v>
      </c>
      <c r="C440" s="21" t="str">
        <f t="shared" si="52"/>
        <v> </v>
      </c>
      <c r="D440" s="21"/>
      <c r="E440" s="21" t="str">
        <f t="shared" si="49"/>
        <v> </v>
      </c>
      <c r="F440" s="21" t="str">
        <f>IF(E440=" "," ",($F$25-$D$3*$F$12)*((E440/$F$12)-($C$17/(PI()))*SIN((PI()*E440)/$F$12))+$D$3*E440)</f>
        <v> </v>
      </c>
      <c r="G440" s="21" t="str">
        <f t="shared" si="53"/>
        <v> </v>
      </c>
      <c r="H440" s="21" t="str">
        <f t="shared" si="50"/>
        <v> </v>
      </c>
      <c r="I440" s="21" t="str">
        <f>IF(H440=" "," ",($I$25-$D$3*$F$11)*((H440/$F$11)-($C$17/(PI()))*SIN((PI()*H440)/$F$11))+$D$3*H440)</f>
        <v> </v>
      </c>
      <c r="J440" s="21" t="str">
        <f t="shared" si="54"/>
        <v> </v>
      </c>
      <c r="K440" s="21"/>
      <c r="L440" s="21" t="str">
        <f t="shared" si="51"/>
        <v> </v>
      </c>
      <c r="M440" s="21" t="str">
        <f>IF(L440=" "," ",($M$25-$F$3*($F$15/2))*((L440/($F$15/2))-($C$17/(PI()))*SIN((PI()*L440)/($F$15/2)))+$F$3*L440)</f>
        <v> </v>
      </c>
      <c r="N440" s="21" t="str">
        <f t="shared" si="55"/>
        <v> </v>
      </c>
    </row>
    <row r="441" spans="1:14">
      <c r="A441" s="21" t="str">
        <f t="shared" si="48"/>
        <v> </v>
      </c>
      <c r="B441" s="21" t="str">
        <f>IF(A441=" "," ",($B$25-$B$3*($F$8/2))*((A441/($F$8/2))-($C$17/(PI()))*SIN((PI()*A441)/($F$8/2)))+$B$3*A441)</f>
        <v> </v>
      </c>
      <c r="C441" s="21" t="str">
        <f t="shared" si="52"/>
        <v> </v>
      </c>
      <c r="D441" s="21"/>
      <c r="E441" s="21" t="str">
        <f t="shared" si="49"/>
        <v> </v>
      </c>
      <c r="F441" s="21" t="str">
        <f>IF(E441=" "," ",($F$25-$D$3*$F$12)*((E441/$F$12)-($C$17/(PI()))*SIN((PI()*E441)/$F$12))+$D$3*E441)</f>
        <v> </v>
      </c>
      <c r="G441" s="21" t="str">
        <f t="shared" si="53"/>
        <v> </v>
      </c>
      <c r="H441" s="21" t="str">
        <f t="shared" si="50"/>
        <v> </v>
      </c>
      <c r="I441" s="21" t="str">
        <f>IF(H441=" "," ",($I$25-$D$3*$F$11)*((H441/$F$11)-($C$17/(PI()))*SIN((PI()*H441)/$F$11))+$D$3*H441)</f>
        <v> </v>
      </c>
      <c r="J441" s="21" t="str">
        <f t="shared" si="54"/>
        <v> </v>
      </c>
      <c r="K441" s="21"/>
      <c r="L441" s="21" t="str">
        <f t="shared" si="51"/>
        <v> </v>
      </c>
      <c r="M441" s="21" t="str">
        <f>IF(L441=" "," ",($M$25-$F$3*($F$15/2))*((L441/($F$15/2))-($C$17/(PI()))*SIN((PI()*L441)/($F$15/2)))+$F$3*L441)</f>
        <v> </v>
      </c>
      <c r="N441" s="21" t="str">
        <f t="shared" si="55"/>
        <v> </v>
      </c>
    </row>
    <row r="442" spans="1:14">
      <c r="A442" s="21" t="str">
        <f t="shared" si="48"/>
        <v> </v>
      </c>
      <c r="B442" s="21" t="str">
        <f>IF(A442=" "," ",($B$25-$B$3*($F$8/2))*((A442/($F$8/2))-($C$17/(PI()))*SIN((PI()*A442)/($F$8/2)))+$B$3*A442)</f>
        <v> </v>
      </c>
      <c r="C442" s="21" t="str">
        <f t="shared" si="52"/>
        <v> </v>
      </c>
      <c r="D442" s="21"/>
      <c r="E442" s="21" t="str">
        <f t="shared" si="49"/>
        <v> </v>
      </c>
      <c r="F442" s="21" t="str">
        <f>IF(E442=" "," ",($F$25-$D$3*$F$12)*((E442/$F$12)-($C$17/(PI()))*SIN((PI()*E442)/$F$12))+$D$3*E442)</f>
        <v> </v>
      </c>
      <c r="G442" s="21" t="str">
        <f t="shared" si="53"/>
        <v> </v>
      </c>
      <c r="H442" s="21" t="str">
        <f t="shared" si="50"/>
        <v> </v>
      </c>
      <c r="I442" s="21" t="str">
        <f>IF(H442=" "," ",($I$25-$D$3*$F$11)*((H442/$F$11)-($C$17/(PI()))*SIN((PI()*H442)/$F$11))+$D$3*H442)</f>
        <v> </v>
      </c>
      <c r="J442" s="21" t="str">
        <f t="shared" si="54"/>
        <v> </v>
      </c>
      <c r="K442" s="21"/>
      <c r="L442" s="21" t="str">
        <f t="shared" si="51"/>
        <v> </v>
      </c>
      <c r="M442" s="21" t="str">
        <f>IF(L442=" "," ",($M$25-$F$3*($F$15/2))*((L442/($F$15/2))-($C$17/(PI()))*SIN((PI()*L442)/($F$15/2)))+$F$3*L442)</f>
        <v> </v>
      </c>
      <c r="N442" s="21" t="str">
        <f t="shared" si="55"/>
        <v> </v>
      </c>
    </row>
    <row r="443" spans="1:14">
      <c r="A443" s="21" t="str">
        <f t="shared" si="48"/>
        <v> </v>
      </c>
      <c r="B443" s="21" t="str">
        <f>IF(A443=" "," ",($B$25-$B$3*($F$8/2))*((A443/($F$8/2))-($C$17/(PI()))*SIN((PI()*A443)/($F$8/2)))+$B$3*A443)</f>
        <v> </v>
      </c>
      <c r="C443" s="21" t="str">
        <f t="shared" si="52"/>
        <v> </v>
      </c>
      <c r="D443" s="21"/>
      <c r="E443" s="21" t="str">
        <f t="shared" si="49"/>
        <v> </v>
      </c>
      <c r="F443" s="21" t="str">
        <f>IF(E443=" "," ",($F$25-$D$3*$F$12)*((E443/$F$12)-($C$17/(PI()))*SIN((PI()*E443)/$F$12))+$D$3*E443)</f>
        <v> </v>
      </c>
      <c r="G443" s="21" t="str">
        <f t="shared" si="53"/>
        <v> </v>
      </c>
      <c r="H443" s="21" t="str">
        <f t="shared" si="50"/>
        <v> </v>
      </c>
      <c r="I443" s="21" t="str">
        <f>IF(H443=" "," ",($I$25-$D$3*$F$11)*((H443/$F$11)-($C$17/(PI()))*SIN((PI()*H443)/$F$11))+$D$3*H443)</f>
        <v> </v>
      </c>
      <c r="J443" s="21" t="str">
        <f t="shared" si="54"/>
        <v> </v>
      </c>
      <c r="K443" s="21"/>
      <c r="L443" s="21" t="str">
        <f t="shared" si="51"/>
        <v> </v>
      </c>
      <c r="M443" s="21" t="str">
        <f>IF(L443=" "," ",($M$25-$F$3*($F$15/2))*((L443/($F$15/2))-($C$17/(PI()))*SIN((PI()*L443)/($F$15/2)))+$F$3*L443)</f>
        <v> </v>
      </c>
      <c r="N443" s="21" t="str">
        <f t="shared" si="55"/>
        <v> </v>
      </c>
    </row>
    <row r="444" spans="1:14">
      <c r="A444" s="21" t="str">
        <f t="shared" si="48"/>
        <v> </v>
      </c>
      <c r="B444" s="21" t="str">
        <f>IF(A444=" "," ",($B$25-$B$3*($F$8/2))*((A444/($F$8/2))-($C$17/(PI()))*SIN((PI()*A444)/($F$8/2)))+$B$3*A444)</f>
        <v> </v>
      </c>
      <c r="C444" s="21" t="str">
        <f t="shared" si="52"/>
        <v> </v>
      </c>
      <c r="D444" s="21"/>
      <c r="E444" s="21" t="str">
        <f t="shared" si="49"/>
        <v> </v>
      </c>
      <c r="F444" s="21" t="str">
        <f>IF(E444=" "," ",($F$25-$D$3*$F$12)*((E444/$F$12)-($C$17/(PI()))*SIN((PI()*E444)/$F$12))+$D$3*E444)</f>
        <v> </v>
      </c>
      <c r="G444" s="21" t="str">
        <f t="shared" si="53"/>
        <v> </v>
      </c>
      <c r="H444" s="21" t="str">
        <f t="shared" si="50"/>
        <v> </v>
      </c>
      <c r="I444" s="21" t="str">
        <f>IF(H444=" "," ",($I$25-$D$3*$F$11)*((H444/$F$11)-($C$17/(PI()))*SIN((PI()*H444)/$F$11))+$D$3*H444)</f>
        <v> </v>
      </c>
      <c r="J444" s="21" t="str">
        <f t="shared" si="54"/>
        <v> </v>
      </c>
      <c r="K444" s="21"/>
      <c r="L444" s="21" t="str">
        <f t="shared" si="51"/>
        <v> </v>
      </c>
      <c r="M444" s="21" t="str">
        <f>IF(L444=" "," ",($M$25-$F$3*($F$15/2))*((L444/($F$15/2))-($C$17/(PI()))*SIN((PI()*L444)/($F$15/2)))+$F$3*L444)</f>
        <v> </v>
      </c>
      <c r="N444" s="21" t="str">
        <f t="shared" si="55"/>
        <v> </v>
      </c>
    </row>
    <row r="445" spans="1:14">
      <c r="A445" s="21" t="str">
        <f t="shared" si="48"/>
        <v> </v>
      </c>
      <c r="B445" s="21" t="str">
        <f>IF(A445=" "," ",($B$25-$B$3*($F$8/2))*((A445/($F$8/2))-($C$17/(PI()))*SIN((PI()*A445)/($F$8/2)))+$B$3*A445)</f>
        <v> </v>
      </c>
      <c r="C445" s="21" t="str">
        <f t="shared" si="52"/>
        <v> </v>
      </c>
      <c r="D445" s="21"/>
      <c r="E445" s="21" t="str">
        <f t="shared" si="49"/>
        <v> </v>
      </c>
      <c r="F445" s="21" t="str">
        <f>IF(E445=" "," ",($F$25-$D$3*$F$12)*((E445/$F$12)-($C$17/(PI()))*SIN((PI()*E445)/$F$12))+$D$3*E445)</f>
        <v> </v>
      </c>
      <c r="G445" s="21" t="str">
        <f t="shared" si="53"/>
        <v> </v>
      </c>
      <c r="H445" s="21" t="str">
        <f t="shared" si="50"/>
        <v> </v>
      </c>
      <c r="I445" s="21" t="str">
        <f>IF(H445=" "," ",($I$25-$D$3*$F$11)*((H445/$F$11)-($C$17/(PI()))*SIN((PI()*H445)/$F$11))+$D$3*H445)</f>
        <v> </v>
      </c>
      <c r="J445" s="21" t="str">
        <f t="shared" si="54"/>
        <v> </v>
      </c>
      <c r="K445" s="21"/>
      <c r="L445" s="21" t="str">
        <f t="shared" si="51"/>
        <v> </v>
      </c>
      <c r="M445" s="21" t="str">
        <f>IF(L445=" "," ",($M$25-$F$3*($F$15/2))*((L445/($F$15/2))-($C$17/(PI()))*SIN((PI()*L445)/($F$15/2)))+$F$3*L445)</f>
        <v> </v>
      </c>
      <c r="N445" s="21" t="str">
        <f t="shared" si="55"/>
        <v> </v>
      </c>
    </row>
    <row r="446" spans="1:14">
      <c r="A446" s="21" t="str">
        <f t="shared" si="48"/>
        <v> </v>
      </c>
      <c r="B446" s="21" t="str">
        <f>IF(A446=" "," ",($B$25-$B$3*($F$8/2))*((A446/($F$8/2))-($C$17/(PI()))*SIN((PI()*A446)/($F$8/2)))+$B$3*A446)</f>
        <v> </v>
      </c>
      <c r="C446" s="21" t="str">
        <f t="shared" si="52"/>
        <v> </v>
      </c>
      <c r="D446" s="21"/>
      <c r="E446" s="21" t="str">
        <f t="shared" si="49"/>
        <v> </v>
      </c>
      <c r="F446" s="21" t="str">
        <f>IF(E446=" "," ",($F$25-$D$3*$F$12)*((E446/$F$12)-($C$17/(PI()))*SIN((PI()*E446)/$F$12))+$D$3*E446)</f>
        <v> </v>
      </c>
      <c r="G446" s="21" t="str">
        <f t="shared" si="53"/>
        <v> </v>
      </c>
      <c r="H446" s="21" t="str">
        <f t="shared" si="50"/>
        <v> </v>
      </c>
      <c r="I446" s="21" t="str">
        <f>IF(H446=" "," ",($I$25-$D$3*$F$11)*((H446/$F$11)-($C$17/(PI()))*SIN((PI()*H446)/$F$11))+$D$3*H446)</f>
        <v> </v>
      </c>
      <c r="J446" s="21" t="str">
        <f t="shared" si="54"/>
        <v> </v>
      </c>
      <c r="K446" s="21"/>
      <c r="L446" s="21" t="str">
        <f t="shared" si="51"/>
        <v> </v>
      </c>
      <c r="M446" s="21" t="str">
        <f>IF(L446=" "," ",($M$25-$F$3*($F$15/2))*((L446/($F$15/2))-($C$17/(PI()))*SIN((PI()*L446)/($F$15/2)))+$F$3*L446)</f>
        <v> </v>
      </c>
      <c r="N446" s="21" t="str">
        <f t="shared" si="55"/>
        <v> </v>
      </c>
    </row>
    <row r="447" spans="1:14">
      <c r="A447" s="21" t="str">
        <f t="shared" si="48"/>
        <v> </v>
      </c>
      <c r="B447" s="21" t="str">
        <f>IF(A447=" "," ",($B$25-$B$3*($F$8/2))*((A447/($F$8/2))-($C$17/(PI()))*SIN((PI()*A447)/($F$8/2)))+$B$3*A447)</f>
        <v> </v>
      </c>
      <c r="C447" s="21" t="str">
        <f t="shared" si="52"/>
        <v> </v>
      </c>
      <c r="D447" s="21"/>
      <c r="E447" s="21" t="str">
        <f t="shared" si="49"/>
        <v> </v>
      </c>
      <c r="F447" s="21" t="str">
        <f>IF(E447=" "," ",($F$25-$D$3*$F$12)*((E447/$F$12)-($C$17/(PI()))*SIN((PI()*E447)/$F$12))+$D$3*E447)</f>
        <v> </v>
      </c>
      <c r="G447" s="21" t="str">
        <f t="shared" si="53"/>
        <v> </v>
      </c>
      <c r="H447" s="21" t="str">
        <f t="shared" si="50"/>
        <v> </v>
      </c>
      <c r="I447" s="21" t="str">
        <f>IF(H447=" "," ",($I$25-$D$3*$F$11)*((H447/$F$11)-($C$17/(PI()))*SIN((PI()*H447)/$F$11))+$D$3*H447)</f>
        <v> </v>
      </c>
      <c r="J447" s="21" t="str">
        <f t="shared" si="54"/>
        <v> </v>
      </c>
      <c r="K447" s="21"/>
      <c r="L447" s="21" t="str">
        <f t="shared" si="51"/>
        <v> </v>
      </c>
      <c r="M447" s="21" t="str">
        <f>IF(L447=" "," ",($M$25-$F$3*($F$15/2))*((L447/($F$15/2))-($C$17/(PI()))*SIN((PI()*L447)/($F$15/2)))+$F$3*L447)</f>
        <v> </v>
      </c>
      <c r="N447" s="21" t="str">
        <f t="shared" si="55"/>
        <v> </v>
      </c>
    </row>
    <row r="448" spans="1:14">
      <c r="A448" s="21" t="str">
        <f t="shared" si="48"/>
        <v> </v>
      </c>
      <c r="B448" s="21" t="str">
        <f>IF(A448=" "," ",($B$25-$B$3*($F$8/2))*((A448/($F$8/2))-($C$17/(PI()))*SIN((PI()*A448)/($F$8/2)))+$B$3*A448)</f>
        <v> </v>
      </c>
      <c r="C448" s="21" t="str">
        <f t="shared" si="52"/>
        <v> </v>
      </c>
      <c r="D448" s="21"/>
      <c r="E448" s="21" t="str">
        <f t="shared" si="49"/>
        <v> </v>
      </c>
      <c r="F448" s="21" t="str">
        <f>IF(E448=" "," ",($F$25-$D$3*$F$12)*((E448/$F$12)-($C$17/(PI()))*SIN((PI()*E448)/$F$12))+$D$3*E448)</f>
        <v> </v>
      </c>
      <c r="G448" s="21" t="str">
        <f t="shared" si="53"/>
        <v> </v>
      </c>
      <c r="H448" s="21" t="str">
        <f t="shared" si="50"/>
        <v> </v>
      </c>
      <c r="I448" s="21" t="str">
        <f>IF(H448=" "," ",($I$25-$D$3*$F$11)*((H448/$F$11)-($C$17/(PI()))*SIN((PI()*H448)/$F$11))+$D$3*H448)</f>
        <v> </v>
      </c>
      <c r="J448" s="21" t="str">
        <f t="shared" si="54"/>
        <v> </v>
      </c>
      <c r="K448" s="21"/>
      <c r="L448" s="21" t="str">
        <f t="shared" si="51"/>
        <v> </v>
      </c>
      <c r="M448" s="21" t="str">
        <f>IF(L448=" "," ",($M$25-$F$3*($F$15/2))*((L448/($F$15/2))-($C$17/(PI()))*SIN((PI()*L448)/($F$15/2)))+$F$3*L448)</f>
        <v> </v>
      </c>
      <c r="N448" s="21" t="str">
        <f t="shared" si="55"/>
        <v> </v>
      </c>
    </row>
    <row r="449" spans="1:14">
      <c r="A449" s="21" t="str">
        <f t="shared" si="48"/>
        <v> </v>
      </c>
      <c r="B449" s="21" t="str">
        <f>IF(A449=" "," ",($B$25-$B$3*($F$8/2))*((A449/($F$8/2))-($C$17/(PI()))*SIN((PI()*A449)/($F$8/2)))+$B$3*A449)</f>
        <v> </v>
      </c>
      <c r="C449" s="21" t="str">
        <f t="shared" si="52"/>
        <v> </v>
      </c>
      <c r="D449" s="21"/>
      <c r="E449" s="21" t="str">
        <f t="shared" si="49"/>
        <v> </v>
      </c>
      <c r="F449" s="21" t="str">
        <f>IF(E449=" "," ",($F$25-$D$3*$F$12)*((E449/$F$12)-($C$17/(PI()))*SIN((PI()*E449)/$F$12))+$D$3*E449)</f>
        <v> </v>
      </c>
      <c r="G449" s="21" t="str">
        <f t="shared" si="53"/>
        <v> </v>
      </c>
      <c r="H449" s="21" t="str">
        <f t="shared" si="50"/>
        <v> </v>
      </c>
      <c r="I449" s="21" t="str">
        <f>IF(H449=" "," ",($I$25-$D$3*$F$11)*((H449/$F$11)-($C$17/(PI()))*SIN((PI()*H449)/$F$11))+$D$3*H449)</f>
        <v> </v>
      </c>
      <c r="J449" s="21" t="str">
        <f t="shared" si="54"/>
        <v> </v>
      </c>
      <c r="K449" s="21"/>
      <c r="L449" s="21" t="str">
        <f t="shared" si="51"/>
        <v> </v>
      </c>
      <c r="M449" s="21" t="str">
        <f>IF(L449=" "," ",($M$25-$F$3*($F$15/2))*((L449/($F$15/2))-($C$17/(PI()))*SIN((PI()*L449)/($F$15/2)))+$F$3*L449)</f>
        <v> </v>
      </c>
      <c r="N449" s="21" t="str">
        <f t="shared" si="55"/>
        <v> </v>
      </c>
    </row>
    <row r="450" spans="1:14">
      <c r="A450" s="21" t="str">
        <f t="shared" si="48"/>
        <v> </v>
      </c>
      <c r="B450" s="21" t="str">
        <f>IF(A450=" "," ",($B$25-$B$3*($F$8/2))*((A450/($F$8/2))-($C$17/(PI()))*SIN((PI()*A450)/($F$8/2)))+$B$3*A450)</f>
        <v> </v>
      </c>
      <c r="C450" s="21" t="str">
        <f t="shared" si="52"/>
        <v> </v>
      </c>
      <c r="D450" s="21"/>
      <c r="E450" s="21" t="str">
        <f t="shared" si="49"/>
        <v> </v>
      </c>
      <c r="F450" s="21" t="str">
        <f>IF(E450=" "," ",($F$25-$D$3*$F$12)*((E450/$F$12)-($C$17/(PI()))*SIN((PI()*E450)/$F$12))+$D$3*E450)</f>
        <v> </v>
      </c>
      <c r="G450" s="21" t="str">
        <f t="shared" si="53"/>
        <v> </v>
      </c>
      <c r="H450" s="21" t="str">
        <f t="shared" si="50"/>
        <v> </v>
      </c>
      <c r="I450" s="21" t="str">
        <f>IF(H450=" "," ",($I$25-$D$3*$F$11)*((H450/$F$11)-($C$17/(PI()))*SIN((PI()*H450)/$F$11))+$D$3*H450)</f>
        <v> </v>
      </c>
      <c r="J450" s="21" t="str">
        <f t="shared" si="54"/>
        <v> </v>
      </c>
      <c r="K450" s="21"/>
      <c r="L450" s="21" t="str">
        <f t="shared" si="51"/>
        <v> </v>
      </c>
      <c r="M450" s="21" t="str">
        <f>IF(L450=" "," ",($M$25-$F$3*($F$15/2))*((L450/($F$15/2))-($C$17/(PI()))*SIN((PI()*L450)/($F$15/2)))+$F$3*L450)</f>
        <v> </v>
      </c>
      <c r="N450" s="21" t="str">
        <f t="shared" si="55"/>
        <v> </v>
      </c>
    </row>
    <row r="451" spans="1:14">
      <c r="A451" s="21" t="str">
        <f t="shared" si="48"/>
        <v> </v>
      </c>
      <c r="B451" s="21" t="str">
        <f>IF(A451=" "," ",($B$25-$B$3*($F$8/2))*((A451/($F$8/2))-($C$17/(PI()))*SIN((PI()*A451)/($F$8/2)))+$B$3*A451)</f>
        <v> </v>
      </c>
      <c r="C451" s="21" t="str">
        <f t="shared" si="52"/>
        <v> </v>
      </c>
      <c r="D451" s="21"/>
      <c r="E451" s="21" t="str">
        <f t="shared" si="49"/>
        <v> </v>
      </c>
      <c r="F451" s="21" t="str">
        <f>IF(E451=" "," ",($F$25-$D$3*$F$12)*((E451/$F$12)-($C$17/(PI()))*SIN((PI()*E451)/$F$12))+$D$3*E451)</f>
        <v> </v>
      </c>
      <c r="G451" s="21" t="str">
        <f t="shared" si="53"/>
        <v> </v>
      </c>
      <c r="H451" s="21" t="str">
        <f t="shared" si="50"/>
        <v> </v>
      </c>
      <c r="I451" s="21" t="str">
        <f>IF(H451=" "," ",($I$25-$D$3*$F$11)*((H451/$F$11)-($C$17/(PI()))*SIN((PI()*H451)/$F$11))+$D$3*H451)</f>
        <v> </v>
      </c>
      <c r="J451" s="21" t="str">
        <f t="shared" si="54"/>
        <v> </v>
      </c>
      <c r="K451" s="21"/>
      <c r="L451" s="21" t="str">
        <f t="shared" si="51"/>
        <v> </v>
      </c>
      <c r="M451" s="21" t="str">
        <f>IF(L451=" "," ",($M$25-$F$3*($F$15/2))*((L451/($F$15/2))-($C$17/(PI()))*SIN((PI()*L451)/($F$15/2)))+$F$3*L451)</f>
        <v> </v>
      </c>
      <c r="N451" s="21" t="str">
        <f t="shared" si="55"/>
        <v> </v>
      </c>
    </row>
    <row r="452" spans="1:14">
      <c r="A452" s="21" t="str">
        <f t="shared" si="48"/>
        <v> </v>
      </c>
      <c r="B452" s="21" t="str">
        <f>IF(A452=" "," ",($B$25-$B$3*($F$8/2))*((A452/($F$8/2))-($C$17/(PI()))*SIN((PI()*A452)/($F$8/2)))+$B$3*A452)</f>
        <v> </v>
      </c>
      <c r="C452" s="21" t="str">
        <f t="shared" si="52"/>
        <v> </v>
      </c>
      <c r="D452" s="21"/>
      <c r="E452" s="21" t="str">
        <f t="shared" si="49"/>
        <v> </v>
      </c>
      <c r="F452" s="21" t="str">
        <f>IF(E452=" "," ",($F$25-$D$3*$F$12)*((E452/$F$12)-($C$17/(PI()))*SIN((PI()*E452)/$F$12))+$D$3*E452)</f>
        <v> </v>
      </c>
      <c r="G452" s="21" t="str">
        <f t="shared" si="53"/>
        <v> </v>
      </c>
      <c r="H452" s="21" t="str">
        <f t="shared" si="50"/>
        <v> </v>
      </c>
      <c r="I452" s="21" t="str">
        <f>IF(H452=" "," ",($I$25-$D$3*$F$11)*((H452/$F$11)-($C$17/(PI()))*SIN((PI()*H452)/$F$11))+$D$3*H452)</f>
        <v> </v>
      </c>
      <c r="J452" s="21" t="str">
        <f t="shared" si="54"/>
        <v> </v>
      </c>
      <c r="K452" s="21"/>
      <c r="L452" s="21" t="str">
        <f t="shared" si="51"/>
        <v> </v>
      </c>
      <c r="M452" s="21" t="str">
        <f>IF(L452=" "," ",($M$25-$F$3*($F$15/2))*((L452/($F$15/2))-($C$17/(PI()))*SIN((PI()*L452)/($F$15/2)))+$F$3*L452)</f>
        <v> </v>
      </c>
      <c r="N452" s="21" t="str">
        <f t="shared" si="55"/>
        <v> </v>
      </c>
    </row>
    <row r="453" spans="1:14">
      <c r="A453" s="21" t="str">
        <f t="shared" si="48"/>
        <v> </v>
      </c>
      <c r="B453" s="21" t="str">
        <f>IF(A453=" "," ",($B$25-$B$3*($F$8/2))*((A453/($F$8/2))-($C$17/(PI()))*SIN((PI()*A453)/($F$8/2)))+$B$3*A453)</f>
        <v> </v>
      </c>
      <c r="C453" s="21" t="str">
        <f t="shared" si="52"/>
        <v> </v>
      </c>
      <c r="D453" s="21"/>
      <c r="E453" s="21" t="str">
        <f t="shared" si="49"/>
        <v> </v>
      </c>
      <c r="F453" s="21" t="str">
        <f>IF(E453=" "," ",($F$25-$D$3*$F$12)*((E453/$F$12)-($C$17/(PI()))*SIN((PI()*E453)/$F$12))+$D$3*E453)</f>
        <v> </v>
      </c>
      <c r="G453" s="21" t="str">
        <f t="shared" si="53"/>
        <v> </v>
      </c>
      <c r="H453" s="21" t="str">
        <f t="shared" si="50"/>
        <v> </v>
      </c>
      <c r="I453" s="21" t="str">
        <f>IF(H453=" "," ",($I$25-$D$3*$F$11)*((H453/$F$11)-($C$17/(PI()))*SIN((PI()*H453)/$F$11))+$D$3*H453)</f>
        <v> </v>
      </c>
      <c r="J453" s="21" t="str">
        <f t="shared" si="54"/>
        <v> </v>
      </c>
      <c r="K453" s="21"/>
      <c r="L453" s="21" t="str">
        <f t="shared" si="51"/>
        <v> </v>
      </c>
      <c r="M453" s="21" t="str">
        <f>IF(L453=" "," ",($M$25-$F$3*($F$15/2))*((L453/($F$15/2))-($C$17/(PI()))*SIN((PI()*L453)/($F$15/2)))+$F$3*L453)</f>
        <v> </v>
      </c>
      <c r="N453" s="21" t="str">
        <f t="shared" si="55"/>
        <v> </v>
      </c>
    </row>
    <row r="454" spans="1:14">
      <c r="A454" s="21" t="str">
        <f t="shared" si="48"/>
        <v> </v>
      </c>
      <c r="B454" s="21" t="str">
        <f>IF(A454=" "," ",($B$25-$B$3*($F$8/2))*((A454/($F$8/2))-($C$17/(PI()))*SIN((PI()*A454)/($F$8/2)))+$B$3*A454)</f>
        <v> </v>
      </c>
      <c r="C454" s="21" t="str">
        <f t="shared" si="52"/>
        <v> </v>
      </c>
      <c r="D454" s="21"/>
      <c r="E454" s="21" t="str">
        <f t="shared" si="49"/>
        <v> </v>
      </c>
      <c r="F454" s="21" t="str">
        <f>IF(E454=" "," ",($F$25-$D$3*$F$12)*((E454/$F$12)-($C$17/(PI()))*SIN((PI()*E454)/$F$12))+$D$3*E454)</f>
        <v> </v>
      </c>
      <c r="G454" s="21" t="str">
        <f t="shared" si="53"/>
        <v> </v>
      </c>
      <c r="H454" s="21" t="str">
        <f t="shared" si="50"/>
        <v> </v>
      </c>
      <c r="I454" s="21" t="str">
        <f>IF(H454=" "," ",($I$25-$D$3*$F$11)*((H454/$F$11)-($C$17/(PI()))*SIN((PI()*H454)/$F$11))+$D$3*H454)</f>
        <v> </v>
      </c>
      <c r="J454" s="21" t="str">
        <f t="shared" si="54"/>
        <v> </v>
      </c>
      <c r="K454" s="21"/>
      <c r="L454" s="21" t="str">
        <f t="shared" si="51"/>
        <v> </v>
      </c>
      <c r="M454" s="21" t="str">
        <f>IF(L454=" "," ",($M$25-$F$3*($F$15/2))*((L454/($F$15/2))-($C$17/(PI()))*SIN((PI()*L454)/($F$15/2)))+$F$3*L454)</f>
        <v> </v>
      </c>
      <c r="N454" s="21" t="str">
        <f t="shared" si="55"/>
        <v> </v>
      </c>
    </row>
    <row r="455" spans="1:14">
      <c r="A455" s="21" t="str">
        <f t="shared" si="48"/>
        <v> </v>
      </c>
      <c r="B455" s="21" t="str">
        <f>IF(A455=" "," ",($B$25-$B$3*($F$8/2))*((A455/($F$8/2))-($C$17/(PI()))*SIN((PI()*A455)/($F$8/2)))+$B$3*A455)</f>
        <v> </v>
      </c>
      <c r="C455" s="21" t="str">
        <f t="shared" si="52"/>
        <v> </v>
      </c>
      <c r="D455" s="21"/>
      <c r="E455" s="21" t="str">
        <f t="shared" si="49"/>
        <v> </v>
      </c>
      <c r="F455" s="21" t="str">
        <f>IF(E455=" "," ",($F$25-$D$3*$F$12)*((E455/$F$12)-($C$17/(PI()))*SIN((PI()*E455)/$F$12))+$D$3*E455)</f>
        <v> </v>
      </c>
      <c r="G455" s="21" t="str">
        <f t="shared" si="53"/>
        <v> </v>
      </c>
      <c r="H455" s="21" t="str">
        <f t="shared" si="50"/>
        <v> </v>
      </c>
      <c r="I455" s="21" t="str">
        <f>IF(H455=" "," ",($I$25-$D$3*$F$11)*((H455/$F$11)-($C$17/(PI()))*SIN((PI()*H455)/$F$11))+$D$3*H455)</f>
        <v> </v>
      </c>
      <c r="J455" s="21" t="str">
        <f t="shared" si="54"/>
        <v> </v>
      </c>
      <c r="K455" s="21"/>
      <c r="L455" s="21" t="str">
        <f t="shared" si="51"/>
        <v> </v>
      </c>
      <c r="M455" s="21" t="str">
        <f>IF(L455=" "," ",($M$25-$F$3*($F$15/2))*((L455/($F$15/2))-($C$17/(PI()))*SIN((PI()*L455)/($F$15/2)))+$F$3*L455)</f>
        <v> </v>
      </c>
      <c r="N455" s="21" t="str">
        <f t="shared" si="55"/>
        <v> </v>
      </c>
    </row>
    <row r="456" spans="1:14">
      <c r="A456" s="21" t="str">
        <f t="shared" si="48"/>
        <v> </v>
      </c>
      <c r="B456" s="21" t="str">
        <f>IF(A456=" "," ",($B$25-$B$3*($F$8/2))*((A456/($F$8/2))-($C$17/(PI()))*SIN((PI()*A456)/($F$8/2)))+$B$3*A456)</f>
        <v> </v>
      </c>
      <c r="C456" s="21" t="str">
        <f t="shared" si="52"/>
        <v> </v>
      </c>
      <c r="D456" s="21"/>
      <c r="E456" s="21" t="str">
        <f t="shared" si="49"/>
        <v> </v>
      </c>
      <c r="F456" s="21" t="str">
        <f>IF(E456=" "," ",($F$25-$D$3*$F$12)*((E456/$F$12)-($C$17/(PI()))*SIN((PI()*E456)/$F$12))+$D$3*E456)</f>
        <v> </v>
      </c>
      <c r="G456" s="21" t="str">
        <f t="shared" si="53"/>
        <v> </v>
      </c>
      <c r="H456" s="21" t="str">
        <f t="shared" si="50"/>
        <v> </v>
      </c>
      <c r="I456" s="21" t="str">
        <f>IF(H456=" "," ",($I$25-$D$3*$F$11)*((H456/$F$11)-($C$17/(PI()))*SIN((PI()*H456)/$F$11))+$D$3*H456)</f>
        <v> </v>
      </c>
      <c r="J456" s="21" t="str">
        <f t="shared" si="54"/>
        <v> </v>
      </c>
      <c r="K456" s="21"/>
      <c r="L456" s="21" t="str">
        <f t="shared" si="51"/>
        <v> </v>
      </c>
      <c r="M456" s="21" t="str">
        <f>IF(L456=" "," ",($M$25-$F$3*($F$15/2))*((L456/($F$15/2))-($C$17/(PI()))*SIN((PI()*L456)/($F$15/2)))+$F$3*L456)</f>
        <v> </v>
      </c>
      <c r="N456" s="21" t="str">
        <f t="shared" si="55"/>
        <v> </v>
      </c>
    </row>
    <row r="457" spans="1:14">
      <c r="A457" s="21" t="str">
        <f t="shared" si="48"/>
        <v> </v>
      </c>
      <c r="B457" s="21" t="str">
        <f>IF(A457=" "," ",($B$25-$B$3*($F$8/2))*((A457/($F$8/2))-($C$17/(PI()))*SIN((PI()*A457)/($F$8/2)))+$B$3*A457)</f>
        <v> </v>
      </c>
      <c r="C457" s="21" t="str">
        <f t="shared" si="52"/>
        <v> </v>
      </c>
      <c r="D457" s="21"/>
      <c r="E457" s="21" t="str">
        <f t="shared" si="49"/>
        <v> </v>
      </c>
      <c r="F457" s="21" t="str">
        <f>IF(E457=" "," ",($F$25-$D$3*$F$12)*((E457/$F$12)-($C$17/(PI()))*SIN((PI()*E457)/$F$12))+$D$3*E457)</f>
        <v> </v>
      </c>
      <c r="G457" s="21" t="str">
        <f t="shared" si="53"/>
        <v> </v>
      </c>
      <c r="H457" s="21" t="str">
        <f t="shared" si="50"/>
        <v> </v>
      </c>
      <c r="I457" s="21" t="str">
        <f>IF(H457=" "," ",($I$25-$D$3*$F$11)*((H457/$F$11)-($C$17/(PI()))*SIN((PI()*H457)/$F$11))+$D$3*H457)</f>
        <v> </v>
      </c>
      <c r="J457" s="21" t="str">
        <f t="shared" si="54"/>
        <v> </v>
      </c>
      <c r="K457" s="21"/>
      <c r="L457" s="21" t="str">
        <f t="shared" si="51"/>
        <v> </v>
      </c>
      <c r="M457" s="21" t="str">
        <f>IF(L457=" "," ",($M$25-$F$3*($F$15/2))*((L457/($F$15/2))-($C$17/(PI()))*SIN((PI()*L457)/($F$15/2)))+$F$3*L457)</f>
        <v> </v>
      </c>
      <c r="N457" s="21" t="str">
        <f t="shared" si="55"/>
        <v> </v>
      </c>
    </row>
    <row r="458" spans="1:14">
      <c r="A458" s="21" t="str">
        <f t="shared" si="48"/>
        <v> </v>
      </c>
      <c r="B458" s="21" t="str">
        <f>IF(A458=" "," ",($B$25-$B$3*($F$8/2))*((A458/($F$8/2))-($C$17/(PI()))*SIN((PI()*A458)/($F$8/2)))+$B$3*A458)</f>
        <v> </v>
      </c>
      <c r="C458" s="21" t="str">
        <f t="shared" si="52"/>
        <v> </v>
      </c>
      <c r="D458" s="21"/>
      <c r="E458" s="21" t="str">
        <f t="shared" si="49"/>
        <v> </v>
      </c>
      <c r="F458" s="21" t="str">
        <f>IF(E458=" "," ",($F$25-$D$3*$F$12)*((E458/$F$12)-($C$17/(PI()))*SIN((PI()*E458)/$F$12))+$D$3*E458)</f>
        <v> </v>
      </c>
      <c r="G458" s="21" t="str">
        <f t="shared" si="53"/>
        <v> </v>
      </c>
      <c r="H458" s="21" t="str">
        <f t="shared" si="50"/>
        <v> </v>
      </c>
      <c r="I458" s="21" t="str">
        <f>IF(H458=" "," ",($I$25-$D$3*$F$11)*((H458/$F$11)-($C$17/(PI()))*SIN((PI()*H458)/$F$11))+$D$3*H458)</f>
        <v> </v>
      </c>
      <c r="J458" s="21" t="str">
        <f t="shared" si="54"/>
        <v> </v>
      </c>
      <c r="K458" s="21"/>
      <c r="L458" s="21" t="str">
        <f t="shared" si="51"/>
        <v> </v>
      </c>
      <c r="M458" s="21" t="str">
        <f>IF(L458=" "," ",($M$25-$F$3*($F$15/2))*((L458/($F$15/2))-($C$17/(PI()))*SIN((PI()*L458)/($F$15/2)))+$F$3*L458)</f>
        <v> </v>
      </c>
      <c r="N458" s="21" t="str">
        <f t="shared" si="55"/>
        <v> </v>
      </c>
    </row>
    <row r="459" spans="1:14">
      <c r="A459" s="21" t="str">
        <f t="shared" si="48"/>
        <v> </v>
      </c>
      <c r="B459" s="21" t="str">
        <f>IF(A459=" "," ",($B$25-$B$3*($F$8/2))*((A459/($F$8/2))-($C$17/(PI()))*SIN((PI()*A459)/($F$8/2)))+$B$3*A459)</f>
        <v> </v>
      </c>
      <c r="C459" s="21" t="str">
        <f t="shared" si="52"/>
        <v> </v>
      </c>
      <c r="D459" s="21"/>
      <c r="E459" s="21" t="str">
        <f t="shared" si="49"/>
        <v> </v>
      </c>
      <c r="F459" s="21" t="str">
        <f>IF(E459=" "," ",($F$25-$D$3*$F$12)*((E459/$F$12)-($C$17/(PI()))*SIN((PI()*E459)/$F$12))+$D$3*E459)</f>
        <v> </v>
      </c>
      <c r="G459" s="21" t="str">
        <f t="shared" si="53"/>
        <v> </v>
      </c>
      <c r="H459" s="21" t="str">
        <f t="shared" si="50"/>
        <v> </v>
      </c>
      <c r="I459" s="21" t="str">
        <f>IF(H459=" "," ",($I$25-$D$3*$F$11)*((H459/$F$11)-($C$17/(PI()))*SIN((PI()*H459)/$F$11))+$D$3*H459)</f>
        <v> </v>
      </c>
      <c r="J459" s="21" t="str">
        <f t="shared" si="54"/>
        <v> </v>
      </c>
      <c r="K459" s="21"/>
      <c r="L459" s="21" t="str">
        <f t="shared" si="51"/>
        <v> </v>
      </c>
      <c r="M459" s="21" t="str">
        <f>IF(L459=" "," ",($M$25-$F$3*($F$15/2))*((L459/($F$15/2))-($C$17/(PI()))*SIN((PI()*L459)/($F$15/2)))+$F$3*L459)</f>
        <v> </v>
      </c>
      <c r="N459" s="21" t="str">
        <f t="shared" si="55"/>
        <v> </v>
      </c>
    </row>
    <row r="460" spans="1:14">
      <c r="A460" s="21" t="str">
        <f t="shared" si="48"/>
        <v> </v>
      </c>
      <c r="B460" s="21" t="str">
        <f>IF(A460=" "," ",($B$25-$B$3*($F$8/2))*((A460/($F$8/2))-($C$17/(PI()))*SIN((PI()*A460)/($F$8/2)))+$B$3*A460)</f>
        <v> </v>
      </c>
      <c r="C460" s="21" t="str">
        <f t="shared" si="52"/>
        <v> </v>
      </c>
      <c r="D460" s="21"/>
      <c r="E460" s="21" t="str">
        <f t="shared" si="49"/>
        <v> </v>
      </c>
      <c r="F460" s="21" t="str">
        <f>IF(E460=" "," ",($F$25-$D$3*$F$12)*((E460/$F$12)-($C$17/(PI()))*SIN((PI()*E460)/$F$12))+$D$3*E460)</f>
        <v> </v>
      </c>
      <c r="G460" s="21" t="str">
        <f t="shared" si="53"/>
        <v> </v>
      </c>
      <c r="H460" s="21" t="str">
        <f t="shared" si="50"/>
        <v> </v>
      </c>
      <c r="I460" s="21" t="str">
        <f>IF(H460=" "," ",($I$25-$D$3*$F$11)*((H460/$F$11)-($C$17/(PI()))*SIN((PI()*H460)/$F$11))+$D$3*H460)</f>
        <v> </v>
      </c>
      <c r="J460" s="21" t="str">
        <f t="shared" si="54"/>
        <v> </v>
      </c>
      <c r="K460" s="21"/>
      <c r="L460" s="21" t="str">
        <f t="shared" si="51"/>
        <v> </v>
      </c>
      <c r="M460" s="21" t="str">
        <f>IF(L460=" "," ",($M$25-$F$3*($F$15/2))*((L460/($F$15/2))-($C$17/(PI()))*SIN((PI()*L460)/($F$15/2)))+$F$3*L460)</f>
        <v> </v>
      </c>
      <c r="N460" s="21" t="str">
        <f t="shared" si="55"/>
        <v> </v>
      </c>
    </row>
    <row r="461" spans="1:14">
      <c r="A461" s="21" t="str">
        <f t="shared" si="48"/>
        <v> </v>
      </c>
      <c r="B461" s="21" t="str">
        <f>IF(A461=" "," ",($B$25-$B$3*($F$8/2))*((A461/($F$8/2))-($C$17/(PI()))*SIN((PI()*A461)/($F$8/2)))+$B$3*A461)</f>
        <v> </v>
      </c>
      <c r="C461" s="21" t="str">
        <f t="shared" si="52"/>
        <v> </v>
      </c>
      <c r="D461" s="21"/>
      <c r="E461" s="21" t="str">
        <f t="shared" si="49"/>
        <v> </v>
      </c>
      <c r="F461" s="21" t="str">
        <f>IF(E461=" "," ",($F$25-$D$3*$F$12)*((E461/$F$12)-($C$17/(PI()))*SIN((PI()*E461)/$F$12))+$D$3*E461)</f>
        <v> </v>
      </c>
      <c r="G461" s="21" t="str">
        <f t="shared" si="53"/>
        <v> </v>
      </c>
      <c r="H461" s="21" t="str">
        <f t="shared" si="50"/>
        <v> </v>
      </c>
      <c r="I461" s="21" t="str">
        <f>IF(H461=" "," ",($I$25-$D$3*$F$11)*((H461/$F$11)-($C$17/(PI()))*SIN((PI()*H461)/$F$11))+$D$3*H461)</f>
        <v> </v>
      </c>
      <c r="J461" s="21" t="str">
        <f t="shared" si="54"/>
        <v> </v>
      </c>
      <c r="K461" s="21"/>
      <c r="L461" s="21" t="str">
        <f t="shared" si="51"/>
        <v> </v>
      </c>
      <c r="M461" s="21" t="str">
        <f>IF(L461=" "," ",($M$25-$F$3*($F$15/2))*((L461/($F$15/2))-($C$17/(PI()))*SIN((PI()*L461)/($F$15/2)))+$F$3*L461)</f>
        <v> </v>
      </c>
      <c r="N461" s="21" t="str">
        <f t="shared" si="55"/>
        <v> </v>
      </c>
    </row>
    <row r="462" spans="1:14">
      <c r="A462" s="21" t="str">
        <f t="shared" si="48"/>
        <v> </v>
      </c>
      <c r="B462" s="21" t="str">
        <f>IF(A462=" "," ",($B$25-$B$3*($F$8/2))*((A462/($F$8/2))-($C$17/(PI()))*SIN((PI()*A462)/($F$8/2)))+$B$3*A462)</f>
        <v> </v>
      </c>
      <c r="C462" s="21" t="str">
        <f t="shared" si="52"/>
        <v> </v>
      </c>
      <c r="D462" s="21"/>
      <c r="E462" s="21" t="str">
        <f t="shared" si="49"/>
        <v> </v>
      </c>
      <c r="F462" s="21" t="str">
        <f>IF(E462=" "," ",($F$25-$D$3*$F$12)*((E462/$F$12)-($C$17/(PI()))*SIN((PI()*E462)/$F$12))+$D$3*E462)</f>
        <v> </v>
      </c>
      <c r="G462" s="21" t="str">
        <f t="shared" si="53"/>
        <v> </v>
      </c>
      <c r="H462" s="21" t="str">
        <f t="shared" si="50"/>
        <v> </v>
      </c>
      <c r="I462" s="21" t="str">
        <f>IF(H462=" "," ",($I$25-$D$3*$F$11)*((H462/$F$11)-($C$17/(PI()))*SIN((PI()*H462)/$F$11))+$D$3*H462)</f>
        <v> </v>
      </c>
      <c r="J462" s="21" t="str">
        <f t="shared" si="54"/>
        <v> </v>
      </c>
      <c r="K462" s="21"/>
      <c r="L462" s="21" t="str">
        <f t="shared" si="51"/>
        <v> </v>
      </c>
      <c r="M462" s="21" t="str">
        <f>IF(L462=" "," ",($M$25-$F$3*($F$15/2))*((L462/($F$15/2))-($C$17/(PI()))*SIN((PI()*L462)/($F$15/2)))+$F$3*L462)</f>
        <v> </v>
      </c>
      <c r="N462" s="21" t="str">
        <f t="shared" si="55"/>
        <v> </v>
      </c>
    </row>
    <row r="463" spans="1:14">
      <c r="A463" s="21" t="str">
        <f t="shared" si="48"/>
        <v> </v>
      </c>
      <c r="B463" s="21" t="str">
        <f>IF(A463=" "," ",($B$25-$B$3*($F$8/2))*((A463/($F$8/2))-($C$17/(PI()))*SIN((PI()*A463)/($F$8/2)))+$B$3*A463)</f>
        <v> </v>
      </c>
      <c r="C463" s="21" t="str">
        <f t="shared" si="52"/>
        <v> </v>
      </c>
      <c r="D463" s="21"/>
      <c r="E463" s="21" t="str">
        <f t="shared" si="49"/>
        <v> </v>
      </c>
      <c r="F463" s="21" t="str">
        <f>IF(E463=" "," ",($F$25-$D$3*$F$12)*((E463/$F$12)-($C$17/(PI()))*SIN((PI()*E463)/$F$12))+$D$3*E463)</f>
        <v> </v>
      </c>
      <c r="G463" s="21" t="str">
        <f t="shared" si="53"/>
        <v> </v>
      </c>
      <c r="H463" s="21" t="str">
        <f t="shared" si="50"/>
        <v> </v>
      </c>
      <c r="I463" s="21" t="str">
        <f>IF(H463=" "," ",($I$25-$D$3*$F$11)*((H463/$F$11)-($C$17/(PI()))*SIN((PI()*H463)/$F$11))+$D$3*H463)</f>
        <v> </v>
      </c>
      <c r="J463" s="21" t="str">
        <f t="shared" si="54"/>
        <v> </v>
      </c>
      <c r="K463" s="21"/>
      <c r="L463" s="21" t="str">
        <f t="shared" si="51"/>
        <v> </v>
      </c>
      <c r="M463" s="21" t="str">
        <f>IF(L463=" "," ",($M$25-$F$3*($F$15/2))*((L463/($F$15/2))-($C$17/(PI()))*SIN((PI()*L463)/($F$15/2)))+$F$3*L463)</f>
        <v> </v>
      </c>
      <c r="N463" s="21" t="str">
        <f t="shared" si="55"/>
        <v> </v>
      </c>
    </row>
    <row r="464" spans="1:14">
      <c r="A464" s="21" t="str">
        <f t="shared" si="48"/>
        <v> </v>
      </c>
      <c r="B464" s="21" t="str">
        <f>IF(A464=" "," ",($B$25-$B$3*($F$8/2))*((A464/($F$8/2))-($C$17/(PI()))*SIN((PI()*A464)/($F$8/2)))+$B$3*A464)</f>
        <v> </v>
      </c>
      <c r="C464" s="21" t="str">
        <f t="shared" si="52"/>
        <v> </v>
      </c>
      <c r="D464" s="21"/>
      <c r="E464" s="21" t="str">
        <f t="shared" si="49"/>
        <v> </v>
      </c>
      <c r="F464" s="21" t="str">
        <f>IF(E464=" "," ",($F$25-$D$3*$F$12)*((E464/$F$12)-($C$17/(PI()))*SIN((PI()*E464)/$F$12))+$D$3*E464)</f>
        <v> </v>
      </c>
      <c r="G464" s="21" t="str">
        <f t="shared" si="53"/>
        <v> </v>
      </c>
      <c r="H464" s="21" t="str">
        <f t="shared" si="50"/>
        <v> </v>
      </c>
      <c r="I464" s="21" t="str">
        <f>IF(H464=" "," ",($I$25-$D$3*$F$11)*((H464/$F$11)-($C$17/(PI()))*SIN((PI()*H464)/$F$11))+$D$3*H464)</f>
        <v> </v>
      </c>
      <c r="J464" s="21" t="str">
        <f t="shared" si="54"/>
        <v> </v>
      </c>
      <c r="K464" s="21"/>
      <c r="L464" s="21" t="str">
        <f t="shared" si="51"/>
        <v> </v>
      </c>
      <c r="M464" s="21" t="str">
        <f>IF(L464=" "," ",($M$25-$F$3*($F$15/2))*((L464/($F$15/2))-($C$17/(PI()))*SIN((PI()*L464)/($F$15/2)))+$F$3*L464)</f>
        <v> </v>
      </c>
      <c r="N464" s="21" t="str">
        <f t="shared" si="55"/>
        <v> </v>
      </c>
    </row>
    <row r="465" spans="1:14">
      <c r="A465" s="21" t="str">
        <f t="shared" si="48"/>
        <v> </v>
      </c>
      <c r="B465" s="21" t="str">
        <f>IF(A465=" "," ",($B$25-$B$3*($F$8/2))*((A465/($F$8/2))-($C$17/(PI()))*SIN((PI()*A465)/($F$8/2)))+$B$3*A465)</f>
        <v> </v>
      </c>
      <c r="C465" s="21" t="str">
        <f t="shared" si="52"/>
        <v> </v>
      </c>
      <c r="D465" s="21"/>
      <c r="E465" s="21" t="str">
        <f t="shared" si="49"/>
        <v> </v>
      </c>
      <c r="F465" s="21" t="str">
        <f>IF(E465=" "," ",($F$25-$D$3*$F$12)*((E465/$F$12)-($C$17/(PI()))*SIN((PI()*E465)/$F$12))+$D$3*E465)</f>
        <v> </v>
      </c>
      <c r="G465" s="21" t="str">
        <f t="shared" si="53"/>
        <v> </v>
      </c>
      <c r="H465" s="21" t="str">
        <f t="shared" si="50"/>
        <v> </v>
      </c>
      <c r="I465" s="21" t="str">
        <f>IF(H465=" "," ",($I$25-$D$3*$F$11)*((H465/$F$11)-($C$17/(PI()))*SIN((PI()*H465)/$F$11))+$D$3*H465)</f>
        <v> </v>
      </c>
      <c r="J465" s="21" t="str">
        <f t="shared" si="54"/>
        <v> </v>
      </c>
      <c r="K465" s="21"/>
      <c r="L465" s="21" t="str">
        <f t="shared" si="51"/>
        <v> </v>
      </c>
      <c r="M465" s="21" t="str">
        <f>IF(L465=" "," ",($M$25-$F$3*($F$15/2))*((L465/($F$15/2))-($C$17/(PI()))*SIN((PI()*L465)/($F$15/2)))+$F$3*L465)</f>
        <v> </v>
      </c>
      <c r="N465" s="21" t="str">
        <f t="shared" si="55"/>
        <v> </v>
      </c>
    </row>
    <row r="466" spans="1:14">
      <c r="A466" s="21" t="str">
        <f t="shared" si="48"/>
        <v> </v>
      </c>
      <c r="B466" s="21" t="str">
        <f>IF(A466=" "," ",($B$25-$B$3*($F$8/2))*((A466/($F$8/2))-($C$17/(PI()))*SIN((PI()*A466)/($F$8/2)))+$B$3*A466)</f>
        <v> </v>
      </c>
      <c r="C466" s="21" t="str">
        <f t="shared" si="52"/>
        <v> </v>
      </c>
      <c r="D466" s="21"/>
      <c r="E466" s="21" t="str">
        <f t="shared" si="49"/>
        <v> </v>
      </c>
      <c r="F466" s="21" t="str">
        <f>IF(E466=" "," ",($F$25-$D$3*$F$12)*((E466/$F$12)-($C$17/(PI()))*SIN((PI()*E466)/$F$12))+$D$3*E466)</f>
        <v> </v>
      </c>
      <c r="G466" s="21" t="str">
        <f t="shared" si="53"/>
        <v> </v>
      </c>
      <c r="H466" s="21" t="str">
        <f t="shared" si="50"/>
        <v> </v>
      </c>
      <c r="I466" s="21" t="str">
        <f>IF(H466=" "," ",($I$25-$D$3*$F$11)*((H466/$F$11)-($C$17/(PI()))*SIN((PI()*H466)/$F$11))+$D$3*H466)</f>
        <v> </v>
      </c>
      <c r="J466" s="21" t="str">
        <f t="shared" si="54"/>
        <v> </v>
      </c>
      <c r="K466" s="21"/>
      <c r="L466" s="21" t="str">
        <f t="shared" si="51"/>
        <v> </v>
      </c>
      <c r="M466" s="21" t="str">
        <f>IF(L466=" "," ",($M$25-$F$3*($F$15/2))*((L466/($F$15/2))-($C$17/(PI()))*SIN((PI()*L466)/($F$15/2)))+$F$3*L466)</f>
        <v> </v>
      </c>
      <c r="N466" s="21" t="str">
        <f t="shared" si="55"/>
        <v> </v>
      </c>
    </row>
    <row r="467" spans="1:14">
      <c r="A467" s="21" t="str">
        <f t="shared" si="48"/>
        <v> </v>
      </c>
      <c r="B467" s="21" t="str">
        <f>IF(A467=" "," ",($B$25-$B$3*($F$8/2))*((A467/($F$8/2))-($C$17/(PI()))*SIN((PI()*A467)/($F$8/2)))+$B$3*A467)</f>
        <v> </v>
      </c>
      <c r="C467" s="21" t="str">
        <f t="shared" si="52"/>
        <v> </v>
      </c>
      <c r="D467" s="21"/>
      <c r="E467" s="21" t="str">
        <f t="shared" si="49"/>
        <v> </v>
      </c>
      <c r="F467" s="21" t="str">
        <f>IF(E467=" "," ",($F$25-$D$3*$F$12)*((E467/$F$12)-($C$17/(PI()))*SIN((PI()*E467)/$F$12))+$D$3*E467)</f>
        <v> </v>
      </c>
      <c r="G467" s="21" t="str">
        <f t="shared" si="53"/>
        <v> </v>
      </c>
      <c r="H467" s="21" t="str">
        <f t="shared" si="50"/>
        <v> </v>
      </c>
      <c r="I467" s="21" t="str">
        <f>IF(H467=" "," ",($I$25-$D$3*$F$11)*((H467/$F$11)-($C$17/(PI()))*SIN((PI()*H467)/$F$11))+$D$3*H467)</f>
        <v> </v>
      </c>
      <c r="J467" s="21" t="str">
        <f t="shared" si="54"/>
        <v> </v>
      </c>
      <c r="K467" s="21"/>
      <c r="L467" s="21" t="str">
        <f t="shared" si="51"/>
        <v> </v>
      </c>
      <c r="M467" s="21" t="str">
        <f>IF(L467=" "," ",($M$25-$F$3*($F$15/2))*((L467/($F$15/2))-($C$17/(PI()))*SIN((PI()*L467)/($F$15/2)))+$F$3*L467)</f>
        <v> </v>
      </c>
      <c r="N467" s="21" t="str">
        <f t="shared" si="55"/>
        <v> </v>
      </c>
    </row>
    <row r="468" spans="1:14">
      <c r="A468" s="21" t="str">
        <f t="shared" si="48"/>
        <v> </v>
      </c>
      <c r="B468" s="21" t="str">
        <f>IF(A468=" "," ",($B$25-$B$3*($F$8/2))*((A468/($F$8/2))-($C$17/(PI()))*SIN((PI()*A468)/($F$8/2)))+$B$3*A468)</f>
        <v> </v>
      </c>
      <c r="C468" s="21" t="str">
        <f t="shared" si="52"/>
        <v> </v>
      </c>
      <c r="D468" s="21"/>
      <c r="E468" s="21" t="str">
        <f t="shared" si="49"/>
        <v> </v>
      </c>
      <c r="F468" s="21" t="str">
        <f>IF(E468=" "," ",($F$25-$D$3*$F$12)*((E468/$F$12)-($C$17/(PI()))*SIN((PI()*E468)/$F$12))+$D$3*E468)</f>
        <v> </v>
      </c>
      <c r="G468" s="21" t="str">
        <f t="shared" si="53"/>
        <v> </v>
      </c>
      <c r="H468" s="21" t="str">
        <f t="shared" si="50"/>
        <v> </v>
      </c>
      <c r="I468" s="21" t="str">
        <f>IF(H468=" "," ",($I$25-$D$3*$F$11)*((H468/$F$11)-($C$17/(PI()))*SIN((PI()*H468)/$F$11))+$D$3*H468)</f>
        <v> </v>
      </c>
      <c r="J468" s="21" t="str">
        <f t="shared" si="54"/>
        <v> </v>
      </c>
      <c r="K468" s="21"/>
      <c r="L468" s="21" t="str">
        <f t="shared" si="51"/>
        <v> </v>
      </c>
      <c r="M468" s="21" t="str">
        <f>IF(L468=" "," ",($M$25-$F$3*($F$15/2))*((L468/($F$15/2))-($C$17/(PI()))*SIN((PI()*L468)/($F$15/2)))+$F$3*L468)</f>
        <v> </v>
      </c>
      <c r="N468" s="21" t="str">
        <f t="shared" si="55"/>
        <v> </v>
      </c>
    </row>
    <row r="469" spans="1:14">
      <c r="A469" s="21" t="str">
        <f t="shared" si="48"/>
        <v> </v>
      </c>
      <c r="B469" s="21" t="str">
        <f>IF(A469=" "," ",($B$25-$B$3*($F$8/2))*((A469/($F$8/2))-($C$17/(PI()))*SIN((PI()*A469)/($F$8/2)))+$B$3*A469)</f>
        <v> </v>
      </c>
      <c r="C469" s="21" t="str">
        <f t="shared" si="52"/>
        <v> </v>
      </c>
      <c r="D469" s="21"/>
      <c r="E469" s="21" t="str">
        <f t="shared" si="49"/>
        <v> </v>
      </c>
      <c r="F469" s="21" t="str">
        <f>IF(E469=" "," ",($F$25-$D$3*$F$12)*((E469/$F$12)-($C$17/(PI()))*SIN((PI()*E469)/$F$12))+$D$3*E469)</f>
        <v> </v>
      </c>
      <c r="G469" s="21" t="str">
        <f t="shared" si="53"/>
        <v> </v>
      </c>
      <c r="H469" s="21" t="str">
        <f t="shared" si="50"/>
        <v> </v>
      </c>
      <c r="I469" s="21" t="str">
        <f>IF(H469=" "," ",($I$25-$D$3*$F$11)*((H469/$F$11)-($C$17/(PI()))*SIN((PI()*H469)/$F$11))+$D$3*H469)</f>
        <v> </v>
      </c>
      <c r="J469" s="21" t="str">
        <f t="shared" si="54"/>
        <v> </v>
      </c>
      <c r="K469" s="21"/>
      <c r="L469" s="21" t="str">
        <f t="shared" si="51"/>
        <v> </v>
      </c>
      <c r="M469" s="21" t="str">
        <f>IF(L469=" "," ",($M$25-$F$3*($F$15/2))*((L469/($F$15/2))-($C$17/(PI()))*SIN((PI()*L469)/($F$15/2)))+$F$3*L469)</f>
        <v> </v>
      </c>
      <c r="N469" s="21" t="str">
        <f t="shared" si="55"/>
        <v> </v>
      </c>
    </row>
    <row r="470" spans="1:14">
      <c r="A470" s="21" t="str">
        <f t="shared" si="48"/>
        <v> </v>
      </c>
      <c r="B470" s="21" t="str">
        <f>IF(A470=" "," ",($B$25-$B$3*($F$8/2))*((A470/($F$8/2))-($C$17/(PI()))*SIN((PI()*A470)/($F$8/2)))+$B$3*A470)</f>
        <v> </v>
      </c>
      <c r="C470" s="21" t="str">
        <f t="shared" si="52"/>
        <v> </v>
      </c>
      <c r="D470" s="21"/>
      <c r="E470" s="21" t="str">
        <f t="shared" si="49"/>
        <v> </v>
      </c>
      <c r="F470" s="21" t="str">
        <f>IF(E470=" "," ",($F$25-$D$3*$F$12)*((E470/$F$12)-($C$17/(PI()))*SIN((PI()*E470)/$F$12))+$D$3*E470)</f>
        <v> </v>
      </c>
      <c r="G470" s="21" t="str">
        <f t="shared" si="53"/>
        <v> </v>
      </c>
      <c r="H470" s="21" t="str">
        <f t="shared" si="50"/>
        <v> </v>
      </c>
      <c r="I470" s="21" t="str">
        <f>IF(H470=" "," ",($I$25-$D$3*$F$11)*((H470/$F$11)-($C$17/(PI()))*SIN((PI()*H470)/$F$11))+$D$3*H470)</f>
        <v> </v>
      </c>
      <c r="J470" s="21" t="str">
        <f t="shared" si="54"/>
        <v> </v>
      </c>
      <c r="K470" s="21"/>
      <c r="L470" s="21" t="str">
        <f t="shared" si="51"/>
        <v> </v>
      </c>
      <c r="M470" s="21" t="str">
        <f>IF(L470=" "," ",($M$25-$F$3*($F$15/2))*((L470/($F$15/2))-($C$17/(PI()))*SIN((PI()*L470)/($F$15/2)))+$F$3*L470)</f>
        <v> </v>
      </c>
      <c r="N470" s="21" t="str">
        <f t="shared" si="55"/>
        <v> </v>
      </c>
    </row>
    <row r="471" spans="1:14">
      <c r="A471" s="21" t="str">
        <f t="shared" si="48"/>
        <v> </v>
      </c>
      <c r="B471" s="21" t="str">
        <f>IF(A471=" "," ",($B$25-$B$3*($F$8/2))*((A471/($F$8/2))-($C$17/(PI()))*SIN((PI()*A471)/($F$8/2)))+$B$3*A471)</f>
        <v> </v>
      </c>
      <c r="C471" s="21" t="str">
        <f t="shared" si="52"/>
        <v> </v>
      </c>
      <c r="D471" s="21"/>
      <c r="E471" s="21" t="str">
        <f t="shared" si="49"/>
        <v> </v>
      </c>
      <c r="F471" s="21" t="str">
        <f>IF(E471=" "," ",($F$25-$D$3*$F$12)*((E471/$F$12)-($C$17/(PI()))*SIN((PI()*E471)/$F$12))+$D$3*E471)</f>
        <v> </v>
      </c>
      <c r="G471" s="21" t="str">
        <f t="shared" si="53"/>
        <v> </v>
      </c>
      <c r="H471" s="21" t="str">
        <f t="shared" si="50"/>
        <v> </v>
      </c>
      <c r="I471" s="21" t="str">
        <f>IF(H471=" "," ",($I$25-$D$3*$F$11)*((H471/$F$11)-($C$17/(PI()))*SIN((PI()*H471)/$F$11))+$D$3*H471)</f>
        <v> </v>
      </c>
      <c r="J471" s="21" t="str">
        <f t="shared" si="54"/>
        <v> </v>
      </c>
      <c r="K471" s="21"/>
      <c r="L471" s="21" t="str">
        <f t="shared" si="51"/>
        <v> </v>
      </c>
      <c r="M471" s="21" t="str">
        <f>IF(L471=" "," ",($M$25-$F$3*($F$15/2))*((L471/($F$15/2))-($C$17/(PI()))*SIN((PI()*L471)/($F$15/2)))+$F$3*L471)</f>
        <v> </v>
      </c>
      <c r="N471" s="21" t="str">
        <f t="shared" si="55"/>
        <v> </v>
      </c>
    </row>
    <row r="472" spans="1:14">
      <c r="A472" s="21" t="str">
        <f t="shared" si="48"/>
        <v> </v>
      </c>
      <c r="B472" s="21" t="str">
        <f>IF(A472=" "," ",($B$25-$B$3*($F$8/2))*((A472/($F$8/2))-($C$17/(PI()))*SIN((PI()*A472)/($F$8/2)))+$B$3*A472)</f>
        <v> </v>
      </c>
      <c r="C472" s="21" t="str">
        <f t="shared" si="52"/>
        <v> </v>
      </c>
      <c r="D472" s="21"/>
      <c r="E472" s="21" t="str">
        <f t="shared" si="49"/>
        <v> </v>
      </c>
      <c r="F472" s="21" t="str">
        <f>IF(E472=" "," ",($F$25-$D$3*$F$12)*((E472/$F$12)-($C$17/(PI()))*SIN((PI()*E472)/$F$12))+$D$3*E472)</f>
        <v> </v>
      </c>
      <c r="G472" s="21" t="str">
        <f t="shared" si="53"/>
        <v> </v>
      </c>
      <c r="H472" s="21" t="str">
        <f t="shared" si="50"/>
        <v> </v>
      </c>
      <c r="I472" s="21" t="str">
        <f>IF(H472=" "," ",($I$25-$D$3*$F$11)*((H472/$F$11)-($C$17/(PI()))*SIN((PI()*H472)/$F$11))+$D$3*H472)</f>
        <v> </v>
      </c>
      <c r="J472" s="21" t="str">
        <f t="shared" si="54"/>
        <v> </v>
      </c>
      <c r="K472" s="21"/>
      <c r="L472" s="21" t="str">
        <f t="shared" si="51"/>
        <v> </v>
      </c>
      <c r="M472" s="21" t="str">
        <f>IF(L472=" "," ",($M$25-$F$3*($F$15/2))*((L472/($F$15/2))-($C$17/(PI()))*SIN((PI()*L472)/($F$15/2)))+$F$3*L472)</f>
        <v> </v>
      </c>
      <c r="N472" s="21" t="str">
        <f t="shared" si="55"/>
        <v> </v>
      </c>
    </row>
    <row r="473" spans="1:14">
      <c r="A473" s="21" t="str">
        <f t="shared" si="48"/>
        <v> </v>
      </c>
      <c r="B473" s="21" t="str">
        <f>IF(A473=" "," ",($B$25-$B$3*($F$8/2))*((A473/($F$8/2))-($C$17/(PI()))*SIN((PI()*A473)/($F$8/2)))+$B$3*A473)</f>
        <v> </v>
      </c>
      <c r="C473" s="21" t="str">
        <f t="shared" si="52"/>
        <v> </v>
      </c>
      <c r="D473" s="21"/>
      <c r="E473" s="21" t="str">
        <f t="shared" si="49"/>
        <v> </v>
      </c>
      <c r="F473" s="21" t="str">
        <f>IF(E473=" "," ",($F$25-$D$3*$F$12)*((E473/$F$12)-($C$17/(PI()))*SIN((PI()*E473)/$F$12))+$D$3*E473)</f>
        <v> </v>
      </c>
      <c r="G473" s="21" t="str">
        <f t="shared" si="53"/>
        <v> </v>
      </c>
      <c r="H473" s="21" t="str">
        <f t="shared" si="50"/>
        <v> </v>
      </c>
      <c r="I473" s="21" t="str">
        <f>IF(H473=" "," ",($I$25-$D$3*$F$11)*((H473/$F$11)-($C$17/(PI()))*SIN((PI()*H473)/$F$11))+$D$3*H473)</f>
        <v> </v>
      </c>
      <c r="J473" s="21" t="str">
        <f t="shared" si="54"/>
        <v> </v>
      </c>
      <c r="K473" s="21"/>
      <c r="L473" s="21" t="str">
        <f t="shared" si="51"/>
        <v> </v>
      </c>
      <c r="M473" s="21" t="str">
        <f>IF(L473=" "," ",($M$25-$F$3*($F$15/2))*((L473/($F$15/2))-($C$17/(PI()))*SIN((PI()*L473)/($F$15/2)))+$F$3*L473)</f>
        <v> </v>
      </c>
      <c r="N473" s="21" t="str">
        <f t="shared" si="55"/>
        <v> </v>
      </c>
    </row>
    <row r="474" spans="1:14">
      <c r="A474" s="21" t="str">
        <f t="shared" si="48"/>
        <v> </v>
      </c>
      <c r="B474" s="21" t="str">
        <f>IF(A474=" "," ",($B$25-$B$3*($F$8/2))*((A474/($F$8/2))-($C$17/(PI()))*SIN((PI()*A474)/($F$8/2)))+$B$3*A474)</f>
        <v> </v>
      </c>
      <c r="C474" s="21" t="str">
        <f t="shared" si="52"/>
        <v> </v>
      </c>
      <c r="D474" s="21"/>
      <c r="E474" s="21" t="str">
        <f t="shared" si="49"/>
        <v> </v>
      </c>
      <c r="F474" s="21" t="str">
        <f>IF(E474=" "," ",($F$25-$D$3*$F$12)*((E474/$F$12)-($C$17/(PI()))*SIN((PI()*E474)/$F$12))+$D$3*E474)</f>
        <v> </v>
      </c>
      <c r="G474" s="21" t="str">
        <f t="shared" si="53"/>
        <v> </v>
      </c>
      <c r="H474" s="21" t="str">
        <f t="shared" si="50"/>
        <v> </v>
      </c>
      <c r="I474" s="21" t="str">
        <f>IF(H474=" "," ",($I$25-$D$3*$F$11)*((H474/$F$11)-($C$17/(PI()))*SIN((PI()*H474)/$F$11))+$D$3*H474)</f>
        <v> </v>
      </c>
      <c r="J474" s="21" t="str">
        <f t="shared" si="54"/>
        <v> </v>
      </c>
      <c r="K474" s="21"/>
      <c r="L474" s="21" t="str">
        <f t="shared" si="51"/>
        <v> </v>
      </c>
      <c r="M474" s="21" t="str">
        <f>IF(L474=" "," ",($M$25-$F$3*($F$15/2))*((L474/($F$15/2))-($C$17/(PI()))*SIN((PI()*L474)/($F$15/2)))+$F$3*L474)</f>
        <v> </v>
      </c>
      <c r="N474" s="21" t="str">
        <f t="shared" si="55"/>
        <v> </v>
      </c>
    </row>
    <row r="475" spans="1:14">
      <c r="A475" s="21" t="str">
        <f t="shared" si="48"/>
        <v> </v>
      </c>
      <c r="B475" s="21" t="str">
        <f>IF(A475=" "," ",($B$25-$B$3*($F$8/2))*((A475/($F$8/2))-($C$17/(PI()))*SIN((PI()*A475)/($F$8/2)))+$B$3*A475)</f>
        <v> </v>
      </c>
      <c r="C475" s="21" t="str">
        <f t="shared" si="52"/>
        <v> </v>
      </c>
      <c r="D475" s="21"/>
      <c r="E475" s="21" t="str">
        <f t="shared" si="49"/>
        <v> </v>
      </c>
      <c r="F475" s="21" t="str">
        <f>IF(E475=" "," ",($F$25-$D$3*$F$12)*((E475/$F$12)-($C$17/(PI()))*SIN((PI()*E475)/$F$12))+$D$3*E475)</f>
        <v> </v>
      </c>
      <c r="G475" s="21" t="str">
        <f t="shared" si="53"/>
        <v> </v>
      </c>
      <c r="H475" s="21" t="str">
        <f t="shared" si="50"/>
        <v> </v>
      </c>
      <c r="I475" s="21" t="str">
        <f>IF(H475=" "," ",($I$25-$D$3*$F$11)*((H475/$F$11)-($C$17/(PI()))*SIN((PI()*H475)/$F$11))+$D$3*H475)</f>
        <v> </v>
      </c>
      <c r="J475" s="21" t="str">
        <f t="shared" si="54"/>
        <v> </v>
      </c>
      <c r="K475" s="21"/>
      <c r="L475" s="21" t="str">
        <f t="shared" si="51"/>
        <v> </v>
      </c>
      <c r="M475" s="21" t="str">
        <f>IF(L475=" "," ",($M$25-$F$3*($F$15/2))*((L475/($F$15/2))-($C$17/(PI()))*SIN((PI()*L475)/($F$15/2)))+$F$3*L475)</f>
        <v> </v>
      </c>
      <c r="N475" s="21" t="str">
        <f t="shared" si="55"/>
        <v> </v>
      </c>
    </row>
    <row r="476" spans="1:14">
      <c r="A476" s="21" t="str">
        <f t="shared" ref="A476:A527" si="56">IF(($F$8/2)-ROW(A449)&gt;=0,($F$8/2)-(($F$8/2)-ROW(A449))," ")</f>
        <v> </v>
      </c>
      <c r="B476" s="21" t="str">
        <f>IF(A476=" "," ",($B$25-$B$3*($F$8/2))*((A476/($F$8/2))-($C$17/(PI()))*SIN((PI()*A476)/($F$8/2)))+$B$3*A476)</f>
        <v> </v>
      </c>
      <c r="C476" s="21" t="str">
        <f t="shared" si="52"/>
        <v> </v>
      </c>
      <c r="D476" s="21"/>
      <c r="E476" s="21" t="str">
        <f t="shared" ref="E476:E527" si="57">IF($F$12-ROW(E449)&gt;=0,$F$12-($F$12-ROW(E449))," ")</f>
        <v> </v>
      </c>
      <c r="F476" s="21" t="str">
        <f>IF(E476=" "," ",($F$25-$D$3*$F$12)*((E476/$F$12)-($C$17/(PI()))*SIN((PI()*E476)/$F$12))+$D$3*E476)</f>
        <v> </v>
      </c>
      <c r="G476" s="21" t="str">
        <f t="shared" si="53"/>
        <v> </v>
      </c>
      <c r="H476" s="21" t="str">
        <f t="shared" ref="H476:H527" si="58">IF($F$11-ROW(H449)&gt;=0,$F$11-($F$11-ROW(H449))," ")</f>
        <v> </v>
      </c>
      <c r="I476" s="21" t="str">
        <f>IF(H476=" "," ",($I$25-$D$3*$F$11)*((H476/$F$11)-($C$17/(PI()))*SIN((PI()*H476)/$F$11))+$D$3*H476)</f>
        <v> </v>
      </c>
      <c r="J476" s="21" t="str">
        <f t="shared" si="54"/>
        <v> </v>
      </c>
      <c r="K476" s="21"/>
      <c r="L476" s="21" t="str">
        <f t="shared" ref="L476:L527" si="59">IF(($F$15/2)-ROW(L449)&gt;=0,($F$15/2)-(($F$15/2)-ROW(L449))," ")</f>
        <v> </v>
      </c>
      <c r="M476" s="21" t="str">
        <f>IF(L476=" "," ",($M$25-$F$3*($F$15/2))*((L476/($F$15/2))-($C$17/(PI()))*SIN((PI()*L476)/($F$15/2)))+$F$3*L476)</f>
        <v> </v>
      </c>
      <c r="N476" s="21" t="str">
        <f t="shared" si="55"/>
        <v> </v>
      </c>
    </row>
    <row r="477" spans="1:14">
      <c r="A477" s="21" t="str">
        <f t="shared" si="56"/>
        <v> </v>
      </c>
      <c r="B477" s="21" t="str">
        <f>IF(A477=" "," ",($B$25-$B$3*($F$8/2))*((A477/($F$8/2))-($C$17/(PI()))*SIN((PI()*A477)/($F$8/2)))+$B$3*A477)</f>
        <v> </v>
      </c>
      <c r="C477" s="21" t="str">
        <f t="shared" ref="C477:C527" si="60">IF(A477=" "," ",(B477-B476)/(B476-B475))</f>
        <v> </v>
      </c>
      <c r="D477" s="21"/>
      <c r="E477" s="21" t="str">
        <f t="shared" si="57"/>
        <v> </v>
      </c>
      <c r="F477" s="21" t="str">
        <f>IF(E477=" "," ",($F$25-$D$3*$F$12)*((E477/$F$12)-($C$17/(PI()))*SIN((PI()*E477)/$F$12))+$D$3*E477)</f>
        <v> </v>
      </c>
      <c r="G477" s="21" t="str">
        <f t="shared" ref="G477:G527" si="61">IF(E477=" "," ",(F477-F476)/(F476-F475))</f>
        <v> </v>
      </c>
      <c r="H477" s="21" t="str">
        <f t="shared" si="58"/>
        <v> </v>
      </c>
      <c r="I477" s="21" t="str">
        <f>IF(H477=" "," ",($I$25-$D$3*$F$11)*((H477/$F$11)-($C$17/(PI()))*SIN((PI()*H477)/$F$11))+$D$3*H477)</f>
        <v> </v>
      </c>
      <c r="J477" s="21" t="str">
        <f t="shared" ref="J477:J527" si="62">IF(H477=" "," ",(I477-I476)/(I476-I475))</f>
        <v> </v>
      </c>
      <c r="K477" s="21"/>
      <c r="L477" s="21" t="str">
        <f t="shared" si="59"/>
        <v> </v>
      </c>
      <c r="M477" s="21" t="str">
        <f>IF(L477=" "," ",($M$25-$F$3*($F$15/2))*((L477/($F$15/2))-($C$17/(PI()))*SIN((PI()*L477)/($F$15/2)))+$F$3*L477)</f>
        <v> </v>
      </c>
      <c r="N477" s="21" t="str">
        <f t="shared" ref="N477:N527" si="63">IF(L477=" "," ",(M477-M476)/(M476-M475))</f>
        <v> </v>
      </c>
    </row>
    <row r="478" spans="1:14">
      <c r="A478" s="21" t="str">
        <f t="shared" si="56"/>
        <v> </v>
      </c>
      <c r="B478" s="21" t="str">
        <f>IF(A478=" "," ",($B$25-$B$3*($F$8/2))*((A478/($F$8/2))-($C$17/(PI()))*SIN((PI()*A478)/($F$8/2)))+$B$3*A478)</f>
        <v> </v>
      </c>
      <c r="C478" s="21" t="str">
        <f t="shared" si="60"/>
        <v> </v>
      </c>
      <c r="D478" s="21"/>
      <c r="E478" s="21" t="str">
        <f t="shared" si="57"/>
        <v> </v>
      </c>
      <c r="F478" s="21" t="str">
        <f>IF(E478=" "," ",($F$25-$D$3*$F$12)*((E478/$F$12)-($C$17/(PI()))*SIN((PI()*E478)/$F$12))+$D$3*E478)</f>
        <v> </v>
      </c>
      <c r="G478" s="21" t="str">
        <f t="shared" si="61"/>
        <v> </v>
      </c>
      <c r="H478" s="21" t="str">
        <f t="shared" si="58"/>
        <v> </v>
      </c>
      <c r="I478" s="21" t="str">
        <f>IF(H478=" "," ",($I$25-$D$3*$F$11)*((H478/$F$11)-($C$17/(PI()))*SIN((PI()*H478)/$F$11))+$D$3*H478)</f>
        <v> </v>
      </c>
      <c r="J478" s="21" t="str">
        <f t="shared" si="62"/>
        <v> </v>
      </c>
      <c r="K478" s="21"/>
      <c r="L478" s="21" t="str">
        <f t="shared" si="59"/>
        <v> </v>
      </c>
      <c r="M478" s="21" t="str">
        <f>IF(L478=" "," ",($M$25-$F$3*($F$15/2))*((L478/($F$15/2))-($C$17/(PI()))*SIN((PI()*L478)/($F$15/2)))+$F$3*L478)</f>
        <v> </v>
      </c>
      <c r="N478" s="21" t="str">
        <f t="shared" si="63"/>
        <v> </v>
      </c>
    </row>
    <row r="479" spans="1:14">
      <c r="A479" s="21" t="str">
        <f t="shared" si="56"/>
        <v> </v>
      </c>
      <c r="B479" s="21" t="str">
        <f>IF(A479=" "," ",($B$25-$B$3*($F$8/2))*((A479/($F$8/2))-($C$17/(PI()))*SIN((PI()*A479)/($F$8/2)))+$B$3*A479)</f>
        <v> </v>
      </c>
      <c r="C479" s="21" t="str">
        <f t="shared" si="60"/>
        <v> </v>
      </c>
      <c r="D479" s="21"/>
      <c r="E479" s="21" t="str">
        <f t="shared" si="57"/>
        <v> </v>
      </c>
      <c r="F479" s="21" t="str">
        <f>IF(E479=" "," ",($F$25-$D$3*$F$12)*((E479/$F$12)-($C$17/(PI()))*SIN((PI()*E479)/$F$12))+$D$3*E479)</f>
        <v> </v>
      </c>
      <c r="G479" s="21" t="str">
        <f t="shared" si="61"/>
        <v> </v>
      </c>
      <c r="H479" s="21" t="str">
        <f t="shared" si="58"/>
        <v> </v>
      </c>
      <c r="I479" s="21" t="str">
        <f>IF(H479=" "," ",($I$25-$D$3*$F$11)*((H479/$F$11)-($C$17/(PI()))*SIN((PI()*H479)/$F$11))+$D$3*H479)</f>
        <v> </v>
      </c>
      <c r="J479" s="21" t="str">
        <f t="shared" si="62"/>
        <v> </v>
      </c>
      <c r="K479" s="21"/>
      <c r="L479" s="21" t="str">
        <f t="shared" si="59"/>
        <v> </v>
      </c>
      <c r="M479" s="21" t="str">
        <f>IF(L479=" "," ",($M$25-$F$3*($F$15/2))*((L479/($F$15/2))-($C$17/(PI()))*SIN((PI()*L479)/($F$15/2)))+$F$3*L479)</f>
        <v> </v>
      </c>
      <c r="N479" s="21" t="str">
        <f t="shared" si="63"/>
        <v> </v>
      </c>
    </row>
    <row r="480" spans="1:14">
      <c r="A480" s="21" t="str">
        <f t="shared" si="56"/>
        <v> </v>
      </c>
      <c r="B480" s="21" t="str">
        <f>IF(A480=" "," ",($B$25-$B$3*($F$8/2))*((A480/($F$8/2))-($C$17/(PI()))*SIN((PI()*A480)/($F$8/2)))+$B$3*A480)</f>
        <v> </v>
      </c>
      <c r="C480" s="21" t="str">
        <f t="shared" si="60"/>
        <v> </v>
      </c>
      <c r="D480" s="21"/>
      <c r="E480" s="21" t="str">
        <f t="shared" si="57"/>
        <v> </v>
      </c>
      <c r="F480" s="21" t="str">
        <f>IF(E480=" "," ",($F$25-$D$3*$F$12)*((E480/$F$12)-($C$17/(PI()))*SIN((PI()*E480)/$F$12))+$D$3*E480)</f>
        <v> </v>
      </c>
      <c r="G480" s="21" t="str">
        <f t="shared" si="61"/>
        <v> </v>
      </c>
      <c r="H480" s="21" t="str">
        <f t="shared" si="58"/>
        <v> </v>
      </c>
      <c r="I480" s="21" t="str">
        <f>IF(H480=" "," ",($I$25-$D$3*$F$11)*((H480/$F$11)-($C$17/(PI()))*SIN((PI()*H480)/$F$11))+$D$3*H480)</f>
        <v> </v>
      </c>
      <c r="J480" s="21" t="str">
        <f t="shared" si="62"/>
        <v> </v>
      </c>
      <c r="K480" s="21"/>
      <c r="L480" s="21" t="str">
        <f t="shared" si="59"/>
        <v> </v>
      </c>
      <c r="M480" s="21" t="str">
        <f>IF(L480=" "," ",($M$25-$F$3*($F$15/2))*((L480/($F$15/2))-($C$17/(PI()))*SIN((PI()*L480)/($F$15/2)))+$F$3*L480)</f>
        <v> </v>
      </c>
      <c r="N480" s="21" t="str">
        <f t="shared" si="63"/>
        <v> </v>
      </c>
    </row>
    <row r="481" spans="1:14">
      <c r="A481" s="21" t="str">
        <f t="shared" si="56"/>
        <v> </v>
      </c>
      <c r="B481" s="21" t="str">
        <f>IF(A481=" "," ",($B$25-$B$3*($F$8/2))*((A481/($F$8/2))-($C$17/(PI()))*SIN((PI()*A481)/($F$8/2)))+$B$3*A481)</f>
        <v> </v>
      </c>
      <c r="C481" s="21" t="str">
        <f t="shared" si="60"/>
        <v> </v>
      </c>
      <c r="D481" s="21"/>
      <c r="E481" s="21" t="str">
        <f t="shared" si="57"/>
        <v> </v>
      </c>
      <c r="F481" s="21" t="str">
        <f>IF(E481=" "," ",($F$25-$D$3*$F$12)*((E481/$F$12)-($C$17/(PI()))*SIN((PI()*E481)/$F$12))+$D$3*E481)</f>
        <v> </v>
      </c>
      <c r="G481" s="21" t="str">
        <f t="shared" si="61"/>
        <v> </v>
      </c>
      <c r="H481" s="21" t="str">
        <f t="shared" si="58"/>
        <v> </v>
      </c>
      <c r="I481" s="21" t="str">
        <f>IF(H481=" "," ",($I$25-$D$3*$F$11)*((H481/$F$11)-($C$17/(PI()))*SIN((PI()*H481)/$F$11))+$D$3*H481)</f>
        <v> </v>
      </c>
      <c r="J481" s="21" t="str">
        <f t="shared" si="62"/>
        <v> </v>
      </c>
      <c r="K481" s="21"/>
      <c r="L481" s="21" t="str">
        <f t="shared" si="59"/>
        <v> </v>
      </c>
      <c r="M481" s="21" t="str">
        <f>IF(L481=" "," ",($M$25-$F$3*($F$15/2))*((L481/($F$15/2))-($C$17/(PI()))*SIN((PI()*L481)/($F$15/2)))+$F$3*L481)</f>
        <v> </v>
      </c>
      <c r="N481" s="21" t="str">
        <f t="shared" si="63"/>
        <v> </v>
      </c>
    </row>
    <row r="482" spans="1:14">
      <c r="A482" s="21" t="str">
        <f t="shared" si="56"/>
        <v> </v>
      </c>
      <c r="B482" s="21" t="str">
        <f>IF(A482=" "," ",($B$25-$B$3*($F$8/2))*((A482/($F$8/2))-($C$17/(PI()))*SIN((PI()*A482)/($F$8/2)))+$B$3*A482)</f>
        <v> </v>
      </c>
      <c r="C482" s="21" t="str">
        <f t="shared" si="60"/>
        <v> </v>
      </c>
      <c r="D482" s="21"/>
      <c r="E482" s="21" t="str">
        <f t="shared" si="57"/>
        <v> </v>
      </c>
      <c r="F482" s="21" t="str">
        <f>IF(E482=" "," ",($F$25-$D$3*$F$12)*((E482/$F$12)-($C$17/(PI()))*SIN((PI()*E482)/$F$12))+$D$3*E482)</f>
        <v> </v>
      </c>
      <c r="G482" s="21" t="str">
        <f t="shared" si="61"/>
        <v> </v>
      </c>
      <c r="H482" s="21" t="str">
        <f t="shared" si="58"/>
        <v> </v>
      </c>
      <c r="I482" s="21" t="str">
        <f>IF(H482=" "," ",($I$25-$D$3*$F$11)*((H482/$F$11)-($C$17/(PI()))*SIN((PI()*H482)/$F$11))+$D$3*H482)</f>
        <v> </v>
      </c>
      <c r="J482" s="21" t="str">
        <f t="shared" si="62"/>
        <v> </v>
      </c>
      <c r="K482" s="21"/>
      <c r="L482" s="21" t="str">
        <f t="shared" si="59"/>
        <v> </v>
      </c>
      <c r="M482" s="21" t="str">
        <f>IF(L482=" "," ",($M$25-$F$3*($F$15/2))*((L482/($F$15/2))-($C$17/(PI()))*SIN((PI()*L482)/($F$15/2)))+$F$3*L482)</f>
        <v> </v>
      </c>
      <c r="N482" s="21" t="str">
        <f t="shared" si="63"/>
        <v> </v>
      </c>
    </row>
    <row r="483" spans="1:14">
      <c r="A483" s="21" t="str">
        <f t="shared" si="56"/>
        <v> </v>
      </c>
      <c r="B483" s="21" t="str">
        <f>IF(A483=" "," ",($B$25-$B$3*($F$8/2))*((A483/($F$8/2))-($C$17/(PI()))*SIN((PI()*A483)/($F$8/2)))+$B$3*A483)</f>
        <v> </v>
      </c>
      <c r="C483" s="21" t="str">
        <f t="shared" si="60"/>
        <v> </v>
      </c>
      <c r="D483" s="21"/>
      <c r="E483" s="21" t="str">
        <f t="shared" si="57"/>
        <v> </v>
      </c>
      <c r="F483" s="21" t="str">
        <f>IF(E483=" "," ",($F$25-$D$3*$F$12)*((E483/$F$12)-($C$17/(PI()))*SIN((PI()*E483)/$F$12))+$D$3*E483)</f>
        <v> </v>
      </c>
      <c r="G483" s="21" t="str">
        <f t="shared" si="61"/>
        <v> </v>
      </c>
      <c r="H483" s="21" t="str">
        <f t="shared" si="58"/>
        <v> </v>
      </c>
      <c r="I483" s="21" t="str">
        <f>IF(H483=" "," ",($I$25-$D$3*$F$11)*((H483/$F$11)-($C$17/(PI()))*SIN((PI()*H483)/$F$11))+$D$3*H483)</f>
        <v> </v>
      </c>
      <c r="J483" s="21" t="str">
        <f t="shared" si="62"/>
        <v> </v>
      </c>
      <c r="K483" s="21"/>
      <c r="L483" s="21" t="str">
        <f t="shared" si="59"/>
        <v> </v>
      </c>
      <c r="M483" s="21" t="str">
        <f>IF(L483=" "," ",($M$25-$F$3*($F$15/2))*((L483/($F$15/2))-($C$17/(PI()))*SIN((PI()*L483)/($F$15/2)))+$F$3*L483)</f>
        <v> </v>
      </c>
      <c r="N483" s="21" t="str">
        <f t="shared" si="63"/>
        <v> </v>
      </c>
    </row>
    <row r="484" spans="1:14">
      <c r="A484" s="21" t="str">
        <f t="shared" si="56"/>
        <v> </v>
      </c>
      <c r="B484" s="21" t="str">
        <f>IF(A484=" "," ",($B$25-$B$3*($F$8/2))*((A484/($F$8/2))-($C$17/(PI()))*SIN((PI()*A484)/($F$8/2)))+$B$3*A484)</f>
        <v> </v>
      </c>
      <c r="C484" s="21" t="str">
        <f t="shared" si="60"/>
        <v> </v>
      </c>
      <c r="D484" s="21"/>
      <c r="E484" s="21" t="str">
        <f t="shared" si="57"/>
        <v> </v>
      </c>
      <c r="F484" s="21" t="str">
        <f>IF(E484=" "," ",($F$25-$D$3*$F$12)*((E484/$F$12)-($C$17/(PI()))*SIN((PI()*E484)/$F$12))+$D$3*E484)</f>
        <v> </v>
      </c>
      <c r="G484" s="21" t="str">
        <f t="shared" si="61"/>
        <v> </v>
      </c>
      <c r="H484" s="21" t="str">
        <f t="shared" si="58"/>
        <v> </v>
      </c>
      <c r="I484" s="21" t="str">
        <f>IF(H484=" "," ",($I$25-$D$3*$F$11)*((H484/$F$11)-($C$17/(PI()))*SIN((PI()*H484)/$F$11))+$D$3*H484)</f>
        <v> </v>
      </c>
      <c r="J484" s="21" t="str">
        <f t="shared" si="62"/>
        <v> </v>
      </c>
      <c r="K484" s="21"/>
      <c r="L484" s="21" t="str">
        <f t="shared" si="59"/>
        <v> </v>
      </c>
      <c r="M484" s="21" t="str">
        <f>IF(L484=" "," ",($M$25-$F$3*($F$15/2))*((L484/($F$15/2))-($C$17/(PI()))*SIN((PI()*L484)/($F$15/2)))+$F$3*L484)</f>
        <v> </v>
      </c>
      <c r="N484" s="21" t="str">
        <f t="shared" si="63"/>
        <v> </v>
      </c>
    </row>
    <row r="485" spans="1:14">
      <c r="A485" s="21" t="str">
        <f t="shared" si="56"/>
        <v> </v>
      </c>
      <c r="B485" s="21" t="str">
        <f>IF(A485=" "," ",($B$25-$B$3*($F$8/2))*((A485/($F$8/2))-($C$17/(PI()))*SIN((PI()*A485)/($F$8/2)))+$B$3*A485)</f>
        <v> </v>
      </c>
      <c r="C485" s="21" t="str">
        <f t="shared" si="60"/>
        <v> </v>
      </c>
      <c r="D485" s="21"/>
      <c r="E485" s="21" t="str">
        <f t="shared" si="57"/>
        <v> </v>
      </c>
      <c r="F485" s="21" t="str">
        <f>IF(E485=" "," ",($F$25-$D$3*$F$12)*((E485/$F$12)-($C$17/(PI()))*SIN((PI()*E485)/$F$12))+$D$3*E485)</f>
        <v> </v>
      </c>
      <c r="G485" s="21" t="str">
        <f t="shared" si="61"/>
        <v> </v>
      </c>
      <c r="H485" s="21" t="str">
        <f t="shared" si="58"/>
        <v> </v>
      </c>
      <c r="I485" s="21" t="str">
        <f>IF(H485=" "," ",($I$25-$D$3*$F$11)*((H485/$F$11)-($C$17/(PI()))*SIN((PI()*H485)/$F$11))+$D$3*H485)</f>
        <v> </v>
      </c>
      <c r="J485" s="21" t="str">
        <f t="shared" si="62"/>
        <v> </v>
      </c>
      <c r="K485" s="21"/>
      <c r="L485" s="21" t="str">
        <f t="shared" si="59"/>
        <v> </v>
      </c>
      <c r="M485" s="21" t="str">
        <f>IF(L485=" "," ",($M$25-$F$3*($F$15/2))*((L485/($F$15/2))-($C$17/(PI()))*SIN((PI()*L485)/($F$15/2)))+$F$3*L485)</f>
        <v> </v>
      </c>
      <c r="N485" s="21" t="str">
        <f t="shared" si="63"/>
        <v> </v>
      </c>
    </row>
    <row r="486" spans="1:14">
      <c r="A486" s="21" t="str">
        <f t="shared" si="56"/>
        <v> </v>
      </c>
      <c r="B486" s="21" t="str">
        <f>IF(A486=" "," ",($B$25-$B$3*($F$8/2))*((A486/($F$8/2))-($C$17/(PI()))*SIN((PI()*A486)/($F$8/2)))+$B$3*A486)</f>
        <v> </v>
      </c>
      <c r="C486" s="21" t="str">
        <f t="shared" si="60"/>
        <v> </v>
      </c>
      <c r="D486" s="21"/>
      <c r="E486" s="21" t="str">
        <f t="shared" si="57"/>
        <v> </v>
      </c>
      <c r="F486" s="21" t="str">
        <f>IF(E486=" "," ",($F$25-$D$3*$F$12)*((E486/$F$12)-($C$17/(PI()))*SIN((PI()*E486)/$F$12))+$D$3*E486)</f>
        <v> </v>
      </c>
      <c r="G486" s="21" t="str">
        <f t="shared" si="61"/>
        <v> </v>
      </c>
      <c r="H486" s="21" t="str">
        <f t="shared" si="58"/>
        <v> </v>
      </c>
      <c r="I486" s="21" t="str">
        <f>IF(H486=" "," ",($I$25-$D$3*$F$11)*((H486/$F$11)-($C$17/(PI()))*SIN((PI()*H486)/$F$11))+$D$3*H486)</f>
        <v> </v>
      </c>
      <c r="J486" s="21" t="str">
        <f t="shared" si="62"/>
        <v> </v>
      </c>
      <c r="K486" s="21"/>
      <c r="L486" s="21" t="str">
        <f t="shared" si="59"/>
        <v> </v>
      </c>
      <c r="M486" s="21" t="str">
        <f>IF(L486=" "," ",($M$25-$F$3*($F$15/2))*((L486/($F$15/2))-($C$17/(PI()))*SIN((PI()*L486)/($F$15/2)))+$F$3*L486)</f>
        <v> </v>
      </c>
      <c r="N486" s="21" t="str">
        <f t="shared" si="63"/>
        <v> </v>
      </c>
    </row>
    <row r="487" spans="1:14">
      <c r="A487" s="21" t="str">
        <f t="shared" si="56"/>
        <v> </v>
      </c>
      <c r="B487" s="21" t="str">
        <f>IF(A487=" "," ",($B$25-$B$3*($F$8/2))*((A487/($F$8/2))-($C$17/(PI()))*SIN((PI()*A487)/($F$8/2)))+$B$3*A487)</f>
        <v> </v>
      </c>
      <c r="C487" s="21" t="str">
        <f t="shared" si="60"/>
        <v> </v>
      </c>
      <c r="D487" s="21"/>
      <c r="E487" s="21" t="str">
        <f t="shared" si="57"/>
        <v> </v>
      </c>
      <c r="F487" s="21" t="str">
        <f>IF(E487=" "," ",($F$25-$D$3*$F$12)*((E487/$F$12)-($C$17/(PI()))*SIN((PI()*E487)/$F$12))+$D$3*E487)</f>
        <v> </v>
      </c>
      <c r="G487" s="21" t="str">
        <f t="shared" si="61"/>
        <v> </v>
      </c>
      <c r="H487" s="21" t="str">
        <f t="shared" si="58"/>
        <v> </v>
      </c>
      <c r="I487" s="21" t="str">
        <f>IF(H487=" "," ",($I$25-$D$3*$F$11)*((H487/$F$11)-($C$17/(PI()))*SIN((PI()*H487)/$F$11))+$D$3*H487)</f>
        <v> </v>
      </c>
      <c r="J487" s="21" t="str">
        <f t="shared" si="62"/>
        <v> </v>
      </c>
      <c r="K487" s="21"/>
      <c r="L487" s="21" t="str">
        <f t="shared" si="59"/>
        <v> </v>
      </c>
      <c r="M487" s="21" t="str">
        <f>IF(L487=" "," ",($M$25-$F$3*($F$15/2))*((L487/($F$15/2))-($C$17/(PI()))*SIN((PI()*L487)/($F$15/2)))+$F$3*L487)</f>
        <v> </v>
      </c>
      <c r="N487" s="21" t="str">
        <f t="shared" si="63"/>
        <v> </v>
      </c>
    </row>
    <row r="488" spans="1:14">
      <c r="A488" s="21" t="str">
        <f t="shared" si="56"/>
        <v> </v>
      </c>
      <c r="B488" s="21" t="str">
        <f>IF(A488=" "," ",($B$25-$B$3*($F$8/2))*((A488/($F$8/2))-($C$17/(PI()))*SIN((PI()*A488)/($F$8/2)))+$B$3*A488)</f>
        <v> </v>
      </c>
      <c r="C488" s="21" t="str">
        <f t="shared" si="60"/>
        <v> </v>
      </c>
      <c r="D488" s="21"/>
      <c r="E488" s="21" t="str">
        <f t="shared" si="57"/>
        <v> </v>
      </c>
      <c r="F488" s="21" t="str">
        <f>IF(E488=" "," ",($F$25-$D$3*$F$12)*((E488/$F$12)-($C$17/(PI()))*SIN((PI()*E488)/$F$12))+$D$3*E488)</f>
        <v> </v>
      </c>
      <c r="G488" s="21" t="str">
        <f t="shared" si="61"/>
        <v> </v>
      </c>
      <c r="H488" s="21" t="str">
        <f t="shared" si="58"/>
        <v> </v>
      </c>
      <c r="I488" s="21" t="str">
        <f>IF(H488=" "," ",($I$25-$D$3*$F$11)*((H488/$F$11)-($C$17/(PI()))*SIN((PI()*H488)/$F$11))+$D$3*H488)</f>
        <v> </v>
      </c>
      <c r="J488" s="21" t="str">
        <f t="shared" si="62"/>
        <v> </v>
      </c>
      <c r="K488" s="21"/>
      <c r="L488" s="21" t="str">
        <f t="shared" si="59"/>
        <v> </v>
      </c>
      <c r="M488" s="21" t="str">
        <f>IF(L488=" "," ",($M$25-$F$3*($F$15/2))*((L488/($F$15/2))-($C$17/(PI()))*SIN((PI()*L488)/($F$15/2)))+$F$3*L488)</f>
        <v> </v>
      </c>
      <c r="N488" s="21" t="str">
        <f t="shared" si="63"/>
        <v> </v>
      </c>
    </row>
    <row r="489" spans="1:14">
      <c r="A489" s="21" t="str">
        <f t="shared" si="56"/>
        <v> </v>
      </c>
      <c r="B489" s="21" t="str">
        <f>IF(A489=" "," ",($B$25-$B$3*($F$8/2))*((A489/($F$8/2))-($C$17/(PI()))*SIN((PI()*A489)/($F$8/2)))+$B$3*A489)</f>
        <v> </v>
      </c>
      <c r="C489" s="21" t="str">
        <f t="shared" si="60"/>
        <v> </v>
      </c>
      <c r="D489" s="21"/>
      <c r="E489" s="21" t="str">
        <f t="shared" si="57"/>
        <v> </v>
      </c>
      <c r="F489" s="21" t="str">
        <f>IF(E489=" "," ",($F$25-$D$3*$F$12)*((E489/$F$12)-($C$17/(PI()))*SIN((PI()*E489)/$F$12))+$D$3*E489)</f>
        <v> </v>
      </c>
      <c r="G489" s="21" t="str">
        <f t="shared" si="61"/>
        <v> </v>
      </c>
      <c r="H489" s="21" t="str">
        <f t="shared" si="58"/>
        <v> </v>
      </c>
      <c r="I489" s="21" t="str">
        <f>IF(H489=" "," ",($I$25-$D$3*$F$11)*((H489/$F$11)-($C$17/(PI()))*SIN((PI()*H489)/$F$11))+$D$3*H489)</f>
        <v> </v>
      </c>
      <c r="J489" s="21" t="str">
        <f t="shared" si="62"/>
        <v> </v>
      </c>
      <c r="K489" s="21"/>
      <c r="L489" s="21" t="str">
        <f t="shared" si="59"/>
        <v> </v>
      </c>
      <c r="M489" s="21" t="str">
        <f>IF(L489=" "," ",($M$25-$F$3*($F$15/2))*((L489/($F$15/2))-($C$17/(PI()))*SIN((PI()*L489)/($F$15/2)))+$F$3*L489)</f>
        <v> </v>
      </c>
      <c r="N489" s="21" t="str">
        <f t="shared" si="63"/>
        <v> </v>
      </c>
    </row>
    <row r="490" spans="1:14">
      <c r="A490" s="21" t="str">
        <f t="shared" si="56"/>
        <v> </v>
      </c>
      <c r="B490" s="21" t="str">
        <f>IF(A490=" "," ",($B$25-$B$3*($F$8/2))*((A490/($F$8/2))-($C$17/(PI()))*SIN((PI()*A490)/($F$8/2)))+$B$3*A490)</f>
        <v> </v>
      </c>
      <c r="C490" s="21" t="str">
        <f t="shared" si="60"/>
        <v> </v>
      </c>
      <c r="D490" s="21"/>
      <c r="E490" s="21" t="str">
        <f t="shared" si="57"/>
        <v> </v>
      </c>
      <c r="F490" s="21" t="str">
        <f>IF(E490=" "," ",($F$25-$D$3*$F$12)*((E490/$F$12)-($C$17/(PI()))*SIN((PI()*E490)/$F$12))+$D$3*E490)</f>
        <v> </v>
      </c>
      <c r="G490" s="21" t="str">
        <f t="shared" si="61"/>
        <v> </v>
      </c>
      <c r="H490" s="21" t="str">
        <f t="shared" si="58"/>
        <v> </v>
      </c>
      <c r="I490" s="21" t="str">
        <f>IF(H490=" "," ",($I$25-$D$3*$F$11)*((H490/$F$11)-($C$17/(PI()))*SIN((PI()*H490)/$F$11))+$D$3*H490)</f>
        <v> </v>
      </c>
      <c r="J490" s="21" t="str">
        <f t="shared" si="62"/>
        <v> </v>
      </c>
      <c r="K490" s="21"/>
      <c r="L490" s="21" t="str">
        <f t="shared" si="59"/>
        <v> </v>
      </c>
      <c r="M490" s="21" t="str">
        <f>IF(L490=" "," ",($M$25-$F$3*($F$15/2))*((L490/($F$15/2))-($C$17/(PI()))*SIN((PI()*L490)/($F$15/2)))+$F$3*L490)</f>
        <v> </v>
      </c>
      <c r="N490" s="21" t="str">
        <f t="shared" si="63"/>
        <v> </v>
      </c>
    </row>
    <row r="491" spans="1:14">
      <c r="A491" s="21" t="str">
        <f t="shared" si="56"/>
        <v> </v>
      </c>
      <c r="B491" s="21" t="str">
        <f>IF(A491=" "," ",($B$25-$B$3*($F$8/2))*((A491/($F$8/2))-($C$17/(PI()))*SIN((PI()*A491)/($F$8/2)))+$B$3*A491)</f>
        <v> </v>
      </c>
      <c r="C491" s="21" t="str">
        <f t="shared" si="60"/>
        <v> </v>
      </c>
      <c r="D491" s="21"/>
      <c r="E491" s="21" t="str">
        <f t="shared" si="57"/>
        <v> </v>
      </c>
      <c r="F491" s="21" t="str">
        <f>IF(E491=" "," ",($F$25-$D$3*$F$12)*((E491/$F$12)-($C$17/(PI()))*SIN((PI()*E491)/$F$12))+$D$3*E491)</f>
        <v> </v>
      </c>
      <c r="G491" s="21" t="str">
        <f t="shared" si="61"/>
        <v> </v>
      </c>
      <c r="H491" s="21" t="str">
        <f t="shared" si="58"/>
        <v> </v>
      </c>
      <c r="I491" s="21" t="str">
        <f>IF(H491=" "," ",($I$25-$D$3*$F$11)*((H491/$F$11)-($C$17/(PI()))*SIN((PI()*H491)/$F$11))+$D$3*H491)</f>
        <v> </v>
      </c>
      <c r="J491" s="21" t="str">
        <f t="shared" si="62"/>
        <v> </v>
      </c>
      <c r="K491" s="21"/>
      <c r="L491" s="21" t="str">
        <f t="shared" si="59"/>
        <v> </v>
      </c>
      <c r="M491" s="21" t="str">
        <f>IF(L491=" "," ",($M$25-$F$3*($F$15/2))*((L491/($F$15/2))-($C$17/(PI()))*SIN((PI()*L491)/($F$15/2)))+$F$3*L491)</f>
        <v> </v>
      </c>
      <c r="N491" s="21" t="str">
        <f t="shared" si="63"/>
        <v> </v>
      </c>
    </row>
    <row r="492" spans="1:14">
      <c r="A492" s="21" t="str">
        <f t="shared" si="56"/>
        <v> </v>
      </c>
      <c r="B492" s="21" t="str">
        <f>IF(A492=" "," ",($B$25-$B$3*($F$8/2))*((A492/($F$8/2))-($C$17/(PI()))*SIN((PI()*A492)/($F$8/2)))+$B$3*A492)</f>
        <v> </v>
      </c>
      <c r="C492" s="21" t="str">
        <f t="shared" si="60"/>
        <v> </v>
      </c>
      <c r="D492" s="21"/>
      <c r="E492" s="21" t="str">
        <f t="shared" si="57"/>
        <v> </v>
      </c>
      <c r="F492" s="21" t="str">
        <f>IF(E492=" "," ",($F$25-$D$3*$F$12)*((E492/$F$12)-($C$17/(PI()))*SIN((PI()*E492)/$F$12))+$D$3*E492)</f>
        <v> </v>
      </c>
      <c r="G492" s="21" t="str">
        <f t="shared" si="61"/>
        <v> </v>
      </c>
      <c r="H492" s="21" t="str">
        <f t="shared" si="58"/>
        <v> </v>
      </c>
      <c r="I492" s="21" t="str">
        <f>IF(H492=" "," ",($I$25-$D$3*$F$11)*((H492/$F$11)-($C$17/(PI()))*SIN((PI()*H492)/$F$11))+$D$3*H492)</f>
        <v> </v>
      </c>
      <c r="J492" s="21" t="str">
        <f t="shared" si="62"/>
        <v> </v>
      </c>
      <c r="K492" s="21"/>
      <c r="L492" s="21" t="str">
        <f t="shared" si="59"/>
        <v> </v>
      </c>
      <c r="M492" s="21" t="str">
        <f>IF(L492=" "," ",($M$25-$F$3*($F$15/2))*((L492/($F$15/2))-($C$17/(PI()))*SIN((PI()*L492)/($F$15/2)))+$F$3*L492)</f>
        <v> </v>
      </c>
      <c r="N492" s="21" t="str">
        <f t="shared" si="63"/>
        <v> </v>
      </c>
    </row>
    <row r="493" spans="1:14">
      <c r="A493" s="21" t="str">
        <f t="shared" si="56"/>
        <v> </v>
      </c>
      <c r="B493" s="21" t="str">
        <f>IF(A493=" "," ",($B$25-$B$3*($F$8/2))*((A493/($F$8/2))-($C$17/(PI()))*SIN((PI()*A493)/($F$8/2)))+$B$3*A493)</f>
        <v> </v>
      </c>
      <c r="C493" s="21" t="str">
        <f t="shared" si="60"/>
        <v> </v>
      </c>
      <c r="D493" s="21"/>
      <c r="E493" s="21" t="str">
        <f t="shared" si="57"/>
        <v> </v>
      </c>
      <c r="F493" s="21" t="str">
        <f>IF(E493=" "," ",($F$25-$D$3*$F$12)*((E493/$F$12)-($C$17/(PI()))*SIN((PI()*E493)/$F$12))+$D$3*E493)</f>
        <v> </v>
      </c>
      <c r="G493" s="21" t="str">
        <f t="shared" si="61"/>
        <v> </v>
      </c>
      <c r="H493" s="21" t="str">
        <f t="shared" si="58"/>
        <v> </v>
      </c>
      <c r="I493" s="21" t="str">
        <f>IF(H493=" "," ",($I$25-$D$3*$F$11)*((H493/$F$11)-($C$17/(PI()))*SIN((PI()*H493)/$F$11))+$D$3*H493)</f>
        <v> </v>
      </c>
      <c r="J493" s="21" t="str">
        <f t="shared" si="62"/>
        <v> </v>
      </c>
      <c r="K493" s="21"/>
      <c r="L493" s="21" t="str">
        <f t="shared" si="59"/>
        <v> </v>
      </c>
      <c r="M493" s="21" t="str">
        <f>IF(L493=" "," ",($M$25-$F$3*($F$15/2))*((L493/($F$15/2))-($C$17/(PI()))*SIN((PI()*L493)/($F$15/2)))+$F$3*L493)</f>
        <v> </v>
      </c>
      <c r="N493" s="21" t="str">
        <f t="shared" si="63"/>
        <v> </v>
      </c>
    </row>
    <row r="494" spans="1:14">
      <c r="A494" s="21" t="str">
        <f t="shared" si="56"/>
        <v> </v>
      </c>
      <c r="B494" s="21" t="str">
        <f>IF(A494=" "," ",($B$25-$B$3*($F$8/2))*((A494/($F$8/2))-($C$17/(PI()))*SIN((PI()*A494)/($F$8/2)))+$B$3*A494)</f>
        <v> </v>
      </c>
      <c r="C494" s="21" t="str">
        <f t="shared" si="60"/>
        <v> </v>
      </c>
      <c r="D494" s="21"/>
      <c r="E494" s="21" t="str">
        <f t="shared" si="57"/>
        <v> </v>
      </c>
      <c r="F494" s="21" t="str">
        <f>IF(E494=" "," ",($F$25-$D$3*$F$12)*((E494/$F$12)-($C$17/(PI()))*SIN((PI()*E494)/$F$12))+$D$3*E494)</f>
        <v> </v>
      </c>
      <c r="G494" s="21" t="str">
        <f t="shared" si="61"/>
        <v> </v>
      </c>
      <c r="H494" s="21" t="str">
        <f t="shared" si="58"/>
        <v> </v>
      </c>
      <c r="I494" s="21" t="str">
        <f>IF(H494=" "," ",($I$25-$D$3*$F$11)*((H494/$F$11)-($C$17/(PI()))*SIN((PI()*H494)/$F$11))+$D$3*H494)</f>
        <v> </v>
      </c>
      <c r="J494" s="21" t="str">
        <f t="shared" si="62"/>
        <v> </v>
      </c>
      <c r="K494" s="21"/>
      <c r="L494" s="21" t="str">
        <f t="shared" si="59"/>
        <v> </v>
      </c>
      <c r="M494" s="21" t="str">
        <f>IF(L494=" "," ",($M$25-$F$3*($F$15/2))*((L494/($F$15/2))-($C$17/(PI()))*SIN((PI()*L494)/($F$15/2)))+$F$3*L494)</f>
        <v> </v>
      </c>
      <c r="N494" s="21" t="str">
        <f t="shared" si="63"/>
        <v> </v>
      </c>
    </row>
    <row r="495" spans="1:14">
      <c r="A495" s="21" t="str">
        <f t="shared" si="56"/>
        <v> </v>
      </c>
      <c r="B495" s="21" t="str">
        <f>IF(A495=" "," ",($B$25-$B$3*($F$8/2))*((A495/($F$8/2))-($C$17/(PI()))*SIN((PI()*A495)/($F$8/2)))+$B$3*A495)</f>
        <v> </v>
      </c>
      <c r="C495" s="21" t="str">
        <f t="shared" si="60"/>
        <v> </v>
      </c>
      <c r="D495" s="21"/>
      <c r="E495" s="21" t="str">
        <f t="shared" si="57"/>
        <v> </v>
      </c>
      <c r="F495" s="21" t="str">
        <f>IF(E495=" "," ",($F$25-$D$3*$F$12)*((E495/$F$12)-($C$17/(PI()))*SIN((PI()*E495)/$F$12))+$D$3*E495)</f>
        <v> </v>
      </c>
      <c r="G495" s="21" t="str">
        <f t="shared" si="61"/>
        <v> </v>
      </c>
      <c r="H495" s="21" t="str">
        <f t="shared" si="58"/>
        <v> </v>
      </c>
      <c r="I495" s="21" t="str">
        <f>IF(H495=" "," ",($I$25-$D$3*$F$11)*((H495/$F$11)-($C$17/(PI()))*SIN((PI()*H495)/$F$11))+$D$3*H495)</f>
        <v> </v>
      </c>
      <c r="J495" s="21" t="str">
        <f t="shared" si="62"/>
        <v> </v>
      </c>
      <c r="K495" s="21"/>
      <c r="L495" s="21" t="str">
        <f t="shared" si="59"/>
        <v> </v>
      </c>
      <c r="M495" s="21" t="str">
        <f>IF(L495=" "," ",($M$25-$F$3*($F$15/2))*((L495/($F$15/2))-($C$17/(PI()))*SIN((PI()*L495)/($F$15/2)))+$F$3*L495)</f>
        <v> </v>
      </c>
      <c r="N495" s="21" t="str">
        <f t="shared" si="63"/>
        <v> </v>
      </c>
    </row>
    <row r="496" spans="1:14">
      <c r="A496" s="21" t="str">
        <f t="shared" si="56"/>
        <v> </v>
      </c>
      <c r="B496" s="21" t="str">
        <f>IF(A496=" "," ",($B$25-$B$3*($F$8/2))*((A496/($F$8/2))-($C$17/(PI()))*SIN((PI()*A496)/($F$8/2)))+$B$3*A496)</f>
        <v> </v>
      </c>
      <c r="C496" s="21" t="str">
        <f t="shared" si="60"/>
        <v> </v>
      </c>
      <c r="D496" s="21"/>
      <c r="E496" s="21" t="str">
        <f t="shared" si="57"/>
        <v> </v>
      </c>
      <c r="F496" s="21" t="str">
        <f>IF(E496=" "," ",($F$25-$D$3*$F$12)*((E496/$F$12)-($C$17/(PI()))*SIN((PI()*E496)/$F$12))+$D$3*E496)</f>
        <v> </v>
      </c>
      <c r="G496" s="21" t="str">
        <f t="shared" si="61"/>
        <v> </v>
      </c>
      <c r="H496" s="21" t="str">
        <f t="shared" si="58"/>
        <v> </v>
      </c>
      <c r="I496" s="21" t="str">
        <f>IF(H496=" "," ",($I$25-$D$3*$F$11)*((H496/$F$11)-($C$17/(PI()))*SIN((PI()*H496)/$F$11))+$D$3*H496)</f>
        <v> </v>
      </c>
      <c r="J496" s="21" t="str">
        <f t="shared" si="62"/>
        <v> </v>
      </c>
      <c r="K496" s="21"/>
      <c r="L496" s="21" t="str">
        <f t="shared" si="59"/>
        <v> </v>
      </c>
      <c r="M496" s="21" t="str">
        <f>IF(L496=" "," ",($M$25-$F$3*($F$15/2))*((L496/($F$15/2))-($C$17/(PI()))*SIN((PI()*L496)/($F$15/2)))+$F$3*L496)</f>
        <v> </v>
      </c>
      <c r="N496" s="21" t="str">
        <f t="shared" si="63"/>
        <v> </v>
      </c>
    </row>
    <row r="497" spans="1:14">
      <c r="A497" s="21" t="str">
        <f t="shared" si="56"/>
        <v> </v>
      </c>
      <c r="B497" s="21" t="str">
        <f>IF(A497=" "," ",($B$25-$B$3*($F$8/2))*((A497/($F$8/2))-($C$17/(PI()))*SIN((PI()*A497)/($F$8/2)))+$B$3*A497)</f>
        <v> </v>
      </c>
      <c r="C497" s="21" t="str">
        <f t="shared" si="60"/>
        <v> </v>
      </c>
      <c r="D497" s="21"/>
      <c r="E497" s="21" t="str">
        <f t="shared" si="57"/>
        <v> </v>
      </c>
      <c r="F497" s="21" t="str">
        <f>IF(E497=" "," ",($F$25-$D$3*$F$12)*((E497/$F$12)-($C$17/(PI()))*SIN((PI()*E497)/$F$12))+$D$3*E497)</f>
        <v> </v>
      </c>
      <c r="G497" s="21" t="str">
        <f t="shared" si="61"/>
        <v> </v>
      </c>
      <c r="H497" s="21" t="str">
        <f t="shared" si="58"/>
        <v> </v>
      </c>
      <c r="I497" s="21" t="str">
        <f>IF(H497=" "," ",($I$25-$D$3*$F$11)*((H497/$F$11)-($C$17/(PI()))*SIN((PI()*H497)/$F$11))+$D$3*H497)</f>
        <v> </v>
      </c>
      <c r="J497" s="21" t="str">
        <f t="shared" si="62"/>
        <v> </v>
      </c>
      <c r="K497" s="21"/>
      <c r="L497" s="21" t="str">
        <f t="shared" si="59"/>
        <v> </v>
      </c>
      <c r="M497" s="21" t="str">
        <f>IF(L497=" "," ",($M$25-$F$3*($F$15/2))*((L497/($F$15/2))-($C$17/(PI()))*SIN((PI()*L497)/($F$15/2)))+$F$3*L497)</f>
        <v> </v>
      </c>
      <c r="N497" s="21" t="str">
        <f t="shared" si="63"/>
        <v> </v>
      </c>
    </row>
    <row r="498" spans="1:14">
      <c r="A498" s="21" t="str">
        <f t="shared" si="56"/>
        <v> </v>
      </c>
      <c r="B498" s="21" t="str">
        <f>IF(A498=" "," ",($B$25-$B$3*($F$8/2))*((A498/($F$8/2))-($C$17/(PI()))*SIN((PI()*A498)/($F$8/2)))+$B$3*A498)</f>
        <v> </v>
      </c>
      <c r="C498" s="21" t="str">
        <f t="shared" si="60"/>
        <v> </v>
      </c>
      <c r="D498" s="21"/>
      <c r="E498" s="21" t="str">
        <f t="shared" si="57"/>
        <v> </v>
      </c>
      <c r="F498" s="21" t="str">
        <f>IF(E498=" "," ",($F$25-$D$3*$F$12)*((E498/$F$12)-($C$17/(PI()))*SIN((PI()*E498)/$F$12))+$D$3*E498)</f>
        <v> </v>
      </c>
      <c r="G498" s="21" t="str">
        <f t="shared" si="61"/>
        <v> </v>
      </c>
      <c r="H498" s="21" t="str">
        <f t="shared" si="58"/>
        <v> </v>
      </c>
      <c r="I498" s="21" t="str">
        <f>IF(H498=" "," ",($I$25-$D$3*$F$11)*((H498/$F$11)-($C$17/(PI()))*SIN((PI()*H498)/$F$11))+$D$3*H498)</f>
        <v> </v>
      </c>
      <c r="J498" s="21" t="str">
        <f t="shared" si="62"/>
        <v> </v>
      </c>
      <c r="K498" s="21"/>
      <c r="L498" s="21" t="str">
        <f t="shared" si="59"/>
        <v> </v>
      </c>
      <c r="M498" s="21" t="str">
        <f>IF(L498=" "," ",($M$25-$F$3*($F$15/2))*((L498/($F$15/2))-($C$17/(PI()))*SIN((PI()*L498)/($F$15/2)))+$F$3*L498)</f>
        <v> </v>
      </c>
      <c r="N498" s="21" t="str">
        <f t="shared" si="63"/>
        <v> </v>
      </c>
    </row>
    <row r="499" spans="1:14">
      <c r="A499" s="21" t="str">
        <f t="shared" si="56"/>
        <v> </v>
      </c>
      <c r="B499" s="21" t="str">
        <f>IF(A499=" "," ",($B$25-$B$3*($F$8/2))*((A499/($F$8/2))-($C$17/(PI()))*SIN((PI()*A499)/($F$8/2)))+$B$3*A499)</f>
        <v> </v>
      </c>
      <c r="C499" s="21" t="str">
        <f t="shared" si="60"/>
        <v> </v>
      </c>
      <c r="D499" s="21"/>
      <c r="E499" s="21" t="str">
        <f t="shared" si="57"/>
        <v> </v>
      </c>
      <c r="F499" s="21" t="str">
        <f>IF(E499=" "," ",($F$25-$D$3*$F$12)*((E499/$F$12)-($C$17/(PI()))*SIN((PI()*E499)/$F$12))+$D$3*E499)</f>
        <v> </v>
      </c>
      <c r="G499" s="21" t="str">
        <f t="shared" si="61"/>
        <v> </v>
      </c>
      <c r="H499" s="21" t="str">
        <f t="shared" si="58"/>
        <v> </v>
      </c>
      <c r="I499" s="21" t="str">
        <f>IF(H499=" "," ",($I$25-$D$3*$F$11)*((H499/$F$11)-($C$17/(PI()))*SIN((PI()*H499)/$F$11))+$D$3*H499)</f>
        <v> </v>
      </c>
      <c r="J499" s="21" t="str">
        <f t="shared" si="62"/>
        <v> </v>
      </c>
      <c r="K499" s="21"/>
      <c r="L499" s="21" t="str">
        <f t="shared" si="59"/>
        <v> </v>
      </c>
      <c r="M499" s="21" t="str">
        <f>IF(L499=" "," ",($M$25-$F$3*($F$15/2))*((L499/($F$15/2))-($C$17/(PI()))*SIN((PI()*L499)/($F$15/2)))+$F$3*L499)</f>
        <v> </v>
      </c>
      <c r="N499" s="21" t="str">
        <f t="shared" si="63"/>
        <v> </v>
      </c>
    </row>
    <row r="500" spans="1:14">
      <c r="A500" s="21" t="str">
        <f t="shared" si="56"/>
        <v> </v>
      </c>
      <c r="B500" s="21" t="str">
        <f>IF(A500=" "," ",($B$25-$B$3*($F$8/2))*((A500/($F$8/2))-($C$17/(PI()))*SIN((PI()*A500)/($F$8/2)))+$B$3*A500)</f>
        <v> </v>
      </c>
      <c r="C500" s="21" t="str">
        <f t="shared" si="60"/>
        <v> </v>
      </c>
      <c r="D500" s="21"/>
      <c r="E500" s="21" t="str">
        <f t="shared" si="57"/>
        <v> </v>
      </c>
      <c r="F500" s="21" t="str">
        <f>IF(E500=" "," ",($F$25-$D$3*$F$12)*((E500/$F$12)-($C$17/(PI()))*SIN((PI()*E500)/$F$12))+$D$3*E500)</f>
        <v> </v>
      </c>
      <c r="G500" s="21" t="str">
        <f t="shared" si="61"/>
        <v> </v>
      </c>
      <c r="H500" s="21" t="str">
        <f t="shared" si="58"/>
        <v> </v>
      </c>
      <c r="I500" s="21" t="str">
        <f>IF(H500=" "," ",($I$25-$D$3*$F$11)*((H500/$F$11)-($C$17/(PI()))*SIN((PI()*H500)/$F$11))+$D$3*H500)</f>
        <v> </v>
      </c>
      <c r="J500" s="21" t="str">
        <f t="shared" si="62"/>
        <v> </v>
      </c>
      <c r="K500" s="21"/>
      <c r="L500" s="21" t="str">
        <f t="shared" si="59"/>
        <v> </v>
      </c>
      <c r="M500" s="21" t="str">
        <f>IF(L500=" "," ",($M$25-$F$3*($F$15/2))*((L500/($F$15/2))-($C$17/(PI()))*SIN((PI()*L500)/($F$15/2)))+$F$3*L500)</f>
        <v> </v>
      </c>
      <c r="N500" s="21" t="str">
        <f t="shared" si="63"/>
        <v> </v>
      </c>
    </row>
    <row r="501" spans="1:14">
      <c r="A501" s="21" t="str">
        <f t="shared" si="56"/>
        <v> </v>
      </c>
      <c r="B501" s="21" t="str">
        <f>IF(A501=" "," ",($B$25-$B$3*($F$8/2))*((A501/($F$8/2))-($C$17/(PI()))*SIN((PI()*A501)/($F$8/2)))+$B$3*A501)</f>
        <v> </v>
      </c>
      <c r="C501" s="21" t="str">
        <f t="shared" si="60"/>
        <v> </v>
      </c>
      <c r="D501" s="21"/>
      <c r="E501" s="21" t="str">
        <f t="shared" si="57"/>
        <v> </v>
      </c>
      <c r="F501" s="21" t="str">
        <f>IF(E501=" "," ",($F$25-$D$3*$F$12)*((E501/$F$12)-($C$17/(PI()))*SIN((PI()*E501)/$F$12))+$D$3*E501)</f>
        <v> </v>
      </c>
      <c r="G501" s="21" t="str">
        <f t="shared" si="61"/>
        <v> </v>
      </c>
      <c r="H501" s="21" t="str">
        <f t="shared" si="58"/>
        <v> </v>
      </c>
      <c r="I501" s="21" t="str">
        <f>IF(H501=" "," ",($I$25-$D$3*$F$11)*((H501/$F$11)-($C$17/(PI()))*SIN((PI()*H501)/$F$11))+$D$3*H501)</f>
        <v> </v>
      </c>
      <c r="J501" s="21" t="str">
        <f t="shared" si="62"/>
        <v> </v>
      </c>
      <c r="K501" s="21"/>
      <c r="L501" s="21" t="str">
        <f t="shared" si="59"/>
        <v> </v>
      </c>
      <c r="M501" s="21" t="str">
        <f>IF(L501=" "," ",($M$25-$F$3*($F$15/2))*((L501/($F$15/2))-($C$17/(PI()))*SIN((PI()*L501)/($F$15/2)))+$F$3*L501)</f>
        <v> </v>
      </c>
      <c r="N501" s="21" t="str">
        <f t="shared" si="63"/>
        <v> </v>
      </c>
    </row>
    <row r="502" spans="1:14">
      <c r="A502" s="21" t="str">
        <f t="shared" si="56"/>
        <v> </v>
      </c>
      <c r="B502" s="21" t="str">
        <f>IF(A502=" "," ",($B$25-$B$3*($F$8/2))*((A502/($F$8/2))-($C$17/(PI()))*SIN((PI()*A502)/($F$8/2)))+$B$3*A502)</f>
        <v> </v>
      </c>
      <c r="C502" s="21" t="str">
        <f t="shared" si="60"/>
        <v> </v>
      </c>
      <c r="D502" s="21"/>
      <c r="E502" s="21" t="str">
        <f t="shared" si="57"/>
        <v> </v>
      </c>
      <c r="F502" s="21" t="str">
        <f>IF(E502=" "," ",($F$25-$D$3*$F$12)*((E502/$F$12)-($C$17/(PI()))*SIN((PI()*E502)/$F$12))+$D$3*E502)</f>
        <v> </v>
      </c>
      <c r="G502" s="21" t="str">
        <f t="shared" si="61"/>
        <v> </v>
      </c>
      <c r="H502" s="21" t="str">
        <f t="shared" si="58"/>
        <v> </v>
      </c>
      <c r="I502" s="21" t="str">
        <f>IF(H502=" "," ",($I$25-$D$3*$F$11)*((H502/$F$11)-($C$17/(PI()))*SIN((PI()*H502)/$F$11))+$D$3*H502)</f>
        <v> </v>
      </c>
      <c r="J502" s="21" t="str">
        <f t="shared" si="62"/>
        <v> </v>
      </c>
      <c r="K502" s="21"/>
      <c r="L502" s="21" t="str">
        <f t="shared" si="59"/>
        <v> </v>
      </c>
      <c r="M502" s="21" t="str">
        <f>IF(L502=" "," ",($M$25-$F$3*($F$15/2))*((L502/($F$15/2))-($C$17/(PI()))*SIN((PI()*L502)/($F$15/2)))+$F$3*L502)</f>
        <v> </v>
      </c>
      <c r="N502" s="21" t="str">
        <f t="shared" si="63"/>
        <v> </v>
      </c>
    </row>
    <row r="503" spans="1:14">
      <c r="A503" s="21" t="str">
        <f t="shared" si="56"/>
        <v> </v>
      </c>
      <c r="B503" s="21" t="str">
        <f>IF(A503=" "," ",($B$25-$B$3*($F$8/2))*((A503/($F$8/2))-($C$17/(PI()))*SIN((PI()*A503)/($F$8/2)))+$B$3*A503)</f>
        <v> </v>
      </c>
      <c r="C503" s="21" t="str">
        <f t="shared" si="60"/>
        <v> </v>
      </c>
      <c r="D503" s="21"/>
      <c r="E503" s="21" t="str">
        <f t="shared" si="57"/>
        <v> </v>
      </c>
      <c r="F503" s="21" t="str">
        <f>IF(E503=" "," ",($F$25-$D$3*$F$12)*((E503/$F$12)-($C$17/(PI()))*SIN((PI()*E503)/$F$12))+$D$3*E503)</f>
        <v> </v>
      </c>
      <c r="G503" s="21" t="str">
        <f t="shared" si="61"/>
        <v> </v>
      </c>
      <c r="H503" s="21" t="str">
        <f t="shared" si="58"/>
        <v> </v>
      </c>
      <c r="I503" s="21" t="str">
        <f>IF(H503=" "," ",($I$25-$D$3*$F$11)*((H503/$F$11)-($C$17/(PI()))*SIN((PI()*H503)/$F$11))+$D$3*H503)</f>
        <v> </v>
      </c>
      <c r="J503" s="21" t="str">
        <f t="shared" si="62"/>
        <v> </v>
      </c>
      <c r="K503" s="21"/>
      <c r="L503" s="21" t="str">
        <f t="shared" si="59"/>
        <v> </v>
      </c>
      <c r="M503" s="21" t="str">
        <f>IF(L503=" "," ",($M$25-$F$3*($F$15/2))*((L503/($F$15/2))-($C$17/(PI()))*SIN((PI()*L503)/($F$15/2)))+$F$3*L503)</f>
        <v> </v>
      </c>
      <c r="N503" s="21" t="str">
        <f t="shared" si="63"/>
        <v> </v>
      </c>
    </row>
    <row r="504" spans="1:14">
      <c r="A504" s="21" t="str">
        <f t="shared" si="56"/>
        <v> </v>
      </c>
      <c r="B504" s="21" t="str">
        <f>IF(A504=" "," ",($B$25-$B$3*($F$8/2))*((A504/($F$8/2))-($C$17/(PI()))*SIN((PI()*A504)/($F$8/2)))+$B$3*A504)</f>
        <v> </v>
      </c>
      <c r="C504" s="21" t="str">
        <f t="shared" si="60"/>
        <v> </v>
      </c>
      <c r="D504" s="21"/>
      <c r="E504" s="21" t="str">
        <f t="shared" si="57"/>
        <v> </v>
      </c>
      <c r="F504" s="21" t="str">
        <f>IF(E504=" "," ",($F$25-$D$3*$F$12)*((E504/$F$12)-($C$17/(PI()))*SIN((PI()*E504)/$F$12))+$D$3*E504)</f>
        <v> </v>
      </c>
      <c r="G504" s="21" t="str">
        <f t="shared" si="61"/>
        <v> </v>
      </c>
      <c r="H504" s="21" t="str">
        <f t="shared" si="58"/>
        <v> </v>
      </c>
      <c r="I504" s="21" t="str">
        <f>IF(H504=" "," ",($I$25-$D$3*$F$11)*((H504/$F$11)-($C$17/(PI()))*SIN((PI()*H504)/$F$11))+$D$3*H504)</f>
        <v> </v>
      </c>
      <c r="J504" s="21" t="str">
        <f t="shared" si="62"/>
        <v> </v>
      </c>
      <c r="K504" s="21"/>
      <c r="L504" s="21" t="str">
        <f t="shared" si="59"/>
        <v> </v>
      </c>
      <c r="M504" s="21" t="str">
        <f>IF(L504=" "," ",($M$25-$F$3*($F$15/2))*((L504/($F$15/2))-($C$17/(PI()))*SIN((PI()*L504)/($F$15/2)))+$F$3*L504)</f>
        <v> </v>
      </c>
      <c r="N504" s="21" t="str">
        <f t="shared" si="63"/>
        <v> </v>
      </c>
    </row>
    <row r="505" spans="1:14">
      <c r="A505" s="21" t="str">
        <f t="shared" si="56"/>
        <v> </v>
      </c>
      <c r="B505" s="21" t="str">
        <f>IF(A505=" "," ",($B$25-$B$3*($F$8/2))*((A505/($F$8/2))-($C$17/(PI()))*SIN((PI()*A505)/($F$8/2)))+$B$3*A505)</f>
        <v> </v>
      </c>
      <c r="C505" s="21" t="str">
        <f t="shared" si="60"/>
        <v> </v>
      </c>
      <c r="D505" s="21"/>
      <c r="E505" s="21" t="str">
        <f t="shared" si="57"/>
        <v> </v>
      </c>
      <c r="F505" s="21" t="str">
        <f>IF(E505=" "," ",($F$25-$D$3*$F$12)*((E505/$F$12)-($C$17/(PI()))*SIN((PI()*E505)/$F$12))+$D$3*E505)</f>
        <v> </v>
      </c>
      <c r="G505" s="21" t="str">
        <f t="shared" si="61"/>
        <v> </v>
      </c>
      <c r="H505" s="21" t="str">
        <f t="shared" si="58"/>
        <v> </v>
      </c>
      <c r="I505" s="21" t="str">
        <f>IF(H505=" "," ",($I$25-$D$3*$F$11)*((H505/$F$11)-($C$17/(PI()))*SIN((PI()*H505)/$F$11))+$D$3*H505)</f>
        <v> </v>
      </c>
      <c r="J505" s="21" t="str">
        <f t="shared" si="62"/>
        <v> </v>
      </c>
      <c r="K505" s="21"/>
      <c r="L505" s="21" t="str">
        <f t="shared" si="59"/>
        <v> </v>
      </c>
      <c r="M505" s="21" t="str">
        <f>IF(L505=" "," ",($M$25-$F$3*($F$15/2))*((L505/($F$15/2))-($C$17/(PI()))*SIN((PI()*L505)/($F$15/2)))+$F$3*L505)</f>
        <v> </v>
      </c>
      <c r="N505" s="21" t="str">
        <f t="shared" si="63"/>
        <v> </v>
      </c>
    </row>
    <row r="506" spans="1:14">
      <c r="A506" s="21" t="str">
        <f t="shared" si="56"/>
        <v> </v>
      </c>
      <c r="B506" s="21" t="str">
        <f>IF(A506=" "," ",($B$25-$B$3*($F$8/2))*((A506/($F$8/2))-($C$17/(PI()))*SIN((PI()*A506)/($F$8/2)))+$B$3*A506)</f>
        <v> </v>
      </c>
      <c r="C506" s="21" t="str">
        <f t="shared" si="60"/>
        <v> </v>
      </c>
      <c r="D506" s="21"/>
      <c r="E506" s="21" t="str">
        <f t="shared" si="57"/>
        <v> </v>
      </c>
      <c r="F506" s="21" t="str">
        <f>IF(E506=" "," ",($F$25-$D$3*$F$12)*((E506/$F$12)-($C$17/(PI()))*SIN((PI()*E506)/$F$12))+$D$3*E506)</f>
        <v> </v>
      </c>
      <c r="G506" s="21" t="str">
        <f t="shared" si="61"/>
        <v> </v>
      </c>
      <c r="H506" s="21" t="str">
        <f t="shared" si="58"/>
        <v> </v>
      </c>
      <c r="I506" s="21" t="str">
        <f>IF(H506=" "," ",($I$25-$D$3*$F$11)*((H506/$F$11)-($C$17/(PI()))*SIN((PI()*H506)/$F$11))+$D$3*H506)</f>
        <v> </v>
      </c>
      <c r="J506" s="21" t="str">
        <f t="shared" si="62"/>
        <v> </v>
      </c>
      <c r="K506" s="21"/>
      <c r="L506" s="21" t="str">
        <f t="shared" si="59"/>
        <v> </v>
      </c>
      <c r="M506" s="21" t="str">
        <f>IF(L506=" "," ",($M$25-$F$3*($F$15/2))*((L506/($F$15/2))-($C$17/(PI()))*SIN((PI()*L506)/($F$15/2)))+$F$3*L506)</f>
        <v> </v>
      </c>
      <c r="N506" s="21" t="str">
        <f t="shared" si="63"/>
        <v> </v>
      </c>
    </row>
    <row r="507" spans="1:14">
      <c r="A507" s="21" t="str">
        <f t="shared" si="56"/>
        <v> </v>
      </c>
      <c r="B507" s="21" t="str">
        <f>IF(A507=" "," ",($B$25-$B$3*($F$8/2))*((A507/($F$8/2))-($C$17/(PI()))*SIN((PI()*A507)/($F$8/2)))+$B$3*A507)</f>
        <v> </v>
      </c>
      <c r="C507" s="21" t="str">
        <f t="shared" si="60"/>
        <v> </v>
      </c>
      <c r="D507" s="21"/>
      <c r="E507" s="21" t="str">
        <f t="shared" si="57"/>
        <v> </v>
      </c>
      <c r="F507" s="21" t="str">
        <f>IF(E507=" "," ",($F$25-$D$3*$F$12)*((E507/$F$12)-($C$17/(PI()))*SIN((PI()*E507)/$F$12))+$D$3*E507)</f>
        <v> </v>
      </c>
      <c r="G507" s="21" t="str">
        <f t="shared" si="61"/>
        <v> </v>
      </c>
      <c r="H507" s="21" t="str">
        <f t="shared" si="58"/>
        <v> </v>
      </c>
      <c r="I507" s="21" t="str">
        <f>IF(H507=" "," ",($I$25-$D$3*$F$11)*((H507/$F$11)-($C$17/(PI()))*SIN((PI()*H507)/$F$11))+$D$3*H507)</f>
        <v> </v>
      </c>
      <c r="J507" s="21" t="str">
        <f t="shared" si="62"/>
        <v> </v>
      </c>
      <c r="K507" s="21"/>
      <c r="L507" s="21" t="str">
        <f t="shared" si="59"/>
        <v> </v>
      </c>
      <c r="M507" s="21" t="str">
        <f>IF(L507=" "," ",($M$25-$F$3*($F$15/2))*((L507/($F$15/2))-($C$17/(PI()))*SIN((PI()*L507)/($F$15/2)))+$F$3*L507)</f>
        <v> </v>
      </c>
      <c r="N507" s="21" t="str">
        <f t="shared" si="63"/>
        <v> </v>
      </c>
    </row>
    <row r="508" spans="1:14">
      <c r="A508" s="21" t="str">
        <f t="shared" si="56"/>
        <v> </v>
      </c>
      <c r="B508" s="21" t="str">
        <f>IF(A508=" "," ",($B$25-$B$3*($F$8/2))*((A508/($F$8/2))-($C$17/(PI()))*SIN((PI()*A508)/($F$8/2)))+$B$3*A508)</f>
        <v> </v>
      </c>
      <c r="C508" s="21" t="str">
        <f t="shared" si="60"/>
        <v> </v>
      </c>
      <c r="D508" s="21"/>
      <c r="E508" s="21" t="str">
        <f t="shared" si="57"/>
        <v> </v>
      </c>
      <c r="F508" s="21" t="str">
        <f>IF(E508=" "," ",($F$25-$D$3*$F$12)*((E508/$F$12)-($C$17/(PI()))*SIN((PI()*E508)/$F$12))+$D$3*E508)</f>
        <v> </v>
      </c>
      <c r="G508" s="21" t="str">
        <f t="shared" si="61"/>
        <v> </v>
      </c>
      <c r="H508" s="21" t="str">
        <f t="shared" si="58"/>
        <v> </v>
      </c>
      <c r="I508" s="21" t="str">
        <f>IF(H508=" "," ",($I$25-$D$3*$F$11)*((H508/$F$11)-($C$17/(PI()))*SIN((PI()*H508)/$F$11))+$D$3*H508)</f>
        <v> </v>
      </c>
      <c r="J508" s="21" t="str">
        <f t="shared" si="62"/>
        <v> </v>
      </c>
      <c r="K508" s="21"/>
      <c r="L508" s="21" t="str">
        <f t="shared" si="59"/>
        <v> </v>
      </c>
      <c r="M508" s="21" t="str">
        <f>IF(L508=" "," ",($M$25-$F$3*($F$15/2))*((L508/($F$15/2))-($C$17/(PI()))*SIN((PI()*L508)/($F$15/2)))+$F$3*L508)</f>
        <v> </v>
      </c>
      <c r="N508" s="21" t="str">
        <f t="shared" si="63"/>
        <v> </v>
      </c>
    </row>
    <row r="509" spans="1:14">
      <c r="A509" s="21" t="str">
        <f t="shared" si="56"/>
        <v> </v>
      </c>
      <c r="B509" s="21" t="str">
        <f>IF(A509=" "," ",($B$25-$B$3*($F$8/2))*((A509/($F$8/2))-($C$17/(PI()))*SIN((PI()*A509)/($F$8/2)))+$B$3*A509)</f>
        <v> </v>
      </c>
      <c r="C509" s="21" t="str">
        <f t="shared" si="60"/>
        <v> </v>
      </c>
      <c r="D509" s="21"/>
      <c r="E509" s="21" t="str">
        <f t="shared" si="57"/>
        <v> </v>
      </c>
      <c r="F509" s="21" t="str">
        <f>IF(E509=" "," ",($F$25-$D$3*$F$12)*((E509/$F$12)-($C$17/(PI()))*SIN((PI()*E509)/$F$12))+$D$3*E509)</f>
        <v> </v>
      </c>
      <c r="G509" s="21" t="str">
        <f t="shared" si="61"/>
        <v> </v>
      </c>
      <c r="H509" s="21" t="str">
        <f t="shared" si="58"/>
        <v> </v>
      </c>
      <c r="I509" s="21" t="str">
        <f>IF(H509=" "," ",($I$25-$D$3*$F$11)*((H509/$F$11)-($C$17/(PI()))*SIN((PI()*H509)/$F$11))+$D$3*H509)</f>
        <v> </v>
      </c>
      <c r="J509" s="21" t="str">
        <f t="shared" si="62"/>
        <v> </v>
      </c>
      <c r="K509" s="21"/>
      <c r="L509" s="21" t="str">
        <f t="shared" si="59"/>
        <v> </v>
      </c>
      <c r="M509" s="21" t="str">
        <f>IF(L509=" "," ",($M$25-$F$3*($F$15/2))*((L509/($F$15/2))-($C$17/(PI()))*SIN((PI()*L509)/($F$15/2)))+$F$3*L509)</f>
        <v> </v>
      </c>
      <c r="N509" s="21" t="str">
        <f t="shared" si="63"/>
        <v> </v>
      </c>
    </row>
    <row r="510" spans="1:14">
      <c r="A510" s="21" t="str">
        <f t="shared" si="56"/>
        <v> </v>
      </c>
      <c r="B510" s="21" t="str">
        <f>IF(A510=" "," ",($B$25-$B$3*($F$8/2))*((A510/($F$8/2))-($C$17/(PI()))*SIN((PI()*A510)/($F$8/2)))+$B$3*A510)</f>
        <v> </v>
      </c>
      <c r="C510" s="21" t="str">
        <f t="shared" si="60"/>
        <v> </v>
      </c>
      <c r="D510" s="21"/>
      <c r="E510" s="21" t="str">
        <f t="shared" si="57"/>
        <v> </v>
      </c>
      <c r="F510" s="21" t="str">
        <f>IF(E510=" "," ",($F$25-$D$3*$F$12)*((E510/$F$12)-($C$17/(PI()))*SIN((PI()*E510)/$F$12))+$D$3*E510)</f>
        <v> </v>
      </c>
      <c r="G510" s="21" t="str">
        <f t="shared" si="61"/>
        <v> </v>
      </c>
      <c r="H510" s="21" t="str">
        <f t="shared" si="58"/>
        <v> </v>
      </c>
      <c r="I510" s="21" t="str">
        <f>IF(H510=" "," ",($I$25-$D$3*$F$11)*((H510/$F$11)-($C$17/(PI()))*SIN((PI()*H510)/$F$11))+$D$3*H510)</f>
        <v> </v>
      </c>
      <c r="J510" s="21" t="str">
        <f t="shared" si="62"/>
        <v> </v>
      </c>
      <c r="K510" s="21"/>
      <c r="L510" s="21" t="str">
        <f t="shared" si="59"/>
        <v> </v>
      </c>
      <c r="M510" s="21" t="str">
        <f>IF(L510=" "," ",($M$25-$F$3*($F$15/2))*((L510/($F$15/2))-($C$17/(PI()))*SIN((PI()*L510)/($F$15/2)))+$F$3*L510)</f>
        <v> </v>
      </c>
      <c r="N510" s="21" t="str">
        <f t="shared" si="63"/>
        <v> </v>
      </c>
    </row>
    <row r="511" spans="1:14">
      <c r="A511" s="21" t="str">
        <f t="shared" si="56"/>
        <v> </v>
      </c>
      <c r="B511" s="21" t="str">
        <f>IF(A511=" "," ",($B$25-$B$3*($F$8/2))*((A511/($F$8/2))-($C$17/(PI()))*SIN((PI()*A511)/($F$8/2)))+$B$3*A511)</f>
        <v> </v>
      </c>
      <c r="C511" s="21" t="str">
        <f t="shared" si="60"/>
        <v> </v>
      </c>
      <c r="D511" s="21"/>
      <c r="E511" s="21" t="str">
        <f t="shared" si="57"/>
        <v> </v>
      </c>
      <c r="F511" s="21" t="str">
        <f>IF(E511=" "," ",($F$25-$D$3*$F$12)*((E511/$F$12)-($C$17/(PI()))*SIN((PI()*E511)/$F$12))+$D$3*E511)</f>
        <v> </v>
      </c>
      <c r="G511" s="21" t="str">
        <f t="shared" si="61"/>
        <v> </v>
      </c>
      <c r="H511" s="21" t="str">
        <f t="shared" si="58"/>
        <v> </v>
      </c>
      <c r="I511" s="21" t="str">
        <f>IF(H511=" "," ",($I$25-$D$3*$F$11)*((H511/$F$11)-($C$17/(PI()))*SIN((PI()*H511)/$F$11))+$D$3*H511)</f>
        <v> </v>
      </c>
      <c r="J511" s="21" t="str">
        <f t="shared" si="62"/>
        <v> </v>
      </c>
      <c r="K511" s="21"/>
      <c r="L511" s="21" t="str">
        <f t="shared" si="59"/>
        <v> </v>
      </c>
      <c r="M511" s="21" t="str">
        <f>IF(L511=" "," ",($M$25-$F$3*($F$15/2))*((L511/($F$15/2))-($C$17/(PI()))*SIN((PI()*L511)/($F$15/2)))+$F$3*L511)</f>
        <v> </v>
      </c>
      <c r="N511" s="21" t="str">
        <f t="shared" si="63"/>
        <v> </v>
      </c>
    </row>
    <row r="512" spans="1:14">
      <c r="A512" s="21" t="str">
        <f t="shared" si="56"/>
        <v> </v>
      </c>
      <c r="B512" s="21" t="str">
        <f>IF(A512=" "," ",($B$25-$B$3*($F$8/2))*((A512/($F$8/2))-($C$17/(PI()))*SIN((PI()*A512)/($F$8/2)))+$B$3*A512)</f>
        <v> </v>
      </c>
      <c r="C512" s="21" t="str">
        <f t="shared" si="60"/>
        <v> </v>
      </c>
      <c r="D512" s="21"/>
      <c r="E512" s="21" t="str">
        <f t="shared" si="57"/>
        <v> </v>
      </c>
      <c r="F512" s="21" t="str">
        <f>IF(E512=" "," ",($F$25-$D$3*$F$12)*((E512/$F$12)-($C$17/(PI()))*SIN((PI()*E512)/$F$12))+$D$3*E512)</f>
        <v> </v>
      </c>
      <c r="G512" s="21" t="str">
        <f t="shared" si="61"/>
        <v> </v>
      </c>
      <c r="H512" s="21" t="str">
        <f t="shared" si="58"/>
        <v> </v>
      </c>
      <c r="I512" s="21" t="str">
        <f>IF(H512=" "," ",($I$25-$D$3*$F$11)*((H512/$F$11)-($C$17/(PI()))*SIN((PI()*H512)/$F$11))+$D$3*H512)</f>
        <v> </v>
      </c>
      <c r="J512" s="21" t="str">
        <f t="shared" si="62"/>
        <v> </v>
      </c>
      <c r="K512" s="21"/>
      <c r="L512" s="21" t="str">
        <f t="shared" si="59"/>
        <v> </v>
      </c>
      <c r="M512" s="21" t="str">
        <f>IF(L512=" "," ",($M$25-$F$3*($F$15/2))*((L512/($F$15/2))-($C$17/(PI()))*SIN((PI()*L512)/($F$15/2)))+$F$3*L512)</f>
        <v> </v>
      </c>
      <c r="N512" s="21" t="str">
        <f t="shared" si="63"/>
        <v> </v>
      </c>
    </row>
    <row r="513" spans="1:14">
      <c r="A513" s="21" t="str">
        <f t="shared" si="56"/>
        <v> </v>
      </c>
      <c r="B513" s="21" t="str">
        <f>IF(A513=" "," ",($B$25-$B$3*($F$8/2))*((A513/($F$8/2))-($C$17/(PI()))*SIN((PI()*A513)/($F$8/2)))+$B$3*A513)</f>
        <v> </v>
      </c>
      <c r="C513" s="21" t="str">
        <f t="shared" si="60"/>
        <v> </v>
      </c>
      <c r="D513" s="21"/>
      <c r="E513" s="21" t="str">
        <f t="shared" si="57"/>
        <v> </v>
      </c>
      <c r="F513" s="21" t="str">
        <f>IF(E513=" "," ",($F$25-$D$3*$F$12)*((E513/$F$12)-($C$17/(PI()))*SIN((PI()*E513)/$F$12))+$D$3*E513)</f>
        <v> </v>
      </c>
      <c r="G513" s="21" t="str">
        <f t="shared" si="61"/>
        <v> </v>
      </c>
      <c r="H513" s="21" t="str">
        <f t="shared" si="58"/>
        <v> </v>
      </c>
      <c r="I513" s="21" t="str">
        <f>IF(H513=" "," ",($I$25-$D$3*$F$11)*((H513/$F$11)-($C$17/(PI()))*SIN((PI()*H513)/$F$11))+$D$3*H513)</f>
        <v> </v>
      </c>
      <c r="J513" s="21" t="str">
        <f t="shared" si="62"/>
        <v> </v>
      </c>
      <c r="K513" s="21"/>
      <c r="L513" s="21" t="str">
        <f t="shared" si="59"/>
        <v> </v>
      </c>
      <c r="M513" s="21" t="str">
        <f>IF(L513=" "," ",($M$25-$F$3*($F$15/2))*((L513/($F$15/2))-($C$17/(PI()))*SIN((PI()*L513)/($F$15/2)))+$F$3*L513)</f>
        <v> </v>
      </c>
      <c r="N513" s="21" t="str">
        <f t="shared" si="63"/>
        <v> </v>
      </c>
    </row>
    <row r="514" spans="1:14">
      <c r="A514" s="21" t="str">
        <f t="shared" si="56"/>
        <v> </v>
      </c>
      <c r="B514" s="21" t="str">
        <f>IF(A514=" "," ",($B$25-$B$3*($F$8/2))*((A514/($F$8/2))-($C$17/(PI()))*SIN((PI()*A514)/($F$8/2)))+$B$3*A514)</f>
        <v> </v>
      </c>
      <c r="C514" s="21" t="str">
        <f t="shared" si="60"/>
        <v> </v>
      </c>
      <c r="D514" s="21"/>
      <c r="E514" s="21" t="str">
        <f t="shared" si="57"/>
        <v> </v>
      </c>
      <c r="F514" s="21" t="str">
        <f>IF(E514=" "," ",($F$25-$D$3*$F$12)*((E514/$F$12)-($C$17/(PI()))*SIN((PI()*E514)/$F$12))+$D$3*E514)</f>
        <v> </v>
      </c>
      <c r="G514" s="21" t="str">
        <f t="shared" si="61"/>
        <v> </v>
      </c>
      <c r="H514" s="21" t="str">
        <f t="shared" si="58"/>
        <v> </v>
      </c>
      <c r="I514" s="21" t="str">
        <f>IF(H514=" "," ",($I$25-$D$3*$F$11)*((H514/$F$11)-($C$17/(PI()))*SIN((PI()*H514)/$F$11))+$D$3*H514)</f>
        <v> </v>
      </c>
      <c r="J514" s="21" t="str">
        <f t="shared" si="62"/>
        <v> </v>
      </c>
      <c r="K514" s="21"/>
      <c r="L514" s="21" t="str">
        <f t="shared" si="59"/>
        <v> </v>
      </c>
      <c r="M514" s="21" t="str">
        <f>IF(L514=" "," ",($M$25-$F$3*($F$15/2))*((L514/($F$15/2))-($C$17/(PI()))*SIN((PI()*L514)/($F$15/2)))+$F$3*L514)</f>
        <v> </v>
      </c>
      <c r="N514" s="21" t="str">
        <f t="shared" si="63"/>
        <v> </v>
      </c>
    </row>
    <row r="515" spans="1:14">
      <c r="A515" s="21" t="str">
        <f t="shared" si="56"/>
        <v> </v>
      </c>
      <c r="B515" s="21" t="str">
        <f>IF(A515=" "," ",($B$25-$B$3*($F$8/2))*((A515/($F$8/2))-($C$17/(PI()))*SIN((PI()*A515)/($F$8/2)))+$B$3*A515)</f>
        <v> </v>
      </c>
      <c r="C515" s="21" t="str">
        <f t="shared" si="60"/>
        <v> </v>
      </c>
      <c r="D515" s="21"/>
      <c r="E515" s="21" t="str">
        <f t="shared" si="57"/>
        <v> </v>
      </c>
      <c r="F515" s="21" t="str">
        <f>IF(E515=" "," ",($F$25-$D$3*$F$12)*((E515/$F$12)-($C$17/(PI()))*SIN((PI()*E515)/$F$12))+$D$3*E515)</f>
        <v> </v>
      </c>
      <c r="G515" s="21" t="str">
        <f t="shared" si="61"/>
        <v> </v>
      </c>
      <c r="H515" s="21" t="str">
        <f t="shared" si="58"/>
        <v> </v>
      </c>
      <c r="I515" s="21" t="str">
        <f>IF(H515=" "," ",($I$25-$D$3*$F$11)*((H515/$F$11)-($C$17/(PI()))*SIN((PI()*H515)/$F$11))+$D$3*H515)</f>
        <v> </v>
      </c>
      <c r="J515" s="21" t="str">
        <f t="shared" si="62"/>
        <v> </v>
      </c>
      <c r="K515" s="21"/>
      <c r="L515" s="21" t="str">
        <f t="shared" si="59"/>
        <v> </v>
      </c>
      <c r="M515" s="21" t="str">
        <f>IF(L515=" "," ",($M$25-$F$3*($F$15/2))*((L515/($F$15/2))-($C$17/(PI()))*SIN((PI()*L515)/($F$15/2)))+$F$3*L515)</f>
        <v> </v>
      </c>
      <c r="N515" s="21" t="str">
        <f t="shared" si="63"/>
        <v> </v>
      </c>
    </row>
    <row r="516" spans="1:14">
      <c r="A516" s="21" t="str">
        <f t="shared" si="56"/>
        <v> </v>
      </c>
      <c r="B516" s="21" t="str">
        <f>IF(A516=" "," ",($B$25-$B$3*($F$8/2))*((A516/($F$8/2))-($C$17/(PI()))*SIN((PI()*A516)/($F$8/2)))+$B$3*A516)</f>
        <v> </v>
      </c>
      <c r="C516" s="21" t="str">
        <f t="shared" si="60"/>
        <v> </v>
      </c>
      <c r="D516" s="21"/>
      <c r="E516" s="21" t="str">
        <f t="shared" si="57"/>
        <v> </v>
      </c>
      <c r="F516" s="21" t="str">
        <f>IF(E516=" "," ",($F$25-$D$3*$F$12)*((E516/$F$12)-($C$17/(PI()))*SIN((PI()*E516)/$F$12))+$D$3*E516)</f>
        <v> </v>
      </c>
      <c r="G516" s="21" t="str">
        <f t="shared" si="61"/>
        <v> </v>
      </c>
      <c r="H516" s="21" t="str">
        <f t="shared" si="58"/>
        <v> </v>
      </c>
      <c r="I516" s="21" t="str">
        <f>IF(H516=" "," ",($I$25-$D$3*$F$11)*((H516/$F$11)-($C$17/(PI()))*SIN((PI()*H516)/$F$11))+$D$3*H516)</f>
        <v> </v>
      </c>
      <c r="J516" s="21" t="str">
        <f t="shared" si="62"/>
        <v> </v>
      </c>
      <c r="K516" s="21"/>
      <c r="L516" s="21" t="str">
        <f t="shared" si="59"/>
        <v> </v>
      </c>
      <c r="M516" s="21" t="str">
        <f>IF(L516=" "," ",($M$25-$F$3*($F$15/2))*((L516/($F$15/2))-($C$17/(PI()))*SIN((PI()*L516)/($F$15/2)))+$F$3*L516)</f>
        <v> </v>
      </c>
      <c r="N516" s="21" t="str">
        <f t="shared" si="63"/>
        <v> </v>
      </c>
    </row>
    <row r="517" spans="1:14">
      <c r="A517" s="21" t="str">
        <f t="shared" si="56"/>
        <v> </v>
      </c>
      <c r="B517" s="21" t="str">
        <f>IF(A517=" "," ",($B$25-$B$3*($F$8/2))*((A517/($F$8/2))-($C$17/(PI()))*SIN((PI()*A517)/($F$8/2)))+$B$3*A517)</f>
        <v> </v>
      </c>
      <c r="C517" s="21" t="str">
        <f t="shared" si="60"/>
        <v> </v>
      </c>
      <c r="D517" s="21"/>
      <c r="E517" s="21" t="str">
        <f t="shared" si="57"/>
        <v> </v>
      </c>
      <c r="F517" s="21" t="str">
        <f>IF(E517=" "," ",($F$25-$D$3*$F$12)*((E517/$F$12)-($C$17/(PI()))*SIN((PI()*E517)/$F$12))+$D$3*E517)</f>
        <v> </v>
      </c>
      <c r="G517" s="21" t="str">
        <f t="shared" si="61"/>
        <v> </v>
      </c>
      <c r="H517" s="21" t="str">
        <f t="shared" si="58"/>
        <v> </v>
      </c>
      <c r="I517" s="21" t="str">
        <f>IF(H517=" "," ",($I$25-$D$3*$F$11)*((H517/$F$11)-($C$17/(PI()))*SIN((PI()*H517)/$F$11))+$D$3*H517)</f>
        <v> </v>
      </c>
      <c r="J517" s="21" t="str">
        <f t="shared" si="62"/>
        <v> </v>
      </c>
      <c r="K517" s="21"/>
      <c r="L517" s="21" t="str">
        <f t="shared" si="59"/>
        <v> </v>
      </c>
      <c r="M517" s="21" t="str">
        <f>IF(L517=" "," ",($M$25-$F$3*($F$15/2))*((L517/($F$15/2))-($C$17/(PI()))*SIN((PI()*L517)/($F$15/2)))+$F$3*L517)</f>
        <v> </v>
      </c>
      <c r="N517" s="21" t="str">
        <f t="shared" si="63"/>
        <v> </v>
      </c>
    </row>
    <row r="518" spans="1:14">
      <c r="A518" s="21" t="str">
        <f t="shared" si="56"/>
        <v> </v>
      </c>
      <c r="B518" s="21" t="str">
        <f>IF(A518=" "," ",($B$25-$B$3*($F$8/2))*((A518/($F$8/2))-($C$17/(PI()))*SIN((PI()*A518)/($F$8/2)))+$B$3*A518)</f>
        <v> </v>
      </c>
      <c r="C518" s="21" t="str">
        <f t="shared" si="60"/>
        <v> </v>
      </c>
      <c r="D518" s="21"/>
      <c r="E518" s="21" t="str">
        <f t="shared" si="57"/>
        <v> </v>
      </c>
      <c r="F518" s="21" t="str">
        <f>IF(E518=" "," ",($F$25-$D$3*$F$12)*((E518/$F$12)-($C$17/(PI()))*SIN((PI()*E518)/$F$12))+$D$3*E518)</f>
        <v> </v>
      </c>
      <c r="G518" s="21" t="str">
        <f t="shared" si="61"/>
        <v> </v>
      </c>
      <c r="H518" s="21" t="str">
        <f t="shared" si="58"/>
        <v> </v>
      </c>
      <c r="I518" s="21" t="str">
        <f>IF(H518=" "," ",($I$25-$D$3*$F$11)*((H518/$F$11)-($C$17/(PI()))*SIN((PI()*H518)/$F$11))+$D$3*H518)</f>
        <v> </v>
      </c>
      <c r="J518" s="21" t="str">
        <f t="shared" si="62"/>
        <v> </v>
      </c>
      <c r="K518" s="21"/>
      <c r="L518" s="21" t="str">
        <f t="shared" si="59"/>
        <v> </v>
      </c>
      <c r="M518" s="21" t="str">
        <f>IF(L518=" "," ",($M$25-$F$3*($F$15/2))*((L518/($F$15/2))-($C$17/(PI()))*SIN((PI()*L518)/($F$15/2)))+$F$3*L518)</f>
        <v> </v>
      </c>
      <c r="N518" s="21" t="str">
        <f t="shared" si="63"/>
        <v> </v>
      </c>
    </row>
    <row r="519" spans="1:14">
      <c r="A519" s="21" t="str">
        <f t="shared" si="56"/>
        <v> </v>
      </c>
      <c r="B519" s="21" t="str">
        <f>IF(A519=" "," ",($B$25-$B$3*($F$8/2))*((A519/($F$8/2))-($C$17/(PI()))*SIN((PI()*A519)/($F$8/2)))+$B$3*A519)</f>
        <v> </v>
      </c>
      <c r="C519" s="21" t="str">
        <f t="shared" si="60"/>
        <v> </v>
      </c>
      <c r="D519" s="21"/>
      <c r="E519" s="21" t="str">
        <f t="shared" si="57"/>
        <v> </v>
      </c>
      <c r="F519" s="21" t="str">
        <f>IF(E519=" "," ",($F$25-$D$3*$F$12)*((E519/$F$12)-($C$17/(PI()))*SIN((PI()*E519)/$F$12))+$D$3*E519)</f>
        <v> </v>
      </c>
      <c r="G519" s="21" t="str">
        <f t="shared" si="61"/>
        <v> </v>
      </c>
      <c r="H519" s="21" t="str">
        <f t="shared" si="58"/>
        <v> </v>
      </c>
      <c r="I519" s="21" t="str">
        <f>IF(H519=" "," ",($I$25-$D$3*$F$11)*((H519/$F$11)-($C$17/(PI()))*SIN((PI()*H519)/$F$11))+$D$3*H519)</f>
        <v> </v>
      </c>
      <c r="J519" s="21" t="str">
        <f t="shared" si="62"/>
        <v> </v>
      </c>
      <c r="K519" s="21"/>
      <c r="L519" s="21" t="str">
        <f t="shared" si="59"/>
        <v> </v>
      </c>
      <c r="M519" s="21" t="str">
        <f>IF(L519=" "," ",($M$25-$F$3*($F$15/2))*((L519/($F$15/2))-($C$17/(PI()))*SIN((PI()*L519)/($F$15/2)))+$F$3*L519)</f>
        <v> </v>
      </c>
      <c r="N519" s="21" t="str">
        <f t="shared" si="63"/>
        <v> </v>
      </c>
    </row>
    <row r="520" spans="1:14">
      <c r="A520" s="21" t="str">
        <f t="shared" si="56"/>
        <v> </v>
      </c>
      <c r="B520" s="21" t="str">
        <f>IF(A520=" "," ",($B$25-$B$3*($F$8/2))*((A520/($F$8/2))-($C$17/(PI()))*SIN((PI()*A520)/($F$8/2)))+$B$3*A520)</f>
        <v> </v>
      </c>
      <c r="C520" s="21" t="str">
        <f t="shared" si="60"/>
        <v> </v>
      </c>
      <c r="D520" s="21"/>
      <c r="E520" s="21" t="str">
        <f t="shared" si="57"/>
        <v> </v>
      </c>
      <c r="F520" s="21" t="str">
        <f>IF(E520=" "," ",($F$25-$D$3*$F$12)*((E520/$F$12)-($C$17/(PI()))*SIN((PI()*E520)/$F$12))+$D$3*E520)</f>
        <v> </v>
      </c>
      <c r="G520" s="21" t="str">
        <f t="shared" si="61"/>
        <v> </v>
      </c>
      <c r="H520" s="21" t="str">
        <f t="shared" si="58"/>
        <v> </v>
      </c>
      <c r="I520" s="21" t="str">
        <f>IF(H520=" "," ",($I$25-$D$3*$F$11)*((H520/$F$11)-($C$17/(PI()))*SIN((PI()*H520)/$F$11))+$D$3*H520)</f>
        <v> </v>
      </c>
      <c r="J520" s="21" t="str">
        <f t="shared" si="62"/>
        <v> </v>
      </c>
      <c r="K520" s="21"/>
      <c r="L520" s="21" t="str">
        <f t="shared" si="59"/>
        <v> </v>
      </c>
      <c r="M520" s="21" t="str">
        <f>IF(L520=" "," ",($M$25-$F$3*($F$15/2))*((L520/($F$15/2))-($C$17/(PI()))*SIN((PI()*L520)/($F$15/2)))+$F$3*L520)</f>
        <v> </v>
      </c>
      <c r="N520" s="21" t="str">
        <f t="shared" si="63"/>
        <v> </v>
      </c>
    </row>
    <row r="521" spans="1:14">
      <c r="A521" s="21" t="str">
        <f t="shared" si="56"/>
        <v> </v>
      </c>
      <c r="B521" s="21" t="str">
        <f>IF(A521=" "," ",($B$25-$B$3*($F$8/2))*((A521/($F$8/2))-($C$17/(PI()))*SIN((PI()*A521)/($F$8/2)))+$B$3*A521)</f>
        <v> </v>
      </c>
      <c r="C521" s="21" t="str">
        <f t="shared" si="60"/>
        <v> </v>
      </c>
      <c r="D521" s="21"/>
      <c r="E521" s="21" t="str">
        <f t="shared" si="57"/>
        <v> </v>
      </c>
      <c r="F521" s="21" t="str">
        <f>IF(E521=" "," ",($F$25-$D$3*$F$12)*((E521/$F$12)-($C$17/(PI()))*SIN((PI()*E521)/$F$12))+$D$3*E521)</f>
        <v> </v>
      </c>
      <c r="G521" s="21" t="str">
        <f t="shared" si="61"/>
        <v> </v>
      </c>
      <c r="H521" s="21" t="str">
        <f t="shared" si="58"/>
        <v> </v>
      </c>
      <c r="I521" s="21" t="str">
        <f>IF(H521=" "," ",($I$25-$D$3*$F$11)*((H521/$F$11)-($C$17/(PI()))*SIN((PI()*H521)/$F$11))+$D$3*H521)</f>
        <v> </v>
      </c>
      <c r="J521" s="21" t="str">
        <f t="shared" si="62"/>
        <v> </v>
      </c>
      <c r="K521" s="21"/>
      <c r="L521" s="21" t="str">
        <f t="shared" si="59"/>
        <v> </v>
      </c>
      <c r="M521" s="21" t="str">
        <f>IF(L521=" "," ",($M$25-$F$3*($F$15/2))*((L521/($F$15/2))-($C$17/(PI()))*SIN((PI()*L521)/($F$15/2)))+$F$3*L521)</f>
        <v> </v>
      </c>
      <c r="N521" s="21" t="str">
        <f t="shared" si="63"/>
        <v> </v>
      </c>
    </row>
    <row r="522" spans="1:14">
      <c r="A522" s="21" t="str">
        <f t="shared" si="56"/>
        <v> </v>
      </c>
      <c r="B522" s="21" t="str">
        <f>IF(A522=" "," ",($B$25-$B$3*($F$8/2))*((A522/($F$8/2))-($C$17/(PI()))*SIN((PI()*A522)/($F$8/2)))+$B$3*A522)</f>
        <v> </v>
      </c>
      <c r="C522" s="21" t="str">
        <f t="shared" si="60"/>
        <v> </v>
      </c>
      <c r="D522" s="21"/>
      <c r="E522" s="21" t="str">
        <f t="shared" si="57"/>
        <v> </v>
      </c>
      <c r="F522" s="21" t="str">
        <f>IF(E522=" "," ",($F$25-$D$3*$F$12)*((E522/$F$12)-($C$17/(PI()))*SIN((PI()*E522)/$F$12))+$D$3*E522)</f>
        <v> </v>
      </c>
      <c r="G522" s="21" t="str">
        <f t="shared" si="61"/>
        <v> </v>
      </c>
      <c r="H522" s="21" t="str">
        <f t="shared" si="58"/>
        <v> </v>
      </c>
      <c r="I522" s="21" t="str">
        <f>IF(H522=" "," ",($I$25-$D$3*$F$11)*((H522/$F$11)-($C$17/(PI()))*SIN((PI()*H522)/$F$11))+$D$3*H522)</f>
        <v> </v>
      </c>
      <c r="J522" s="21" t="str">
        <f t="shared" si="62"/>
        <v> </v>
      </c>
      <c r="K522" s="21"/>
      <c r="L522" s="21" t="str">
        <f t="shared" si="59"/>
        <v> </v>
      </c>
      <c r="M522" s="21" t="str">
        <f>IF(L522=" "," ",($M$25-$F$3*($F$15/2))*((L522/($F$15/2))-($C$17/(PI()))*SIN((PI()*L522)/($F$15/2)))+$F$3*L522)</f>
        <v> </v>
      </c>
      <c r="N522" s="21" t="str">
        <f t="shared" si="63"/>
        <v> </v>
      </c>
    </row>
    <row r="523" spans="1:14">
      <c r="A523" s="21" t="str">
        <f t="shared" si="56"/>
        <v> </v>
      </c>
      <c r="B523" s="21" t="str">
        <f>IF(A523=" "," ",($B$25-$B$3*($F$8/2))*((A523/($F$8/2))-($C$17/(PI()))*SIN((PI()*A523)/($F$8/2)))+$B$3*A523)</f>
        <v> </v>
      </c>
      <c r="C523" s="21" t="str">
        <f t="shared" si="60"/>
        <v> </v>
      </c>
      <c r="D523" s="21"/>
      <c r="E523" s="21" t="str">
        <f t="shared" si="57"/>
        <v> </v>
      </c>
      <c r="F523" s="21" t="str">
        <f>IF(E523=" "," ",($F$25-$D$3*$F$12)*((E523/$F$12)-($C$17/(PI()))*SIN((PI()*E523)/$F$12))+$D$3*E523)</f>
        <v> </v>
      </c>
      <c r="G523" s="21" t="str">
        <f t="shared" si="61"/>
        <v> </v>
      </c>
      <c r="H523" s="21" t="str">
        <f t="shared" si="58"/>
        <v> </v>
      </c>
      <c r="I523" s="21" t="str">
        <f>IF(H523=" "," ",($I$25-$D$3*$F$11)*((H523/$F$11)-($C$17/(PI()))*SIN((PI()*H523)/$F$11))+$D$3*H523)</f>
        <v> </v>
      </c>
      <c r="J523" s="21" t="str">
        <f t="shared" si="62"/>
        <v> </v>
      </c>
      <c r="K523" s="21"/>
      <c r="L523" s="21" t="str">
        <f t="shared" si="59"/>
        <v> </v>
      </c>
      <c r="M523" s="21" t="str">
        <f>IF(L523=" "," ",($M$25-$F$3*($F$15/2))*((L523/($F$15/2))-($C$17/(PI()))*SIN((PI()*L523)/($F$15/2)))+$F$3*L523)</f>
        <v> </v>
      </c>
      <c r="N523" s="21" t="str">
        <f t="shared" si="63"/>
        <v> </v>
      </c>
    </row>
    <row r="524" spans="1:14">
      <c r="A524" s="21" t="str">
        <f t="shared" si="56"/>
        <v> </v>
      </c>
      <c r="B524" s="21" t="str">
        <f>IF(A524=" "," ",($B$25-$B$3*($F$8/2))*((A524/($F$8/2))-($C$17/(PI()))*SIN((PI()*A524)/($F$8/2)))+$B$3*A524)</f>
        <v> </v>
      </c>
      <c r="C524" s="21" t="str">
        <f t="shared" si="60"/>
        <v> </v>
      </c>
      <c r="D524" s="21"/>
      <c r="E524" s="21" t="str">
        <f t="shared" si="57"/>
        <v> </v>
      </c>
      <c r="F524" s="21" t="str">
        <f>IF(E524=" "," ",($F$25-$D$3*$F$12)*((E524/$F$12)-($C$17/(PI()))*SIN((PI()*E524)/$F$12))+$D$3*E524)</f>
        <v> </v>
      </c>
      <c r="G524" s="21" t="str">
        <f t="shared" si="61"/>
        <v> </v>
      </c>
      <c r="H524" s="21" t="str">
        <f t="shared" si="58"/>
        <v> </v>
      </c>
      <c r="I524" s="21" t="str">
        <f>IF(H524=" "," ",($I$25-$D$3*$F$11)*((H524/$F$11)-($C$17/(PI()))*SIN((PI()*H524)/$F$11))+$D$3*H524)</f>
        <v> </v>
      </c>
      <c r="J524" s="21" t="str">
        <f t="shared" si="62"/>
        <v> </v>
      </c>
      <c r="K524" s="21"/>
      <c r="L524" s="21" t="str">
        <f t="shared" si="59"/>
        <v> </v>
      </c>
      <c r="M524" s="21" t="str">
        <f>IF(L524=" "," ",($M$25-$F$3*($F$15/2))*((L524/($F$15/2))-($C$17/(PI()))*SIN((PI()*L524)/($F$15/2)))+$F$3*L524)</f>
        <v> </v>
      </c>
      <c r="N524" s="21" t="str">
        <f t="shared" si="63"/>
        <v> </v>
      </c>
    </row>
    <row r="525" spans="1:14">
      <c r="A525" s="21" t="str">
        <f t="shared" si="56"/>
        <v> </v>
      </c>
      <c r="B525" s="21" t="str">
        <f>IF(A525=" "," ",($B$25-$B$3*($F$8/2))*((A525/($F$8/2))-($C$17/(PI()))*SIN((PI()*A525)/($F$8/2)))+$B$3*A525)</f>
        <v> </v>
      </c>
      <c r="C525" s="21" t="str">
        <f t="shared" si="60"/>
        <v> </v>
      </c>
      <c r="D525" s="21"/>
      <c r="E525" s="21" t="str">
        <f t="shared" si="57"/>
        <v> </v>
      </c>
      <c r="F525" s="21" t="str">
        <f>IF(E525=" "," ",($F$25-$D$3*$F$12)*((E525/$F$12)-($C$17/(PI()))*SIN((PI()*E525)/$F$12))+$D$3*E525)</f>
        <v> </v>
      </c>
      <c r="G525" s="21" t="str">
        <f t="shared" si="61"/>
        <v> </v>
      </c>
      <c r="H525" s="21" t="str">
        <f t="shared" si="58"/>
        <v> </v>
      </c>
      <c r="I525" s="21" t="str">
        <f>IF(H525=" "," ",($I$25-$D$3*$F$11)*((H525/$F$11)-($C$17/(PI()))*SIN((PI()*H525)/$F$11))+$D$3*H525)</f>
        <v> </v>
      </c>
      <c r="J525" s="21" t="str">
        <f t="shared" si="62"/>
        <v> </v>
      </c>
      <c r="K525" s="21"/>
      <c r="L525" s="21" t="str">
        <f t="shared" si="59"/>
        <v> </v>
      </c>
      <c r="M525" s="21" t="str">
        <f>IF(L525=" "," ",($M$25-$F$3*($F$15/2))*((L525/($F$15/2))-($C$17/(PI()))*SIN((PI()*L525)/($F$15/2)))+$F$3*L525)</f>
        <v> </v>
      </c>
      <c r="N525" s="21" t="str">
        <f t="shared" si="63"/>
        <v> </v>
      </c>
    </row>
    <row r="526" spans="1:14">
      <c r="A526" s="21" t="str">
        <f t="shared" si="56"/>
        <v> </v>
      </c>
      <c r="B526" s="21" t="str">
        <f>IF(A526=" "," ",($B$25-$B$3*($F$8/2))*((A526/($F$8/2))-($C$17/(PI()))*SIN((PI()*A526)/($F$8/2)))+$B$3*A526)</f>
        <v> </v>
      </c>
      <c r="C526" s="21" t="str">
        <f t="shared" si="60"/>
        <v> </v>
      </c>
      <c r="D526" s="21"/>
      <c r="E526" s="21" t="str">
        <f t="shared" si="57"/>
        <v> </v>
      </c>
      <c r="F526" s="21" t="str">
        <f>IF(E526=" "," ",($F$25-$D$3*$F$12)*((E526/$F$12)-($C$17/(PI()))*SIN((PI()*E526)/$F$12))+$D$3*E526)</f>
        <v> </v>
      </c>
      <c r="G526" s="21" t="str">
        <f t="shared" si="61"/>
        <v> </v>
      </c>
      <c r="H526" s="21" t="str">
        <f t="shared" si="58"/>
        <v> </v>
      </c>
      <c r="I526" s="21" t="str">
        <f>IF(H526=" "," ",($I$25-$D$3*$F$11)*((H526/$F$11)-($C$17/(PI()))*SIN((PI()*H526)/$F$11))+$D$3*H526)</f>
        <v> </v>
      </c>
      <c r="J526" s="21" t="str">
        <f t="shared" si="62"/>
        <v> </v>
      </c>
      <c r="K526" s="21"/>
      <c r="L526" s="21" t="str">
        <f t="shared" si="59"/>
        <v> </v>
      </c>
      <c r="M526" s="21" t="str">
        <f>IF(L526=" "," ",($M$25-$F$3*($F$15/2))*((L526/($F$15/2))-($C$17/(PI()))*SIN((PI()*L526)/($F$15/2)))+$F$3*L526)</f>
        <v> </v>
      </c>
      <c r="N526" s="21" t="str">
        <f t="shared" si="63"/>
        <v> </v>
      </c>
    </row>
    <row r="527" spans="1:14">
      <c r="A527" s="21" t="str">
        <f t="shared" si="56"/>
        <v> </v>
      </c>
      <c r="B527" s="21" t="str">
        <f>IF(A527=" "," ",($B$25-$B$3*($F$8/2))*((A527/($F$8/2))-($C$17/(PI()))*SIN((PI()*A527)/($F$8/2)))+$B$3*A527)</f>
        <v> </v>
      </c>
      <c r="C527" s="21" t="str">
        <f t="shared" si="60"/>
        <v> </v>
      </c>
      <c r="D527" s="21"/>
      <c r="E527" s="21" t="str">
        <f t="shared" si="57"/>
        <v> </v>
      </c>
      <c r="F527" s="21" t="str">
        <f>IF(E527=" "," ",($F$25-$D$3*$F$12)*((E527/$F$12)-($C$17/(PI()))*SIN((PI()*E527)/$F$12))+$D$3*E527)</f>
        <v> </v>
      </c>
      <c r="G527" s="21" t="str">
        <f t="shared" si="61"/>
        <v> </v>
      </c>
      <c r="H527" s="21" t="str">
        <f t="shared" si="58"/>
        <v> </v>
      </c>
      <c r="I527" s="21" t="str">
        <f>IF(H527=" "," ",($I$25-$D$3*$F$11)*((H527/$F$11)-($C$17/(PI()))*SIN((PI()*H527)/$F$11))+$D$3*H527)</f>
        <v> </v>
      </c>
      <c r="J527" s="21" t="str">
        <f t="shared" si="62"/>
        <v> </v>
      </c>
      <c r="K527" s="21"/>
      <c r="L527" s="21" t="str">
        <f t="shared" si="59"/>
        <v> </v>
      </c>
      <c r="M527" s="21" t="str">
        <f>IF(L527=" "," ",($M$25-$F$3*($F$15/2))*((L527/($F$15/2))-($C$17/(PI()))*SIN((PI()*L527)/($F$15/2)))+$F$3*L527)</f>
        <v> </v>
      </c>
      <c r="N527" s="21" t="str">
        <f t="shared" si="63"/>
        <v> </v>
      </c>
    </row>
  </sheetData>
  <mergeCells count="5">
    <mergeCell ref="A17:B17"/>
    <mergeCell ref="A24:C24"/>
    <mergeCell ref="E24:G24"/>
    <mergeCell ref="H24:J24"/>
    <mergeCell ref="L24:N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6"/>
  <sheetViews>
    <sheetView workbookViewId="0">
      <selection activeCell="B15" sqref="B15"/>
    </sheetView>
  </sheetViews>
  <sheetFormatPr defaultColWidth="8.8" defaultRowHeight="14.25"/>
  <cols>
    <col min="2" max="4" width="12.5"/>
    <col min="6" max="6" width="16.4"/>
    <col min="7" max="7" width="13.6"/>
    <col min="9" max="10" width="12.5"/>
    <col min="11" max="11" width="13.8"/>
  </cols>
  <sheetData>
    <row r="1" spans="1:6">
      <c r="A1" s="1" t="s">
        <v>61</v>
      </c>
      <c r="E1" s="22"/>
      <c r="F1" t="s">
        <v>1</v>
      </c>
    </row>
    <row r="2" spans="10:11">
      <c r="J2" s="2" t="s">
        <v>2</v>
      </c>
      <c r="K2" s="22">
        <v>100</v>
      </c>
    </row>
    <row r="3" ht="18" spans="1:12">
      <c r="A3" s="2" t="s">
        <v>3</v>
      </c>
      <c r="B3" s="3">
        <v>0.015</v>
      </c>
      <c r="C3" s="2" t="s">
        <v>4</v>
      </c>
      <c r="D3" s="3">
        <v>0.015</v>
      </c>
      <c r="E3" s="2" t="s">
        <v>5</v>
      </c>
      <c r="F3" s="3">
        <v>0.02</v>
      </c>
      <c r="J3" s="2" t="s">
        <v>6</v>
      </c>
      <c r="K3" s="27">
        <f>K5/K2</f>
        <v>0.01</v>
      </c>
      <c r="L3" s="28" t="s">
        <v>7</v>
      </c>
    </row>
    <row r="4" spans="1:11">
      <c r="A4" s="2" t="s">
        <v>50</v>
      </c>
      <c r="B4" s="4">
        <f>B7/2</f>
        <v>25</v>
      </c>
      <c r="C4" s="2" t="s">
        <v>51</v>
      </c>
      <c r="D4" s="3">
        <v>5</v>
      </c>
      <c r="E4" s="2" t="s">
        <v>52</v>
      </c>
      <c r="F4" s="4">
        <f>B14/2</f>
        <v>0.05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" spans="1:11">
      <c r="A7" s="2" t="s">
        <v>13</v>
      </c>
      <c r="B7" s="6">
        <v>50</v>
      </c>
      <c r="C7" s="2" t="s">
        <v>14</v>
      </c>
      <c r="D7" s="6">
        <v>1.2</v>
      </c>
      <c r="E7" s="2" t="s">
        <v>62</v>
      </c>
      <c r="F7" s="3">
        <f>B7*0.8</f>
        <v>40</v>
      </c>
      <c r="J7" s="2" t="s">
        <v>15</v>
      </c>
      <c r="K7">
        <f>(2*LOG10(K2)-0.65)^-2.3</f>
        <v>0.0620007501122818</v>
      </c>
    </row>
    <row r="8" ht="15" spans="1:11">
      <c r="A8" s="7" t="s">
        <v>16</v>
      </c>
      <c r="B8" s="8">
        <f ca="1">ROUNDUP((B7-F7)/(INDIRECT(ADDRESS(ROW(A26)+(F8/2),2))-INDIRECT(ADDRESS(ROW(A26)+(F8/2)-1,2))),0)+D8+F8</f>
        <v>208</v>
      </c>
      <c r="C8" s="7" t="s">
        <v>17</v>
      </c>
      <c r="D8" s="8">
        <f>D7/B3</f>
        <v>80</v>
      </c>
      <c r="E8" s="2" t="s">
        <v>63</v>
      </c>
      <c r="F8" s="23">
        <v>113</v>
      </c>
      <c r="G8" t="s">
        <v>19</v>
      </c>
      <c r="J8" s="2" t="s">
        <v>20</v>
      </c>
      <c r="K8">
        <f>0.5*K7*K4*K5^2</f>
        <v>0.0310003750561409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0.176069233701237</v>
      </c>
    </row>
    <row r="10" ht="15" spans="1:10">
      <c r="A10" s="2" t="s">
        <v>24</v>
      </c>
      <c r="B10" s="6">
        <v>80</v>
      </c>
      <c r="C10" s="2" t="s">
        <v>25</v>
      </c>
      <c r="D10" s="6">
        <v>1.2</v>
      </c>
      <c r="E10" s="2" t="s">
        <v>64</v>
      </c>
      <c r="F10" s="3">
        <v>70</v>
      </c>
      <c r="J10" s="2"/>
    </row>
    <row r="11" ht="15" spans="1:11">
      <c r="A11" s="7" t="s">
        <v>27</v>
      </c>
      <c r="B11" s="8">
        <f ca="1">ROUNDUP((B10-(D4-D10*0.5+F10))/(INDIRECT(ADDRESS(ROW(E26)+(F11),6))-INDIRECT(ADDRESS(ROW(E26)+(F11)-1,6))),0)+D11+F11+F12</f>
        <v>205</v>
      </c>
      <c r="C11" s="7" t="s">
        <v>28</v>
      </c>
      <c r="D11" s="8">
        <f>D10/D3</f>
        <v>80</v>
      </c>
      <c r="E11" s="2" t="s">
        <v>65</v>
      </c>
      <c r="F11" s="23">
        <v>87</v>
      </c>
      <c r="G11" t="s">
        <v>19</v>
      </c>
      <c r="J11" s="29" t="s">
        <v>26</v>
      </c>
      <c r="K11" s="30">
        <f>(B3*K9)/K3</f>
        <v>0.264103850551855</v>
      </c>
    </row>
    <row r="12" ht="15" spans="1:11">
      <c r="A12" s="7" t="s">
        <v>31</v>
      </c>
      <c r="B12" s="8">
        <f>F12</f>
        <v>34</v>
      </c>
      <c r="C12" s="2"/>
      <c r="D12" s="5"/>
      <c r="E12" s="2" t="s">
        <v>29</v>
      </c>
      <c r="F12" s="23">
        <v>34</v>
      </c>
      <c r="G12" t="s">
        <v>19</v>
      </c>
      <c r="J12" s="31" t="s">
        <v>30</v>
      </c>
      <c r="K12" s="18">
        <f>(1-EXP(-1*K11/25))</f>
        <v>0.0105085493247572</v>
      </c>
    </row>
    <row r="13" spans="1:6">
      <c r="A13" s="2"/>
      <c r="B13" s="5"/>
      <c r="C13" s="2"/>
      <c r="D13" s="5"/>
      <c r="E13" s="2"/>
      <c r="F13" s="5"/>
    </row>
    <row r="14" spans="1:11">
      <c r="A14" s="2" t="s">
        <v>34</v>
      </c>
      <c r="B14" s="6">
        <v>0.1</v>
      </c>
      <c r="C14" s="35"/>
      <c r="D14" s="36"/>
      <c r="E14" s="35"/>
      <c r="F14" s="36"/>
      <c r="J14" s="24"/>
      <c r="K14" s="32"/>
    </row>
    <row r="15" spans="1:11">
      <c r="A15" s="7" t="s">
        <v>36</v>
      </c>
      <c r="B15" s="8">
        <f>EVEN(B14/F3)</f>
        <v>6</v>
      </c>
      <c r="C15" s="37"/>
      <c r="D15" s="38"/>
      <c r="E15" s="35"/>
      <c r="F15" s="36"/>
      <c r="J15" s="24" t="s">
        <v>33</v>
      </c>
      <c r="K15" s="33">
        <v>0.00025</v>
      </c>
    </row>
    <row r="16" spans="10:11">
      <c r="J16" s="7" t="s">
        <v>35</v>
      </c>
      <c r="K16" s="34">
        <f>(K5*K15)/B3</f>
        <v>0.0166666666666667</v>
      </c>
    </row>
    <row r="17" spans="1:3">
      <c r="A17" t="s">
        <v>37</v>
      </c>
      <c r="C17" s="3">
        <v>1</v>
      </c>
    </row>
    <row r="18" ht="15" spans="3:3">
      <c r="C18" s="9"/>
    </row>
    <row r="19" spans="1:8">
      <c r="A19" s="10" t="s">
        <v>57</v>
      </c>
      <c r="B19" s="11"/>
      <c r="C19" s="12">
        <f>ROUND(MAX(C26:C526),3)</f>
        <v>1.198</v>
      </c>
      <c r="G19" s="24" t="s">
        <v>39</v>
      </c>
      <c r="H19" s="25">
        <f ca="1">(B8*B11*B15)/1000000</f>
        <v>0.25584</v>
      </c>
    </row>
    <row r="20" spans="1:7">
      <c r="A20" s="13" t="s">
        <v>41</v>
      </c>
      <c r="B20" s="14"/>
      <c r="C20" s="15">
        <f ca="1">ROUND(MAX(J26:J526),3)</f>
        <v>1.19</v>
      </c>
      <c r="G20" s="26"/>
    </row>
    <row r="21" ht="15" spans="1:6">
      <c r="A21" s="16" t="s">
        <v>42</v>
      </c>
      <c r="B21" s="17"/>
      <c r="C21" s="18">
        <f>ROUND(MAX(G26:G526),3)</f>
        <v>1.199</v>
      </c>
      <c r="F21" t="s">
        <v>43</v>
      </c>
    </row>
    <row r="23" spans="1:10">
      <c r="A23" s="19" t="s">
        <v>59</v>
      </c>
      <c r="B23" s="19"/>
      <c r="C23" s="19"/>
      <c r="D23" s="20"/>
      <c r="E23" s="19" t="s">
        <v>46</v>
      </c>
      <c r="F23" s="19"/>
      <c r="G23" s="19"/>
      <c r="H23" s="19" t="s">
        <v>47</v>
      </c>
      <c r="I23" s="19"/>
      <c r="J23" s="19"/>
    </row>
    <row r="24" spans="1:9">
      <c r="A24" s="2" t="s">
        <v>48</v>
      </c>
      <c r="B24" s="5">
        <f>(F7-D7)/2</f>
        <v>19.4</v>
      </c>
      <c r="E24" s="2" t="s">
        <v>48</v>
      </c>
      <c r="F24" s="5">
        <f>F10-D10</f>
        <v>68.8</v>
      </c>
      <c r="H24" s="2" t="s">
        <v>48</v>
      </c>
      <c r="I24" s="5">
        <f>D4-D10*0.5</f>
        <v>4.4</v>
      </c>
    </row>
    <row r="26" spans="1:10">
      <c r="A26" s="21">
        <v>0</v>
      </c>
      <c r="B26" s="21">
        <f>IF(A26=" "," ",($B$24-$B$3*($F$8/2))*((A26/($F$8/2))-($C$17/(PI()))*SIN((PI()*A26)/($F$8/2)))+$B$3*A26)</f>
        <v>0</v>
      </c>
      <c r="C26" s="21"/>
      <c r="D26" s="21"/>
      <c r="E26" s="21">
        <v>0</v>
      </c>
      <c r="F26" s="21">
        <f>IF(E26=" "," ",($F$24-$D$3*$F$11)*((E26/$F$11)-($C$17/(PI()))*SIN((PI()*E26)/$F$11))+$D$3*E26)</f>
        <v>0</v>
      </c>
      <c r="G26" s="21"/>
      <c r="H26" s="21">
        <v>0</v>
      </c>
      <c r="I26" s="21">
        <f>IF(H26=" "," ",($F$24-$D$3*$F$11)*((H26/$F$11)-($C$17/(PI()))*SIN((PI()*H26)/$F$11))+$D$3*H26)</f>
        <v>0</v>
      </c>
      <c r="J26" s="21"/>
    </row>
    <row r="27" spans="1:10">
      <c r="A27" s="21">
        <f t="shared" ref="A27:A90" si="0">IF(($F$8/2)-ROW(A1)&gt;=0,($F$8/2)-(($F$8/2)-ROW(A1))," ")</f>
        <v>1</v>
      </c>
      <c r="B27" s="21">
        <f>IF(A27=" "," ",($B$24-$B$3*($F$8/2))*((A27/($F$8/2))-($C$17/(PI()))*SIN((PI()*A27)/($F$8/2)))+$B$3*A27)</f>
        <v>0.0151691758843128</v>
      </c>
      <c r="C27" s="21"/>
      <c r="D27" s="21"/>
      <c r="E27" s="21">
        <f t="shared" ref="E27:E90" si="1">IF($F$11-ROW(E1)&gt;=0,$F$11-($F$11-ROW(E1))," ")</f>
        <v>1</v>
      </c>
      <c r="F27" s="21">
        <f>IF(E27=" "," ",($F$24-$D$3*$F$11)*((E27/$F$11)-($C$17/(PI()))*SIN((PI()*E27)/$F$11))+$D$3*E27)</f>
        <v>0.0151685908591466</v>
      </c>
      <c r="G27" s="21"/>
      <c r="H27" s="21">
        <f t="shared" ref="H27:H90" si="2">IF($F$12-ROW(H1)&gt;=0,$F$12-($F$12-ROW(H1))," ")</f>
        <v>1</v>
      </c>
      <c r="I27" s="21">
        <f>IF(H27=" "," ",($I$24-$D$3*$F$12)*((H27/$F$12)-($C$17/(PI()))*SIN((PI()*H27)/$F$12))+$D$3*H27)</f>
        <v>0.0151627331192715</v>
      </c>
      <c r="J27" s="21"/>
    </row>
    <row r="28" spans="1:10">
      <c r="A28" s="21">
        <f t="shared" si="0"/>
        <v>2</v>
      </c>
      <c r="B28" s="21">
        <f>IF(A28=" "," ",($B$24-$B$3*($F$8/2))*((A28/($F$8/2))-($C$17/(PI()))*SIN((PI()*A28)/($F$8/2)))+$B$3*A28)</f>
        <v>0.0313527795512271</v>
      </c>
      <c r="C28" s="21">
        <f t="shared" ref="C28:C91" si="3">IF(A28=" "," ",(B28-B27)/(B27-B26))</f>
        <v>1.06687428442639</v>
      </c>
      <c r="D28" s="21"/>
      <c r="E28" s="21">
        <f t="shared" si="1"/>
        <v>2</v>
      </c>
      <c r="F28" s="21">
        <f>IF(E28=" "," ",($F$24-$D$3*$F$11)*((E28/$F$11)-($C$17/(PI()))*SIN((PI()*E28)/$F$11))+$D$3*E28)</f>
        <v>0.0313484630958787</v>
      </c>
      <c r="G28" s="21">
        <f t="shared" ref="G28:G91" si="4">IF(E28=" "," ",(F28-F27)/(F27-F26))</f>
        <v>1.06666943468752</v>
      </c>
      <c r="H28" s="21">
        <f t="shared" si="2"/>
        <v>2</v>
      </c>
      <c r="I28" s="21">
        <f>IF(H28=" "," ",($I$24-$D$3*$F$12)*((H28/$F$12)-($C$17/(PI()))*SIN((PI()*H28)/$F$12))+$D$3*H28)</f>
        <v>0.0313001986929661</v>
      </c>
      <c r="J28" s="21">
        <f t="shared" ref="J28:J91" si="5">IF(H28=" "," ",(I28-I27)/(I27-I26))</f>
        <v>1.06428474647385</v>
      </c>
    </row>
    <row r="29" spans="1:10">
      <c r="A29" s="21">
        <f t="shared" si="0"/>
        <v>3</v>
      </c>
      <c r="B29" s="21">
        <f>IF(A29=" "," ",($B$24-$B$3*($F$8/2))*((A29/($F$8/2))-($C$17/(PI()))*SIN((PI()*A29)/($F$8/2)))+$B$3*A29)</f>
        <v>0.049562103245203</v>
      </c>
      <c r="C29" s="21">
        <f t="shared" si="3"/>
        <v>1.12517113423897</v>
      </c>
      <c r="D29" s="21"/>
      <c r="E29" s="21">
        <f t="shared" si="1"/>
        <v>3</v>
      </c>
      <c r="F29" s="21">
        <f>IF(E29=" "," ",($F$24-$D$3*$F$11)*((E29/$F$11)-($C$17/(PI()))*SIN((PI()*E29)/$F$11))+$D$3*E29)</f>
        <v>0.0495495795697973</v>
      </c>
      <c r="G29" s="21">
        <f t="shared" si="4"/>
        <v>1.12492337440081</v>
      </c>
      <c r="H29" s="21">
        <f t="shared" si="2"/>
        <v>3</v>
      </c>
      <c r="I29" s="21">
        <f>IF(H29=" "," ",($I$24-$D$3*$F$12)*((H29/$F$12)-($C$17/(PI()))*SIN((PI()*H29)/$F$12))+$D$3*H29)</f>
        <v>0.0493788131018866</v>
      </c>
      <c r="J29" s="21">
        <f t="shared" si="5"/>
        <v>1.12028833315624</v>
      </c>
    </row>
    <row r="30" spans="1:10">
      <c r="A30" s="21">
        <f t="shared" si="0"/>
        <v>4</v>
      </c>
      <c r="B30" s="21">
        <f>IF(A30=" "," ",($B$24-$B$3*($F$8/2))*((A30/($F$8/2))-($C$17/(PI()))*SIN((PI()*A30)/($F$8/2)))+$B$3*A30)</f>
        <v>0.0708021778261856</v>
      </c>
      <c r="C30" s="21">
        <f t="shared" si="3"/>
        <v>1.16643950856942</v>
      </c>
      <c r="D30" s="21"/>
      <c r="E30" s="21">
        <f t="shared" si="1"/>
        <v>4</v>
      </c>
      <c r="F30" s="21">
        <f>IF(E30=" "," ",($F$24-$D$3*$F$11)*((E30/$F$11)-($C$17/(PI()))*SIN((PI()*E30)/$F$11))+$D$3*E30)</f>
        <v>0.07077926782363</v>
      </c>
      <c r="G30" s="21">
        <f t="shared" si="4"/>
        <v>1.1663948354077</v>
      </c>
      <c r="H30" s="21">
        <f t="shared" si="2"/>
        <v>4</v>
      </c>
      <c r="I30" s="21">
        <f>IF(H30=" "," ",($I$24-$D$3*$F$12)*((H30/$F$12)-($C$17/(PI()))*SIN((PI()*H30)/$F$12))+$D$3*H30)</f>
        <v>0.0703484315294035</v>
      </c>
      <c r="J30" s="21">
        <f t="shared" si="5"/>
        <v>1.15991291993981</v>
      </c>
    </row>
    <row r="31" spans="1:10">
      <c r="A31" s="21">
        <f t="shared" si="0"/>
        <v>5</v>
      </c>
      <c r="B31" s="21">
        <f>IF(A31=" "," ",($B$24-$B$3*($F$8/2))*((A31/($F$8/2))-($C$17/(PI()))*SIN((PI()*A31)/($F$8/2)))+$B$3*A31)</f>
        <v>0.096068666276815</v>
      </c>
      <c r="C31" s="21">
        <f t="shared" si="3"/>
        <v>1.18956684235242</v>
      </c>
      <c r="D31" s="21"/>
      <c r="E31" s="21">
        <f t="shared" si="1"/>
        <v>5</v>
      </c>
      <c r="F31" s="21">
        <f>IF(E31=" "," ",($F$24-$D$3*$F$11)*((E31/$F$11)-($C$17/(PI()))*SIN((PI()*E31)/$F$11))+$D$3*E31)</f>
        <v>0.0960409067202926</v>
      </c>
      <c r="G31" s="21">
        <f t="shared" si="4"/>
        <v>1.18992038859082</v>
      </c>
      <c r="H31" s="21">
        <f t="shared" si="2"/>
        <v>5</v>
      </c>
      <c r="I31" s="21">
        <f>IF(H31=" "," ",($I$24-$D$3*$F$12)*((H31/$F$12)-($C$17/(PI()))*SIN((PI()*H31)/$F$12))+$D$3*H31)</f>
        <v>0.09513424413194</v>
      </c>
      <c r="J31" s="21">
        <f t="shared" si="5"/>
        <v>1.18198682003731</v>
      </c>
    </row>
    <row r="32" spans="1:10">
      <c r="A32" s="21">
        <f t="shared" si="0"/>
        <v>6</v>
      </c>
      <c r="B32" s="21">
        <f>IF(A32=" "," ",($B$24-$B$3*($F$8/2))*((A32/($F$8/2))-($C$17/(PI()))*SIN((PI()*A32)/($F$8/2)))+$B$3*A32)</f>
        <v>0.126344786165203</v>
      </c>
      <c r="C32" s="21">
        <f t="shared" si="3"/>
        <v>1.1982717720172</v>
      </c>
      <c r="D32" s="21"/>
      <c r="E32" s="21">
        <f t="shared" si="1"/>
        <v>6</v>
      </c>
      <c r="F32" s="21">
        <f>IF(E32=" "," ",($F$24-$D$3*$F$11)*((E32/$F$11)-($C$17/(PI()))*SIN((PI()*E32)/$F$11))+$D$3*E32)</f>
        <v>0.126332618228273</v>
      </c>
      <c r="G32" s="21">
        <f t="shared" si="4"/>
        <v>1.199119013295</v>
      </c>
      <c r="H32" s="21">
        <f t="shared" si="2"/>
        <v>6</v>
      </c>
      <c r="I32" s="21">
        <f>IF(H32=" "," ",($I$24-$D$3*$F$12)*((H32/$F$12)-($C$17/(PI()))*SIN((PI()*H32)/$F$12))+$D$3*H32)</f>
        <v>0.12462888264277</v>
      </c>
      <c r="J32" s="21">
        <f t="shared" si="5"/>
        <v>1.18998069515832</v>
      </c>
    </row>
    <row r="33" spans="1:10">
      <c r="A33" s="21">
        <f t="shared" si="0"/>
        <v>7</v>
      </c>
      <c r="B33" s="21">
        <f>IF(A33=" "," ",($B$24-$B$3*($F$8/2))*((A33/($F$8/2))-($C$17/(PI()))*SIN((PI()*A33)/($F$8/2)))+$B$3*A33)</f>
        <v>0.162598270575778</v>
      </c>
      <c r="C33" s="21">
        <f t="shared" si="3"/>
        <v>1.19742835423505</v>
      </c>
      <c r="D33" s="21"/>
      <c r="E33" s="21">
        <f t="shared" si="1"/>
        <v>7</v>
      </c>
      <c r="F33" s="21">
        <f>IF(E33=" "," ",($F$24-$D$3*$F$11)*((E33/$F$11)-($C$17/(PI()))*SIN((PI()*E33)/$F$11))+$D$3*E33)</f>
        <v>0.162645966061012</v>
      </c>
      <c r="G33" s="21">
        <f t="shared" si="4"/>
        <v>1.19878825015127</v>
      </c>
      <c r="H33" s="21">
        <f t="shared" si="2"/>
        <v>7</v>
      </c>
      <c r="I33" s="21">
        <f>IF(H33=" "," ",($I$24-$D$3*$F$12)*((H33/$F$12)-($C$17/(PI()))*SIN((PI()*H33)/$F$12))+$D$3*H33)</f>
        <v>0.159684804752804</v>
      </c>
      <c r="J33" s="21">
        <f t="shared" si="5"/>
        <v>1.18855235663123</v>
      </c>
    </row>
    <row r="34" spans="1:10">
      <c r="A34" s="21">
        <f t="shared" si="0"/>
        <v>8</v>
      </c>
      <c r="B34" s="21">
        <f>IF(A34=" "," ",($B$24-$B$3*($F$8/2))*((A34/($F$8/2))-($C$17/(PI()))*SIN((PI()*A34)/($F$8/2)))+$B$3*A34)</f>
        <v>0.205778376901781</v>
      </c>
      <c r="C34" s="21">
        <f t="shared" si="3"/>
        <v>1.19106086016402</v>
      </c>
      <c r="D34" s="21"/>
      <c r="E34" s="21">
        <f t="shared" si="1"/>
        <v>8</v>
      </c>
      <c r="F34" s="21">
        <f>IF(E34=" "," ",($F$24-$D$3*$F$11)*((E34/$F$11)-($C$17/(PI()))*SIN((PI()*E34)/$F$11))+$D$3*E34)</f>
        <v>0.205964662866984</v>
      </c>
      <c r="G34" s="21">
        <f t="shared" si="4"/>
        <v>1.19291388404889</v>
      </c>
      <c r="H34" s="21">
        <f t="shared" si="2"/>
        <v>8</v>
      </c>
      <c r="I34" s="21">
        <f>IF(H34=" "," ",($I$24-$D$3*$F$12)*((H34/$F$12)-($C$17/(PI()))*SIN((PI()*H34)/$F$12))+$D$3*H34)</f>
        <v>0.201107021242136</v>
      </c>
      <c r="J34" s="21">
        <f t="shared" si="5"/>
        <v>1.18160396292859</v>
      </c>
    </row>
    <row r="35" spans="1:10">
      <c r="A35" s="21">
        <f t="shared" si="0"/>
        <v>9</v>
      </c>
      <c r="B35" s="21">
        <f>IF(A35=" "," ",($B$24-$B$3*($F$8/2))*((A35/($F$8/2))-($C$17/(PI()))*SIN((PI()*A35)/($F$8/2)))+$B$3*A35)</f>
        <v>0.256812952745058</v>
      </c>
      <c r="C35" s="21">
        <f t="shared" si="3"/>
        <v>1.18190018935975</v>
      </c>
      <c r="D35" s="21"/>
      <c r="E35" s="21">
        <f t="shared" si="1"/>
        <v>9</v>
      </c>
      <c r="F35" s="21">
        <f>IF(E35=" "," ",($F$24-$D$3*$F$11)*((E35/$F$11)-($C$17/(PI()))*SIN((PI()*E35)/$F$11))+$D$3*E35)</f>
        <v>0.257263287656079</v>
      </c>
      <c r="G35" s="21">
        <f t="shared" si="4"/>
        <v>1.18421440559181</v>
      </c>
      <c r="H35" s="21">
        <f t="shared" si="2"/>
        <v>9</v>
      </c>
      <c r="I35" s="21">
        <f>IF(H35=" "," ",($I$24-$D$3*$F$12)*((H35/$F$12)-($C$17/(PI()))*SIN((PI()*H35)/$F$12))+$D$3*H35)</f>
        <v>0.249646227911908</v>
      </c>
      <c r="J35" s="21">
        <f t="shared" si="5"/>
        <v>1.17181577384383</v>
      </c>
    </row>
    <row r="36" spans="1:10">
      <c r="A36" s="21">
        <f t="shared" si="0"/>
        <v>10</v>
      </c>
      <c r="B36" s="21">
        <f>IF(A36=" "," ",($B$24-$B$3*($F$8/2))*((A36/($F$8/2))-($C$17/(PI()))*SIN((PI()*A36)/($F$8/2)))+$B$3*A36)</f>
        <v>0.3166055679923</v>
      </c>
      <c r="C36" s="21">
        <f t="shared" si="3"/>
        <v>1.17160991855523</v>
      </c>
      <c r="D36" s="21"/>
      <c r="E36" s="21">
        <f t="shared" si="1"/>
        <v>10</v>
      </c>
      <c r="F36" s="21">
        <f>IF(E36=" "," ",($F$24-$D$3*$F$11)*((E36/$F$11)-($C$17/(PI()))*SIN((PI()*E36)/$F$11))+$D$3*E36)</f>
        <v>0.317506015134503</v>
      </c>
      <c r="G36" s="21">
        <f t="shared" si="4"/>
        <v>1.17435365423734</v>
      </c>
      <c r="H36" s="21">
        <f t="shared" si="2"/>
        <v>10</v>
      </c>
      <c r="I36" s="21">
        <f>IF(H36=" "," ",($I$24-$D$3*$F$12)*((H36/$F$12)-($C$17/(PI()))*SIN((PI()*H36)/$F$12))+$D$3*H36)</f>
        <v>0.305992400912425</v>
      </c>
      <c r="J36" s="21">
        <f t="shared" si="5"/>
        <v>1.16083835864597</v>
      </c>
    </row>
    <row r="37" spans="1:10">
      <c r="A37" s="21">
        <f t="shared" si="0"/>
        <v>11</v>
      </c>
      <c r="B37" s="21">
        <f>IF(A37=" "," ",($B$24-$B$3*($F$8/2))*((A37/($F$8/2))-($C$17/(PI()))*SIN((PI()*A37)/($F$8/2)))+$B$3*A37)</f>
        <v>0.386032721932304</v>
      </c>
      <c r="C37" s="21">
        <f t="shared" si="3"/>
        <v>1.16113258556968</v>
      </c>
      <c r="D37" s="21"/>
      <c r="E37" s="21">
        <f t="shared" si="1"/>
        <v>11</v>
      </c>
      <c r="F37" s="21">
        <f>IF(E37=" "," ",($F$24-$D$3*$F$11)*((E37/$F$11)-($C$17/(PI()))*SIN((PI()*E37)/$F$11))+$D$3*E37)</f>
        <v>0.387645358604906</v>
      </c>
      <c r="G37" s="21">
        <f t="shared" si="4"/>
        <v>1.16427901601107</v>
      </c>
      <c r="H37" s="21">
        <f t="shared" si="2"/>
        <v>11</v>
      </c>
      <c r="I37" s="21">
        <f>IF(H37=" "," ",($I$24-$D$3*$F$12)*((H37/$F$12)-($C$17/(PI()))*SIN((PI()*H37)/$F$12))+$D$3*H37)</f>
        <v>0.370768910109914</v>
      </c>
      <c r="J37" s="21">
        <f t="shared" si="5"/>
        <v>1.14961683727652</v>
      </c>
    </row>
    <row r="38" spans="1:10">
      <c r="A38" s="21">
        <f t="shared" si="0"/>
        <v>12</v>
      </c>
      <c r="B38" s="21">
        <f>IF(A38=" "," ",($B$24-$B$3*($F$8/2))*((A38/($F$8/2))-($C$17/(PI()))*SIN((PI()*A38)/($F$8/2)))+$B$3*A38)</f>
        <v>0.465941134046899</v>
      </c>
      <c r="C38" s="21">
        <f t="shared" si="3"/>
        <v>1.15096770614634</v>
      </c>
      <c r="D38" s="21"/>
      <c r="E38" s="21">
        <f t="shared" si="1"/>
        <v>12</v>
      </c>
      <c r="F38" s="21">
        <f>IF(E38=" "," ",($F$24-$D$3*$F$11)*((E38/$F$11)-($C$17/(PI()))*SIN((PI()*E38)/$F$11))+$D$3*E38)</f>
        <v>0.468620928070749</v>
      </c>
      <c r="G38" s="21">
        <f t="shared" si="4"/>
        <v>1.15449568614814</v>
      </c>
      <c r="H38" s="21">
        <f t="shared" si="2"/>
        <v>12</v>
      </c>
      <c r="I38" s="21">
        <f>IF(H38=" "," ",($I$24-$D$3*$F$12)*((H38/$F$12)-($C$17/(PI()))*SIN((PI()*H38)/$F$12))+$D$3*H38)</f>
        <v>0.444527200714624</v>
      </c>
      <c r="J38" s="21">
        <f t="shared" si="5"/>
        <v>1.13865800300903</v>
      </c>
    </row>
    <row r="39" spans="1:10">
      <c r="A39" s="21">
        <f t="shared" si="0"/>
        <v>13</v>
      </c>
      <c r="B39" s="21">
        <f>IF(A39=" "," ",($B$24-$B$3*($F$8/2))*((A39/($F$8/2))-($C$17/(PI()))*SIN((PI()*A39)/($F$8/2)))+$B$3*A39)</f>
        <v>0.557145126849553</v>
      </c>
      <c r="C39" s="21">
        <f t="shared" si="3"/>
        <v>1.14135659049089</v>
      </c>
      <c r="D39" s="21"/>
      <c r="E39" s="21">
        <f t="shared" si="1"/>
        <v>13</v>
      </c>
      <c r="F39" s="21">
        <f>IF(E39=" "," ",($F$24-$D$3*$F$11)*((E39/$F$11)-($C$17/(PI()))*SIN((PI()*E39)/$F$11))+$D$3*E39)</f>
        <v>0.561358205164133</v>
      </c>
      <c r="G39" s="21">
        <f t="shared" si="4"/>
        <v>1.14525007610477</v>
      </c>
      <c r="H39" s="21">
        <f t="shared" si="2"/>
        <v>13</v>
      </c>
      <c r="I39" s="21">
        <f>IF(H39=" "," ",($I$24-$D$3*$F$12)*((H39/$F$12)-($C$17/(PI()))*SIN((PI()*H39)/$F$12))+$D$3*H39)</f>
        <v>0.527742088544723</v>
      </c>
      <c r="J39" s="21">
        <f t="shared" si="5"/>
        <v>1.12821063432815</v>
      </c>
    </row>
    <row r="40" spans="1:10">
      <c r="A40" s="21">
        <f t="shared" si="0"/>
        <v>14</v>
      </c>
      <c r="B40" s="21">
        <f>IF(A40=" "," ",($B$24-$B$3*($F$8/2))*((A40/($F$8/2))-($C$17/(PI()))*SIN((PI()*A40)/($F$8/2)))+$B$3*A40)</f>
        <v>0.660424108861153</v>
      </c>
      <c r="C40" s="21">
        <f t="shared" si="3"/>
        <v>1.13239540109908</v>
      </c>
      <c r="D40" s="21"/>
      <c r="E40" s="21">
        <f t="shared" si="1"/>
        <v>14</v>
      </c>
      <c r="F40" s="21">
        <f>IF(E40=" "," ",($F$24-$D$3*$F$11)*((E40/$F$11)-($C$17/(PI()))*SIN((PI()*E40)/$F$11))+$D$3*E40)</f>
        <v>0.666767336494291</v>
      </c>
      <c r="G40" s="21">
        <f t="shared" si="4"/>
        <v>1.13664250918231</v>
      </c>
      <c r="H40" s="21">
        <f t="shared" si="2"/>
        <v>14</v>
      </c>
      <c r="I40" s="21">
        <f>IF(H40=" "," ",($I$24-$D$3*$F$12)*((H40/$F$12)-($C$17/(PI()))*SIN((PI()*H40)/$F$12))+$D$3*H40)</f>
        <v>0.620807709065157</v>
      </c>
      <c r="J40" s="21">
        <f t="shared" si="5"/>
        <v>1.11837704703089</v>
      </c>
    </row>
    <row r="41" spans="1:10">
      <c r="A41" s="21">
        <f t="shared" si="0"/>
        <v>15</v>
      </c>
      <c r="B41" s="21">
        <f>IF(A41=" "," ",($B$24-$B$3*($F$8/2))*((A41/($F$8/2))-($C$17/(PI()))*SIN((PI()*A41)/($F$8/2)))+$B$3*A41)</f>
        <v>0.776520165502929</v>
      </c>
      <c r="C41" s="21">
        <f t="shared" si="3"/>
        <v>1.12410148106163</v>
      </c>
      <c r="D41" s="21"/>
      <c r="E41" s="21">
        <f t="shared" si="1"/>
        <v>15</v>
      </c>
      <c r="F41" s="21">
        <f>IF(E41=" "," ",($F$24-$D$3*$F$11)*((E41/$F$11)-($C$17/(PI()))*SIN((PI()*E41)/$F$11))+$D$3*E41)</f>
        <v>0.785741946990075</v>
      </c>
      <c r="G41" s="21">
        <f t="shared" si="4"/>
        <v>1.12869358654646</v>
      </c>
      <c r="H41" s="21">
        <f t="shared" si="2"/>
        <v>15</v>
      </c>
      <c r="I41" s="21">
        <f>IF(H41=" "," ",($I$24-$D$3*$F$12)*((H41/$F$12)-($C$17/(PI()))*SIN((PI()*H41)/$F$12))+$D$3*H41)</f>
        <v>0.724034154762825</v>
      </c>
      <c r="J41" s="21">
        <f t="shared" si="5"/>
        <v>1.10917914822266</v>
      </c>
    </row>
    <row r="42" spans="1:10">
      <c r="A42" s="21">
        <f t="shared" si="0"/>
        <v>16</v>
      </c>
      <c r="B42" s="21">
        <f>IF(A42=" "," ",($B$24-$B$3*($F$8/2))*((A42/($F$8/2))-($C$17/(PI()))*SIN((PI()*A42)/($F$8/2)))+$B$3*A42)</f>
        <v>0.906135765352943</v>
      </c>
      <c r="C42" s="21">
        <f t="shared" si="3"/>
        <v>1.11645135587983</v>
      </c>
      <c r="D42" s="21"/>
      <c r="E42" s="21">
        <f t="shared" si="1"/>
        <v>16</v>
      </c>
      <c r="F42" s="21">
        <f>IF(E42=" "," ",($F$24-$D$3*$F$11)*((E42/$F$11)-($C$17/(PI()))*SIN((PI()*E42)/$F$11))+$D$3*E42)</f>
        <v>0.919157974783504</v>
      </c>
      <c r="G42" s="21">
        <f t="shared" si="4"/>
        <v>1.12138234567413</v>
      </c>
      <c r="H42" s="21">
        <f t="shared" si="2"/>
        <v>16</v>
      </c>
      <c r="I42" s="21">
        <f>IF(H42=" "," ",($I$24-$D$3*$F$12)*((H42/$F$12)-($C$17/(PI()))*SIN((PI()*H42)/$F$12))+$D$3*H42)</f>
        <v>0.837644829546822</v>
      </c>
      <c r="J42" s="21">
        <f t="shared" si="5"/>
        <v>1.10059659630966</v>
      </c>
    </row>
    <row r="43" spans="1:10">
      <c r="A43" s="21">
        <f t="shared" si="0"/>
        <v>17</v>
      </c>
      <c r="B43" s="21">
        <f>IF(A43=" "," ",($B$24-$B$3*($F$8/2))*((A43/($F$8/2))-($C$17/(PI()))*SIN((PI()*A43)/($F$8/2)))+$B$3*A43)</f>
        <v>1.04993158885598</v>
      </c>
      <c r="C43" s="21">
        <f t="shared" si="3"/>
        <v>1.10940213731551</v>
      </c>
      <c r="D43" s="21"/>
      <c r="E43" s="21">
        <f t="shared" si="1"/>
        <v>17</v>
      </c>
      <c r="F43" s="21">
        <f>IF(E43=" "," ",($F$24-$D$3*$F$11)*((E43/$F$11)-($C$17/(PI()))*SIN((PI()*E43)/$F$11))+$D$3*E43)</f>
        <v>1.06787252915357</v>
      </c>
      <c r="G43" s="21">
        <f t="shared" si="4"/>
        <v>1.11466783136675</v>
      </c>
      <c r="H43" s="21">
        <f t="shared" si="2"/>
        <v>17</v>
      </c>
      <c r="I43" s="21">
        <f>IF(H43=" "," ",($I$24-$D$3*$F$12)*((H43/$F$12)-($C$17/(PI()))*SIN((PI()*H43)/$F$12))+$D$3*H43)</f>
        <v>0.961774542745054</v>
      </c>
      <c r="J43" s="21">
        <f t="shared" si="5"/>
        <v>1.09258846877051</v>
      </c>
    </row>
    <row r="44" spans="1:10">
      <c r="A44" s="21">
        <f t="shared" si="0"/>
        <v>18</v>
      </c>
      <c r="B44" s="21">
        <f>IF(A44=" "," ",($B$24-$B$3*($F$8/2))*((A44/($F$8/2))-($C$17/(PI()))*SIN((PI()*A44)/($F$8/2)))+$B$3*A44)</f>
        <v>1.20852448619814</v>
      </c>
      <c r="C44" s="21">
        <f t="shared" si="3"/>
        <v>1.10290336310647</v>
      </c>
      <c r="D44" s="21"/>
      <c r="E44" s="21">
        <f t="shared" si="1"/>
        <v>18</v>
      </c>
      <c r="F44" s="21">
        <f>IF(E44=" "," ",($F$24-$D$3*$F$11)*((E44/$F$11)-($C$17/(PI()))*SIN((PI()*E44)/$F$11))+$D$3*E44)</f>
        <v>1.23272277301926</v>
      </c>
      <c r="G44" s="21">
        <f t="shared" si="4"/>
        <v>1.10850107821637</v>
      </c>
      <c r="H44" s="21">
        <f t="shared" si="2"/>
        <v>18</v>
      </c>
      <c r="I44" s="21">
        <f>IF(H44=" "," ",($I$24-$D$3*$F$12)*((H44/$F$12)-($C$17/(PI()))*SIN((PI()*H44)/$F$12))+$D$3*H44)</f>
        <v>1.09646835895859</v>
      </c>
      <c r="J44" s="21">
        <f t="shared" si="5"/>
        <v>1.08510535264372</v>
      </c>
    </row>
    <row r="45" spans="1:10">
      <c r="A45" s="21">
        <f t="shared" si="0"/>
        <v>19</v>
      </c>
      <c r="B45" s="21">
        <f>IF(A45=" "," ",($B$24-$B$3*($F$8/2))*((A45/($F$8/2))-($C$17/(PI()))*SIN((PI()*A45)/($F$8/2)))+$B$3*A45)</f>
        <v>1.38248557065829</v>
      </c>
      <c r="C45" s="21">
        <f t="shared" si="3"/>
        <v>1.09690337572197</v>
      </c>
      <c r="D45" s="21"/>
      <c r="E45" s="21">
        <f t="shared" si="1"/>
        <v>19</v>
      </c>
      <c r="F45" s="21">
        <f>IF(E45=" "," ",($F$24-$D$3*$F$11)*((E45/$F$11)-($C$17/(PI()))*SIN((PI()*E45)/$F$11))+$D$3*E45)</f>
        <v>1.41452483143881</v>
      </c>
      <c r="G45" s="21">
        <f t="shared" si="4"/>
        <v>1.1028316013149</v>
      </c>
      <c r="H45" s="21">
        <f ca="1" t="shared" si="2"/>
        <v>19</v>
      </c>
      <c r="I45" s="21">
        <f ca="1">IF(H45=" "," ",($I$24-$D$3*$F$12)*((H45/$F$12)-($C$17/(PI()))*SIN((PI()*H45)/$F$12))+$D$3*H45)</f>
        <v>1.24168121358635</v>
      </c>
      <c r="J45" s="21">
        <f ca="1" t="shared" si="5"/>
        <v>1.07809592682081</v>
      </c>
    </row>
    <row r="46" spans="1:10">
      <c r="A46" s="21">
        <f t="shared" si="0"/>
        <v>20</v>
      </c>
      <c r="B46" s="21">
        <f>IF(A46=" "," ",($B$24-$B$3*($F$8/2))*((A46/($F$8/2))-($C$17/(PI()))*SIN((PI()*A46)/($F$8/2)))+$B$3*A46)</f>
        <v>1.57233845332961</v>
      </c>
      <c r="C46" s="21">
        <f t="shared" si="3"/>
        <v>1.09135260486842</v>
      </c>
      <c r="D46" s="21"/>
      <c r="E46" s="21">
        <f t="shared" si="1"/>
        <v>20</v>
      </c>
      <c r="F46" s="21">
        <f>IF(E46=" "," ",($F$24-$D$3*$F$11)*((E46/$F$11)-($C$17/(PI()))*SIN((PI()*E46)/$F$11))+$D$3*E46)</f>
        <v>1.61407272753831</v>
      </c>
      <c r="G46" s="21">
        <f t="shared" si="4"/>
        <v>1.09761076323462</v>
      </c>
      <c r="H46" s="21">
        <f t="shared" si="2"/>
        <v>20</v>
      </c>
      <c r="I46" s="21">
        <f>IF(H46=" "," ",($I$24-$D$3*$F$12)*((H46/$F$12)-($C$17/(PI()))*SIN((PI()*H46)/$F$12))+$D$3*H46)</f>
        <v>1.39727829730045</v>
      </c>
      <c r="J46" s="21">
        <f ca="1" t="shared" si="5"/>
        <v>1.07151039839379</v>
      </c>
    </row>
    <row r="47" spans="1:10">
      <c r="A47" s="21">
        <f t="shared" si="0"/>
        <v>21</v>
      </c>
      <c r="B47" s="21">
        <f>IF(A47=" "," ",($B$24-$B$3*($F$8/2))*((A47/($F$8/2))-($C$17/(PI()))*SIN((PI()*A47)/($F$8/2)))+$B$3*A47)</f>
        <v>1.77855762466773</v>
      </c>
      <c r="C47" s="21">
        <f t="shared" si="3"/>
        <v>1.0862051101702</v>
      </c>
      <c r="D47" s="21"/>
      <c r="E47" s="21">
        <f t="shared" si="1"/>
        <v>21</v>
      </c>
      <c r="F47" s="21">
        <f>IF(E47=" "," ",($F$24-$D$3*$F$11)*((E47/$F$11)-($C$17/(PI()))*SIN((PI()*E47)/$F$11))+$D$3*E47)</f>
        <v>1.8321373472571</v>
      </c>
      <c r="G47" s="21">
        <f t="shared" si="4"/>
        <v>1.09279337934014</v>
      </c>
      <c r="H47" s="21">
        <f t="shared" si="2"/>
        <v>21</v>
      </c>
      <c r="I47" s="21">
        <f>IF(H47=" "," ",($I$24-$D$3*$F$12)*((H47/$F$12)-($C$17/(PI()))*SIN((PI()*H47)/$F$12))+$D$3*H47)</f>
        <v>1.56303620619178</v>
      </c>
      <c r="J47" s="21">
        <f ca="1" t="shared" si="5"/>
        <v>1.06530215692155</v>
      </c>
    </row>
    <row r="48" spans="1:10">
      <c r="A48" s="21">
        <f t="shared" si="0"/>
        <v>22</v>
      </c>
      <c r="B48" s="21">
        <f>IF(A48=" "," ",($B$24-$B$3*($F$8/2))*((A48/($F$8/2))-($C$17/(PI()))*SIN((PI()*A48)/($F$8/2)))+$B$3*A48)</f>
        <v>2.00156698786795</v>
      </c>
      <c r="C48" s="21">
        <f t="shared" si="3"/>
        <v>1.08141916075573</v>
      </c>
      <c r="D48" s="21"/>
      <c r="E48" s="21">
        <f t="shared" si="1"/>
        <v>22</v>
      </c>
      <c r="F48" s="21">
        <f>IF(E48=" "," ",($F$24-$D$3*$F$11)*((E48/$F$11)-($C$17/(PI()))*SIN((PI()*E48)/$F$11))+$D$3*E48)</f>
        <v>2.06946543425951</v>
      </c>
      <c r="G48" s="21">
        <f t="shared" si="4"/>
        <v>1.08833834350778</v>
      </c>
      <c r="H48" s="21">
        <f t="shared" si="2"/>
        <v>22</v>
      </c>
      <c r="I48" s="21">
        <f>IF(H48=" "," ",($I$24-$D$3*$F$12)*((H48/$F$12)-($C$17/(PI()))*SIN((PI()*H48)/$F$12))+$D$3*H48)</f>
        <v>1.73864484777345</v>
      </c>
      <c r="J48" s="21">
        <f t="shared" si="5"/>
        <v>1.05942843244235</v>
      </c>
    </row>
    <row r="49" spans="1:10">
      <c r="A49" s="21">
        <f t="shared" si="0"/>
        <v>23</v>
      </c>
      <c r="B49" s="21">
        <f>IF(A49=" "," ",($B$24-$B$3*($F$8/2))*((A49/($F$8/2))-($C$17/(PI()))*SIN((PI()*A49)/($F$8/2)))+$B$3*A49)</f>
        <v>2.24173854860471</v>
      </c>
      <c r="C49" s="21">
        <f t="shared" si="3"/>
        <v>1.07695729582947</v>
      </c>
      <c r="D49" s="21"/>
      <c r="E49" s="21">
        <f t="shared" si="1"/>
        <v>23</v>
      </c>
      <c r="F49" s="21">
        <f>IF(E49=" "," ",($F$24-$D$3*$F$11)*((E49/$F$11)-($C$17/(PI()))*SIN((PI()*E49)/$F$11))+$D$3*E49)</f>
        <v>2.32677861632358</v>
      </c>
      <c r="G49" s="21">
        <f t="shared" si="4"/>
        <v>1.08420872267623</v>
      </c>
      <c r="H49" s="21">
        <f t="shared" si="2"/>
        <v>23</v>
      </c>
      <c r="I49" s="21">
        <f>IF(H49=" "," ",($I$24-$D$3*$F$12)*((H49/$F$12)-($C$17/(PI()))*SIN((PI()*H49)/$F$12))+$D$3*H49)</f>
        <v>1.9237100865805</v>
      </c>
      <c r="J49" s="21">
        <f t="shared" si="5"/>
        <v>1.05385040929773</v>
      </c>
    </row>
    <row r="50" spans="1:10">
      <c r="A50" s="21">
        <f t="shared" si="0"/>
        <v>24</v>
      </c>
      <c r="B50" s="21">
        <f>IF(A50=" "," ",($B$24-$B$3*($F$8/2))*((A50/($F$8/2))-($C$17/(PI()))*SIN((PI()*A50)/($F$8/2)))+$B$3*A50)</f>
        <v>2.4993912651834</v>
      </c>
      <c r="C50" s="21">
        <f t="shared" si="3"/>
        <v>1.07278611917372</v>
      </c>
      <c r="D50" s="21"/>
      <c r="E50" s="21">
        <f t="shared" si="1"/>
        <v>24</v>
      </c>
      <c r="F50" s="21">
        <f>IF(E50=" "," ",($F$24-$D$3*$F$11)*((E50/$F$11)-($C$17/(PI()))*SIN((PI()*E50)/$F$11))+$D$3*E50)</f>
        <v>2.60477246447616</v>
      </c>
      <c r="G50" s="21">
        <f t="shared" si="4"/>
        <v>1.08037157646809</v>
      </c>
      <c r="H50" s="21">
        <f t="shared" si="2"/>
        <v>24</v>
      </c>
      <c r="I50" s="21">
        <f>IF(H50=" "," ",($I$24-$D$3*$F$12)*((H50/$F$12)-($C$17/(PI()))*SIN((PI()*H50)/$F$12))+$D$3*H50)</f>
        <v>2.11775710679478</v>
      </c>
      <c r="J50" s="21">
        <f t="shared" si="5"/>
        <v>1.04853305496547</v>
      </c>
    </row>
    <row r="51" spans="1:10">
      <c r="A51" s="21">
        <f t="shared" si="0"/>
        <v>25</v>
      </c>
      <c r="B51" s="21">
        <f>IF(A51=" "," ",($B$24-$B$3*($F$8/2))*((A51/($F$8/2))-($C$17/(PI()))*SIN((PI()*A51)/($F$8/2)))+$B$3*A51)</f>
        <v>2.77479006265849</v>
      </c>
      <c r="C51" s="21">
        <f t="shared" si="3"/>
        <v>1.06887597046154</v>
      </c>
      <c r="D51" s="21"/>
      <c r="E51" s="21">
        <f t="shared" si="1"/>
        <v>25</v>
      </c>
      <c r="F51" s="21">
        <f>IF(E51=" "," ",($F$24-$D$3*$F$11)*((E51/$F$11)-($C$17/(PI()))*SIN((PI()*E51)/$F$11))+$D$3*E51)</f>
        <v>2.90411558610096</v>
      </c>
      <c r="G51" s="21">
        <f t="shared" si="4"/>
        <v>1.07679764719292</v>
      </c>
      <c r="H51" s="21">
        <f t="shared" si="2"/>
        <v>25</v>
      </c>
      <c r="I51" s="21">
        <f>IF(H51=" "," ",($I$24-$D$3*$F$12)*((H51/$F$12)-($C$17/(PI()))*SIN((PI()*H51)/$F$12))+$D$3*H51)</f>
        <v>2.32023446320603</v>
      </c>
      <c r="J51" s="21">
        <f t="shared" si="5"/>
        <v>1.04344481140531</v>
      </c>
    </row>
    <row r="52" spans="1:10">
      <c r="A52" s="21">
        <f t="shared" si="0"/>
        <v>26</v>
      </c>
      <c r="B52" s="21">
        <f>IF(A52=" "," ",($B$24-$B$3*($F$8/2))*((A52/($F$8/2))-($C$17/(PI()))*SIN((PI()*A52)/($F$8/2)))+$B$3*A52)</f>
        <v>3.06814501396541</v>
      </c>
      <c r="C52" s="21">
        <f t="shared" si="3"/>
        <v>1.06520055278545</v>
      </c>
      <c r="D52" s="21"/>
      <c r="E52" s="21">
        <f t="shared" si="1"/>
        <v>26</v>
      </c>
      <c r="F52" s="21">
        <f>IF(E52=" "," ",($F$24-$D$3*$F$11)*((E52/$F$11)-($C$17/(PI()))*SIN((PI()*E52)/$F$11))+$D$3*E52)</f>
        <v>3.22544875320209</v>
      </c>
      <c r="G52" s="21">
        <f t="shared" si="4"/>
        <v>1.07346100139854</v>
      </c>
      <c r="H52" s="21">
        <f t="shared" si="2"/>
        <v>26</v>
      </c>
      <c r="I52" s="21">
        <f>IF(H52=" "," ",($I$24-$D$3*$F$12)*((H52/$F$12)-($C$17/(PI()))*SIN((PI()*H52)/$F$12))+$D$3*H52)</f>
        <v>2.53051878594802</v>
      </c>
      <c r="J52" s="21">
        <f t="shared" si="5"/>
        <v>1.03855723162884</v>
      </c>
    </row>
    <row r="53" spans="1:10">
      <c r="A53" s="21">
        <f t="shared" si="0"/>
        <v>27</v>
      </c>
      <c r="B53" s="21">
        <f>IF(A53=" "," ",($B$24-$B$3*($F$8/2))*((A53/($F$8/2))-($C$17/(PI()))*SIN((PI()*A53)/($F$8/2)))+$B$3*A53)</f>
        <v>3.3796106905971</v>
      </c>
      <c r="C53" s="21">
        <f t="shared" si="3"/>
        <v>1.0617365592232</v>
      </c>
      <c r="D53" s="21"/>
      <c r="E53" s="21">
        <f t="shared" si="1"/>
        <v>27</v>
      </c>
      <c r="F53" s="21">
        <f>IF(E53=" "," ",($F$24-$D$3*$F$11)*((E53/$F$11)-($C$17/(PI()))*SIN((PI()*E53)/$F$11))+$D$3*E53)</f>
        <v>3.56938406695958</v>
      </c>
      <c r="G53" s="21">
        <f t="shared" si="4"/>
        <v>1.07033866706093</v>
      </c>
      <c r="H53" s="21">
        <f t="shared" si="2"/>
        <v>27</v>
      </c>
      <c r="I53" s="21">
        <f>IF(H53=" "," ",($I$24-$D$3*$F$12)*((H53/$F$12)-($C$17/(PI()))*SIN((PI()*H53)/$F$12))+$D$3*H53)</f>
        <v>2.74792009887045</v>
      </c>
      <c r="J53" s="21">
        <f t="shared" si="5"/>
        <v>1.03384460661469</v>
      </c>
    </row>
    <row r="54" spans="1:10">
      <c r="A54" s="21">
        <f t="shared" si="0"/>
        <v>28</v>
      </c>
      <c r="B54" s="21">
        <f>IF(A54=" "," ",($B$24-$B$3*($F$8/2))*((A54/($F$8/2))-($C$17/(PI()))*SIN((PI()*A54)/($F$8/2)))+$B$3*A54)</f>
        <v>3.70928568483242</v>
      </c>
      <c r="C54" s="21">
        <f t="shared" si="3"/>
        <v>1.05846332026228</v>
      </c>
      <c r="D54" s="21"/>
      <c r="E54" s="21">
        <f t="shared" si="1"/>
        <v>28</v>
      </c>
      <c r="F54" s="21">
        <f>IF(E54=" "," ",($F$24-$D$3*$F$11)*((E54/$F$11)-($C$17/(PI()))*SIN((PI()*E54)/$F$11))+$D$3*E54)</f>
        <v>3.93650415966626</v>
      </c>
      <c r="G54" s="21">
        <f t="shared" si="4"/>
        <v>1.06741028914974</v>
      </c>
      <c r="H54" s="21">
        <f t="shared" si="2"/>
        <v>28</v>
      </c>
      <c r="I54" s="21">
        <f>IF(H54=" "," ",($I$24-$D$3*$F$12)*((H54/$F$12)-($C$17/(PI()))*SIN((PI()*H54)/$F$12))+$D$3*H54)</f>
        <v>2.97168770617218</v>
      </c>
      <c r="J54" s="21">
        <f t="shared" si="5"/>
        <v>1.02928360594386</v>
      </c>
    </row>
    <row r="55" spans="1:10">
      <c r="A55" s="21">
        <f t="shared" si="0"/>
        <v>29</v>
      </c>
      <c r="B55" s="21">
        <f>IF(A55=" "," ",($B$24-$B$3*($F$8/2))*((A55/($F$8/2))-($C$17/(PI()))*SIN((PI()*A55)/($F$8/2)))+$B$3*A55)</f>
        <v>4.05721230499305</v>
      </c>
      <c r="C55" s="21">
        <f t="shared" si="3"/>
        <v>1.05536248197301</v>
      </c>
      <c r="D55" s="21"/>
      <c r="E55" s="21">
        <f t="shared" si="1"/>
        <v>29</v>
      </c>
      <c r="F55" s="21">
        <f>IF(E55=" "," ",($F$24-$D$3*$F$11)*((E55/$F$11)-($C$17/(PI()))*SIN((PI()*E55)/$F$11))+$D$3*E55)</f>
        <v>4.3273614350864</v>
      </c>
      <c r="G55" s="21">
        <f t="shared" si="4"/>
        <v>1.06465781411866</v>
      </c>
      <c r="H55" s="21">
        <f t="shared" si="2"/>
        <v>29</v>
      </c>
      <c r="I55" s="21">
        <f>IF(H55=" "," ",($I$24-$D$3*$F$12)*((H55/$F$12)-($C$17/(PI()))*SIN((PI()*H55)/$F$12))+$D$3*H55)</f>
        <v>3.20101659707312</v>
      </c>
      <c r="J55" s="21">
        <f t="shared" si="5"/>
        <v>1.02485294304329</v>
      </c>
    </row>
    <row r="56" spans="1:10">
      <c r="A56" s="21">
        <f t="shared" si="0"/>
        <v>30</v>
      </c>
      <c r="B56" s="21">
        <f>IF(A56=" "," ",($B$24-$B$3*($F$8/2))*((A56/($F$8/2))-($C$17/(PI()))*SIN((PI()*A56)/($F$8/2)))+$B$3*A56)</f>
        <v>4.42337644467088</v>
      </c>
      <c r="C56" s="21">
        <f t="shared" si="3"/>
        <v>1.05241771816362</v>
      </c>
      <c r="D56" s="21"/>
      <c r="E56" s="21">
        <f t="shared" si="1"/>
        <v>30</v>
      </c>
      <c r="F56" s="21">
        <f>IF(E56=" "," ",($F$24-$D$3*$F$11)*((E56/$F$11)-($C$17/(PI()))*SIN((PI()*E56)/$F$11))+$D$3*E56)</f>
        <v>4.74247734822656</v>
      </c>
      <c r="G56" s="21">
        <f t="shared" si="4"/>
        <v>1.06206520703483</v>
      </c>
      <c r="H56" s="21">
        <f t="shared" si="2"/>
        <v>30</v>
      </c>
      <c r="I56" s="21">
        <f>IF(H56=" "," ",($I$24-$D$3*$F$12)*((H56/$F$12)-($C$17/(PI()))*SIN((PI()*H56)/$F$12))+$D$3*H56)</f>
        <v>3.43505431388234</v>
      </c>
      <c r="J56" s="21">
        <f t="shared" si="5"/>
        <v>1.02053306885929</v>
      </c>
    </row>
    <row r="57" spans="1:10">
      <c r="A57" s="21">
        <f t="shared" si="0"/>
        <v>31</v>
      </c>
      <c r="B57" s="21">
        <f>IF(A57=" "," ",($B$24-$B$3*($F$8/2))*((A57/($F$8/2))-($C$17/(PI()))*SIN((PI()*A57)/($F$8/2)))+$B$3*A57)</f>
        <v>4.80770762633012</v>
      </c>
      <c r="C57" s="21">
        <f t="shared" si="3"/>
        <v>1.04961447616745</v>
      </c>
      <c r="D57" s="21"/>
      <c r="E57" s="21">
        <f t="shared" si="1"/>
        <v>31</v>
      </c>
      <c r="F57" s="21">
        <f>IF(E57=" "," ",($F$24-$D$3*$F$11)*((E57/$F$11)-($C$17/(PI()))*SIN((PI()*E57)/$F$11))+$D$3*E57)</f>
        <v>5.18234172545776</v>
      </c>
      <c r="G57" s="21">
        <f t="shared" si="4"/>
        <v>1.05961820134483</v>
      </c>
      <c r="H57" s="21">
        <f t="shared" si="2"/>
        <v>31</v>
      </c>
      <c r="I57" s="21">
        <f>IF(H57=" "," ",($I$24-$D$3*$F$12)*((H57/$F$12)-($C$17/(PI()))*SIN((PI()*H57)/$F$12))+$D$3*H57)</f>
        <v>3.67290822486659</v>
      </c>
      <c r="J57" s="21">
        <f t="shared" si="5"/>
        <v>1.01630589388347</v>
      </c>
    </row>
    <row r="58" spans="1:10">
      <c r="A58" s="21">
        <f t="shared" si="0"/>
        <v>32</v>
      </c>
      <c r="B58" s="21">
        <f>IF(A58=" "," ",($B$24-$B$3*($F$8/2))*((A58/($F$8/2))-($C$17/(PI()))*SIN((PI()*A58)/($F$8/2)))+$B$3*A58)</f>
        <v>5.21007921914936</v>
      </c>
      <c r="C58" s="21">
        <f t="shared" si="3"/>
        <v>1.04693975409985</v>
      </c>
      <c r="D58" s="21"/>
      <c r="E58" s="21">
        <f t="shared" si="1"/>
        <v>32</v>
      </c>
      <c r="F58" s="21">
        <f>IF(E58=" "," ",($F$24-$D$3*$F$11)*((E58/$F$11)-($C$17/(PI()))*SIN((PI()*E58)/$F$11))+$D$3*E58)</f>
        <v>5.64741212587533</v>
      </c>
      <c r="G58" s="21">
        <f t="shared" si="4"/>
        <v>1.0573040793734</v>
      </c>
      <c r="H58" s="21">
        <f t="shared" si="2"/>
        <v>32</v>
      </c>
      <c r="I58" s="21">
        <f>IF(H58=" "," ",($I$24-$D$3*$F$12)*((H58/$F$12)-($C$17/(PI()))*SIN((PI()*H58)/$F$12))+$D$3*H58)</f>
        <v>3.91365313986944</v>
      </c>
      <c r="J58" s="21">
        <f t="shared" si="5"/>
        <v>1.01215453639855</v>
      </c>
    </row>
    <row r="59" spans="1:10">
      <c r="A59" s="21">
        <f t="shared" si="0"/>
        <v>33</v>
      </c>
      <c r="B59" s="21">
        <f>IF(A59=" "," ",($B$24-$B$3*($F$8/2))*((A59/($F$8/2))-($C$17/(PI()))*SIN((PI()*A59)/($F$8/2)))+$B$3*A59)</f>
        <v>5.63030883043011</v>
      </c>
      <c r="C59" s="21">
        <f t="shared" si="3"/>
        <v>1.04438190662614</v>
      </c>
      <c r="D59" s="21"/>
      <c r="E59" s="21">
        <f t="shared" si="1"/>
        <v>33</v>
      </c>
      <c r="F59" s="21">
        <f>IF(E59=" "," ",($F$24-$D$3*$F$11)*((E59/$F$11)-($C$17/(PI()))*SIN((PI()*E59)/$F$11))+$D$3*E59)</f>
        <v>6.13811324472919</v>
      </c>
      <c r="G59" s="21">
        <f t="shared" si="4"/>
        <v>1.05511148078498</v>
      </c>
      <c r="H59" s="21">
        <f t="shared" si="2"/>
        <v>33</v>
      </c>
      <c r="I59" s="21">
        <f>IF(H59=" "," ",($I$24-$D$3*$F$12)*((H59/$F$12)-($C$17/(PI()))*SIN((PI()*H59)/$F$12))+$D$3*H59)</f>
        <v>4.15633920370751</v>
      </c>
      <c r="J59" s="21">
        <f t="shared" si="5"/>
        <v>1.00806309381531</v>
      </c>
    </row>
    <row r="60" spans="1:10">
      <c r="A60" s="21">
        <f t="shared" si="0"/>
        <v>34</v>
      </c>
      <c r="B60" s="21">
        <f>IF(A60=" "," ",($B$24-$B$3*($F$8/2))*((A60/($F$8/2))-($C$17/(PI()))*SIN((PI()*A60)/($F$8/2)))+$B$3*A60)</f>
        <v>6.06815886936224</v>
      </c>
      <c r="C60" s="21">
        <f t="shared" si="3"/>
        <v>1.04193047605016</v>
      </c>
      <c r="D60" s="21"/>
      <c r="E60" s="21">
        <f t="shared" si="1"/>
        <v>34</v>
      </c>
      <c r="F60" s="21">
        <f>IF(E60=" "," ",($F$24-$D$3*$F$11)*((E60/$F$11)-($C$17/(PI()))*SIN((PI()*E60)/$F$11))+$D$3*E60)</f>
        <v>6.6548363597022</v>
      </c>
      <c r="G60" s="21">
        <f t="shared" si="4"/>
        <v>1.05303023596102</v>
      </c>
      <c r="H60" s="21">
        <f t="shared" si="2"/>
        <v>34</v>
      </c>
      <c r="I60" s="21">
        <f>IF(H60=" "," ",($I$24-$D$3*$F$12)*((H60/$F$12)-($C$17/(PI()))*SIN((PI()*H60)/$F$12))+$D$3*H60)</f>
        <v>4.4</v>
      </c>
      <c r="J60" s="21">
        <f t="shared" si="5"/>
        <v>1.00401643357268</v>
      </c>
    </row>
    <row r="61" spans="1:10">
      <c r="A61" s="21">
        <f t="shared" si="0"/>
        <v>35</v>
      </c>
      <c r="B61" s="21">
        <f>IF(A61=" "," ",($B$24-$B$3*($F$8/2))*((A61/($F$8/2))-($C$17/(PI()))*SIN((PI()*A61)/($F$8/2)))+$B$3*A61)</f>
        <v>6.52333728140352</v>
      </c>
      <c r="C61" s="21">
        <f t="shared" si="3"/>
        <v>1.0395760456055</v>
      </c>
      <c r="D61" s="21"/>
      <c r="E61" s="21">
        <f t="shared" si="1"/>
        <v>35</v>
      </c>
      <c r="F61" s="21">
        <f>IF(E61=" "," ",($F$24-$D$3*$F$11)*((E61/$F$11)-($C$17/(PI()))*SIN((PI()*E61)/$F$11))+$D$3*E61)</f>
        <v>7.19793882075874</v>
      </c>
      <c r="G61" s="21">
        <f t="shared" si="4"/>
        <v>1.05105122128107</v>
      </c>
      <c r="H61" s="21" t="str">
        <f t="shared" si="2"/>
        <v> </v>
      </c>
      <c r="I61" s="21" t="str">
        <f>IF(H61=" "," ",($I$24-$D$3*$F$12)*((H61/$F$12)-($C$17/(PI()))*SIN((PI()*H61)/$F$12))+$D$3*H61)</f>
        <v> </v>
      </c>
      <c r="J61" s="21" t="str">
        <f t="shared" si="5"/>
        <v> </v>
      </c>
    </row>
    <row r="62" spans="1:10">
      <c r="A62" s="21">
        <f t="shared" si="0"/>
        <v>36</v>
      </c>
      <c r="B62" s="21">
        <f>IF(A62=" "," ",($B$24-$B$3*($F$8/2))*((A62/($F$8/2))-($C$17/(PI()))*SIN((PI()*A62)/($F$8/2)))+$B$3*A62)</f>
        <v>6.99549845100349</v>
      </c>
      <c r="C62" s="21">
        <f t="shared" si="3"/>
        <v>1.03731011205593</v>
      </c>
      <c r="D62" s="21"/>
      <c r="E62" s="21">
        <f t="shared" si="1"/>
        <v>36</v>
      </c>
      <c r="F62" s="21">
        <f>IF(E62=" "," ",($F$24-$D$3*$F$11)*((E62/$F$11)-($C$17/(PI()))*SIN((PI()*E62)/$F$11))+$D$3*E62)</f>
        <v>7.76774358422856</v>
      </c>
      <c r="G62" s="21">
        <f t="shared" si="4"/>
        <v>1.04916623349732</v>
      </c>
      <c r="H62" s="21" t="str">
        <f t="shared" si="2"/>
        <v> </v>
      </c>
      <c r="I62" s="21" t="str">
        <f>IF(H62=" "," ",($I$24-$D$3*$F$12)*((H62/$F$12)-($C$17/(PI()))*SIN((PI()*H62)/$F$12))+$D$3*H62)</f>
        <v> </v>
      </c>
      <c r="J62" s="21" t="str">
        <f t="shared" si="5"/>
        <v> </v>
      </c>
    </row>
    <row r="63" spans="1:10">
      <c r="A63" s="21">
        <f t="shared" si="0"/>
        <v>37</v>
      </c>
      <c r="B63" s="21">
        <f>IF(A63=" "," ",($B$24-$B$3*($F$8/2))*((A63/($F$8/2))-($C$17/(PI()))*SIN((PI()*A63)/($F$8/2)))+$B$3*A63)</f>
        <v>7.48424426988134</v>
      </c>
      <c r="C63" s="21">
        <f t="shared" si="3"/>
        <v>1.03512497499937</v>
      </c>
      <c r="D63" s="21"/>
      <c r="E63" s="21">
        <f t="shared" si="1"/>
        <v>37</v>
      </c>
      <c r="F63" s="21">
        <f>IF(E63=" "," ",($F$24-$D$3*$F$11)*((E63/$F$11)-($C$17/(PI()))*SIN((PI()*E63)/$F$11))+$D$3*E63)</f>
        <v>8.36453879173328</v>
      </c>
      <c r="G63" s="21">
        <f t="shared" si="4"/>
        <v>1.04736788065888</v>
      </c>
      <c r="H63" s="21" t="str">
        <f t="shared" si="2"/>
        <v> </v>
      </c>
      <c r="I63" s="21" t="str">
        <f>IF(H63=" "," ",($I$24-$D$3*$F$12)*((H63/$F$12)-($C$17/(PI()))*SIN((PI()*H63)/$F$12))+$D$3*H63)</f>
        <v> </v>
      </c>
      <c r="J63" s="21" t="str">
        <f t="shared" si="5"/>
        <v> </v>
      </c>
    </row>
    <row r="64" spans="1:10">
      <c r="A64" s="21">
        <f t="shared" si="0"/>
        <v>38</v>
      </c>
      <c r="B64" s="21">
        <f>IF(A64=" "," ",($B$24-$B$3*($F$8/2))*((A64/($F$8/2))-($C$17/(PI()))*SIN((PI()*A64)/($F$8/2)))+$B$3*A64)</f>
        <v>7.98912536755574</v>
      </c>
      <c r="C64" s="21">
        <f t="shared" si="3"/>
        <v>1.03301364057415</v>
      </c>
      <c r="D64" s="21"/>
      <c r="E64" s="21">
        <f t="shared" si="1"/>
        <v>38</v>
      </c>
      <c r="F64" s="21">
        <f>IF(E64=" "," ",($F$24-$D$3*$F$11)*((E64/$F$11)-($C$17/(PI()))*SIN((PI()*E64)/$F$11))+$D$3*E64)</f>
        <v>8.98857739450474</v>
      </c>
      <c r="G64" s="21">
        <f t="shared" si="4"/>
        <v>1.04564948733528</v>
      </c>
      <c r="H64" s="21" t="str">
        <f t="shared" si="2"/>
        <v> </v>
      </c>
      <c r="I64" s="21" t="str">
        <f>IF(H64=" "," ",($I$24-$D$3*$F$12)*((H64/$F$12)-($C$17/(PI()))*SIN((PI()*H64)/$F$12))+$D$3*H64)</f>
        <v> </v>
      </c>
      <c r="J64" s="21" t="str">
        <f t="shared" si="5"/>
        <v> </v>
      </c>
    </row>
    <row r="65" spans="1:10">
      <c r="A65" s="21">
        <f t="shared" si="0"/>
        <v>39</v>
      </c>
      <c r="B65" s="21">
        <f>IF(A65=" "," ",($B$24-$B$3*($F$8/2))*((A65/($F$8/2))-($C$17/(PI()))*SIN((PI()*A65)/($F$8/2)))+$B$3*A65)</f>
        <v>8.50964250032329</v>
      </c>
      <c r="C65" s="21">
        <f t="shared" si="3"/>
        <v>1.03096973755836</v>
      </c>
      <c r="D65" s="21"/>
      <c r="E65" s="21">
        <f t="shared" si="1"/>
        <v>39</v>
      </c>
      <c r="F65" s="21">
        <f>IF(E65=" "," ",($F$24-$D$3*$F$11)*((E65/$F$11)-($C$17/(PI()))*SIN((PI()*E65)/$F$11))+$D$3*E65)</f>
        <v>9.6400768235848</v>
      </c>
      <c r="G65" s="21">
        <f t="shared" si="4"/>
        <v>1.04400501216855</v>
      </c>
      <c r="H65" s="21" t="str">
        <f t="shared" si="2"/>
        <v> </v>
      </c>
      <c r="I65" s="21" t="str">
        <f>IF(H65=" "," ",($I$24-$D$3*$F$12)*((H65/$F$12)-($C$17/(PI()))*SIN((PI()*H65)/$F$12))+$D$3*H65)</f>
        <v> </v>
      </c>
      <c r="J65" s="21" t="str">
        <f t="shared" si="5"/>
        <v> </v>
      </c>
    </row>
    <row r="66" spans="1:10">
      <c r="A66" s="21">
        <f t="shared" si="0"/>
        <v>40</v>
      </c>
      <c r="B66" s="21">
        <f>IF(A66=" "," ",($B$24-$B$3*($F$8/2))*((A66/($F$8/2))-($C$17/(PI()))*SIN((PI()*A66)/($F$8/2)))+$B$3*A66)</f>
        <v>9.04524809439219</v>
      </c>
      <c r="C66" s="21">
        <f t="shared" si="3"/>
        <v>1.02898744412334</v>
      </c>
      <c r="D66" s="21"/>
      <c r="E66" s="21">
        <f t="shared" si="1"/>
        <v>40</v>
      </c>
      <c r="F66" s="21">
        <f>IF(E66=" "," ",($F$24-$D$3*$F$11)*((E66/$F$11)-($C$17/(PI()))*SIN((PI()*E66)/$F$11))+$D$3*E66)</f>
        <v>10.3192187063368</v>
      </c>
      <c r="G66" s="21">
        <f t="shared" si="4"/>
        <v>1.04242897604835</v>
      </c>
      <c r="H66" s="21" t="str">
        <f t="shared" si="2"/>
        <v> </v>
      </c>
      <c r="I66" s="21" t="str">
        <f>IF(H66=" "," ",($I$24-$D$3*$F$12)*((H66/$F$12)-($C$17/(PI()))*SIN((PI()*H66)/$F$12))+$D$3*H66)</f>
        <v> </v>
      </c>
      <c r="J66" s="21" t="str">
        <f t="shared" si="5"/>
        <v> </v>
      </c>
    </row>
    <row r="67" spans="1:10">
      <c r="A67" s="21">
        <f t="shared" si="0"/>
        <v>41</v>
      </c>
      <c r="B67" s="21">
        <f>IF(A67=" "," ",($B$24-$B$3*($F$8/2))*((A67/($F$8/2))-($C$17/(PI()))*SIN((PI()*A67)/($F$8/2)))+$B$3*A67)</f>
        <v>9.59534793840142</v>
      </c>
      <c r="C67" s="21">
        <f t="shared" si="3"/>
        <v>1.02706142374322</v>
      </c>
      <c r="D67" s="21"/>
      <c r="E67" s="21">
        <f t="shared" si="1"/>
        <v>41</v>
      </c>
      <c r="F67" s="21">
        <f>IF(E67=" "," ",($F$24-$D$3*$F$11)*((E67/$F$11)-($C$17/(PI()))*SIN((PI()*E67)/$F$11))+$D$3*E67)</f>
        <v>11.0261486296381</v>
      </c>
      <c r="G67" s="21">
        <f t="shared" si="4"/>
        <v>1.04091639943732</v>
      </c>
      <c r="H67" s="21" t="str">
        <f t="shared" si="2"/>
        <v> </v>
      </c>
      <c r="I67" s="21" t="str">
        <f>IF(H67=" "," ",($I$24-$D$3*$F$12)*((H67/$F$12)-($C$17/(PI()))*SIN((PI()*H67)/$F$12))+$D$3*H67)</f>
        <v> </v>
      </c>
      <c r="J67" s="21" t="str">
        <f t="shared" si="5"/>
        <v> </v>
      </c>
    </row>
    <row r="68" spans="1:10">
      <c r="A68" s="21">
        <f t="shared" si="0"/>
        <v>42</v>
      </c>
      <c r="B68" s="21">
        <f>IF(A68=" "," ",($B$24-$B$3*($F$8/2))*((A68/($F$8/2))-($C$17/(PI()))*SIN((PI()*A68)/($F$8/2)))+$B$3*A68)</f>
        <v>10.1593030200941</v>
      </c>
      <c r="C68" s="21">
        <f t="shared" si="3"/>
        <v>1.02518676897346</v>
      </c>
      <c r="D68" s="21"/>
      <c r="E68" s="21">
        <f t="shared" si="1"/>
        <v>42</v>
      </c>
      <c r="F68" s="21">
        <f>IF(E68=" "," ",($F$24-$D$3*$F$11)*((E68/$F$11)-($C$17/(PI()))*SIN((PI()*E68)/$F$11))+$D$3*E68)</f>
        <v>11.7609759500626</v>
      </c>
      <c r="G68" s="21">
        <f t="shared" si="4"/>
        <v>1.0394627475845</v>
      </c>
      <c r="H68" s="21" t="str">
        <f t="shared" si="2"/>
        <v> </v>
      </c>
      <c r="I68" s="21" t="str">
        <f>IF(H68=" "," ",($I$24-$D$3*$F$12)*((H68/$F$12)-($C$17/(PI()))*SIN((PI()*H68)/$F$12))+$D$3*H68)</f>
        <v> </v>
      </c>
      <c r="J68" s="21" t="str">
        <f t="shared" si="5"/>
        <v> </v>
      </c>
    </row>
    <row r="69" spans="1:10">
      <c r="A69" s="21">
        <f t="shared" si="0"/>
        <v>43</v>
      </c>
      <c r="B69" s="21">
        <f>IF(A69=" "," ",($B$24-$B$3*($F$8/2))*((A69/($F$8/2))-($C$17/(PI()))*SIN((PI()*A69)/($F$8/2)))+$B$3*A69)</f>
        <v>10.7364315014675</v>
      </c>
      <c r="C69" s="21">
        <f t="shared" si="3"/>
        <v>1.02335895199532</v>
      </c>
      <c r="D69" s="21"/>
      <c r="E69" s="21">
        <f t="shared" si="1"/>
        <v>43</v>
      </c>
      <c r="F69" s="21">
        <f>IF(E69=" "," ",($F$24-$D$3*$F$11)*((E69/$F$11)-($C$17/(PI()))*SIN((PI()*E69)/$F$11))+$D$3*E69)</f>
        <v>12.5237736513005</v>
      </c>
      <c r="G69" s="21">
        <f t="shared" si="4"/>
        <v>1.03806388254216</v>
      </c>
      <c r="H69" s="21" t="str">
        <f t="shared" si="2"/>
        <v> </v>
      </c>
      <c r="I69" s="21" t="str">
        <f>IF(H69=" "," ",($I$24-$D$3*$F$12)*((H69/$F$12)-($C$17/(PI()))*SIN((PI()*H69)/$F$12))+$D$3*H69)</f>
        <v> </v>
      </c>
      <c r="J69" s="21" t="str">
        <f t="shared" si="5"/>
        <v> </v>
      </c>
    </row>
    <row r="70" spans="1:10">
      <c r="A70" s="21">
        <f t="shared" si="0"/>
        <v>44</v>
      </c>
      <c r="B70" s="21">
        <f>IF(A70=" "," ",($B$24-$B$3*($F$8/2))*((A70/($F$8/2))-($C$17/(PI()))*SIN((PI()*A70)/($F$8/2)))+$B$3*A70)</f>
        <v>11.3260108262956</v>
      </c>
      <c r="C70" s="21">
        <f t="shared" si="3"/>
        <v>1.02157378098041</v>
      </c>
      <c r="D70" s="21"/>
      <c r="E70" s="21">
        <f t="shared" si="1"/>
        <v>44</v>
      </c>
      <c r="F70" s="21">
        <f>IF(E70=" "," ",($F$24-$D$3*$F$11)*((E70/$F$11)-($C$17/(PI()))*SIN((PI()*E70)/$F$11))+$D$3*E70)</f>
        <v>13.3145782490016</v>
      </c>
      <c r="G70" s="21">
        <f t="shared" si="4"/>
        <v>1.03671602106014</v>
      </c>
      <c r="H70" s="21" t="str">
        <f t="shared" si="2"/>
        <v> </v>
      </c>
      <c r="I70" s="21" t="str">
        <f>IF(H70=" "," ",($I$24-$D$3*$F$12)*((H70/$F$12)-($C$17/(PI()))*SIN((PI()*H70)/$F$12))+$D$3*H70)</f>
        <v> </v>
      </c>
      <c r="J70" s="21" t="str">
        <f t="shared" si="5"/>
        <v> </v>
      </c>
    </row>
    <row r="71" spans="1:10">
      <c r="A71" s="21">
        <f t="shared" si="0"/>
        <v>45</v>
      </c>
      <c r="B71" s="21">
        <f>IF(A71=" "," ",($B$24-$B$3*($F$8/2))*((A71/($F$8/2))-($C$17/(PI()))*SIN((PI()*A71)/($F$8/2)))+$B$3*A71)</f>
        <v>11.9272799535087</v>
      </c>
      <c r="C71" s="21">
        <f t="shared" si="3"/>
        <v>1.01982736146393</v>
      </c>
      <c r="D71" s="21"/>
      <c r="E71" s="21">
        <f t="shared" si="1"/>
        <v>45</v>
      </c>
      <c r="F71" s="21">
        <f>IF(E71=" "," ",($F$24-$D$3*$F$11)*((E71/$F$11)-($C$17/(PI()))*SIN((PI()*E71)/$F$11))+$D$3*E71)</f>
        <v>14.133389743166</v>
      </c>
      <c r="G71" s="21">
        <f t="shared" si="4"/>
        <v>1.03541569756256</v>
      </c>
      <c r="H71" s="21" t="str">
        <f ca="1" t="shared" si="2"/>
        <v> </v>
      </c>
      <c r="I71" s="21" t="str">
        <f ca="1">IF(H71=" "," ",($I$24-$D$3*$F$12)*((H71/$F$12)-($C$17/(PI()))*SIN((PI()*H71)/$F$12))+$D$3*H71)</f>
        <v> </v>
      </c>
      <c r="J71" s="21" t="str">
        <f ca="1" t="shared" si="5"/>
        <v> </v>
      </c>
    </row>
    <row r="72" spans="1:10">
      <c r="A72" s="21">
        <f t="shared" si="0"/>
        <v>46</v>
      </c>
      <c r="B72" s="21">
        <f>IF(A72=" "," ",($B$24-$B$3*($F$8/2))*((A72/($F$8/2))-($C$17/(PI()))*SIN((PI()*A72)/($F$8/2)))+$B$3*A72)</f>
        <v>12.5394417095279</v>
      </c>
      <c r="C72" s="21">
        <f t="shared" si="3"/>
        <v>1.01811606203128</v>
      </c>
      <c r="D72" s="21"/>
      <c r="E72" s="21">
        <f t="shared" si="1"/>
        <v>46</v>
      </c>
      <c r="F72" s="21">
        <f>IF(E72=" "," ",($F$24-$D$3*$F$11)*((E72/$F$11)-($C$17/(PI()))*SIN((PI()*E72)/$F$11))+$D$3*E72)</f>
        <v>14.9801716181439</v>
      </c>
      <c r="G72" s="21">
        <f t="shared" si="4"/>
        <v>1.03415973152888</v>
      </c>
      <c r="H72" s="21" t="str">
        <f t="shared" si="2"/>
        <v> </v>
      </c>
      <c r="I72" s="21" t="str">
        <f>IF(H72=" "," ",($I$24-$D$3*$F$12)*((H72/$F$12)-($C$17/(PI()))*SIN((PI()*H72)/$F$12))+$D$3*H72)</f>
        <v> </v>
      </c>
      <c r="J72" s="21" t="str">
        <f ca="1" t="shared" si="5"/>
        <v> </v>
      </c>
    </row>
    <row r="73" spans="1:10">
      <c r="A73" s="21">
        <f t="shared" si="0"/>
        <v>47</v>
      </c>
      <c r="B73" s="21">
        <f>IF(A73=" "," ",($B$24-$B$3*($F$8/2))*((A73/($F$8/2))-($C$17/(PI()))*SIN((PI()*A73)/($F$8/2)))+$B$3*A73)</f>
        <v>13.1616652522829</v>
      </c>
      <c r="C73" s="21">
        <f t="shared" si="3"/>
        <v>1.01643648371826</v>
      </c>
      <c r="D73" s="21"/>
      <c r="E73" s="21">
        <f t="shared" si="1"/>
        <v>47</v>
      </c>
      <c r="F73" s="21">
        <f>IF(E73=" "," ",($F$24-$D$3*$F$11)*((E73/$F$11)-($C$17/(PI()))*SIN((PI()*E73)/$F$11))+$D$3*E73)</f>
        <v>15.8548508902449</v>
      </c>
      <c r="G73" s="21">
        <f t="shared" si="4"/>
        <v>1.03294519869582</v>
      </c>
      <c r="H73" s="21" t="str">
        <f t="shared" si="2"/>
        <v> </v>
      </c>
      <c r="I73" s="21" t="str">
        <f>IF(H73=" "," ",($I$24-$D$3*$F$12)*((H73/$F$12)-($C$17/(PI()))*SIN((PI()*H73)/$F$12))+$D$3*H73)</f>
        <v> </v>
      </c>
      <c r="J73" s="21" t="str">
        <f ca="1" t="shared" si="5"/>
        <v> </v>
      </c>
    </row>
    <row r="74" spans="1:10">
      <c r="A74" s="21">
        <f t="shared" si="0"/>
        <v>48</v>
      </c>
      <c r="B74" s="21">
        <f>IF(A74=" "," ",($B$24-$B$3*($F$8/2))*((A74/($F$8/2))-($C$17/(PI()))*SIN((PI()*A74)/($F$8/2)))+$B$3*A74)</f>
        <v>13.7930886392971</v>
      </c>
      <c r="C74" s="21">
        <f t="shared" si="3"/>
        <v>1.01478543260915</v>
      </c>
      <c r="D74" s="21"/>
      <c r="E74" s="21">
        <f t="shared" si="1"/>
        <v>48</v>
      </c>
      <c r="F74" s="21">
        <f>IF(E74=" "," ",($F$24-$D$3*$F$11)*((E74/$F$11)-($C$17/(PI()))*SIN((PI()*E74)/$F$11))+$D$3*E74)</f>
        <v>16.7573182028951</v>
      </c>
      <c r="G74" s="21">
        <f t="shared" si="4"/>
        <v>1.03176940558171</v>
      </c>
      <c r="H74" s="21" t="str">
        <f t="shared" si="2"/>
        <v> </v>
      </c>
      <c r="I74" s="21" t="str">
        <f>IF(H74=" "," ",($I$24-$D$3*$F$12)*((H74/$F$12)-($C$17/(PI()))*SIN((PI()*H74)/$F$12))+$D$3*H74)</f>
        <v> </v>
      </c>
      <c r="J74" s="21" t="str">
        <f t="shared" si="5"/>
        <v> </v>
      </c>
    </row>
    <row r="75" spans="1:10">
      <c r="A75" s="21">
        <f t="shared" si="0"/>
        <v>49</v>
      </c>
      <c r="B75" s="21">
        <f>IF(A75=" "," ",($B$24-$B$3*($F$8/2))*((A75/($F$8/2))-($C$17/(PI()))*SIN((PI()*A75)/($F$8/2)))+$B$3*A75)</f>
        <v>14.4328214919027</v>
      </c>
      <c r="C75" s="21">
        <f t="shared" si="3"/>
        <v>1.01315989518635</v>
      </c>
      <c r="D75" s="21"/>
      <c r="E75" s="21">
        <f t="shared" si="1"/>
        <v>49</v>
      </c>
      <c r="F75" s="21">
        <f>IF(E75=" "," ",($F$24-$D$3*$F$11)*((E75/$F$11)-($C$17/(PI()))*SIN((PI()*E75)/$F$11))+$D$3*E75)</f>
        <v>17.6874279692174</v>
      </c>
      <c r="G75" s="21">
        <f t="shared" si="4"/>
        <v>1.03062986690429</v>
      </c>
      <c r="H75" s="21" t="str">
        <f t="shared" si="2"/>
        <v> </v>
      </c>
      <c r="I75" s="21" t="str">
        <f>IF(H75=" "," ",($I$24-$D$3*$F$12)*((H75/$F$12)-($C$17/(PI()))*SIN((PI()*H75)/$F$12))+$D$3*H75)</f>
        <v> </v>
      </c>
      <c r="J75" s="21" t="str">
        <f t="shared" si="5"/>
        <v> </v>
      </c>
    </row>
    <row r="76" spans="1:10">
      <c r="A76" s="21">
        <f t="shared" si="0"/>
        <v>50</v>
      </c>
      <c r="B76" s="21">
        <f>IF(A76=" "," ",($B$24-$B$3*($F$8/2))*((A76/($F$8/2))-($C$17/(PI()))*SIN((PI()*A76)/($F$8/2)))+$B$3*A76)</f>
        <v>15.0799477473497</v>
      </c>
      <c r="C76" s="21">
        <f t="shared" si="3"/>
        <v>1.01155701604406</v>
      </c>
      <c r="D76" s="21"/>
      <c r="E76" s="21">
        <f t="shared" si="1"/>
        <v>50</v>
      </c>
      <c r="F76" s="21">
        <f>IF(E76=" "," ",($F$24-$D$3*$F$11)*((E76/$F$11)-($C$17/(PI()))*SIN((PI()*E76)/$F$11))+$D$3*E76)</f>
        <v>18.6449985618482</v>
      </c>
      <c r="G76" s="21">
        <f t="shared" si="4"/>
        <v>1.02952428552297</v>
      </c>
      <c r="H76" s="21" t="str">
        <f t="shared" si="2"/>
        <v> </v>
      </c>
      <c r="I76" s="21" t="str">
        <f>IF(H76=" "," ",($I$24-$D$3*$F$12)*((H76/$F$12)-($C$17/(PI()))*SIN((PI()*H76)/$F$12))+$D$3*H76)</f>
        <v> </v>
      </c>
      <c r="J76" s="21" t="str">
        <f t="shared" si="5"/>
        <v> </v>
      </c>
    </row>
    <row r="77" spans="1:10">
      <c r="A77" s="21">
        <f t="shared" si="0"/>
        <v>51</v>
      </c>
      <c r="B77" s="21">
        <f>IF(A77=" "," ",($B$24-$B$3*($F$8/2))*((A77/($F$8/2))-($C$17/(PI()))*SIN((PI()*A77)/($F$8/2)))+$B$3*A77)</f>
        <v>15.7335284903038</v>
      </c>
      <c r="C77" s="21">
        <f t="shared" si="3"/>
        <v>1.00997407762827</v>
      </c>
      <c r="D77" s="21"/>
      <c r="E77" s="21">
        <f t="shared" si="1"/>
        <v>51</v>
      </c>
      <c r="F77" s="21">
        <f>IF(E77=" "," ",($F$24-$D$3*$F$11)*((E77/$F$11)-($C$17/(PI()))*SIN((PI()*E77)/$F$11))+$D$3*E77)</f>
        <v>19.6298125497458</v>
      </c>
      <c r="G77" s="21">
        <f t="shared" si="4"/>
        <v>1.02845053458867</v>
      </c>
      <c r="H77" s="21" t="str">
        <f t="shared" si="2"/>
        <v> </v>
      </c>
      <c r="I77" s="21" t="str">
        <f>IF(H77=" "," ",($I$24-$D$3*$F$12)*((H77/$F$12)-($C$17/(PI()))*SIN((PI()*H77)/$F$12))+$D$3*H77)</f>
        <v> </v>
      </c>
      <c r="J77" s="21" t="str">
        <f t="shared" si="5"/>
        <v> </v>
      </c>
    </row>
    <row r="78" spans="1:10">
      <c r="A78" s="21">
        <f t="shared" si="0"/>
        <v>52</v>
      </c>
      <c r="B78" s="21">
        <f>IF(A78=" "," ",($B$24-$B$3*($F$8/2))*((A78/($F$8/2))-($C$17/(PI()))*SIN((PI()*A78)/($F$8/2)))+$B$3*A78)</f>
        <v>16.3926048549797</v>
      </c>
      <c r="C78" s="21">
        <f t="shared" si="3"/>
        <v>1.00840848170796</v>
      </c>
      <c r="D78" s="21"/>
      <c r="E78" s="21">
        <f t="shared" si="1"/>
        <v>52</v>
      </c>
      <c r="F78" s="21">
        <f>IF(E78=" "," ",($F$24-$D$3*$F$11)*((E78/$F$11)-($C$17/(PI()))*SIN((PI()*E78)/$F$11))+$D$3*E78)</f>
        <v>20.6416169816783</v>
      </c>
      <c r="G78" s="21">
        <f t="shared" si="4"/>
        <v>1.02740664162633</v>
      </c>
      <c r="H78" s="21" t="str">
        <f t="shared" si="2"/>
        <v> </v>
      </c>
      <c r="I78" s="21" t="str">
        <f>IF(H78=" "," ",($I$24-$D$3*$F$12)*((H78/$F$12)-($C$17/(PI()))*SIN((PI()*H78)/$F$12))+$D$3*H78)</f>
        <v> </v>
      </c>
      <c r="J78" s="21" t="str">
        <f t="shared" si="5"/>
        <v> </v>
      </c>
    </row>
    <row r="79" spans="1:10">
      <c r="A79" s="21">
        <f t="shared" si="0"/>
        <v>53</v>
      </c>
      <c r="B79" s="21">
        <f>IF(A79=" "," ",($B$24-$B$3*($F$8/2))*((A79/($F$8/2))-($C$17/(PI()))*SIN((PI()*A79)/($F$8/2)))+$B$3*A79)</f>
        <v>17.0562009889403</v>
      </c>
      <c r="C79" s="21">
        <f t="shared" si="3"/>
        <v>1.00685773231587</v>
      </c>
      <c r="D79" s="21"/>
      <c r="E79" s="21">
        <f t="shared" si="1"/>
        <v>53</v>
      </c>
      <c r="F79" s="21">
        <f>IF(E79=" "," ",($F$24-$D$3*$F$11)*((E79/$F$11)-($C$17/(PI()))*SIN((PI()*E79)/$F$11))+$D$3*E79)</f>
        <v>21.680123716024</v>
      </c>
      <c r="G79" s="21">
        <f t="shared" si="4"/>
        <v>1.02639077431422</v>
      </c>
      <c r="H79" s="21" t="str">
        <f t="shared" si="2"/>
        <v> </v>
      </c>
      <c r="I79" s="21" t="str">
        <f>IF(H79=" "," ",($I$24-$D$3*$F$12)*((H79/$F$12)-($C$17/(PI()))*SIN((PI()*H79)/$F$12))+$D$3*H79)</f>
        <v> </v>
      </c>
      <c r="J79" s="21" t="str">
        <f t="shared" si="5"/>
        <v> </v>
      </c>
    </row>
    <row r="80" spans="1:10">
      <c r="A80" s="21">
        <f t="shared" si="0"/>
        <v>54</v>
      </c>
      <c r="B80" s="21">
        <f>IF(A80=" "," ",($B$24-$B$3*($F$8/2))*((A80/($F$8/2))-($C$17/(PI()))*SIN((PI()*A80)/($F$8/2)))+$B$3*A80)</f>
        <v>17.7233270694006</v>
      </c>
      <c r="C80" s="21">
        <f t="shared" si="3"/>
        <v>1.00531941992884</v>
      </c>
      <c r="D80" s="21"/>
      <c r="E80" s="21">
        <f t="shared" si="1"/>
        <v>54</v>
      </c>
      <c r="F80" s="21">
        <f>IF(E80=" "," ",($F$24-$D$3*$F$11)*((E80/$F$11)-($C$17/(PI()))*SIN((PI()*E80)/$F$11))+$D$3*E80)</f>
        <v>22.7450097964533</v>
      </c>
      <c r="G80" s="21">
        <f t="shared" si="4"/>
        <v>1.02540122775435</v>
      </c>
      <c r="H80" s="21" t="str">
        <f t="shared" si="2"/>
        <v> </v>
      </c>
      <c r="I80" s="21" t="str">
        <f>IF(H80=" "," ",($I$24-$D$3*$F$12)*((H80/$F$12)-($C$17/(PI()))*SIN((PI()*H80)/$F$12))+$D$3*H80)</f>
        <v> </v>
      </c>
      <c r="J80" s="21" t="str">
        <f t="shared" si="5"/>
        <v> </v>
      </c>
    </row>
    <row r="81" spans="1:10">
      <c r="A81" s="21">
        <f t="shared" si="0"/>
        <v>55</v>
      </c>
      <c r="B81" s="21">
        <f>IF(A81=" "," ",($B$24-$B$3*($F$8/2))*((A81/($F$8/2))-($C$17/(PI()))*SIN((PI()*A81)/($F$8/2)))+$B$3*A81)</f>
        <v>18.3929823627133</v>
      </c>
      <c r="C81" s="21">
        <f t="shared" si="3"/>
        <v>1.00379120667962</v>
      </c>
      <c r="D81" s="21"/>
      <c r="E81" s="21">
        <f t="shared" si="1"/>
        <v>55</v>
      </c>
      <c r="F81" s="21">
        <f>IF(E81=" "," ",($F$24-$D$3*$F$11)*((E81/$F$11)-($C$17/(PI()))*SIN((PI()*E81)/$F$11))+$D$3*E81)</f>
        <v>23.8359178730018</v>
      </c>
      <c r="G81" s="21">
        <f t="shared" si="4"/>
        <v>1.02443641305618</v>
      </c>
      <c r="H81" s="21" t="str">
        <f t="shared" si="2"/>
        <v> </v>
      </c>
      <c r="I81" s="21" t="str">
        <f>IF(H81=" "," ",($I$24-$D$3*$F$12)*((H81/$F$12)-($C$17/(PI()))*SIN((PI()*H81)/$F$12))+$D$3*H81)</f>
        <v> </v>
      </c>
      <c r="J81" s="21" t="str">
        <f t="shared" si="5"/>
        <v> </v>
      </c>
    </row>
    <row r="82" spans="1:10">
      <c r="A82" s="21">
        <f t="shared" si="0"/>
        <v>56</v>
      </c>
      <c r="B82" s="21">
        <f>IF(A82=" "," ",($B$24-$B$3*($F$8/2))*((A82/($F$8/2))-($C$17/(PI()))*SIN((PI()*A82)/($F$8/2)))+$B$3*A82)</f>
        <v>19.0641583175791</v>
      </c>
      <c r="C82" s="21">
        <f t="shared" si="3"/>
        <v>1.0022708124139</v>
      </c>
      <c r="D82" s="21"/>
      <c r="E82" s="21">
        <f t="shared" si="1"/>
        <v>56</v>
      </c>
      <c r="F82" s="21">
        <f>IF(E82=" "," ",($F$24-$D$3*$F$11)*((E82/$F$11)-($C$17/(PI()))*SIN((PI()*E82)/$F$11))+$D$3*E82)</f>
        <v>24.9524566679865</v>
      </c>
      <c r="G82" s="21">
        <f t="shared" si="4"/>
        <v>1.02349484707948</v>
      </c>
      <c r="H82" s="21" t="str">
        <f t="shared" si="2"/>
        <v> </v>
      </c>
      <c r="I82" s="21" t="str">
        <f>IF(H82=" "," ",($I$24-$D$3*$F$12)*((H82/$F$12)-($C$17/(PI()))*SIN((PI()*H82)/$F$12))+$D$3*H82)</f>
        <v> </v>
      </c>
      <c r="J82" s="21" t="str">
        <f t="shared" si="5"/>
        <v> </v>
      </c>
    </row>
    <row r="83" spans="1:10">
      <c r="A83" s="21" t="str">
        <f t="shared" si="0"/>
        <v> </v>
      </c>
      <c r="B83" s="21" t="str">
        <f>IF(A83=" "," ",($B$24-$B$3*($F$8/2))*((A83/($F$8/2))-($C$17/(PI()))*SIN((PI()*A83)/($F$8/2)))+$B$3*A83)</f>
        <v> </v>
      </c>
      <c r="C83" s="21" t="str">
        <f t="shared" si="3"/>
        <v> </v>
      </c>
      <c r="D83" s="21"/>
      <c r="E83" s="21">
        <f t="shared" si="1"/>
        <v>57</v>
      </c>
      <c r="F83" s="21">
        <f>IF(E83=" "," ",($F$24-$D$3*$F$11)*((E83/$F$11)-($C$17/(PI()))*SIN((PI()*E83)/$F$11))+$D$3*E83)</f>
        <v>26.0942014861576</v>
      </c>
      <c r="G83" s="21">
        <f t="shared" si="4"/>
        <v>1.02257514320112</v>
      </c>
      <c r="H83" s="21" t="str">
        <f t="shared" si="2"/>
        <v> </v>
      </c>
      <c r="I83" s="21" t="str">
        <f>IF(H83=" "," ",($I$24-$D$3*$F$12)*((H83/$F$12)-($C$17/(PI()))*SIN((PI()*H83)/$F$12))+$D$3*H83)</f>
        <v> </v>
      </c>
      <c r="J83" s="21" t="str">
        <f t="shared" si="5"/>
        <v> </v>
      </c>
    </row>
    <row r="84" spans="1:10">
      <c r="A84" s="21" t="str">
        <f t="shared" si="0"/>
        <v> </v>
      </c>
      <c r="B84" s="21" t="str">
        <f>IF(A84=" "," ",($B$24-$B$3*($F$8/2))*((A84/($F$8/2))-($C$17/(PI()))*SIN((PI()*A84)/($F$8/2)))+$B$3*A84)</f>
        <v> </v>
      </c>
      <c r="C84" s="21" t="str">
        <f t="shared" si="3"/>
        <v> </v>
      </c>
      <c r="D84" s="21"/>
      <c r="E84" s="21">
        <f t="shared" si="1"/>
        <v>58</v>
      </c>
      <c r="F84" s="21">
        <f>IF(E84=" "," ",($F$24-$D$3*$F$11)*((E84/$F$11)-($C$17/(PI()))*SIN((PI()*E84)/$F$11))+$D$3*E84)</f>
        <v>27.2606947684197</v>
      </c>
      <c r="G84" s="21">
        <f t="shared" si="4"/>
        <v>1.02167600298873</v>
      </c>
      <c r="H84" s="21" t="str">
        <f t="shared" si="2"/>
        <v> </v>
      </c>
      <c r="I84" s="21" t="str">
        <f>IF(H84=" "," ",($I$24-$D$3*$F$12)*((H84/$F$12)-($C$17/(PI()))*SIN((PI()*H84)/$F$12))+$D$3*H84)</f>
        <v> </v>
      </c>
      <c r="J84" s="21" t="str">
        <f t="shared" si="5"/>
        <v> </v>
      </c>
    </row>
    <row r="85" spans="1:10">
      <c r="A85" s="21" t="str">
        <f t="shared" si="0"/>
        <v> </v>
      </c>
      <c r="B85" s="21" t="str">
        <f>IF(A85=" "," ",($B$24-$B$3*($F$8/2))*((A85/($F$8/2))-($C$17/(PI()))*SIN((PI()*A85)/($F$8/2)))+$B$3*A85)</f>
        <v> </v>
      </c>
      <c r="C85" s="21" t="str">
        <f t="shared" si="3"/>
        <v> </v>
      </c>
      <c r="D85" s="21"/>
      <c r="E85" s="21">
        <f t="shared" si="1"/>
        <v>59</v>
      </c>
      <c r="F85" s="21">
        <f>IF(E85=" "," ",($F$24-$D$3*$F$11)*((E85/$F$11)-($C$17/(PI()))*SIN((PI()*E85)/$F$11))+$D$3*E85)</f>
        <v>28.4514466884019</v>
      </c>
      <c r="G85" s="21">
        <f t="shared" si="4"/>
        <v>1.02079620867852</v>
      </c>
      <c r="H85" s="21" t="str">
        <f t="shared" si="2"/>
        <v> </v>
      </c>
      <c r="I85" s="21" t="str">
        <f>IF(H85=" "," ",($I$24-$D$3*$F$12)*((H85/$F$12)-($C$17/(PI()))*SIN((PI()*H85)/$F$12))+$D$3*H85)</f>
        <v> </v>
      </c>
      <c r="J85" s="21" t="str">
        <f t="shared" si="5"/>
        <v> </v>
      </c>
    </row>
    <row r="86" spans="1:10">
      <c r="A86" s="21" t="str">
        <f t="shared" si="0"/>
        <v> </v>
      </c>
      <c r="B86" s="21" t="str">
        <f>IF(A86=" "," ",($B$24-$B$3*($F$8/2))*((A86/($F$8/2))-($C$17/(PI()))*SIN((PI()*A86)/($F$8/2)))+$B$3*A86)</f>
        <v> </v>
      </c>
      <c r="C86" s="21" t="str">
        <f t="shared" si="3"/>
        <v> </v>
      </c>
      <c r="D86" s="21"/>
      <c r="E86" s="21">
        <f t="shared" si="1"/>
        <v>60</v>
      </c>
      <c r="F86" s="21">
        <f>IF(E86=" "," ",($F$24-$D$3*$F$11)*((E86/$F$11)-($C$17/(PI()))*SIN((PI()*E86)/$F$11))+$D$3*E86)</f>
        <v>29.6659357910975</v>
      </c>
      <c r="G86" s="21">
        <f t="shared" si="4"/>
        <v>1.01993461636729</v>
      </c>
      <c r="H86" s="21" t="str">
        <f t="shared" si="2"/>
        <v> </v>
      </c>
      <c r="I86" s="21" t="str">
        <f>IF(H86=" "," ",($I$24-$D$3*$F$12)*((H86/$F$12)-($C$17/(PI()))*SIN((PI()*H86)/$F$12))+$D$3*H86)</f>
        <v> </v>
      </c>
      <c r="J86" s="21" t="str">
        <f t="shared" si="5"/>
        <v> </v>
      </c>
    </row>
    <row r="87" spans="1:10">
      <c r="A87" s="21" t="str">
        <f t="shared" si="0"/>
        <v> </v>
      </c>
      <c r="B87" s="21" t="str">
        <f>IF(A87=" "," ",($B$24-$B$3*($F$8/2))*((A87/($F$8/2))-($C$17/(PI()))*SIN((PI()*A87)/($F$8/2)))+$B$3*A87)</f>
        <v> </v>
      </c>
      <c r="C87" s="21" t="str">
        <f t="shared" si="3"/>
        <v> </v>
      </c>
      <c r="D87" s="21"/>
      <c r="E87" s="21">
        <f t="shared" si="1"/>
        <v>61</v>
      </c>
      <c r="F87" s="21">
        <f>IF(E87=" "," ",($F$24-$D$3*$F$11)*((E87/$F$11)-($C$17/(PI()))*SIN((PI()*E87)/$F$11))+$D$3*E87)</f>
        <v>30.9036096727423</v>
      </c>
      <c r="G87" s="21">
        <f t="shared" si="4"/>
        <v>1.01909014983974</v>
      </c>
      <c r="H87" s="21" t="str">
        <f t="shared" si="2"/>
        <v> </v>
      </c>
      <c r="I87" s="21" t="str">
        <f>IF(H87=" "," ",($I$24-$D$3*$F$12)*((H87/$F$12)-($C$17/(PI()))*SIN((PI()*H87)/$F$12))+$D$3*H87)</f>
        <v> </v>
      </c>
      <c r="J87" s="21" t="str">
        <f t="shared" si="5"/>
        <v> </v>
      </c>
    </row>
    <row r="88" spans="1:10">
      <c r="A88" s="21" t="str">
        <f t="shared" si="0"/>
        <v> </v>
      </c>
      <c r="B88" s="21" t="str">
        <f>IF(A88=" "," ",($B$24-$B$3*($F$8/2))*((A88/($F$8/2))-($C$17/(PI()))*SIN((PI()*A88)/($F$8/2)))+$B$3*A88)</f>
        <v> </v>
      </c>
      <c r="C88" s="21" t="str">
        <f t="shared" si="3"/>
        <v> </v>
      </c>
      <c r="D88" s="21"/>
      <c r="E88" s="21">
        <f t="shared" si="1"/>
        <v>62</v>
      </c>
      <c r="F88" s="21">
        <f>IF(E88=" "," ",($F$24-$D$3*$F$11)*((E88/$F$11)-($C$17/(PI()))*SIN((PI()*E88)/$F$11))+$D$3*E88)</f>
        <v>32.1638857010435</v>
      </c>
      <c r="G88" s="21">
        <f t="shared" si="4"/>
        <v>1.01826179496196</v>
      </c>
      <c r="H88" s="21" t="str">
        <f t="shared" si="2"/>
        <v> </v>
      </c>
      <c r="I88" s="21" t="str">
        <f>IF(H88=" "," ",($I$24-$D$3*$F$12)*((H88/$F$12)-($C$17/(PI()))*SIN((PI()*H88)/$F$12))+$D$3*H88)</f>
        <v> </v>
      </c>
      <c r="J88" s="21" t="str">
        <f t="shared" si="5"/>
        <v> </v>
      </c>
    </row>
    <row r="89" spans="1:10">
      <c r="A89" s="21" t="str">
        <f t="shared" si="0"/>
        <v> </v>
      </c>
      <c r="B89" s="21" t="str">
        <f>IF(A89=" "," ",($B$24-$B$3*($F$8/2))*((A89/($F$8/2))-($C$17/(PI()))*SIN((PI()*A89)/($F$8/2)))+$B$3*A89)</f>
        <v> </v>
      </c>
      <c r="C89" s="21" t="str">
        <f t="shared" si="3"/>
        <v> </v>
      </c>
      <c r="D89" s="21"/>
      <c r="E89" s="21">
        <f t="shared" si="1"/>
        <v>63</v>
      </c>
      <c r="F89" s="21">
        <f>IF(E89=" "," ",($F$24-$D$3*$F$11)*((E89/$F$11)-($C$17/(PI()))*SIN((PI()*E89)/$F$11))+$D$3*E89)</f>
        <v>33.446151774821</v>
      </c>
      <c r="G89" s="21">
        <f t="shared" si="4"/>
        <v>1.01744859457969</v>
      </c>
      <c r="H89" s="21" t="str">
        <f t="shared" si="2"/>
        <v> </v>
      </c>
      <c r="I89" s="21" t="str">
        <f>IF(H89=" "," ",($I$24-$D$3*$F$12)*((H89/$F$12)-($C$17/(PI()))*SIN((PI()*H89)/$F$12))+$D$3*H89)</f>
        <v> </v>
      </c>
      <c r="J89" s="21" t="str">
        <f t="shared" si="5"/>
        <v> </v>
      </c>
    </row>
    <row r="90" spans="1:10">
      <c r="A90" s="21" t="str">
        <f t="shared" si="0"/>
        <v> </v>
      </c>
      <c r="B90" s="21" t="str">
        <f>IF(A90=" "," ",($B$24-$B$3*($F$8/2))*((A90/($F$8/2))-($C$17/(PI()))*SIN((PI()*A90)/($F$8/2)))+$B$3*A90)</f>
        <v> </v>
      </c>
      <c r="C90" s="21" t="str">
        <f t="shared" si="3"/>
        <v> </v>
      </c>
      <c r="D90" s="21"/>
      <c r="E90" s="21">
        <f t="shared" si="1"/>
        <v>64</v>
      </c>
      <c r="F90" s="21">
        <f>IF(E90=" "," ",($F$24-$D$3*$F$11)*((E90/$F$11)-($C$17/(PI()))*SIN((PI()*E90)/$F$11))+$D$3*E90)</f>
        <v>34.7497671220707</v>
      </c>
      <c r="G90" s="21">
        <f t="shared" si="4"/>
        <v>1.01664964386784</v>
      </c>
      <c r="H90" s="21" t="str">
        <f t="shared" si="2"/>
        <v> </v>
      </c>
      <c r="I90" s="21" t="str">
        <f>IF(H90=" "," ",($I$24-$D$3*$F$12)*((H90/$F$12)-($C$17/(PI()))*SIN((PI()*H90)/$F$12))+$D$3*H90)</f>
        <v> </v>
      </c>
      <c r="J90" s="21" t="str">
        <f t="shared" si="5"/>
        <v> </v>
      </c>
    </row>
    <row r="91" spans="1:10">
      <c r="A91" s="21" t="str">
        <f t="shared" ref="A91:A154" si="6">IF(($F$8/2)-ROW(A65)&gt;=0,($F$8/2)-(($F$8/2)-ROW(A65))," ")</f>
        <v> </v>
      </c>
      <c r="B91" s="21" t="str">
        <f>IF(A91=" "," ",($B$24-$B$3*($F$8/2))*((A91/($F$8/2))-($C$17/(PI()))*SIN((PI()*A91)/($F$8/2)))+$B$3*A91)</f>
        <v> </v>
      </c>
      <c r="C91" s="21" t="str">
        <f t="shared" si="3"/>
        <v> </v>
      </c>
      <c r="D91" s="21"/>
      <c r="E91" s="21">
        <f t="shared" ref="E91:E154" si="7">IF($F$11-ROW(E65)&gt;=0,$F$11-($F$11-ROW(E65))," ")</f>
        <v>65</v>
      </c>
      <c r="F91" s="21">
        <f>IF(E91=" "," ",($F$24-$D$3*$F$11)*((E91/$F$11)-($C$17/(PI()))*SIN((PI()*E91)/$F$11))+$D$3*E91)</f>
        <v>36.0740631354089</v>
      </c>
      <c r="G91" s="21">
        <f t="shared" si="4"/>
        <v>1.01586408608348</v>
      </c>
      <c r="H91" s="21" t="str">
        <f t="shared" ref="H91:H154" si="8">IF($F$12-ROW(H65)&gt;=0,$F$12-($F$12-ROW(H65))," ")</f>
        <v> </v>
      </c>
      <c r="I91" s="21" t="str">
        <f>IF(H91=" "," ",($I$24-$D$3*$F$12)*((H91/$F$12)-($C$17/(PI()))*SIN((PI()*H91)/$F$12))+$D$3*H91)</f>
        <v> </v>
      </c>
      <c r="J91" s="21" t="str">
        <f t="shared" si="5"/>
        <v> </v>
      </c>
    </row>
    <row r="92" spans="1:10">
      <c r="A92" s="21" t="str">
        <f t="shared" si="6"/>
        <v> </v>
      </c>
      <c r="B92" s="21" t="str">
        <f>IF(A92=" "," ",($B$24-$B$3*($F$8/2))*((A92/($F$8/2))-($C$17/(PI()))*SIN((PI()*A92)/($F$8/2)))+$B$3*A92)</f>
        <v> </v>
      </c>
      <c r="C92" s="21" t="str">
        <f t="shared" ref="C92:C155" si="9">IF(A92=" "," ",(B92-B91)/(B91-B90))</f>
        <v> </v>
      </c>
      <c r="D92" s="21"/>
      <c r="E92" s="21">
        <f t="shared" si="7"/>
        <v>66</v>
      </c>
      <c r="F92" s="21">
        <f>IF(E92=" "," ",($F$24-$D$3*$F$11)*((E92/$F$11)-($C$17/(PI()))*SIN((PI()*E92)/$F$11))+$D$3*E92)</f>
        <v>37.4183442438088</v>
      </c>
      <c r="G92" s="21">
        <f t="shared" ref="G92:G155" si="10">IF(E92=" "," ",(F92-F91)/(F91-F90))</f>
        <v>1.01509110867992</v>
      </c>
      <c r="H92" s="21" t="str">
        <f t="shared" si="8"/>
        <v> </v>
      </c>
      <c r="I92" s="21" t="str">
        <f>IF(H92=" "," ",($I$24-$D$3*$F$12)*((H92/$F$12)-($C$17/(PI()))*SIN((PI()*H92)/$F$12))+$D$3*H92)</f>
        <v> </v>
      </c>
      <c r="J92" s="21" t="str">
        <f t="shared" ref="J92:J155" si="11">IF(H92=" "," ",(I92-I91)/(I91-I90))</f>
        <v> </v>
      </c>
    </row>
    <row r="93" spans="1:10">
      <c r="A93" s="21" t="str">
        <f t="shared" si="6"/>
        <v> </v>
      </c>
      <c r="B93" s="21" t="str">
        <f>IF(A93=" "," ",($B$24-$B$3*($F$8/2))*((A93/($F$8/2))-($C$17/(PI()))*SIN((PI()*A93)/($F$8/2)))+$B$3*A93)</f>
        <v> </v>
      </c>
      <c r="C93" s="21" t="str">
        <f t="shared" si="9"/>
        <v> </v>
      </c>
      <c r="D93" s="21"/>
      <c r="E93" s="21">
        <f t="shared" si="7"/>
        <v>67</v>
      </c>
      <c r="F93" s="21">
        <f>IF(E93=" "," ",($F$24-$D$3*$F$11)*((E93/$F$11)-($C$17/(PI()))*SIN((PI()*E93)/$F$11))+$D$3*E93)</f>
        <v>38.7818888194923</v>
      </c>
      <c r="G93" s="21">
        <f t="shared" si="10"/>
        <v>1.01432993974492</v>
      </c>
      <c r="H93" s="21" t="str">
        <f t="shared" si="8"/>
        <v> </v>
      </c>
      <c r="I93" s="21" t="str">
        <f>IF(H93=" "," ",($I$24-$D$3*$F$12)*((H93/$F$12)-($C$17/(PI()))*SIN((PI()*H93)/$F$12))+$D$3*H93)</f>
        <v> </v>
      </c>
      <c r="J93" s="21" t="str">
        <f t="shared" si="11"/>
        <v> </v>
      </c>
    </row>
    <row r="94" spans="1:10">
      <c r="A94" s="21" t="str">
        <f t="shared" si="6"/>
        <v> </v>
      </c>
      <c r="B94" s="21" t="str">
        <f>IF(A94=" "," ",($B$24-$B$3*($F$8/2))*((A94/($F$8/2))-($C$17/(PI()))*SIN((PI()*A94)/($F$8/2)))+$B$3*A94)</f>
        <v> </v>
      </c>
      <c r="C94" s="21" t="str">
        <f t="shared" si="9"/>
        <v> </v>
      </c>
      <c r="D94" s="21"/>
      <c r="E94" s="21">
        <f t="shared" si="7"/>
        <v>68</v>
      </c>
      <c r="F94" s="21">
        <f>IF(E94=" "," ",($F$24-$D$3*$F$11)*((E94/$F$11)-($C$17/(PI()))*SIN((PI()*E94)/$F$11))+$D$3*E94)</f>
        <v>40.1639501187951</v>
      </c>
      <c r="G94" s="21">
        <f t="shared" si="10"/>
        <v>1.01357984472933</v>
      </c>
      <c r="H94" s="21" t="str">
        <f t="shared" si="8"/>
        <v> </v>
      </c>
      <c r="I94" s="21" t="str">
        <f>IF(H94=" "," ",($I$24-$D$3*$F$12)*((H94/$F$12)-($C$17/(PI()))*SIN((PI()*H94)/$F$12))+$D$3*H94)</f>
        <v> </v>
      </c>
      <c r="J94" s="21" t="str">
        <f t="shared" si="11"/>
        <v> </v>
      </c>
    </row>
    <row r="95" spans="1:10">
      <c r="A95" s="21" t="str">
        <f t="shared" si="6"/>
        <v> </v>
      </c>
      <c r="B95" s="21" t="str">
        <f>IF(A95=" "," ",($B$24-$B$3*($F$8/2))*((A95/($F$8/2))-($C$17/(PI()))*SIN((PI()*A95)/($F$8/2)))+$B$3*A95)</f>
        <v> </v>
      </c>
      <c r="C95" s="21" t="str">
        <f t="shared" si="9"/>
        <v> </v>
      </c>
      <c r="D95" s="21"/>
      <c r="E95" s="21">
        <f t="shared" si="7"/>
        <v>69</v>
      </c>
      <c r="F95" s="21">
        <f>IF(E95=" "," ",($F$24-$D$3*$F$11)*((E95/$F$11)-($C$17/(PI()))*SIN((PI()*E95)/$F$11))+$D$3*E95)</f>
        <v>41.5637572557779</v>
      </c>
      <c r="G95" s="21">
        <f t="shared" si="10"/>
        <v>1.01284012343655</v>
      </c>
      <c r="H95" s="21" t="str">
        <f t="shared" si="8"/>
        <v> </v>
      </c>
      <c r="I95" s="21" t="str">
        <f>IF(H95=" "," ",($I$24-$D$3*$F$12)*((H95/$F$12)-($C$17/(PI()))*SIN((PI()*H95)/$F$12))+$D$3*H95)</f>
        <v> </v>
      </c>
      <c r="J95" s="21" t="str">
        <f t="shared" si="11"/>
        <v> </v>
      </c>
    </row>
    <row r="96" spans="1:10">
      <c r="A96" s="21" t="str">
        <f t="shared" si="6"/>
        <v> </v>
      </c>
      <c r="B96" s="21" t="str">
        <f>IF(A96=" "," ",($B$24-$B$3*($F$8/2))*((A96/($F$8/2))-($C$17/(PI()))*SIN((PI()*A96)/($F$8/2)))+$B$3*A96)</f>
        <v> </v>
      </c>
      <c r="C96" s="21" t="str">
        <f t="shared" si="9"/>
        <v> </v>
      </c>
      <c r="D96" s="21"/>
      <c r="E96" s="21">
        <f t="shared" si="7"/>
        <v>70</v>
      </c>
      <c r="F96" s="21">
        <f>IF(E96=" "," ",($F$24-$D$3*$F$11)*((E96/$F$11)-($C$17/(PI()))*SIN((PI()*E96)/$F$11))+$D$3*E96)</f>
        <v>42.9805162073145</v>
      </c>
      <c r="G96" s="21">
        <f t="shared" si="10"/>
        <v>1.01211010724692</v>
      </c>
      <c r="H96" s="21" t="str">
        <f t="shared" si="8"/>
        <v> </v>
      </c>
      <c r="I96" s="21" t="str">
        <f>IF(H96=" "," ",($I$24-$D$3*$F$12)*((H96/$F$12)-($C$17/(PI()))*SIN((PI()*H96)/$F$12))+$D$3*H96)</f>
        <v> </v>
      </c>
      <c r="J96" s="21" t="str">
        <f t="shared" si="11"/>
        <v> </v>
      </c>
    </row>
    <row r="97" spans="1:10">
      <c r="A97" s="21" t="str">
        <f t="shared" si="6"/>
        <v> </v>
      </c>
      <c r="B97" s="21" t="str">
        <f>IF(A97=" "," ",($B$24-$B$3*($F$8/2))*((A97/($F$8/2))-($C$17/(PI()))*SIN((PI()*A97)/($F$8/2)))+$B$3*A97)</f>
        <v> </v>
      </c>
      <c r="C97" s="21" t="str">
        <f t="shared" si="9"/>
        <v> </v>
      </c>
      <c r="D97" s="21"/>
      <c r="E97" s="21">
        <f t="shared" si="7"/>
        <v>71</v>
      </c>
      <c r="F97" s="21">
        <f>IF(E97=" "," ",($F$24-$D$3*$F$11)*((E97/$F$11)-($C$17/(PI()))*SIN((PI()*E97)/$F$11))+$D$3*E97)</f>
        <v>44.4134108483467</v>
      </c>
      <c r="G97" s="21">
        <f t="shared" si="10"/>
        <v>1.01138915655209</v>
      </c>
      <c r="H97" s="21" t="str">
        <f ca="1" t="shared" si="8"/>
        <v> </v>
      </c>
      <c r="I97" s="21" t="str">
        <f ca="1">IF(H97=" "," ",($I$24-$D$3*$F$12)*((H97/$F$12)-($C$17/(PI()))*SIN((PI()*H97)/$F$12))+$D$3*H97)</f>
        <v> </v>
      </c>
      <c r="J97" s="21" t="str">
        <f ca="1" t="shared" si="11"/>
        <v> </v>
      </c>
    </row>
    <row r="98" spans="1:10">
      <c r="A98" s="21" t="str">
        <f t="shared" si="6"/>
        <v> </v>
      </c>
      <c r="B98" s="21" t="str">
        <f>IF(A98=" "," ",($B$24-$B$3*($F$8/2))*((A98/($F$8/2))-($C$17/(PI()))*SIN((PI()*A98)/($F$8/2)))+$B$3*A98)</f>
        <v> </v>
      </c>
      <c r="C98" s="21" t="str">
        <f t="shared" si="9"/>
        <v> </v>
      </c>
      <c r="D98" s="21"/>
      <c r="E98" s="21">
        <f t="shared" si="7"/>
        <v>72</v>
      </c>
      <c r="F98" s="21">
        <f>IF(E98=" "," ",($F$24-$D$3*$F$11)*((E98/$F$11)-($C$17/(PI()))*SIN((PI()*E98)/$F$11))+$D$3*E98)</f>
        <v>45.8616040159556</v>
      </c>
      <c r="G98" s="21">
        <f t="shared" si="10"/>
        <v>1.01067665837987</v>
      </c>
      <c r="H98" s="21" t="str">
        <f t="shared" si="8"/>
        <v> </v>
      </c>
      <c r="I98" s="21" t="str">
        <f>IF(H98=" "," ",($I$24-$D$3*$F$12)*((H98/$F$12)-($C$17/(PI()))*SIN((PI()*H98)/$F$12))+$D$3*H98)</f>
        <v> </v>
      </c>
      <c r="J98" s="21" t="str">
        <f ca="1" t="shared" si="11"/>
        <v> </v>
      </c>
    </row>
    <row r="99" spans="1:10">
      <c r="A99" s="21" t="str">
        <f t="shared" si="6"/>
        <v> </v>
      </c>
      <c r="B99" s="21" t="str">
        <f>IF(A99=" "," ",($B$24-$B$3*($F$8/2))*((A99/($F$8/2))-($C$17/(PI()))*SIN((PI()*A99)/($F$8/2)))+$B$3*A99)</f>
        <v> </v>
      </c>
      <c r="C99" s="21" t="str">
        <f t="shared" si="9"/>
        <v> </v>
      </c>
      <c r="D99" s="21"/>
      <c r="E99" s="21">
        <f t="shared" si="7"/>
        <v>73</v>
      </c>
      <c r="F99" s="21">
        <f>IF(E99=" "," ",($F$24-$D$3*$F$11)*((E99/$F$11)-($C$17/(PI()))*SIN((PI()*E99)/$F$11))+$D$3*E99)</f>
        <v>47.3242386008621</v>
      </c>
      <c r="G99" s="21">
        <f t="shared" si="10"/>
        <v>1.00997202418893</v>
      </c>
      <c r="H99" s="21" t="str">
        <f t="shared" si="8"/>
        <v> </v>
      </c>
      <c r="I99" s="21" t="str">
        <f>IF(H99=" "," ",($I$24-$D$3*$F$12)*((H99/$F$12)-($C$17/(PI()))*SIN((PI()*H99)/$F$12))+$D$3*H99)</f>
        <v> </v>
      </c>
      <c r="J99" s="21" t="str">
        <f ca="1" t="shared" si="11"/>
        <v> </v>
      </c>
    </row>
    <row r="100" spans="1:10">
      <c r="A100" s="21" t="str">
        <f t="shared" si="6"/>
        <v> </v>
      </c>
      <c r="B100" s="21" t="str">
        <f>IF(A100=" "," ",($B$24-$B$3*($F$8/2))*((A100/($F$8/2))-($C$17/(PI()))*SIN((PI()*A100)/($F$8/2)))+$B$3*A100)</f>
        <v> </v>
      </c>
      <c r="C100" s="21" t="str">
        <f t="shared" si="9"/>
        <v> </v>
      </c>
      <c r="D100" s="21"/>
      <c r="E100" s="21">
        <f t="shared" si="7"/>
        <v>74</v>
      </c>
      <c r="F100" s="21">
        <f>IF(E100=" "," ",($F$24-$D$3*$F$11)*((E100/$F$11)-($C$17/(PI()))*SIN((PI()*E100)/$F$11))+$D$3*E100)</f>
        <v>48.8004386649342</v>
      </c>
      <c r="G100" s="21">
        <f t="shared" si="10"/>
        <v>1.00927468781719</v>
      </c>
      <c r="H100" s="21" t="str">
        <f t="shared" si="8"/>
        <v> </v>
      </c>
      <c r="I100" s="21" t="str">
        <f>IF(H100=" "," ",($I$24-$D$3*$F$12)*((H100/$F$12)-($C$17/(PI()))*SIN((PI()*H100)/$F$12))+$D$3*H100)</f>
        <v> </v>
      </c>
      <c r="J100" s="21" t="str">
        <f t="shared" si="11"/>
        <v> </v>
      </c>
    </row>
    <row r="101" spans="1:10">
      <c r="A101" s="21" t="str">
        <f t="shared" si="6"/>
        <v> </v>
      </c>
      <c r="B101" s="21" t="str">
        <f>IF(A101=" "," ",($B$24-$B$3*($F$8/2))*((A101/($F$8/2))-($C$17/(PI()))*SIN((PI()*A101)/($F$8/2)))+$B$3*A101)</f>
        <v> </v>
      </c>
      <c r="C101" s="21" t="str">
        <f t="shared" si="9"/>
        <v> </v>
      </c>
      <c r="D101" s="21"/>
      <c r="E101" s="21">
        <f t="shared" si="7"/>
        <v>75</v>
      </c>
      <c r="F101" s="21">
        <f>IF(E101=" "," ",($F$24-$D$3*$F$11)*((E101/$F$11)-($C$17/(PI()))*SIN((PI()*E101)/$F$11))+$D$3*E101)</f>
        <v>50.2893105832431</v>
      </c>
      <c r="G101" s="21">
        <f t="shared" si="10"/>
        <v>1.00858410356779</v>
      </c>
      <c r="H101" s="21" t="str">
        <f t="shared" si="8"/>
        <v> </v>
      </c>
      <c r="I101" s="21" t="str">
        <f>IF(H101=" "," ",($I$24-$D$3*$F$12)*((H101/$F$12)-($C$17/(PI()))*SIN((PI()*H101)/$F$12))+$D$3*H101)</f>
        <v> </v>
      </c>
      <c r="J101" s="21" t="str">
        <f t="shared" si="11"/>
        <v> </v>
      </c>
    </row>
    <row r="102" spans="1:10">
      <c r="A102" s="21" t="str">
        <f t="shared" si="6"/>
        <v> </v>
      </c>
      <c r="B102" s="21" t="str">
        <f>IF(A102=" "," ",($B$24-$B$3*($F$8/2))*((A102/($F$8/2))-($C$17/(PI()))*SIN((PI()*A102)/($F$8/2)))+$B$3*A102)</f>
        <v> </v>
      </c>
      <c r="C102" s="21" t="str">
        <f t="shared" si="9"/>
        <v> </v>
      </c>
      <c r="D102" s="21"/>
      <c r="E102" s="21">
        <f t="shared" si="7"/>
        <v>76</v>
      </c>
      <c r="F102" s="21">
        <f>IF(E102=" "," ",($F$24-$D$3*$F$11)*((E102/$F$11)-($C$17/(PI()))*SIN((PI()*E102)/$F$11))+$D$3*E102)</f>
        <v>51.7899442091796</v>
      </c>
      <c r="G102" s="21">
        <f t="shared" si="10"/>
        <v>1.00789974441919</v>
      </c>
      <c r="H102" s="21" t="str">
        <f t="shared" si="8"/>
        <v> </v>
      </c>
      <c r="I102" s="21" t="str">
        <f>IF(H102=" "," ",($I$24-$D$3*$F$12)*((H102/$F$12)-($C$17/(PI()))*SIN((PI()*H102)/$F$12))+$D$3*H102)</f>
        <v> </v>
      </c>
      <c r="J102" s="21" t="str">
        <f t="shared" si="11"/>
        <v> </v>
      </c>
    </row>
    <row r="103" spans="1:10">
      <c r="A103" s="21" t="str">
        <f t="shared" si="6"/>
        <v> </v>
      </c>
      <c r="B103" s="21" t="str">
        <f>IF(A103=" "," ",($B$24-$B$3*($F$8/2))*((A103/($F$8/2))-($C$17/(PI()))*SIN((PI()*A103)/($F$8/2)))+$B$3*A103)</f>
        <v> </v>
      </c>
      <c r="C103" s="21" t="str">
        <f t="shared" si="9"/>
        <v> </v>
      </c>
      <c r="D103" s="21"/>
      <c r="E103" s="21">
        <f t="shared" si="7"/>
        <v>77</v>
      </c>
      <c r="F103" s="21">
        <f>IF(E103=" "," ",($F$24-$D$3*$F$11)*((E103/$F$11)-($C$17/(PI()))*SIN((PI()*E103)/$F$11))+$D$3*E103)</f>
        <v>53.3014140611115</v>
      </c>
      <c r="G103" s="21">
        <f t="shared" si="10"/>
        <v>1.00722110034599</v>
      </c>
      <c r="H103" s="21" t="str">
        <f t="shared" si="8"/>
        <v> </v>
      </c>
      <c r="I103" s="21" t="str">
        <f>IF(H103=" "," ",($I$24-$D$3*$F$12)*((H103/$F$12)-($C$17/(PI()))*SIN((PI()*H103)/$F$12))+$D$3*H103)</f>
        <v> </v>
      </c>
      <c r="J103" s="21" t="str">
        <f t="shared" si="11"/>
        <v> </v>
      </c>
    </row>
    <row r="104" spans="1:10">
      <c r="A104" s="21" t="str">
        <f t="shared" si="6"/>
        <v> </v>
      </c>
      <c r="B104" s="21" t="str">
        <f>IF(A104=" "," ",($B$24-$B$3*($F$8/2))*((A104/($F$8/2))-($C$17/(PI()))*SIN((PI()*A104)/($F$8/2)))+$B$3*A104)</f>
        <v> </v>
      </c>
      <c r="C104" s="21" t="str">
        <f t="shared" si="9"/>
        <v> </v>
      </c>
      <c r="D104" s="21"/>
      <c r="E104" s="21">
        <f t="shared" si="7"/>
        <v>78</v>
      </c>
      <c r="F104" s="21">
        <f>IF(E104=" "," ",($F$24-$D$3*$F$11)*((E104/$F$11)-($C$17/(PI()))*SIN((PI()*E104)/$F$11))+$D$3*E104)</f>
        <v>54.8227805290354</v>
      </c>
      <c r="G104" s="21">
        <f t="shared" si="10"/>
        <v>1.00654767673951</v>
      </c>
      <c r="H104" s="21" t="str">
        <f t="shared" si="8"/>
        <v> </v>
      </c>
      <c r="I104" s="21" t="str">
        <f>IF(H104=" "," ",($I$24-$D$3*$F$12)*((H104/$F$12)-($C$17/(PI()))*SIN((PI()*H104)/$F$12))+$D$3*H104)</f>
        <v> </v>
      </c>
      <c r="J104" s="21" t="str">
        <f t="shared" si="11"/>
        <v> </v>
      </c>
    </row>
    <row r="105" spans="1:10">
      <c r="A105" s="21" t="str">
        <f t="shared" si="6"/>
        <v> </v>
      </c>
      <c r="B105" s="21" t="str">
        <f>IF(A105=" "," ",($B$24-$B$3*($F$8/2))*((A105/($F$8/2))-($C$17/(PI()))*SIN((PI()*A105)/($F$8/2)))+$B$3*A105)</f>
        <v> </v>
      </c>
      <c r="C105" s="21" t="str">
        <f t="shared" si="9"/>
        <v> </v>
      </c>
      <c r="D105" s="21"/>
      <c r="E105" s="21">
        <f t="shared" si="7"/>
        <v>79</v>
      </c>
      <c r="F105" s="21">
        <f>IF(E105=" "," ",($F$24-$D$3*$F$11)*((E105/$F$11)-($C$17/(PI()))*SIN((PI()*E105)/$F$11))+$D$3*E105)</f>
        <v>56.3530910996486</v>
      </c>
      <c r="G105" s="21">
        <f t="shared" si="10"/>
        <v>1.00587899291716</v>
      </c>
      <c r="H105" s="21" t="str">
        <f t="shared" si="8"/>
        <v> </v>
      </c>
      <c r="I105" s="21" t="str">
        <f>IF(H105=" "," ",($I$24-$D$3*$F$12)*((H105/$F$12)-($C$17/(PI()))*SIN((PI()*H105)/$F$12))+$D$3*H105)</f>
        <v> </v>
      </c>
      <c r="J105" s="21" t="str">
        <f t="shared" si="11"/>
        <v> </v>
      </c>
    </row>
    <row r="106" spans="1:10">
      <c r="A106" s="21" t="str">
        <f t="shared" si="6"/>
        <v> </v>
      </c>
      <c r="B106" s="21" t="str">
        <f>IF(A106=" "," ",($B$24-$B$3*($F$8/2))*((A106/($F$8/2))-($C$17/(PI()))*SIN((PI()*A106)/($F$8/2)))+$B$3*A106)</f>
        <v> </v>
      </c>
      <c r="C106" s="21" t="str">
        <f t="shared" si="9"/>
        <v> </v>
      </c>
      <c r="D106" s="21"/>
      <c r="E106" s="21">
        <f t="shared" si="7"/>
        <v>80</v>
      </c>
      <c r="F106" s="21">
        <f>IF(E106=" "," ",($F$24-$D$3*$F$11)*((E106/$F$11)-($C$17/(PI()))*SIN((PI()*E106)/$F$11))+$D$3*E106)</f>
        <v>57.8913815982449</v>
      </c>
      <c r="G106" s="21">
        <f t="shared" si="10"/>
        <v>1.00521458071085</v>
      </c>
      <c r="H106" s="21" t="str">
        <f t="shared" si="8"/>
        <v> </v>
      </c>
      <c r="I106" s="21" t="str">
        <f>IF(H106=" "," ",($I$24-$D$3*$F$12)*((H106/$F$12)-($C$17/(PI()))*SIN((PI()*H106)/$F$12))+$D$3*H106)</f>
        <v> </v>
      </c>
      <c r="J106" s="21" t="str">
        <f t="shared" si="11"/>
        <v> </v>
      </c>
    </row>
    <row r="107" spans="1:10">
      <c r="A107" s="21" t="str">
        <f t="shared" si="6"/>
        <v> </v>
      </c>
      <c r="B107" s="21" t="str">
        <f>IF(A107=" "," ",($B$24-$B$3*($F$8/2))*((A107/($F$8/2))-($C$17/(PI()))*SIN((PI()*A107)/($F$8/2)))+$B$3*A107)</f>
        <v> </v>
      </c>
      <c r="C107" s="21" t="str">
        <f t="shared" si="9"/>
        <v> </v>
      </c>
      <c r="D107" s="21"/>
      <c r="E107" s="21">
        <f t="shared" si="7"/>
        <v>81</v>
      </c>
      <c r="F107" s="21">
        <f>IF(E107=" "," ",($F$24-$D$3*$F$11)*((E107/$F$11)-($C$17/(PI()))*SIN((PI()*E107)/$F$11))+$D$3*E107)</f>
        <v>59.4366774458145</v>
      </c>
      <c r="G107" s="21">
        <f t="shared" si="10"/>
        <v>1.00455398312583</v>
      </c>
      <c r="H107" s="21" t="str">
        <f t="shared" si="8"/>
        <v> </v>
      </c>
      <c r="I107" s="21" t="str">
        <f>IF(H107=" "," ",($I$24-$D$3*$F$12)*((H107/$F$12)-($C$17/(PI()))*SIN((PI()*H107)/$F$12))+$D$3*H107)</f>
        <v> </v>
      </c>
      <c r="J107" s="21" t="str">
        <f t="shared" si="11"/>
        <v> </v>
      </c>
    </row>
    <row r="108" spans="1:10">
      <c r="A108" s="21" t="str">
        <f t="shared" si="6"/>
        <v> </v>
      </c>
      <c r="B108" s="21" t="str">
        <f>IF(A108=" "," ",($B$24-$B$3*($F$8/2))*((A108/($F$8/2))-($C$17/(PI()))*SIN((PI()*A108)/($F$8/2)))+$B$3*A108)</f>
        <v> </v>
      </c>
      <c r="C108" s="21" t="str">
        <f t="shared" si="9"/>
        <v> </v>
      </c>
      <c r="D108" s="21"/>
      <c r="E108" s="21">
        <f t="shared" si="7"/>
        <v>82</v>
      </c>
      <c r="F108" s="21">
        <f>IF(E108=" "," ",($F$24-$D$3*$F$11)*((E108/$F$11)-($C$17/(PI()))*SIN((PI()*E108)/$F$11))+$D$3*E108)</f>
        <v>60.9879949297088</v>
      </c>
      <c r="G108" s="21">
        <f t="shared" si="10"/>
        <v>1.00389675306138</v>
      </c>
      <c r="H108" s="21" t="str">
        <f t="shared" si="8"/>
        <v> </v>
      </c>
      <c r="I108" s="21" t="str">
        <f>IF(H108=" "," ",($I$24-$D$3*$F$12)*((H108/$F$12)-($C$17/(PI()))*SIN((PI()*H108)/$F$12))+$D$3*H108)</f>
        <v> </v>
      </c>
      <c r="J108" s="21" t="str">
        <f t="shared" si="11"/>
        <v> </v>
      </c>
    </row>
    <row r="109" spans="1:10">
      <c r="A109" s="21" t="str">
        <f t="shared" si="6"/>
        <v> </v>
      </c>
      <c r="B109" s="21" t="str">
        <f>IF(A109=" "," ",($B$24-$B$3*($F$8/2))*((A109/($F$8/2))-($C$17/(PI()))*SIN((PI()*A109)/($F$8/2)))+$B$3*A109)</f>
        <v> </v>
      </c>
      <c r="C109" s="21" t="str">
        <f t="shared" si="9"/>
        <v> </v>
      </c>
      <c r="D109" s="21"/>
      <c r="E109" s="21">
        <f t="shared" si="7"/>
        <v>83</v>
      </c>
      <c r="F109" s="21">
        <f>IF(E109=" "," ",($F$24-$D$3*$F$11)*((E109/$F$11)-($C$17/(PI()))*SIN((PI()*E109)/$F$11))+$D$3*E109)</f>
        <v>62.5443424862144</v>
      </c>
      <c r="G109" s="21">
        <f t="shared" si="10"/>
        <v>1.00324245208576</v>
      </c>
      <c r="H109" s="21" t="str">
        <f t="shared" si="8"/>
        <v> </v>
      </c>
      <c r="I109" s="21" t="str">
        <f>IF(H109=" "," ",($I$24-$D$3*$F$12)*((H109/$F$12)-($C$17/(PI()))*SIN((PI()*H109)/$F$12))+$D$3*H109)</f>
        <v> </v>
      </c>
      <c r="J109" s="21" t="str">
        <f t="shared" si="11"/>
        <v> </v>
      </c>
    </row>
    <row r="110" spans="1:10">
      <c r="A110" s="21" t="str">
        <f t="shared" si="6"/>
        <v> </v>
      </c>
      <c r="B110" s="21" t="str">
        <f>IF(A110=" "," ",($B$24-$B$3*($F$8/2))*((A110/($F$8/2))-($C$17/(PI()))*SIN((PI()*A110)/($F$8/2)))+$B$3*A110)</f>
        <v> </v>
      </c>
      <c r="C110" s="21" t="str">
        <f t="shared" si="9"/>
        <v> </v>
      </c>
      <c r="D110" s="21"/>
      <c r="E110" s="21">
        <f t="shared" si="7"/>
        <v>84</v>
      </c>
      <c r="F110" s="21">
        <f>IF(E110=" "," ",($F$24-$D$3*$F$11)*((E110/$F$11)-($C$17/(PI()))*SIN((PI()*E110)/$F$11))+$D$3*E110)</f>
        <v>64.1047219933629</v>
      </c>
      <c r="G110" s="21">
        <f t="shared" si="10"/>
        <v>1.00259064925825</v>
      </c>
      <c r="H110" s="21" t="str">
        <f t="shared" si="8"/>
        <v> </v>
      </c>
      <c r="I110" s="21" t="str">
        <f>IF(H110=" "," ",($I$24-$D$3*$F$12)*((H110/$F$12)-($C$17/(PI()))*SIN((PI()*H110)/$F$12))+$D$3*H110)</f>
        <v> </v>
      </c>
      <c r="J110" s="21" t="str">
        <f t="shared" si="11"/>
        <v> </v>
      </c>
    </row>
    <row r="111" spans="1:10">
      <c r="A111" s="21" t="str">
        <f t="shared" si="6"/>
        <v> </v>
      </c>
      <c r="B111" s="21" t="str">
        <f>IF(A111=" "," ",($B$24-$B$3*($F$8/2))*((A111/($F$8/2))-($C$17/(PI()))*SIN((PI()*A111)/($F$8/2)))+$B$3*A111)</f>
        <v> </v>
      </c>
      <c r="C111" s="21" t="str">
        <f t="shared" si="9"/>
        <v> </v>
      </c>
      <c r="D111" s="21"/>
      <c r="E111" s="21">
        <f t="shared" si="7"/>
        <v>85</v>
      </c>
      <c r="F111" s="21">
        <f>IF(E111=" "," ",($F$24-$D$3*$F$11)*((E111/$F$11)-($C$17/(PI()))*SIN((PI()*E111)/$F$11))+$D$3*E111)</f>
        <v>65.6681300722913</v>
      </c>
      <c r="G111" s="21">
        <f t="shared" si="10"/>
        <v>1.00194091999159</v>
      </c>
      <c r="H111" s="21" t="str">
        <f t="shared" si="8"/>
        <v> </v>
      </c>
      <c r="I111" s="21" t="str">
        <f>IF(H111=" "," ",($I$24-$D$3*$F$12)*((H111/$F$12)-($C$17/(PI()))*SIN((PI()*H111)/$F$12))+$D$3*H111)</f>
        <v> </v>
      </c>
      <c r="J111" s="21" t="str">
        <f t="shared" si="11"/>
        <v> </v>
      </c>
    </row>
    <row r="112" spans="1:10">
      <c r="A112" s="21" t="str">
        <f t="shared" si="6"/>
        <v> </v>
      </c>
      <c r="B112" s="21" t="str">
        <f>IF(A112=" "," ",($B$24-$B$3*($F$8/2))*((A112/($F$8/2))-($C$17/(PI()))*SIN((PI()*A112)/($F$8/2)))+$B$3*A112)</f>
        <v> </v>
      </c>
      <c r="C112" s="21" t="str">
        <f t="shared" si="9"/>
        <v> </v>
      </c>
      <c r="D112" s="21"/>
      <c r="E112" s="21">
        <f t="shared" si="7"/>
        <v>86</v>
      </c>
      <c r="F112" s="21">
        <f>IF(E112=" "," ",($F$24-$D$3*$F$11)*((E112/$F$11)-($C$17/(PI()))*SIN((PI()*E112)/$F$11))+$D$3*E112)</f>
        <v>67.2335593954568</v>
      </c>
      <c r="G112" s="21">
        <f t="shared" si="10"/>
        <v>1.00129284494843</v>
      </c>
      <c r="H112" s="21" t="str">
        <f t="shared" si="8"/>
        <v> </v>
      </c>
      <c r="I112" s="21" t="str">
        <f>IF(H112=" "," ",($I$24-$D$3*$F$12)*((H112/$F$12)-($C$17/(PI()))*SIN((PI()*H112)/$F$12))+$D$3*H112)</f>
        <v> </v>
      </c>
      <c r="J112" s="21" t="str">
        <f t="shared" si="11"/>
        <v> </v>
      </c>
    </row>
    <row r="113" spans="1:10">
      <c r="A113" s="21" t="str">
        <f t="shared" si="6"/>
        <v> </v>
      </c>
      <c r="B113" s="21" t="str">
        <f>IF(A113=" "," ",($B$24-$B$3*($F$8/2))*((A113/($F$8/2))-($C$17/(PI()))*SIN((PI()*A113)/($F$8/2)))+$B$3*A113)</f>
        <v> </v>
      </c>
      <c r="C113" s="21" t="str">
        <f t="shared" si="9"/>
        <v> </v>
      </c>
      <c r="D113" s="21"/>
      <c r="E113" s="21">
        <f t="shared" si="7"/>
        <v>87</v>
      </c>
      <c r="F113" s="21">
        <f>IF(E113=" "," ",($F$24-$D$3*$F$11)*((E113/$F$11)-($C$17/(PI()))*SIN((PI()*E113)/$F$11))+$D$3*E113)</f>
        <v>68.8</v>
      </c>
      <c r="G113" s="21">
        <f t="shared" si="10"/>
        <v>1.00064600896549</v>
      </c>
      <c r="H113" s="21" t="str">
        <f t="shared" si="8"/>
        <v> </v>
      </c>
      <c r="I113" s="21" t="str">
        <f>IF(H113=" "," ",($I$24-$D$3*$F$12)*((H113/$F$12)-($C$17/(PI()))*SIN((PI()*H113)/$F$12))+$D$3*H113)</f>
        <v> </v>
      </c>
      <c r="J113" s="21" t="str">
        <f t="shared" si="11"/>
        <v> </v>
      </c>
    </row>
    <row r="114" spans="1:10">
      <c r="A114" s="21" t="str">
        <f t="shared" si="6"/>
        <v> </v>
      </c>
      <c r="B114" s="21" t="str">
        <f>IF(A114=" "," ",($B$24-$B$3*($F$8/2))*((A114/($F$8/2))-($C$17/(PI()))*SIN((PI()*A114)/($F$8/2)))+$B$3*A114)</f>
        <v> </v>
      </c>
      <c r="C114" s="21" t="str">
        <f t="shared" si="9"/>
        <v> </v>
      </c>
      <c r="D114" s="21"/>
      <c r="E114" s="21" t="str">
        <f t="shared" si="7"/>
        <v> </v>
      </c>
      <c r="F114" s="21" t="str">
        <f>IF(E114=" "," ",($F$24-$D$3*$F$11)*((E114/$F$11)-($C$17/(PI()))*SIN((PI()*E114)/$F$11))+$D$3*E114)</f>
        <v> </v>
      </c>
      <c r="G114" s="21" t="str">
        <f t="shared" si="10"/>
        <v> </v>
      </c>
      <c r="H114" s="21" t="str">
        <f t="shared" si="8"/>
        <v> </v>
      </c>
      <c r="I114" s="21" t="str">
        <f>IF(H114=" "," ",($I$24-$D$3*$F$12)*((H114/$F$12)-($C$17/(PI()))*SIN((PI()*H114)/$F$12))+$D$3*H114)</f>
        <v> </v>
      </c>
      <c r="J114" s="21" t="str">
        <f t="shared" si="11"/>
        <v> </v>
      </c>
    </row>
    <row r="115" spans="1:10">
      <c r="A115" s="21" t="str">
        <f t="shared" si="6"/>
        <v> </v>
      </c>
      <c r="B115" s="21" t="str">
        <f>IF(A115=" "," ",($B$24-$B$3*($F$8/2))*((A115/($F$8/2))-($C$17/(PI()))*SIN((PI()*A115)/($F$8/2)))+$B$3*A115)</f>
        <v> </v>
      </c>
      <c r="C115" s="21" t="str">
        <f t="shared" si="9"/>
        <v> </v>
      </c>
      <c r="D115" s="21"/>
      <c r="E115" s="21" t="str">
        <f t="shared" si="7"/>
        <v> </v>
      </c>
      <c r="F115" s="21" t="str">
        <f>IF(E115=" "," ",($F$24-$D$3*$F$11)*((E115/$F$11)-($C$17/(PI()))*SIN((PI()*E115)/$F$11))+$D$3*E115)</f>
        <v> </v>
      </c>
      <c r="G115" s="21" t="str">
        <f t="shared" si="10"/>
        <v> </v>
      </c>
      <c r="H115" s="21" t="str">
        <f t="shared" si="8"/>
        <v> </v>
      </c>
      <c r="I115" s="21" t="str">
        <f>IF(H115=" "," ",($I$24-$D$3*$F$12)*((H115/$F$12)-($C$17/(PI()))*SIN((PI()*H115)/$F$12))+$D$3*H115)</f>
        <v> </v>
      </c>
      <c r="J115" s="21" t="str">
        <f t="shared" si="11"/>
        <v> </v>
      </c>
    </row>
    <row r="116" spans="1:10">
      <c r="A116" s="21" t="str">
        <f t="shared" si="6"/>
        <v> </v>
      </c>
      <c r="B116" s="21" t="str">
        <f>IF(A116=" "," ",($B$24-$B$3*($F$8/2))*((A116/($F$8/2))-($C$17/(PI()))*SIN((PI()*A116)/($F$8/2)))+$B$3*A116)</f>
        <v> </v>
      </c>
      <c r="C116" s="21" t="str">
        <f t="shared" si="9"/>
        <v> </v>
      </c>
      <c r="D116" s="21"/>
      <c r="E116" s="21" t="str">
        <f t="shared" si="7"/>
        <v> </v>
      </c>
      <c r="F116" s="21" t="str">
        <f>IF(E116=" "," ",($F$24-$D$3*$F$11)*((E116/$F$11)-($C$17/(PI()))*SIN((PI()*E116)/$F$11))+$D$3*E116)</f>
        <v> </v>
      </c>
      <c r="G116" s="21" t="str">
        <f t="shared" si="10"/>
        <v> </v>
      </c>
      <c r="H116" s="21" t="str">
        <f t="shared" si="8"/>
        <v> </v>
      </c>
      <c r="I116" s="21" t="str">
        <f>IF(H116=" "," ",($I$24-$D$3*$F$12)*((H116/$F$12)-($C$17/(PI()))*SIN((PI()*H116)/$F$12))+$D$3*H116)</f>
        <v> </v>
      </c>
      <c r="J116" s="21" t="str">
        <f t="shared" si="11"/>
        <v> </v>
      </c>
    </row>
    <row r="117" spans="1:10">
      <c r="A117" s="21" t="str">
        <f t="shared" si="6"/>
        <v> </v>
      </c>
      <c r="B117" s="21" t="str">
        <f>IF(A117=" "," ",($B$24-$B$3*($F$8/2))*((A117/($F$8/2))-($C$17/(PI()))*SIN((PI()*A117)/($F$8/2)))+$B$3*A117)</f>
        <v> </v>
      </c>
      <c r="C117" s="21" t="str">
        <f t="shared" si="9"/>
        <v> </v>
      </c>
      <c r="D117" s="21"/>
      <c r="E117" s="21" t="str">
        <f t="shared" si="7"/>
        <v> </v>
      </c>
      <c r="F117" s="21" t="str">
        <f>IF(E117=" "," ",($F$24-$D$3*$F$11)*((E117/$F$11)-($C$17/(PI()))*SIN((PI()*E117)/$F$11))+$D$3*E117)</f>
        <v> </v>
      </c>
      <c r="G117" s="21" t="str">
        <f t="shared" si="10"/>
        <v> </v>
      </c>
      <c r="H117" s="21" t="str">
        <f t="shared" si="8"/>
        <v> </v>
      </c>
      <c r="I117" s="21" t="str">
        <f>IF(H117=" "," ",($I$24-$D$3*$F$12)*((H117/$F$12)-($C$17/(PI()))*SIN((PI()*H117)/$F$12))+$D$3*H117)</f>
        <v> </v>
      </c>
      <c r="J117" s="21" t="str">
        <f t="shared" si="11"/>
        <v> </v>
      </c>
    </row>
    <row r="118" spans="1:10">
      <c r="A118" s="21" t="str">
        <f t="shared" si="6"/>
        <v> </v>
      </c>
      <c r="B118" s="21" t="str">
        <f>IF(A118=" "," ",($B$24-$B$3*($F$8/2))*((A118/($F$8/2))-($C$17/(PI()))*SIN((PI()*A118)/($F$8/2)))+$B$3*A118)</f>
        <v> </v>
      </c>
      <c r="C118" s="21" t="str">
        <f t="shared" si="9"/>
        <v> </v>
      </c>
      <c r="D118" s="21"/>
      <c r="E118" s="21" t="str">
        <f t="shared" si="7"/>
        <v> </v>
      </c>
      <c r="F118" s="21" t="str">
        <f>IF(E118=" "," ",($F$24-$D$3*$F$11)*((E118/$F$11)-($C$17/(PI()))*SIN((PI()*E118)/$F$11))+$D$3*E118)</f>
        <v> </v>
      </c>
      <c r="G118" s="21" t="str">
        <f t="shared" si="10"/>
        <v> </v>
      </c>
      <c r="H118" s="21" t="str">
        <f t="shared" si="8"/>
        <v> </v>
      </c>
      <c r="I118" s="21" t="str">
        <f>IF(H118=" "," ",($I$24-$D$3*$F$12)*((H118/$F$12)-($C$17/(PI()))*SIN((PI()*H118)/$F$12))+$D$3*H118)</f>
        <v> </v>
      </c>
      <c r="J118" s="21" t="str">
        <f t="shared" si="11"/>
        <v> </v>
      </c>
    </row>
    <row r="119" spans="1:10">
      <c r="A119" s="21" t="str">
        <f t="shared" si="6"/>
        <v> </v>
      </c>
      <c r="B119" s="21" t="str">
        <f>IF(A119=" "," ",($B$24-$B$3*($F$8/2))*((A119/($F$8/2))-($C$17/(PI()))*SIN((PI()*A119)/($F$8/2)))+$B$3*A119)</f>
        <v> </v>
      </c>
      <c r="C119" s="21" t="str">
        <f t="shared" si="9"/>
        <v> </v>
      </c>
      <c r="D119" s="21"/>
      <c r="E119" s="21" t="str">
        <f t="shared" si="7"/>
        <v> </v>
      </c>
      <c r="F119" s="21" t="str">
        <f>IF(E119=" "," ",($F$24-$D$3*$F$11)*((E119/$F$11)-($C$17/(PI()))*SIN((PI()*E119)/$F$11))+$D$3*E119)</f>
        <v> </v>
      </c>
      <c r="G119" s="21" t="str">
        <f t="shared" si="10"/>
        <v> </v>
      </c>
      <c r="H119" s="21" t="str">
        <f t="shared" si="8"/>
        <v> </v>
      </c>
      <c r="I119" s="21" t="str">
        <f>IF(H119=" "," ",($I$24-$D$3*$F$12)*((H119/$F$12)-($C$17/(PI()))*SIN((PI()*H119)/$F$12))+$D$3*H119)</f>
        <v> </v>
      </c>
      <c r="J119" s="21" t="str">
        <f t="shared" si="11"/>
        <v> </v>
      </c>
    </row>
    <row r="120" spans="1:10">
      <c r="A120" s="21" t="str">
        <f t="shared" si="6"/>
        <v> </v>
      </c>
      <c r="B120" s="21" t="str">
        <f>IF(A120=" "," ",($B$24-$B$3*($F$8/2))*((A120/($F$8/2))-($C$17/(PI()))*SIN((PI()*A120)/($F$8/2)))+$B$3*A120)</f>
        <v> </v>
      </c>
      <c r="C120" s="21" t="str">
        <f t="shared" si="9"/>
        <v> </v>
      </c>
      <c r="D120" s="21"/>
      <c r="E120" s="21" t="str">
        <f t="shared" si="7"/>
        <v> </v>
      </c>
      <c r="F120" s="21" t="str">
        <f>IF(E120=" "," ",($F$24-$D$3*$F$11)*((E120/$F$11)-($C$17/(PI()))*SIN((PI()*E120)/$F$11))+$D$3*E120)</f>
        <v> </v>
      </c>
      <c r="G120" s="21" t="str">
        <f t="shared" si="10"/>
        <v> </v>
      </c>
      <c r="H120" s="21" t="str">
        <f t="shared" si="8"/>
        <v> </v>
      </c>
      <c r="I120" s="21" t="str">
        <f>IF(H120=" "," ",($I$24-$D$3*$F$12)*((H120/$F$12)-($C$17/(PI()))*SIN((PI()*H120)/$F$12))+$D$3*H120)</f>
        <v> </v>
      </c>
      <c r="J120" s="21" t="str">
        <f t="shared" si="11"/>
        <v> </v>
      </c>
    </row>
    <row r="121" spans="1:10">
      <c r="A121" s="21" t="str">
        <f t="shared" si="6"/>
        <v> </v>
      </c>
      <c r="B121" s="21" t="str">
        <f>IF(A121=" "," ",($B$24-$B$3*($F$8/2))*((A121/($F$8/2))-($C$17/(PI()))*SIN((PI()*A121)/($F$8/2)))+$B$3*A121)</f>
        <v> </v>
      </c>
      <c r="C121" s="21" t="str">
        <f t="shared" si="9"/>
        <v> </v>
      </c>
      <c r="D121" s="21"/>
      <c r="E121" s="21" t="str">
        <f t="shared" si="7"/>
        <v> </v>
      </c>
      <c r="F121" s="21" t="str">
        <f>IF(E121=" "," ",($F$24-$D$3*$F$11)*((E121/$F$11)-($C$17/(PI()))*SIN((PI()*E121)/$F$11))+$D$3*E121)</f>
        <v> </v>
      </c>
      <c r="G121" s="21" t="str">
        <f t="shared" si="10"/>
        <v> </v>
      </c>
      <c r="H121" s="21" t="str">
        <f t="shared" si="8"/>
        <v> </v>
      </c>
      <c r="I121" s="21" t="str">
        <f>IF(H121=" "," ",($I$24-$D$3*$F$12)*((H121/$F$12)-($C$17/(PI()))*SIN((PI()*H121)/$F$12))+$D$3*H121)</f>
        <v> </v>
      </c>
      <c r="J121" s="21" t="str">
        <f t="shared" si="11"/>
        <v> </v>
      </c>
    </row>
    <row r="122" spans="1:10">
      <c r="A122" s="21" t="str">
        <f t="shared" si="6"/>
        <v> </v>
      </c>
      <c r="B122" s="21" t="str">
        <f>IF(A122=" "," ",($B$24-$B$3*($F$8/2))*((A122/($F$8/2))-($C$17/(PI()))*SIN((PI()*A122)/($F$8/2)))+$B$3*A122)</f>
        <v> </v>
      </c>
      <c r="C122" s="21" t="str">
        <f t="shared" si="9"/>
        <v> </v>
      </c>
      <c r="D122" s="21"/>
      <c r="E122" s="21" t="str">
        <f t="shared" si="7"/>
        <v> </v>
      </c>
      <c r="F122" s="21" t="str">
        <f>IF(E122=" "," ",($F$24-$D$3*$F$11)*((E122/$F$11)-($C$17/(PI()))*SIN((PI()*E122)/$F$11))+$D$3*E122)</f>
        <v> </v>
      </c>
      <c r="G122" s="21" t="str">
        <f t="shared" si="10"/>
        <v> </v>
      </c>
      <c r="H122" s="21" t="str">
        <f t="shared" si="8"/>
        <v> </v>
      </c>
      <c r="I122" s="21" t="str">
        <f>IF(H122=" "," ",($I$24-$D$3*$F$12)*((H122/$F$12)-($C$17/(PI()))*SIN((PI()*H122)/$F$12))+$D$3*H122)</f>
        <v> </v>
      </c>
      <c r="J122" s="21" t="str">
        <f t="shared" si="11"/>
        <v> </v>
      </c>
    </row>
    <row r="123" spans="1:10">
      <c r="A123" s="21" t="str">
        <f t="shared" si="6"/>
        <v> </v>
      </c>
      <c r="B123" s="21" t="str">
        <f>IF(A123=" "," ",($B$24-$B$3*($F$8/2))*((A123/($F$8/2))-($C$17/(PI()))*SIN((PI()*A123)/($F$8/2)))+$B$3*A123)</f>
        <v> </v>
      </c>
      <c r="C123" s="21" t="str">
        <f t="shared" si="9"/>
        <v> </v>
      </c>
      <c r="D123" s="21"/>
      <c r="E123" s="21" t="str">
        <f t="shared" si="7"/>
        <v> </v>
      </c>
      <c r="F123" s="21" t="str">
        <f>IF(E123=" "," ",($F$24-$D$3*$F$11)*((E123/$F$11)-($C$17/(PI()))*SIN((PI()*E123)/$F$11))+$D$3*E123)</f>
        <v> </v>
      </c>
      <c r="G123" s="21" t="str">
        <f t="shared" si="10"/>
        <v> </v>
      </c>
      <c r="H123" s="21" t="str">
        <f ca="1" t="shared" si="8"/>
        <v> </v>
      </c>
      <c r="I123" s="21" t="str">
        <f ca="1">IF(H123=" "," ",($I$24-$D$3*$F$12)*((H123/$F$12)-($C$17/(PI()))*SIN((PI()*H123)/$F$12))+$D$3*H123)</f>
        <v> </v>
      </c>
      <c r="J123" s="21" t="str">
        <f ca="1" t="shared" si="11"/>
        <v> </v>
      </c>
    </row>
    <row r="124" spans="1:10">
      <c r="A124" s="21" t="str">
        <f t="shared" si="6"/>
        <v> </v>
      </c>
      <c r="B124" s="21" t="str">
        <f>IF(A124=" "," ",($B$24-$B$3*($F$8/2))*((A124/($F$8/2))-($C$17/(PI()))*SIN((PI()*A124)/($F$8/2)))+$B$3*A124)</f>
        <v> </v>
      </c>
      <c r="C124" s="21" t="str">
        <f t="shared" si="9"/>
        <v> </v>
      </c>
      <c r="D124" s="21"/>
      <c r="E124" s="21" t="str">
        <f t="shared" si="7"/>
        <v> </v>
      </c>
      <c r="F124" s="21" t="str">
        <f>IF(E124=" "," ",($F$24-$D$3*$F$11)*((E124/$F$11)-($C$17/(PI()))*SIN((PI()*E124)/$F$11))+$D$3*E124)</f>
        <v> </v>
      </c>
      <c r="G124" s="21" t="str">
        <f t="shared" si="10"/>
        <v> </v>
      </c>
      <c r="H124" s="21" t="str">
        <f t="shared" si="8"/>
        <v> </v>
      </c>
      <c r="I124" s="21" t="str">
        <f>IF(H124=" "," ",($I$24-$D$3*$F$12)*((H124/$F$12)-($C$17/(PI()))*SIN((PI()*H124)/$F$12))+$D$3*H124)</f>
        <v> </v>
      </c>
      <c r="J124" s="21" t="str">
        <f ca="1" t="shared" si="11"/>
        <v> </v>
      </c>
    </row>
    <row r="125" spans="1:10">
      <c r="A125" s="21" t="str">
        <f t="shared" si="6"/>
        <v> </v>
      </c>
      <c r="B125" s="21" t="str">
        <f>IF(A125=" "," ",($B$24-$B$3*($F$8/2))*((A125/($F$8/2))-($C$17/(PI()))*SIN((PI()*A125)/($F$8/2)))+$B$3*A125)</f>
        <v> </v>
      </c>
      <c r="C125" s="21" t="str">
        <f t="shared" si="9"/>
        <v> </v>
      </c>
      <c r="D125" s="21"/>
      <c r="E125" s="21" t="str">
        <f t="shared" si="7"/>
        <v> </v>
      </c>
      <c r="F125" s="21" t="str">
        <f>IF(E125=" "," ",($F$24-$D$3*$F$11)*((E125/$F$11)-($C$17/(PI()))*SIN((PI()*E125)/$F$11))+$D$3*E125)</f>
        <v> </v>
      </c>
      <c r="G125" s="21" t="str">
        <f t="shared" si="10"/>
        <v> </v>
      </c>
      <c r="H125" s="21" t="str">
        <f t="shared" si="8"/>
        <v> </v>
      </c>
      <c r="I125" s="21" t="str">
        <f>IF(H125=" "," ",($I$24-$D$3*$F$12)*((H125/$F$12)-($C$17/(PI()))*SIN((PI()*H125)/$F$12))+$D$3*H125)</f>
        <v> </v>
      </c>
      <c r="J125" s="21" t="str">
        <f ca="1" t="shared" si="11"/>
        <v> </v>
      </c>
    </row>
    <row r="126" spans="1:10">
      <c r="A126" s="21" t="str">
        <f t="shared" si="6"/>
        <v> </v>
      </c>
      <c r="B126" s="21" t="str">
        <f>IF(A126=" "," ",($B$24-$B$3*($F$8/2))*((A126/($F$8/2))-($C$17/(PI()))*SIN((PI()*A126)/($F$8/2)))+$B$3*A126)</f>
        <v> </v>
      </c>
      <c r="C126" s="21" t="str">
        <f t="shared" si="9"/>
        <v> </v>
      </c>
      <c r="D126" s="21"/>
      <c r="E126" s="21" t="str">
        <f t="shared" si="7"/>
        <v> </v>
      </c>
      <c r="F126" s="21" t="str">
        <f>IF(E126=" "," ",($F$24-$D$3*$F$11)*((E126/$F$11)-($C$17/(PI()))*SIN((PI()*E126)/$F$11))+$D$3*E126)</f>
        <v> </v>
      </c>
      <c r="G126" s="21" t="str">
        <f t="shared" si="10"/>
        <v> </v>
      </c>
      <c r="H126" s="21" t="str">
        <f t="shared" si="8"/>
        <v> </v>
      </c>
      <c r="I126" s="21" t="str">
        <f>IF(H126=" "," ",($I$24-$D$3*$F$12)*((H126/$F$12)-($C$17/(PI()))*SIN((PI()*H126)/$F$12))+$D$3*H126)</f>
        <v> </v>
      </c>
      <c r="J126" s="21" t="str">
        <f t="shared" si="11"/>
        <v> </v>
      </c>
    </row>
    <row r="127" spans="1:10">
      <c r="A127" s="21" t="str">
        <f t="shared" si="6"/>
        <v> </v>
      </c>
      <c r="B127" s="21" t="str">
        <f>IF(A127=" "," ",($B$24-$B$3*($F$8/2))*((A127/($F$8/2))-($C$17/(PI()))*SIN((PI()*A127)/($F$8/2)))+$B$3*A127)</f>
        <v> </v>
      </c>
      <c r="C127" s="21" t="str">
        <f t="shared" si="9"/>
        <v> </v>
      </c>
      <c r="D127" s="21"/>
      <c r="E127" s="21" t="str">
        <f t="shared" si="7"/>
        <v> </v>
      </c>
      <c r="F127" s="21" t="str">
        <f>IF(E127=" "," ",($F$24-$D$3*$F$11)*((E127/$F$11)-($C$17/(PI()))*SIN((PI()*E127)/$F$11))+$D$3*E127)</f>
        <v> </v>
      </c>
      <c r="G127" s="21" t="str">
        <f t="shared" si="10"/>
        <v> </v>
      </c>
      <c r="H127" s="21" t="str">
        <f t="shared" si="8"/>
        <v> </v>
      </c>
      <c r="I127" s="21" t="str">
        <f>IF(H127=" "," ",($I$24-$D$3*$F$12)*((H127/$F$12)-($C$17/(PI()))*SIN((PI()*H127)/$F$12))+$D$3*H127)</f>
        <v> </v>
      </c>
      <c r="J127" s="21" t="str">
        <f t="shared" si="11"/>
        <v> </v>
      </c>
    </row>
    <row r="128" spans="1:10">
      <c r="A128" s="21" t="str">
        <f t="shared" si="6"/>
        <v> </v>
      </c>
      <c r="B128" s="21" t="str">
        <f>IF(A128=" "," ",($B$24-$B$3*($F$8/2))*((A128/($F$8/2))-($C$17/(PI()))*SIN((PI()*A128)/($F$8/2)))+$B$3*A128)</f>
        <v> </v>
      </c>
      <c r="C128" s="21" t="str">
        <f t="shared" si="9"/>
        <v> </v>
      </c>
      <c r="D128" s="21"/>
      <c r="E128" s="21" t="str">
        <f t="shared" si="7"/>
        <v> </v>
      </c>
      <c r="F128" s="21" t="str">
        <f>IF(E128=" "," ",($F$24-$D$3*$F$11)*((E128/$F$11)-($C$17/(PI()))*SIN((PI()*E128)/$F$11))+$D$3*E128)</f>
        <v> </v>
      </c>
      <c r="G128" s="21" t="str">
        <f t="shared" si="10"/>
        <v> </v>
      </c>
      <c r="H128" s="21" t="str">
        <f t="shared" si="8"/>
        <v> </v>
      </c>
      <c r="I128" s="21" t="str">
        <f>IF(H128=" "," ",($I$24-$D$3*$F$12)*((H128/$F$12)-($C$17/(PI()))*SIN((PI()*H128)/$F$12))+$D$3*H128)</f>
        <v> </v>
      </c>
      <c r="J128" s="21" t="str">
        <f t="shared" si="11"/>
        <v> </v>
      </c>
    </row>
    <row r="129" spans="1:10">
      <c r="A129" s="21" t="str">
        <f t="shared" si="6"/>
        <v> </v>
      </c>
      <c r="B129" s="21" t="str">
        <f>IF(A129=" "," ",($B$24-$B$3*($F$8/2))*((A129/($F$8/2))-($C$17/(PI()))*SIN((PI()*A129)/($F$8/2)))+$B$3*A129)</f>
        <v> </v>
      </c>
      <c r="C129" s="21" t="str">
        <f t="shared" si="9"/>
        <v> </v>
      </c>
      <c r="D129" s="21"/>
      <c r="E129" s="21" t="str">
        <f t="shared" si="7"/>
        <v> </v>
      </c>
      <c r="F129" s="21" t="str">
        <f>IF(E129=" "," ",($F$24-$D$3*$F$11)*((E129/$F$11)-($C$17/(PI()))*SIN((PI()*E129)/$F$11))+$D$3*E129)</f>
        <v> </v>
      </c>
      <c r="G129" s="21" t="str">
        <f t="shared" si="10"/>
        <v> </v>
      </c>
      <c r="H129" s="21" t="str">
        <f t="shared" si="8"/>
        <v> </v>
      </c>
      <c r="I129" s="21" t="str">
        <f>IF(H129=" "," ",($I$24-$D$3*$F$12)*((H129/$F$12)-($C$17/(PI()))*SIN((PI()*H129)/$F$12))+$D$3*H129)</f>
        <v> </v>
      </c>
      <c r="J129" s="21" t="str">
        <f t="shared" si="11"/>
        <v> </v>
      </c>
    </row>
    <row r="130" spans="1:10">
      <c r="A130" s="21" t="str">
        <f t="shared" si="6"/>
        <v> </v>
      </c>
      <c r="B130" s="21" t="str">
        <f>IF(A130=" "," ",($B$24-$B$3*($F$8/2))*((A130/($F$8/2))-($C$17/(PI()))*SIN((PI()*A130)/($F$8/2)))+$B$3*A130)</f>
        <v> </v>
      </c>
      <c r="C130" s="21" t="str">
        <f t="shared" si="9"/>
        <v> </v>
      </c>
      <c r="D130" s="21"/>
      <c r="E130" s="21" t="str">
        <f t="shared" si="7"/>
        <v> </v>
      </c>
      <c r="F130" s="21" t="str">
        <f>IF(E130=" "," ",($F$24-$D$3*$F$11)*((E130/$F$11)-($C$17/(PI()))*SIN((PI()*E130)/$F$11))+$D$3*E130)</f>
        <v> </v>
      </c>
      <c r="G130" s="21" t="str">
        <f t="shared" si="10"/>
        <v> </v>
      </c>
      <c r="H130" s="21" t="str">
        <f t="shared" si="8"/>
        <v> </v>
      </c>
      <c r="I130" s="21" t="str">
        <f>IF(H130=" "," ",($I$24-$D$3*$F$12)*((H130/$F$12)-($C$17/(PI()))*SIN((PI()*H130)/$F$12))+$D$3*H130)</f>
        <v> </v>
      </c>
      <c r="J130" s="21" t="str">
        <f t="shared" si="11"/>
        <v> </v>
      </c>
    </row>
    <row r="131" spans="1:10">
      <c r="A131" s="21" t="str">
        <f t="shared" si="6"/>
        <v> </v>
      </c>
      <c r="B131" s="21" t="str">
        <f>IF(A131=" "," ",($B$24-$B$3*($F$8/2))*((A131/($F$8/2))-($C$17/(PI()))*SIN((PI()*A131)/($F$8/2)))+$B$3*A131)</f>
        <v> </v>
      </c>
      <c r="C131" s="21" t="str">
        <f t="shared" si="9"/>
        <v> </v>
      </c>
      <c r="D131" s="21"/>
      <c r="E131" s="21" t="str">
        <f t="shared" si="7"/>
        <v> </v>
      </c>
      <c r="F131" s="21" t="str">
        <f>IF(E131=" "," ",($F$24-$D$3*$F$11)*((E131/$F$11)-($C$17/(PI()))*SIN((PI()*E131)/$F$11))+$D$3*E131)</f>
        <v> </v>
      </c>
      <c r="G131" s="21" t="str">
        <f t="shared" si="10"/>
        <v> </v>
      </c>
      <c r="H131" s="21" t="str">
        <f t="shared" si="8"/>
        <v> </v>
      </c>
      <c r="I131" s="21" t="str">
        <f>IF(H131=" "," ",($I$24-$D$3*$F$12)*((H131/$F$12)-($C$17/(PI()))*SIN((PI()*H131)/$F$12))+$D$3*H131)</f>
        <v> </v>
      </c>
      <c r="J131" s="21" t="str">
        <f t="shared" si="11"/>
        <v> </v>
      </c>
    </row>
    <row r="132" spans="1:10">
      <c r="A132" s="21" t="str">
        <f t="shared" si="6"/>
        <v> </v>
      </c>
      <c r="B132" s="21" t="str">
        <f>IF(A132=" "," ",($B$24-$B$3*($F$8/2))*((A132/($F$8/2))-($C$17/(PI()))*SIN((PI()*A132)/($F$8/2)))+$B$3*A132)</f>
        <v> </v>
      </c>
      <c r="C132" s="21" t="str">
        <f t="shared" si="9"/>
        <v> </v>
      </c>
      <c r="D132" s="21"/>
      <c r="E132" s="21" t="str">
        <f t="shared" si="7"/>
        <v> </v>
      </c>
      <c r="F132" s="21" t="str">
        <f>IF(E132=" "," ",($F$24-$D$3*$F$11)*((E132/$F$11)-($C$17/(PI()))*SIN((PI()*E132)/$F$11))+$D$3*E132)</f>
        <v> </v>
      </c>
      <c r="G132" s="21" t="str">
        <f t="shared" si="10"/>
        <v> </v>
      </c>
      <c r="H132" s="21" t="str">
        <f t="shared" si="8"/>
        <v> </v>
      </c>
      <c r="I132" s="21" t="str">
        <f>IF(H132=" "," ",($I$24-$D$3*$F$12)*((H132/$F$12)-($C$17/(PI()))*SIN((PI()*H132)/$F$12))+$D$3*H132)</f>
        <v> </v>
      </c>
      <c r="J132" s="21" t="str">
        <f t="shared" si="11"/>
        <v> </v>
      </c>
    </row>
    <row r="133" spans="1:10">
      <c r="A133" s="21" t="str">
        <f t="shared" si="6"/>
        <v> </v>
      </c>
      <c r="B133" s="21" t="str">
        <f>IF(A133=" "," ",($B$24-$B$3*($F$8/2))*((A133/($F$8/2))-($C$17/(PI()))*SIN((PI()*A133)/($F$8/2)))+$B$3*A133)</f>
        <v> </v>
      </c>
      <c r="C133" s="21" t="str">
        <f t="shared" si="9"/>
        <v> </v>
      </c>
      <c r="D133" s="21"/>
      <c r="E133" s="21" t="str">
        <f t="shared" si="7"/>
        <v> </v>
      </c>
      <c r="F133" s="21" t="str">
        <f>IF(E133=" "," ",($F$24-$D$3*$F$11)*((E133/$F$11)-($C$17/(PI()))*SIN((PI()*E133)/$F$11))+$D$3*E133)</f>
        <v> </v>
      </c>
      <c r="G133" s="21" t="str">
        <f t="shared" si="10"/>
        <v> </v>
      </c>
      <c r="H133" s="21" t="str">
        <f t="shared" si="8"/>
        <v> </v>
      </c>
      <c r="I133" s="21" t="str">
        <f>IF(H133=" "," ",($I$24-$D$3*$F$12)*((H133/$F$12)-($C$17/(PI()))*SIN((PI()*H133)/$F$12))+$D$3*H133)</f>
        <v> </v>
      </c>
      <c r="J133" s="21" t="str">
        <f t="shared" si="11"/>
        <v> </v>
      </c>
    </row>
    <row r="134" spans="1:10">
      <c r="A134" s="21" t="str">
        <f t="shared" si="6"/>
        <v> </v>
      </c>
      <c r="B134" s="21" t="str">
        <f>IF(A134=" "," ",($B$24-$B$3*($F$8/2))*((A134/($F$8/2))-($C$17/(PI()))*SIN((PI()*A134)/($F$8/2)))+$B$3*A134)</f>
        <v> </v>
      </c>
      <c r="C134" s="21" t="str">
        <f t="shared" si="9"/>
        <v> </v>
      </c>
      <c r="D134" s="21"/>
      <c r="E134" s="21" t="str">
        <f t="shared" si="7"/>
        <v> </v>
      </c>
      <c r="F134" s="21" t="str">
        <f>IF(E134=" "," ",($F$24-$D$3*$F$11)*((E134/$F$11)-($C$17/(PI()))*SIN((PI()*E134)/$F$11))+$D$3*E134)</f>
        <v> </v>
      </c>
      <c r="G134" s="21" t="str">
        <f t="shared" si="10"/>
        <v> </v>
      </c>
      <c r="H134" s="21" t="str">
        <f t="shared" si="8"/>
        <v> </v>
      </c>
      <c r="I134" s="21" t="str">
        <f>IF(H134=" "," ",($I$24-$D$3*$F$12)*((H134/$F$12)-($C$17/(PI()))*SIN((PI()*H134)/$F$12))+$D$3*H134)</f>
        <v> </v>
      </c>
      <c r="J134" s="21" t="str">
        <f t="shared" si="11"/>
        <v> </v>
      </c>
    </row>
    <row r="135" spans="1:10">
      <c r="A135" s="21" t="str">
        <f t="shared" si="6"/>
        <v> </v>
      </c>
      <c r="B135" s="21" t="str">
        <f>IF(A135=" "," ",($B$24-$B$3*($F$8/2))*((A135/($F$8/2))-($C$17/(PI()))*SIN((PI()*A135)/($F$8/2)))+$B$3*A135)</f>
        <v> </v>
      </c>
      <c r="C135" s="21" t="str">
        <f t="shared" si="9"/>
        <v> </v>
      </c>
      <c r="D135" s="21"/>
      <c r="E135" s="21" t="str">
        <f t="shared" si="7"/>
        <v> </v>
      </c>
      <c r="F135" s="21" t="str">
        <f>IF(E135=" "," ",($F$24-$D$3*$F$11)*((E135/$F$11)-($C$17/(PI()))*SIN((PI()*E135)/$F$11))+$D$3*E135)</f>
        <v> </v>
      </c>
      <c r="G135" s="21" t="str">
        <f t="shared" si="10"/>
        <v> </v>
      </c>
      <c r="H135" s="21" t="str">
        <f t="shared" si="8"/>
        <v> </v>
      </c>
      <c r="I135" s="21" t="str">
        <f>IF(H135=" "," ",($I$24-$D$3*$F$12)*((H135/$F$12)-($C$17/(PI()))*SIN((PI()*H135)/$F$12))+$D$3*H135)</f>
        <v> </v>
      </c>
      <c r="J135" s="21" t="str">
        <f t="shared" si="11"/>
        <v> </v>
      </c>
    </row>
    <row r="136" spans="1:10">
      <c r="A136" s="21" t="str">
        <f t="shared" si="6"/>
        <v> </v>
      </c>
      <c r="B136" s="21" t="str">
        <f>IF(A136=" "," ",($B$24-$B$3*($F$8/2))*((A136/($F$8/2))-($C$17/(PI()))*SIN((PI()*A136)/($F$8/2)))+$B$3*A136)</f>
        <v> </v>
      </c>
      <c r="C136" s="21" t="str">
        <f t="shared" si="9"/>
        <v> </v>
      </c>
      <c r="D136" s="21"/>
      <c r="E136" s="21" t="str">
        <f t="shared" si="7"/>
        <v> </v>
      </c>
      <c r="F136" s="21" t="str">
        <f>IF(E136=" "," ",($F$24-$D$3*$F$11)*((E136/$F$11)-($C$17/(PI()))*SIN((PI()*E136)/$F$11))+$D$3*E136)</f>
        <v> </v>
      </c>
      <c r="G136" s="21" t="str">
        <f t="shared" si="10"/>
        <v> </v>
      </c>
      <c r="H136" s="21" t="str">
        <f t="shared" si="8"/>
        <v> </v>
      </c>
      <c r="I136" s="21" t="str">
        <f>IF(H136=" "," ",($I$24-$D$3*$F$12)*((H136/$F$12)-($C$17/(PI()))*SIN((PI()*H136)/$F$12))+$D$3*H136)</f>
        <v> </v>
      </c>
      <c r="J136" s="21" t="str">
        <f t="shared" si="11"/>
        <v> </v>
      </c>
    </row>
    <row r="137" spans="1:10">
      <c r="A137" s="21" t="str">
        <f t="shared" si="6"/>
        <v> </v>
      </c>
      <c r="B137" s="21" t="str">
        <f>IF(A137=" "," ",($B$24-$B$3*($F$8/2))*((A137/($F$8/2))-($C$17/(PI()))*SIN((PI()*A137)/($F$8/2)))+$B$3*A137)</f>
        <v> </v>
      </c>
      <c r="C137" s="21" t="str">
        <f t="shared" si="9"/>
        <v> </v>
      </c>
      <c r="D137" s="21"/>
      <c r="E137" s="21" t="str">
        <f t="shared" si="7"/>
        <v> </v>
      </c>
      <c r="F137" s="21" t="str">
        <f>IF(E137=" "," ",($F$24-$D$3*$F$11)*((E137/$F$11)-($C$17/(PI()))*SIN((PI()*E137)/$F$11))+$D$3*E137)</f>
        <v> </v>
      </c>
      <c r="G137" s="21" t="str">
        <f t="shared" si="10"/>
        <v> </v>
      </c>
      <c r="H137" s="21" t="str">
        <f t="shared" si="8"/>
        <v> </v>
      </c>
      <c r="I137" s="21" t="str">
        <f>IF(H137=" "," ",($I$24-$D$3*$F$12)*((H137/$F$12)-($C$17/(PI()))*SIN((PI()*H137)/$F$12))+$D$3*H137)</f>
        <v> </v>
      </c>
      <c r="J137" s="21" t="str">
        <f t="shared" si="11"/>
        <v> </v>
      </c>
    </row>
    <row r="138" spans="1:10">
      <c r="A138" s="21" t="str">
        <f t="shared" si="6"/>
        <v> </v>
      </c>
      <c r="B138" s="21" t="str">
        <f>IF(A138=" "," ",($B$24-$B$3*($F$8/2))*((A138/($F$8/2))-($C$17/(PI()))*SIN((PI()*A138)/($F$8/2)))+$B$3*A138)</f>
        <v> </v>
      </c>
      <c r="C138" s="21" t="str">
        <f t="shared" si="9"/>
        <v> </v>
      </c>
      <c r="D138" s="21"/>
      <c r="E138" s="21" t="str">
        <f t="shared" si="7"/>
        <v> </v>
      </c>
      <c r="F138" s="21" t="str">
        <f>IF(E138=" "," ",($F$24-$D$3*$F$11)*((E138/$F$11)-($C$17/(PI()))*SIN((PI()*E138)/$F$11))+$D$3*E138)</f>
        <v> </v>
      </c>
      <c r="G138" s="21" t="str">
        <f t="shared" si="10"/>
        <v> </v>
      </c>
      <c r="H138" s="21" t="str">
        <f t="shared" si="8"/>
        <v> </v>
      </c>
      <c r="I138" s="21" t="str">
        <f>IF(H138=" "," ",($I$24-$D$3*$F$12)*((H138/$F$12)-($C$17/(PI()))*SIN((PI()*H138)/$F$12))+$D$3*H138)</f>
        <v> </v>
      </c>
      <c r="J138" s="21" t="str">
        <f t="shared" si="11"/>
        <v> </v>
      </c>
    </row>
    <row r="139" spans="1:10">
      <c r="A139" s="21" t="str">
        <f t="shared" si="6"/>
        <v> </v>
      </c>
      <c r="B139" s="21" t="str">
        <f>IF(A139=" "," ",($B$24-$B$3*($F$8/2))*((A139/($F$8/2))-($C$17/(PI()))*SIN((PI()*A139)/($F$8/2)))+$B$3*A139)</f>
        <v> </v>
      </c>
      <c r="C139" s="21" t="str">
        <f t="shared" si="9"/>
        <v> </v>
      </c>
      <c r="D139" s="21"/>
      <c r="E139" s="21" t="str">
        <f t="shared" si="7"/>
        <v> </v>
      </c>
      <c r="F139" s="21" t="str">
        <f>IF(E139=" "," ",($F$24-$D$3*$F$11)*((E139/$F$11)-($C$17/(PI()))*SIN((PI()*E139)/$F$11))+$D$3*E139)</f>
        <v> </v>
      </c>
      <c r="G139" s="21" t="str">
        <f t="shared" si="10"/>
        <v> </v>
      </c>
      <c r="H139" s="21" t="str">
        <f t="shared" si="8"/>
        <v> </v>
      </c>
      <c r="I139" s="21" t="str">
        <f>IF(H139=" "," ",($I$24-$D$3*$F$12)*((H139/$F$12)-($C$17/(PI()))*SIN((PI()*H139)/$F$12))+$D$3*H139)</f>
        <v> </v>
      </c>
      <c r="J139" s="21" t="str">
        <f t="shared" si="11"/>
        <v> </v>
      </c>
    </row>
    <row r="140" spans="1:10">
      <c r="A140" s="21" t="str">
        <f t="shared" si="6"/>
        <v> </v>
      </c>
      <c r="B140" s="21" t="str">
        <f>IF(A140=" "," ",($B$24-$B$3*($F$8/2))*((A140/($F$8/2))-($C$17/(PI()))*SIN((PI()*A140)/($F$8/2)))+$B$3*A140)</f>
        <v> </v>
      </c>
      <c r="C140" s="21" t="str">
        <f t="shared" si="9"/>
        <v> </v>
      </c>
      <c r="D140" s="21"/>
      <c r="E140" s="21" t="str">
        <f t="shared" si="7"/>
        <v> </v>
      </c>
      <c r="F140" s="21" t="str">
        <f>IF(E140=" "," ",($F$24-$D$3*$F$11)*((E140/$F$11)-($C$17/(PI()))*SIN((PI()*E140)/$F$11))+$D$3*E140)</f>
        <v> </v>
      </c>
      <c r="G140" s="21" t="str">
        <f t="shared" si="10"/>
        <v> </v>
      </c>
      <c r="H140" s="21" t="str">
        <f t="shared" si="8"/>
        <v> </v>
      </c>
      <c r="I140" s="21" t="str">
        <f>IF(H140=" "," ",($I$24-$D$3*$F$12)*((H140/$F$12)-($C$17/(PI()))*SIN((PI()*H140)/$F$12))+$D$3*H140)</f>
        <v> </v>
      </c>
      <c r="J140" s="21" t="str">
        <f t="shared" si="11"/>
        <v> </v>
      </c>
    </row>
    <row r="141" spans="1:10">
      <c r="A141" s="21" t="str">
        <f t="shared" si="6"/>
        <v> </v>
      </c>
      <c r="B141" s="21" t="str">
        <f>IF(A141=" "," ",($B$24-$B$3*($F$8/2))*((A141/($F$8/2))-($C$17/(PI()))*SIN((PI()*A141)/($F$8/2)))+$B$3*A141)</f>
        <v> </v>
      </c>
      <c r="C141" s="21" t="str">
        <f t="shared" si="9"/>
        <v> </v>
      </c>
      <c r="D141" s="21"/>
      <c r="E141" s="21" t="str">
        <f t="shared" si="7"/>
        <v> </v>
      </c>
      <c r="F141" s="21" t="str">
        <f>IF(E141=" "," ",($F$24-$D$3*$F$11)*((E141/$F$11)-($C$17/(PI()))*SIN((PI()*E141)/$F$11))+$D$3*E141)</f>
        <v> </v>
      </c>
      <c r="G141" s="21" t="str">
        <f t="shared" si="10"/>
        <v> </v>
      </c>
      <c r="H141" s="21" t="str">
        <f t="shared" si="8"/>
        <v> </v>
      </c>
      <c r="I141" s="21" t="str">
        <f>IF(H141=" "," ",($I$24-$D$3*$F$12)*((H141/$F$12)-($C$17/(PI()))*SIN((PI()*H141)/$F$12))+$D$3*H141)</f>
        <v> </v>
      </c>
      <c r="J141" s="21" t="str">
        <f t="shared" si="11"/>
        <v> </v>
      </c>
    </row>
    <row r="142" spans="1:10">
      <c r="A142" s="21" t="str">
        <f t="shared" si="6"/>
        <v> </v>
      </c>
      <c r="B142" s="21" t="str">
        <f>IF(A142=" "," ",($B$24-$B$3*($F$8/2))*((A142/($F$8/2))-($C$17/(PI()))*SIN((PI()*A142)/($F$8/2)))+$B$3*A142)</f>
        <v> </v>
      </c>
      <c r="C142" s="21" t="str">
        <f t="shared" si="9"/>
        <v> </v>
      </c>
      <c r="D142" s="21"/>
      <c r="E142" s="21" t="str">
        <f t="shared" si="7"/>
        <v> </v>
      </c>
      <c r="F142" s="21" t="str">
        <f>IF(E142=" "," ",($F$24-$D$3*$F$11)*((E142/$F$11)-($C$17/(PI()))*SIN((PI()*E142)/$F$11))+$D$3*E142)</f>
        <v> </v>
      </c>
      <c r="G142" s="21" t="str">
        <f t="shared" si="10"/>
        <v> </v>
      </c>
      <c r="H142" s="21" t="str">
        <f t="shared" si="8"/>
        <v> </v>
      </c>
      <c r="I142" s="21" t="str">
        <f>IF(H142=" "," ",($I$24-$D$3*$F$12)*((H142/$F$12)-($C$17/(PI()))*SIN((PI()*H142)/$F$12))+$D$3*H142)</f>
        <v> </v>
      </c>
      <c r="J142" s="21" t="str">
        <f t="shared" si="11"/>
        <v> </v>
      </c>
    </row>
    <row r="143" spans="1:10">
      <c r="A143" s="21" t="str">
        <f t="shared" si="6"/>
        <v> </v>
      </c>
      <c r="B143" s="21" t="str">
        <f>IF(A143=" "," ",($B$24-$B$3*($F$8/2))*((A143/($F$8/2))-($C$17/(PI()))*SIN((PI()*A143)/($F$8/2)))+$B$3*A143)</f>
        <v> </v>
      </c>
      <c r="C143" s="21" t="str">
        <f t="shared" si="9"/>
        <v> </v>
      </c>
      <c r="D143" s="21"/>
      <c r="E143" s="21" t="str">
        <f t="shared" si="7"/>
        <v> </v>
      </c>
      <c r="F143" s="21" t="str">
        <f>IF(E143=" "," ",($F$24-$D$3*$F$11)*((E143/$F$11)-($C$17/(PI()))*SIN((PI()*E143)/$F$11))+$D$3*E143)</f>
        <v> </v>
      </c>
      <c r="G143" s="21" t="str">
        <f t="shared" si="10"/>
        <v> </v>
      </c>
      <c r="H143" s="21" t="str">
        <f t="shared" si="8"/>
        <v> </v>
      </c>
      <c r="I143" s="21" t="str">
        <f>IF(H143=" "," ",($I$24-$D$3*$F$12)*((H143/$F$12)-($C$17/(PI()))*SIN((PI()*H143)/$F$12))+$D$3*H143)</f>
        <v> </v>
      </c>
      <c r="J143" s="21" t="str">
        <f t="shared" si="11"/>
        <v> </v>
      </c>
    </row>
    <row r="144" spans="1:10">
      <c r="A144" s="21" t="str">
        <f t="shared" si="6"/>
        <v> </v>
      </c>
      <c r="B144" s="21" t="str">
        <f>IF(A144=" "," ",($B$24-$B$3*($F$8/2))*((A144/($F$8/2))-($C$17/(PI()))*SIN((PI()*A144)/($F$8/2)))+$B$3*A144)</f>
        <v> </v>
      </c>
      <c r="C144" s="21" t="str">
        <f t="shared" si="9"/>
        <v> </v>
      </c>
      <c r="D144" s="21"/>
      <c r="E144" s="21" t="str">
        <f t="shared" si="7"/>
        <v> </v>
      </c>
      <c r="F144" s="21" t="str">
        <f>IF(E144=" "," ",($F$24-$D$3*$F$11)*((E144/$F$11)-($C$17/(PI()))*SIN((PI()*E144)/$F$11))+$D$3*E144)</f>
        <v> </v>
      </c>
      <c r="G144" s="21" t="str">
        <f t="shared" si="10"/>
        <v> </v>
      </c>
      <c r="H144" s="21" t="str">
        <f t="shared" si="8"/>
        <v> </v>
      </c>
      <c r="I144" s="21" t="str">
        <f>IF(H144=" "," ",($I$24-$D$3*$F$12)*((H144/$F$12)-($C$17/(PI()))*SIN((PI()*H144)/$F$12))+$D$3*H144)</f>
        <v> </v>
      </c>
      <c r="J144" s="21" t="str">
        <f t="shared" si="11"/>
        <v> </v>
      </c>
    </row>
    <row r="145" spans="1:10">
      <c r="A145" s="21" t="str">
        <f t="shared" si="6"/>
        <v> </v>
      </c>
      <c r="B145" s="21" t="str">
        <f>IF(A145=" "," ",($B$24-$B$3*($F$8/2))*((A145/($F$8/2))-($C$17/(PI()))*SIN((PI()*A145)/($F$8/2)))+$B$3*A145)</f>
        <v> </v>
      </c>
      <c r="C145" s="21" t="str">
        <f t="shared" si="9"/>
        <v> </v>
      </c>
      <c r="D145" s="21"/>
      <c r="E145" s="21" t="str">
        <f t="shared" si="7"/>
        <v> </v>
      </c>
      <c r="F145" s="21" t="str">
        <f>IF(E145=" "," ",($F$24-$D$3*$F$11)*((E145/$F$11)-($C$17/(PI()))*SIN((PI()*E145)/$F$11))+$D$3*E145)</f>
        <v> </v>
      </c>
      <c r="G145" s="21" t="str">
        <f t="shared" si="10"/>
        <v> </v>
      </c>
      <c r="H145" s="21" t="str">
        <f t="shared" si="8"/>
        <v> </v>
      </c>
      <c r="I145" s="21" t="str">
        <f>IF(H145=" "," ",($I$24-$D$3*$F$12)*((H145/$F$12)-($C$17/(PI()))*SIN((PI()*H145)/$F$12))+$D$3*H145)</f>
        <v> </v>
      </c>
      <c r="J145" s="21" t="str">
        <f t="shared" si="11"/>
        <v> </v>
      </c>
    </row>
    <row r="146" spans="1:10">
      <c r="A146" s="21" t="str">
        <f t="shared" si="6"/>
        <v> </v>
      </c>
      <c r="B146" s="21" t="str">
        <f>IF(A146=" "," ",($B$24-$B$3*($F$8/2))*((A146/($F$8/2))-($C$17/(PI()))*SIN((PI()*A146)/($F$8/2)))+$B$3*A146)</f>
        <v> </v>
      </c>
      <c r="C146" s="21" t="str">
        <f t="shared" si="9"/>
        <v> </v>
      </c>
      <c r="D146" s="21"/>
      <c r="E146" s="21" t="str">
        <f t="shared" si="7"/>
        <v> </v>
      </c>
      <c r="F146" s="21" t="str">
        <f>IF(E146=" "," ",($F$24-$D$3*$F$11)*((E146/$F$11)-($C$17/(PI()))*SIN((PI()*E146)/$F$11))+$D$3*E146)</f>
        <v> </v>
      </c>
      <c r="G146" s="21" t="str">
        <f t="shared" si="10"/>
        <v> </v>
      </c>
      <c r="H146" s="21" t="str">
        <f t="shared" si="8"/>
        <v> </v>
      </c>
      <c r="I146" s="21" t="str">
        <f>IF(H146=" "," ",($I$24-$D$3*$F$12)*((H146/$F$12)-($C$17/(PI()))*SIN((PI()*H146)/$F$12))+$D$3*H146)</f>
        <v> </v>
      </c>
      <c r="J146" s="21" t="str">
        <f t="shared" si="11"/>
        <v> </v>
      </c>
    </row>
    <row r="147" spans="1:10">
      <c r="A147" s="21" t="str">
        <f t="shared" si="6"/>
        <v> </v>
      </c>
      <c r="B147" s="21" t="str">
        <f>IF(A147=" "," ",($B$24-$B$3*($F$8/2))*((A147/($F$8/2))-($C$17/(PI()))*SIN((PI()*A147)/($F$8/2)))+$B$3*A147)</f>
        <v> </v>
      </c>
      <c r="C147" s="21" t="str">
        <f t="shared" si="9"/>
        <v> </v>
      </c>
      <c r="D147" s="21"/>
      <c r="E147" s="21" t="str">
        <f t="shared" si="7"/>
        <v> </v>
      </c>
      <c r="F147" s="21" t="str">
        <f>IF(E147=" "," ",($F$24-$D$3*$F$11)*((E147/$F$11)-($C$17/(PI()))*SIN((PI()*E147)/$F$11))+$D$3*E147)</f>
        <v> </v>
      </c>
      <c r="G147" s="21" t="str">
        <f t="shared" si="10"/>
        <v> </v>
      </c>
      <c r="H147" s="21" t="str">
        <f t="shared" si="8"/>
        <v> </v>
      </c>
      <c r="I147" s="21" t="str">
        <f>IF(H147=" "," ",($I$24-$D$3*$F$12)*((H147/$F$12)-($C$17/(PI()))*SIN((PI()*H147)/$F$12))+$D$3*H147)</f>
        <v> </v>
      </c>
      <c r="J147" s="21" t="str">
        <f t="shared" si="11"/>
        <v> </v>
      </c>
    </row>
    <row r="148" spans="1:10">
      <c r="A148" s="21" t="str">
        <f t="shared" si="6"/>
        <v> </v>
      </c>
      <c r="B148" s="21" t="str">
        <f>IF(A148=" "," ",($B$24-$B$3*($F$8/2))*((A148/($F$8/2))-($C$17/(PI()))*SIN((PI()*A148)/($F$8/2)))+$B$3*A148)</f>
        <v> </v>
      </c>
      <c r="C148" s="21" t="str">
        <f t="shared" si="9"/>
        <v> </v>
      </c>
      <c r="D148" s="21"/>
      <c r="E148" s="21" t="str">
        <f t="shared" si="7"/>
        <v> </v>
      </c>
      <c r="F148" s="21" t="str">
        <f>IF(E148=" "," ",($F$24-$D$3*$F$11)*((E148/$F$11)-($C$17/(PI()))*SIN((PI()*E148)/$F$11))+$D$3*E148)</f>
        <v> </v>
      </c>
      <c r="G148" s="21" t="str">
        <f t="shared" si="10"/>
        <v> </v>
      </c>
      <c r="H148" s="21" t="str">
        <f t="shared" si="8"/>
        <v> </v>
      </c>
      <c r="I148" s="21" t="str">
        <f>IF(H148=" "," ",($I$24-$D$3*$F$12)*((H148/$F$12)-($C$17/(PI()))*SIN((PI()*H148)/$F$12))+$D$3*H148)</f>
        <v> </v>
      </c>
      <c r="J148" s="21" t="str">
        <f t="shared" si="11"/>
        <v> </v>
      </c>
    </row>
    <row r="149" spans="1:10">
      <c r="A149" s="21" t="str">
        <f t="shared" si="6"/>
        <v> </v>
      </c>
      <c r="B149" s="21" t="str">
        <f>IF(A149=" "," ",($B$24-$B$3*($F$8/2))*((A149/($F$8/2))-($C$17/(PI()))*SIN((PI()*A149)/($F$8/2)))+$B$3*A149)</f>
        <v> </v>
      </c>
      <c r="C149" s="21" t="str">
        <f t="shared" si="9"/>
        <v> </v>
      </c>
      <c r="D149" s="21"/>
      <c r="E149" s="21" t="str">
        <f t="shared" si="7"/>
        <v> </v>
      </c>
      <c r="F149" s="21" t="str">
        <f>IF(E149=" "," ",($F$24-$D$3*$F$11)*((E149/$F$11)-($C$17/(PI()))*SIN((PI()*E149)/$F$11))+$D$3*E149)</f>
        <v> </v>
      </c>
      <c r="G149" s="21" t="str">
        <f t="shared" si="10"/>
        <v> </v>
      </c>
      <c r="H149" s="21" t="str">
        <f ca="1" t="shared" si="8"/>
        <v> </v>
      </c>
      <c r="I149" s="21" t="str">
        <f ca="1">IF(H149=" "," ",($I$24-$D$3*$F$12)*((H149/$F$12)-($C$17/(PI()))*SIN((PI()*H149)/$F$12))+$D$3*H149)</f>
        <v> </v>
      </c>
      <c r="J149" s="21" t="str">
        <f ca="1" t="shared" si="11"/>
        <v> </v>
      </c>
    </row>
    <row r="150" spans="1:10">
      <c r="A150" s="21" t="str">
        <f t="shared" si="6"/>
        <v> </v>
      </c>
      <c r="B150" s="21" t="str">
        <f>IF(A150=" "," ",($B$24-$B$3*($F$8/2))*((A150/($F$8/2))-($C$17/(PI()))*SIN((PI()*A150)/($F$8/2)))+$B$3*A150)</f>
        <v> </v>
      </c>
      <c r="C150" s="21" t="str">
        <f t="shared" si="9"/>
        <v> </v>
      </c>
      <c r="D150" s="21"/>
      <c r="E150" s="21" t="str">
        <f t="shared" si="7"/>
        <v> </v>
      </c>
      <c r="F150" s="21" t="str">
        <f>IF(E150=" "," ",($F$24-$D$3*$F$11)*((E150/$F$11)-($C$17/(PI()))*SIN((PI()*E150)/$F$11))+$D$3*E150)</f>
        <v> </v>
      </c>
      <c r="G150" s="21" t="str">
        <f t="shared" si="10"/>
        <v> </v>
      </c>
      <c r="H150" s="21" t="str">
        <f t="shared" si="8"/>
        <v> </v>
      </c>
      <c r="I150" s="21" t="str">
        <f>IF(H150=" "," ",($I$24-$D$3*$F$12)*((H150/$F$12)-($C$17/(PI()))*SIN((PI()*H150)/$F$12))+$D$3*H150)</f>
        <v> </v>
      </c>
      <c r="J150" s="21" t="str">
        <f ca="1" t="shared" si="11"/>
        <v> </v>
      </c>
    </row>
    <row r="151" spans="1:10">
      <c r="A151" s="21" t="str">
        <f t="shared" si="6"/>
        <v> </v>
      </c>
      <c r="B151" s="21" t="str">
        <f>IF(A151=" "," ",($B$24-$B$3*($F$8/2))*((A151/($F$8/2))-($C$17/(PI()))*SIN((PI()*A151)/($F$8/2)))+$B$3*A151)</f>
        <v> </v>
      </c>
      <c r="C151" s="21" t="str">
        <f t="shared" si="9"/>
        <v> </v>
      </c>
      <c r="D151" s="21"/>
      <c r="E151" s="21" t="str">
        <f t="shared" si="7"/>
        <v> </v>
      </c>
      <c r="F151" s="21" t="str">
        <f>IF(E151=" "," ",($F$24-$D$3*$F$11)*((E151/$F$11)-($C$17/(PI()))*SIN((PI()*E151)/$F$11))+$D$3*E151)</f>
        <v> </v>
      </c>
      <c r="G151" s="21" t="str">
        <f t="shared" si="10"/>
        <v> </v>
      </c>
      <c r="H151" s="21" t="str">
        <f t="shared" si="8"/>
        <v> </v>
      </c>
      <c r="I151" s="21" t="str">
        <f>IF(H151=" "," ",($I$24-$D$3*$F$12)*((H151/$F$12)-($C$17/(PI()))*SIN((PI()*H151)/$F$12))+$D$3*H151)</f>
        <v> </v>
      </c>
      <c r="J151" s="21" t="str">
        <f ca="1" t="shared" si="11"/>
        <v> </v>
      </c>
    </row>
    <row r="152" spans="1:10">
      <c r="A152" s="21" t="str">
        <f t="shared" si="6"/>
        <v> </v>
      </c>
      <c r="B152" s="21" t="str">
        <f>IF(A152=" "," ",($B$24-$B$3*($F$8/2))*((A152/($F$8/2))-($C$17/(PI()))*SIN((PI()*A152)/($F$8/2)))+$B$3*A152)</f>
        <v> </v>
      </c>
      <c r="C152" s="21" t="str">
        <f t="shared" si="9"/>
        <v> </v>
      </c>
      <c r="D152" s="21"/>
      <c r="E152" s="21" t="str">
        <f t="shared" si="7"/>
        <v> </v>
      </c>
      <c r="F152" s="21" t="str">
        <f>IF(E152=" "," ",($F$24-$D$3*$F$11)*((E152/$F$11)-($C$17/(PI()))*SIN((PI()*E152)/$F$11))+$D$3*E152)</f>
        <v> </v>
      </c>
      <c r="G152" s="21" t="str">
        <f t="shared" si="10"/>
        <v> </v>
      </c>
      <c r="H152" s="21" t="str">
        <f t="shared" si="8"/>
        <v> </v>
      </c>
      <c r="I152" s="21" t="str">
        <f>IF(H152=" "," ",($I$24-$D$3*$F$12)*((H152/$F$12)-($C$17/(PI()))*SIN((PI()*H152)/$F$12))+$D$3*H152)</f>
        <v> </v>
      </c>
      <c r="J152" s="21" t="str">
        <f t="shared" si="11"/>
        <v> </v>
      </c>
    </row>
    <row r="153" spans="1:10">
      <c r="A153" s="21" t="str">
        <f t="shared" si="6"/>
        <v> </v>
      </c>
      <c r="B153" s="21" t="str">
        <f>IF(A153=" "," ",($B$24-$B$3*($F$8/2))*((A153/($F$8/2))-($C$17/(PI()))*SIN((PI()*A153)/($F$8/2)))+$B$3*A153)</f>
        <v> </v>
      </c>
      <c r="C153" s="21" t="str">
        <f t="shared" si="9"/>
        <v> </v>
      </c>
      <c r="D153" s="21"/>
      <c r="E153" s="21" t="str">
        <f t="shared" si="7"/>
        <v> </v>
      </c>
      <c r="F153" s="21" t="str">
        <f>IF(E153=" "," ",($F$24-$D$3*$F$11)*((E153/$F$11)-($C$17/(PI()))*SIN((PI()*E153)/$F$11))+$D$3*E153)</f>
        <v> </v>
      </c>
      <c r="G153" s="21" t="str">
        <f t="shared" si="10"/>
        <v> </v>
      </c>
      <c r="H153" s="21" t="str">
        <f t="shared" si="8"/>
        <v> </v>
      </c>
      <c r="I153" s="21" t="str">
        <f>IF(H153=" "," ",($I$24-$D$3*$F$12)*((H153/$F$12)-($C$17/(PI()))*SIN((PI()*H153)/$F$12))+$D$3*H153)</f>
        <v> </v>
      </c>
      <c r="J153" s="21" t="str">
        <f t="shared" si="11"/>
        <v> </v>
      </c>
    </row>
    <row r="154" spans="1:10">
      <c r="A154" s="21" t="str">
        <f t="shared" si="6"/>
        <v> </v>
      </c>
      <c r="B154" s="21" t="str">
        <f>IF(A154=" "," ",($B$24-$B$3*($F$8/2))*((A154/($F$8/2))-($C$17/(PI()))*SIN((PI()*A154)/($F$8/2)))+$B$3*A154)</f>
        <v> </v>
      </c>
      <c r="C154" s="21" t="str">
        <f t="shared" si="9"/>
        <v> </v>
      </c>
      <c r="D154" s="21"/>
      <c r="E154" s="21" t="str">
        <f t="shared" si="7"/>
        <v> </v>
      </c>
      <c r="F154" s="21" t="str">
        <f>IF(E154=" "," ",($F$24-$D$3*$F$11)*((E154/$F$11)-($C$17/(PI()))*SIN((PI()*E154)/$F$11))+$D$3*E154)</f>
        <v> </v>
      </c>
      <c r="G154" s="21" t="str">
        <f t="shared" si="10"/>
        <v> </v>
      </c>
      <c r="H154" s="21" t="str">
        <f t="shared" si="8"/>
        <v> </v>
      </c>
      <c r="I154" s="21" t="str">
        <f>IF(H154=" "," ",($I$24-$D$3*$F$12)*((H154/$F$12)-($C$17/(PI()))*SIN((PI()*H154)/$F$12))+$D$3*H154)</f>
        <v> </v>
      </c>
      <c r="J154" s="21" t="str">
        <f t="shared" si="11"/>
        <v> </v>
      </c>
    </row>
    <row r="155" spans="1:10">
      <c r="A155" s="21" t="str">
        <f t="shared" ref="A155:A218" si="12">IF(($F$8/2)-ROW(A129)&gt;=0,($F$8/2)-(($F$8/2)-ROW(A129))," ")</f>
        <v> </v>
      </c>
      <c r="B155" s="21" t="str">
        <f>IF(A155=" "," ",($B$24-$B$3*($F$8/2))*((A155/($F$8/2))-($C$17/(PI()))*SIN((PI()*A155)/($F$8/2)))+$B$3*A155)</f>
        <v> </v>
      </c>
      <c r="C155" s="21" t="str">
        <f t="shared" si="9"/>
        <v> </v>
      </c>
      <c r="D155" s="21"/>
      <c r="E155" s="21" t="str">
        <f t="shared" ref="E155:E218" si="13">IF($F$11-ROW(E129)&gt;=0,$F$11-($F$11-ROW(E129))," ")</f>
        <v> </v>
      </c>
      <c r="F155" s="21" t="str">
        <f>IF(E155=" "," ",($F$24-$D$3*$F$11)*((E155/$F$11)-($C$17/(PI()))*SIN((PI()*E155)/$F$11))+$D$3*E155)</f>
        <v> </v>
      </c>
      <c r="G155" s="21" t="str">
        <f t="shared" si="10"/>
        <v> </v>
      </c>
      <c r="H155" s="21" t="str">
        <f t="shared" ref="H155:H218" si="14">IF($F$12-ROW(H129)&gt;=0,$F$12-($F$12-ROW(H129))," ")</f>
        <v> </v>
      </c>
      <c r="I155" s="21" t="str">
        <f>IF(H155=" "," ",($I$24-$D$3*$F$12)*((H155/$F$12)-($C$17/(PI()))*SIN((PI()*H155)/$F$12))+$D$3*H155)</f>
        <v> </v>
      </c>
      <c r="J155" s="21" t="str">
        <f t="shared" si="11"/>
        <v> </v>
      </c>
    </row>
    <row r="156" spans="1:10">
      <c r="A156" s="21" t="str">
        <f t="shared" si="12"/>
        <v> </v>
      </c>
      <c r="B156" s="21" t="str">
        <f>IF(A156=" "," ",($B$24-$B$3*($F$8/2))*((A156/($F$8/2))-($C$17/(PI()))*SIN((PI()*A156)/($F$8/2)))+$B$3*A156)</f>
        <v> </v>
      </c>
      <c r="C156" s="21" t="str">
        <f t="shared" ref="C156:C219" si="15">IF(A156=" "," ",(B156-B155)/(B155-B154))</f>
        <v> </v>
      </c>
      <c r="D156" s="21"/>
      <c r="E156" s="21" t="str">
        <f t="shared" si="13"/>
        <v> </v>
      </c>
      <c r="F156" s="21" t="str">
        <f>IF(E156=" "," ",($F$24-$D$3*$F$11)*((E156/$F$11)-($C$17/(PI()))*SIN((PI()*E156)/$F$11))+$D$3*E156)</f>
        <v> </v>
      </c>
      <c r="G156" s="21" t="str">
        <f t="shared" ref="G156:G219" si="16">IF(E156=" "," ",(F156-F155)/(F155-F154))</f>
        <v> </v>
      </c>
      <c r="H156" s="21" t="str">
        <f t="shared" si="14"/>
        <v> </v>
      </c>
      <c r="I156" s="21" t="str">
        <f>IF(H156=" "," ",($I$24-$D$3*$F$12)*((H156/$F$12)-($C$17/(PI()))*SIN((PI()*H156)/$F$12))+$D$3*H156)</f>
        <v> </v>
      </c>
      <c r="J156" s="21" t="str">
        <f t="shared" ref="J156:J219" si="17">IF(H156=" "," ",(I156-I155)/(I155-I154))</f>
        <v> </v>
      </c>
    </row>
    <row r="157" spans="1:10">
      <c r="A157" s="21" t="str">
        <f t="shared" si="12"/>
        <v> </v>
      </c>
      <c r="B157" s="21" t="str">
        <f>IF(A157=" "," ",($B$24-$B$3*($F$8/2))*((A157/($F$8/2))-($C$17/(PI()))*SIN((PI()*A157)/($F$8/2)))+$B$3*A157)</f>
        <v> </v>
      </c>
      <c r="C157" s="21" t="str">
        <f t="shared" si="15"/>
        <v> </v>
      </c>
      <c r="D157" s="21"/>
      <c r="E157" s="21" t="str">
        <f t="shared" si="13"/>
        <v> </v>
      </c>
      <c r="F157" s="21" t="str">
        <f>IF(E157=" "," ",($F$24-$D$3*$F$11)*((E157/$F$11)-($C$17/(PI()))*SIN((PI()*E157)/$F$11))+$D$3*E157)</f>
        <v> </v>
      </c>
      <c r="G157" s="21" t="str">
        <f t="shared" si="16"/>
        <v> </v>
      </c>
      <c r="H157" s="21" t="str">
        <f t="shared" si="14"/>
        <v> </v>
      </c>
      <c r="I157" s="21" t="str">
        <f>IF(H157=" "," ",($I$24-$D$3*$F$12)*((H157/$F$12)-($C$17/(PI()))*SIN((PI()*H157)/$F$12))+$D$3*H157)</f>
        <v> </v>
      </c>
      <c r="J157" s="21" t="str">
        <f t="shared" si="17"/>
        <v> </v>
      </c>
    </row>
    <row r="158" spans="1:10">
      <c r="A158" s="21" t="str">
        <f t="shared" si="12"/>
        <v> </v>
      </c>
      <c r="B158" s="21" t="str">
        <f>IF(A158=" "," ",($B$24-$B$3*($F$8/2))*((A158/($F$8/2))-($C$17/(PI()))*SIN((PI()*A158)/($F$8/2)))+$B$3*A158)</f>
        <v> </v>
      </c>
      <c r="C158" s="21" t="str">
        <f t="shared" si="15"/>
        <v> </v>
      </c>
      <c r="D158" s="21"/>
      <c r="E158" s="21" t="str">
        <f t="shared" si="13"/>
        <v> </v>
      </c>
      <c r="F158" s="21" t="str">
        <f>IF(E158=" "," ",($F$24-$D$3*$F$11)*((E158/$F$11)-($C$17/(PI()))*SIN((PI()*E158)/$F$11))+$D$3*E158)</f>
        <v> </v>
      </c>
      <c r="G158" s="21" t="str">
        <f t="shared" si="16"/>
        <v> </v>
      </c>
      <c r="H158" s="21" t="str">
        <f t="shared" si="14"/>
        <v> </v>
      </c>
      <c r="I158" s="21" t="str">
        <f>IF(H158=" "," ",($I$24-$D$3*$F$12)*((H158/$F$12)-($C$17/(PI()))*SIN((PI()*H158)/$F$12))+$D$3*H158)</f>
        <v> </v>
      </c>
      <c r="J158" s="21" t="str">
        <f t="shared" si="17"/>
        <v> </v>
      </c>
    </row>
    <row r="159" spans="1:10">
      <c r="A159" s="21" t="str">
        <f t="shared" si="12"/>
        <v> </v>
      </c>
      <c r="B159" s="21" t="str">
        <f>IF(A159=" "," ",($B$24-$B$3*($F$8/2))*((A159/($F$8/2))-($C$17/(PI()))*SIN((PI()*A159)/($F$8/2)))+$B$3*A159)</f>
        <v> </v>
      </c>
      <c r="C159" s="21" t="str">
        <f t="shared" si="15"/>
        <v> </v>
      </c>
      <c r="D159" s="21"/>
      <c r="E159" s="21" t="str">
        <f t="shared" si="13"/>
        <v> </v>
      </c>
      <c r="F159" s="21" t="str">
        <f>IF(E159=" "," ",($F$24-$D$3*$F$11)*((E159/$F$11)-($C$17/(PI()))*SIN((PI()*E159)/$F$11))+$D$3*E159)</f>
        <v> </v>
      </c>
      <c r="G159" s="21" t="str">
        <f t="shared" si="16"/>
        <v> </v>
      </c>
      <c r="H159" s="21" t="str">
        <f t="shared" si="14"/>
        <v> </v>
      </c>
      <c r="I159" s="21" t="str">
        <f>IF(H159=" "," ",($I$24-$D$3*$F$12)*((H159/$F$12)-($C$17/(PI()))*SIN((PI()*H159)/$F$12))+$D$3*H159)</f>
        <v> </v>
      </c>
      <c r="J159" s="21" t="str">
        <f t="shared" si="17"/>
        <v> </v>
      </c>
    </row>
    <row r="160" spans="1:10">
      <c r="A160" s="21" t="str">
        <f t="shared" si="12"/>
        <v> </v>
      </c>
      <c r="B160" s="21" t="str">
        <f>IF(A160=" "," ",($B$24-$B$3*($F$8/2))*((A160/($F$8/2))-($C$17/(PI()))*SIN((PI()*A160)/($F$8/2)))+$B$3*A160)</f>
        <v> </v>
      </c>
      <c r="C160" s="21" t="str">
        <f t="shared" si="15"/>
        <v> </v>
      </c>
      <c r="D160" s="21"/>
      <c r="E160" s="21" t="str">
        <f t="shared" si="13"/>
        <v> </v>
      </c>
      <c r="F160" s="21" t="str">
        <f>IF(E160=" "," ",($F$24-$D$3*$F$11)*((E160/$F$11)-($C$17/(PI()))*SIN((PI()*E160)/$F$11))+$D$3*E160)</f>
        <v> </v>
      </c>
      <c r="G160" s="21" t="str">
        <f t="shared" si="16"/>
        <v> </v>
      </c>
      <c r="H160" s="21" t="str">
        <f t="shared" si="14"/>
        <v> </v>
      </c>
      <c r="I160" s="21" t="str">
        <f>IF(H160=" "," ",($I$24-$D$3*$F$12)*((H160/$F$12)-($C$17/(PI()))*SIN((PI()*H160)/$F$12))+$D$3*H160)</f>
        <v> </v>
      </c>
      <c r="J160" s="21" t="str">
        <f t="shared" si="17"/>
        <v> </v>
      </c>
    </row>
    <row r="161" spans="1:10">
      <c r="A161" s="21" t="str">
        <f t="shared" si="12"/>
        <v> </v>
      </c>
      <c r="B161" s="21" t="str">
        <f>IF(A161=" "," ",($B$24-$B$3*($F$8/2))*((A161/($F$8/2))-($C$17/(PI()))*SIN((PI()*A161)/($F$8/2)))+$B$3*A161)</f>
        <v> </v>
      </c>
      <c r="C161" s="21" t="str">
        <f t="shared" si="15"/>
        <v> </v>
      </c>
      <c r="D161" s="21"/>
      <c r="E161" s="21" t="str">
        <f t="shared" si="13"/>
        <v> </v>
      </c>
      <c r="F161" s="21" t="str">
        <f>IF(E161=" "," ",($F$24-$D$3*$F$11)*((E161/$F$11)-($C$17/(PI()))*SIN((PI()*E161)/$F$11))+$D$3*E161)</f>
        <v> </v>
      </c>
      <c r="G161" s="21" t="str">
        <f t="shared" si="16"/>
        <v> </v>
      </c>
      <c r="H161" s="21" t="str">
        <f t="shared" si="14"/>
        <v> </v>
      </c>
      <c r="I161" s="21" t="str">
        <f>IF(H161=" "," ",($I$24-$D$3*$F$12)*((H161/$F$12)-($C$17/(PI()))*SIN((PI()*H161)/$F$12))+$D$3*H161)</f>
        <v> </v>
      </c>
      <c r="J161" s="21" t="str">
        <f t="shared" si="17"/>
        <v> </v>
      </c>
    </row>
    <row r="162" spans="1:10">
      <c r="A162" s="21" t="str">
        <f t="shared" si="12"/>
        <v> </v>
      </c>
      <c r="B162" s="21" t="str">
        <f>IF(A162=" "," ",($B$24-$B$3*($F$8/2))*((A162/($F$8/2))-($C$17/(PI()))*SIN((PI()*A162)/($F$8/2)))+$B$3*A162)</f>
        <v> </v>
      </c>
      <c r="C162" s="21" t="str">
        <f t="shared" si="15"/>
        <v> </v>
      </c>
      <c r="D162" s="21"/>
      <c r="E162" s="21" t="str">
        <f t="shared" si="13"/>
        <v> </v>
      </c>
      <c r="F162" s="21" t="str">
        <f>IF(E162=" "," ",($F$24-$D$3*$F$11)*((E162/$F$11)-($C$17/(PI()))*SIN((PI()*E162)/$F$11))+$D$3*E162)</f>
        <v> </v>
      </c>
      <c r="G162" s="21" t="str">
        <f t="shared" si="16"/>
        <v> </v>
      </c>
      <c r="H162" s="21" t="str">
        <f t="shared" si="14"/>
        <v> </v>
      </c>
      <c r="I162" s="21" t="str">
        <f>IF(H162=" "," ",($I$24-$D$3*$F$12)*((H162/$F$12)-($C$17/(PI()))*SIN((PI()*H162)/$F$12))+$D$3*H162)</f>
        <v> </v>
      </c>
      <c r="J162" s="21" t="str">
        <f t="shared" si="17"/>
        <v> </v>
      </c>
    </row>
    <row r="163" spans="1:10">
      <c r="A163" s="21" t="str">
        <f t="shared" si="12"/>
        <v> </v>
      </c>
      <c r="B163" s="21" t="str">
        <f>IF(A163=" "," ",($B$24-$B$3*($F$8/2))*((A163/($F$8/2))-($C$17/(PI()))*SIN((PI()*A163)/($F$8/2)))+$B$3*A163)</f>
        <v> </v>
      </c>
      <c r="C163" s="21" t="str">
        <f t="shared" si="15"/>
        <v> </v>
      </c>
      <c r="D163" s="21"/>
      <c r="E163" s="21" t="str">
        <f t="shared" si="13"/>
        <v> </v>
      </c>
      <c r="F163" s="21" t="str">
        <f>IF(E163=" "," ",($F$24-$D$3*$F$11)*((E163/$F$11)-($C$17/(PI()))*SIN((PI()*E163)/$F$11))+$D$3*E163)</f>
        <v> </v>
      </c>
      <c r="G163" s="21" t="str">
        <f t="shared" si="16"/>
        <v> </v>
      </c>
      <c r="H163" s="21" t="str">
        <f t="shared" si="14"/>
        <v> </v>
      </c>
      <c r="I163" s="21" t="str">
        <f>IF(H163=" "," ",($I$24-$D$3*$F$12)*((H163/$F$12)-($C$17/(PI()))*SIN((PI()*H163)/$F$12))+$D$3*H163)</f>
        <v> </v>
      </c>
      <c r="J163" s="21" t="str">
        <f t="shared" si="17"/>
        <v> </v>
      </c>
    </row>
    <row r="164" spans="1:10">
      <c r="A164" s="21" t="str">
        <f t="shared" si="12"/>
        <v> </v>
      </c>
      <c r="B164" s="21" t="str">
        <f>IF(A164=" "," ",($B$24-$B$3*($F$8/2))*((A164/($F$8/2))-($C$17/(PI()))*SIN((PI()*A164)/($F$8/2)))+$B$3*A164)</f>
        <v> </v>
      </c>
      <c r="C164" s="21" t="str">
        <f t="shared" si="15"/>
        <v> </v>
      </c>
      <c r="D164" s="21"/>
      <c r="E164" s="21" t="str">
        <f t="shared" si="13"/>
        <v> </v>
      </c>
      <c r="F164" s="21" t="str">
        <f>IF(E164=" "," ",($F$24-$D$3*$F$11)*((E164/$F$11)-($C$17/(PI()))*SIN((PI()*E164)/$F$11))+$D$3*E164)</f>
        <v> </v>
      </c>
      <c r="G164" s="21" t="str">
        <f t="shared" si="16"/>
        <v> </v>
      </c>
      <c r="H164" s="21" t="str">
        <f t="shared" si="14"/>
        <v> </v>
      </c>
      <c r="I164" s="21" t="str">
        <f>IF(H164=" "," ",($I$24-$D$3*$F$12)*((H164/$F$12)-($C$17/(PI()))*SIN((PI()*H164)/$F$12))+$D$3*H164)</f>
        <v> </v>
      </c>
      <c r="J164" s="21" t="str">
        <f t="shared" si="17"/>
        <v> </v>
      </c>
    </row>
    <row r="165" spans="1:10">
      <c r="A165" s="21" t="str">
        <f t="shared" si="12"/>
        <v> </v>
      </c>
      <c r="B165" s="21" t="str">
        <f>IF(A165=" "," ",($B$24-$B$3*($F$8/2))*((A165/($F$8/2))-($C$17/(PI()))*SIN((PI()*A165)/($F$8/2)))+$B$3*A165)</f>
        <v> </v>
      </c>
      <c r="C165" s="21" t="str">
        <f t="shared" si="15"/>
        <v> </v>
      </c>
      <c r="D165" s="21"/>
      <c r="E165" s="21" t="str">
        <f t="shared" si="13"/>
        <v> </v>
      </c>
      <c r="F165" s="21" t="str">
        <f>IF(E165=" "," ",($F$24-$D$3*$F$11)*((E165/$F$11)-($C$17/(PI()))*SIN((PI()*E165)/$F$11))+$D$3*E165)</f>
        <v> </v>
      </c>
      <c r="G165" s="21" t="str">
        <f t="shared" si="16"/>
        <v> </v>
      </c>
      <c r="H165" s="21" t="str">
        <f t="shared" si="14"/>
        <v> </v>
      </c>
      <c r="I165" s="21" t="str">
        <f>IF(H165=" "," ",($I$24-$D$3*$F$12)*((H165/$F$12)-($C$17/(PI()))*SIN((PI()*H165)/$F$12))+$D$3*H165)</f>
        <v> </v>
      </c>
      <c r="J165" s="21" t="str">
        <f t="shared" si="17"/>
        <v> </v>
      </c>
    </row>
    <row r="166" spans="1:10">
      <c r="A166" s="21" t="str">
        <f t="shared" si="12"/>
        <v> </v>
      </c>
      <c r="B166" s="21" t="str">
        <f>IF(A166=" "," ",($B$24-$B$3*($F$8/2))*((A166/($F$8/2))-($C$17/(PI()))*SIN((PI()*A166)/($F$8/2)))+$B$3*A166)</f>
        <v> </v>
      </c>
      <c r="C166" s="21" t="str">
        <f t="shared" si="15"/>
        <v> </v>
      </c>
      <c r="D166" s="21"/>
      <c r="E166" s="21" t="str">
        <f t="shared" si="13"/>
        <v> </v>
      </c>
      <c r="F166" s="21" t="str">
        <f>IF(E166=" "," ",($F$24-$D$3*$F$11)*((E166/$F$11)-($C$17/(PI()))*SIN((PI()*E166)/$F$11))+$D$3*E166)</f>
        <v> </v>
      </c>
      <c r="G166" s="21" t="str">
        <f t="shared" si="16"/>
        <v> </v>
      </c>
      <c r="H166" s="21" t="str">
        <f t="shared" si="14"/>
        <v> </v>
      </c>
      <c r="I166" s="21" t="str">
        <f>IF(H166=" "," ",($I$24-$D$3*$F$12)*((H166/$F$12)-($C$17/(PI()))*SIN((PI()*H166)/$F$12))+$D$3*H166)</f>
        <v> </v>
      </c>
      <c r="J166" s="21" t="str">
        <f t="shared" si="17"/>
        <v> </v>
      </c>
    </row>
    <row r="167" spans="1:10">
      <c r="A167" s="21" t="str">
        <f t="shared" si="12"/>
        <v> </v>
      </c>
      <c r="B167" s="21" t="str">
        <f>IF(A167=" "," ",($B$24-$B$3*($F$8/2))*((A167/($F$8/2))-($C$17/(PI()))*SIN((PI()*A167)/($F$8/2)))+$B$3*A167)</f>
        <v> </v>
      </c>
      <c r="C167" s="21" t="str">
        <f t="shared" si="15"/>
        <v> </v>
      </c>
      <c r="D167" s="21"/>
      <c r="E167" s="21" t="str">
        <f t="shared" si="13"/>
        <v> </v>
      </c>
      <c r="F167" s="21" t="str">
        <f>IF(E167=" "," ",($F$24-$D$3*$F$11)*((E167/$F$11)-($C$17/(PI()))*SIN((PI()*E167)/$F$11))+$D$3*E167)</f>
        <v> </v>
      </c>
      <c r="G167" s="21" t="str">
        <f t="shared" si="16"/>
        <v> </v>
      </c>
      <c r="H167" s="21" t="str">
        <f t="shared" si="14"/>
        <v> </v>
      </c>
      <c r="I167" s="21" t="str">
        <f>IF(H167=" "," ",($I$24-$D$3*$F$12)*((H167/$F$12)-($C$17/(PI()))*SIN((PI()*H167)/$F$12))+$D$3*H167)</f>
        <v> </v>
      </c>
      <c r="J167" s="21" t="str">
        <f t="shared" si="17"/>
        <v> </v>
      </c>
    </row>
    <row r="168" spans="1:10">
      <c r="A168" s="21" t="str">
        <f t="shared" si="12"/>
        <v> </v>
      </c>
      <c r="B168" s="21" t="str">
        <f>IF(A168=" "," ",($B$24-$B$3*($F$8/2))*((A168/($F$8/2))-($C$17/(PI()))*SIN((PI()*A168)/($F$8/2)))+$B$3*A168)</f>
        <v> </v>
      </c>
      <c r="C168" s="21" t="str">
        <f t="shared" si="15"/>
        <v> </v>
      </c>
      <c r="D168" s="21"/>
      <c r="E168" s="21" t="str">
        <f t="shared" si="13"/>
        <v> </v>
      </c>
      <c r="F168" s="21" t="str">
        <f>IF(E168=" "," ",($F$24-$D$3*$F$11)*((E168/$F$11)-($C$17/(PI()))*SIN((PI()*E168)/$F$11))+$D$3*E168)</f>
        <v> </v>
      </c>
      <c r="G168" s="21" t="str">
        <f t="shared" si="16"/>
        <v> </v>
      </c>
      <c r="H168" s="21" t="str">
        <f t="shared" si="14"/>
        <v> </v>
      </c>
      <c r="I168" s="21" t="str">
        <f>IF(H168=" "," ",($I$24-$D$3*$F$12)*((H168/$F$12)-($C$17/(PI()))*SIN((PI()*H168)/$F$12))+$D$3*H168)</f>
        <v> </v>
      </c>
      <c r="J168" s="21" t="str">
        <f t="shared" si="17"/>
        <v> </v>
      </c>
    </row>
    <row r="169" spans="1:10">
      <c r="A169" s="21" t="str">
        <f t="shared" si="12"/>
        <v> </v>
      </c>
      <c r="B169" s="21" t="str">
        <f>IF(A169=" "," ",($B$24-$B$3*($F$8/2))*((A169/($F$8/2))-($C$17/(PI()))*SIN((PI()*A169)/($F$8/2)))+$B$3*A169)</f>
        <v> </v>
      </c>
      <c r="C169" s="21" t="str">
        <f t="shared" si="15"/>
        <v> </v>
      </c>
      <c r="D169" s="21"/>
      <c r="E169" s="21" t="str">
        <f t="shared" si="13"/>
        <v> </v>
      </c>
      <c r="F169" s="21" t="str">
        <f>IF(E169=" "," ",($F$24-$D$3*$F$11)*((E169/$F$11)-($C$17/(PI()))*SIN((PI()*E169)/$F$11))+$D$3*E169)</f>
        <v> </v>
      </c>
      <c r="G169" s="21" t="str">
        <f t="shared" si="16"/>
        <v> </v>
      </c>
      <c r="H169" s="21" t="str">
        <f t="shared" si="14"/>
        <v> </v>
      </c>
      <c r="I169" s="21" t="str">
        <f>IF(H169=" "," ",($I$24-$D$3*$F$12)*((H169/$F$12)-($C$17/(PI()))*SIN((PI()*H169)/$F$12))+$D$3*H169)</f>
        <v> </v>
      </c>
      <c r="J169" s="21" t="str">
        <f t="shared" si="17"/>
        <v> </v>
      </c>
    </row>
    <row r="170" spans="1:10">
      <c r="A170" s="21" t="str">
        <f t="shared" si="12"/>
        <v> </v>
      </c>
      <c r="B170" s="21" t="str">
        <f>IF(A170=" "," ",($B$24-$B$3*($F$8/2))*((A170/($F$8/2))-($C$17/(PI()))*SIN((PI()*A170)/($F$8/2)))+$B$3*A170)</f>
        <v> </v>
      </c>
      <c r="C170" s="21" t="str">
        <f t="shared" si="15"/>
        <v> </v>
      </c>
      <c r="D170" s="21"/>
      <c r="E170" s="21" t="str">
        <f t="shared" si="13"/>
        <v> </v>
      </c>
      <c r="F170" s="21" t="str">
        <f>IF(E170=" "," ",($F$24-$D$3*$F$11)*((E170/$F$11)-($C$17/(PI()))*SIN((PI()*E170)/$F$11))+$D$3*E170)</f>
        <v> </v>
      </c>
      <c r="G170" s="21" t="str">
        <f t="shared" si="16"/>
        <v> </v>
      </c>
      <c r="H170" s="21" t="str">
        <f t="shared" si="14"/>
        <v> </v>
      </c>
      <c r="I170" s="21" t="str">
        <f>IF(H170=" "," ",($I$24-$D$3*$F$12)*((H170/$F$12)-($C$17/(PI()))*SIN((PI()*H170)/$F$12))+$D$3*H170)</f>
        <v> </v>
      </c>
      <c r="J170" s="21" t="str">
        <f t="shared" si="17"/>
        <v> </v>
      </c>
    </row>
    <row r="171" spans="1:10">
      <c r="A171" s="21" t="str">
        <f t="shared" si="12"/>
        <v> </v>
      </c>
      <c r="B171" s="21" t="str">
        <f>IF(A171=" "," ",($B$24-$B$3*($F$8/2))*((A171/($F$8/2))-($C$17/(PI()))*SIN((PI()*A171)/($F$8/2)))+$B$3*A171)</f>
        <v> </v>
      </c>
      <c r="C171" s="21" t="str">
        <f t="shared" si="15"/>
        <v> </v>
      </c>
      <c r="D171" s="21"/>
      <c r="E171" s="21" t="str">
        <f t="shared" si="13"/>
        <v> </v>
      </c>
      <c r="F171" s="21" t="str">
        <f>IF(E171=" "," ",($F$24-$D$3*$F$11)*((E171/$F$11)-($C$17/(PI()))*SIN((PI()*E171)/$F$11))+$D$3*E171)</f>
        <v> </v>
      </c>
      <c r="G171" s="21" t="str">
        <f t="shared" si="16"/>
        <v> </v>
      </c>
      <c r="H171" s="21" t="str">
        <f t="shared" si="14"/>
        <v> </v>
      </c>
      <c r="I171" s="21" t="str">
        <f>IF(H171=" "," ",($I$24-$D$3*$F$12)*((H171/$F$12)-($C$17/(PI()))*SIN((PI()*H171)/$F$12))+$D$3*H171)</f>
        <v> </v>
      </c>
      <c r="J171" s="21" t="str">
        <f t="shared" si="17"/>
        <v> </v>
      </c>
    </row>
    <row r="172" spans="1:10">
      <c r="A172" s="21" t="str">
        <f t="shared" si="12"/>
        <v> </v>
      </c>
      <c r="B172" s="21" t="str">
        <f>IF(A172=" "," ",($B$24-$B$3*($F$8/2))*((A172/($F$8/2))-($C$17/(PI()))*SIN((PI()*A172)/($F$8/2)))+$B$3*A172)</f>
        <v> </v>
      </c>
      <c r="C172" s="21" t="str">
        <f t="shared" si="15"/>
        <v> </v>
      </c>
      <c r="D172" s="21"/>
      <c r="E172" s="21" t="str">
        <f t="shared" si="13"/>
        <v> </v>
      </c>
      <c r="F172" s="21" t="str">
        <f>IF(E172=" "," ",($F$24-$D$3*$F$11)*((E172/$F$11)-($C$17/(PI()))*SIN((PI()*E172)/$F$11))+$D$3*E172)</f>
        <v> </v>
      </c>
      <c r="G172" s="21" t="str">
        <f t="shared" si="16"/>
        <v> </v>
      </c>
      <c r="H172" s="21" t="str">
        <f t="shared" si="14"/>
        <v> </v>
      </c>
      <c r="I172" s="21" t="str">
        <f>IF(H172=" "," ",($I$24-$D$3*$F$12)*((H172/$F$12)-($C$17/(PI()))*SIN((PI()*H172)/$F$12))+$D$3*H172)</f>
        <v> </v>
      </c>
      <c r="J172" s="21" t="str">
        <f t="shared" si="17"/>
        <v> </v>
      </c>
    </row>
    <row r="173" spans="1:10">
      <c r="A173" s="21" t="str">
        <f t="shared" si="12"/>
        <v> </v>
      </c>
      <c r="B173" s="21" t="str">
        <f>IF(A173=" "," ",($B$24-$B$3*($F$8/2))*((A173/($F$8/2))-($C$17/(PI()))*SIN((PI()*A173)/($F$8/2)))+$B$3*A173)</f>
        <v> </v>
      </c>
      <c r="C173" s="21" t="str">
        <f t="shared" si="15"/>
        <v> </v>
      </c>
      <c r="D173" s="21"/>
      <c r="E173" s="21" t="str">
        <f t="shared" si="13"/>
        <v> </v>
      </c>
      <c r="F173" s="21" t="str">
        <f>IF(E173=" "," ",($F$24-$D$3*$F$11)*((E173/$F$11)-($C$17/(PI()))*SIN((PI()*E173)/$F$11))+$D$3*E173)</f>
        <v> </v>
      </c>
      <c r="G173" s="21" t="str">
        <f t="shared" si="16"/>
        <v> </v>
      </c>
      <c r="H173" s="21" t="str">
        <f t="shared" si="14"/>
        <v> </v>
      </c>
      <c r="I173" s="21" t="str">
        <f>IF(H173=" "," ",($I$24-$D$3*$F$12)*((H173/$F$12)-($C$17/(PI()))*SIN((PI()*H173)/$F$12))+$D$3*H173)</f>
        <v> </v>
      </c>
      <c r="J173" s="21" t="str">
        <f t="shared" si="17"/>
        <v> </v>
      </c>
    </row>
    <row r="174" spans="1:10">
      <c r="A174" s="21" t="str">
        <f t="shared" si="12"/>
        <v> </v>
      </c>
      <c r="B174" s="21" t="str">
        <f>IF(A174=" "," ",($B$24-$B$3*($F$8/2))*((A174/($F$8/2))-($C$17/(PI()))*SIN((PI()*A174)/($F$8/2)))+$B$3*A174)</f>
        <v> </v>
      </c>
      <c r="C174" s="21" t="str">
        <f t="shared" si="15"/>
        <v> </v>
      </c>
      <c r="D174" s="21"/>
      <c r="E174" s="21" t="str">
        <f t="shared" si="13"/>
        <v> </v>
      </c>
      <c r="F174" s="21" t="str">
        <f>IF(E174=" "," ",($F$24-$D$3*$F$11)*((E174/$F$11)-($C$17/(PI()))*SIN((PI()*E174)/$F$11))+$D$3*E174)</f>
        <v> </v>
      </c>
      <c r="G174" s="21" t="str">
        <f t="shared" si="16"/>
        <v> </v>
      </c>
      <c r="H174" s="21" t="str">
        <f t="shared" si="14"/>
        <v> </v>
      </c>
      <c r="I174" s="21" t="str">
        <f>IF(H174=" "," ",($I$24-$D$3*$F$12)*((H174/$F$12)-($C$17/(PI()))*SIN((PI()*H174)/$F$12))+$D$3*H174)</f>
        <v> </v>
      </c>
      <c r="J174" s="21" t="str">
        <f t="shared" si="17"/>
        <v> </v>
      </c>
    </row>
    <row r="175" spans="1:10">
      <c r="A175" s="21" t="str">
        <f t="shared" si="12"/>
        <v> </v>
      </c>
      <c r="B175" s="21" t="str">
        <f>IF(A175=" "," ",($B$24-$B$3*($F$8/2))*((A175/($F$8/2))-($C$17/(PI()))*SIN((PI()*A175)/($F$8/2)))+$B$3*A175)</f>
        <v> </v>
      </c>
      <c r="C175" s="21" t="str">
        <f t="shared" si="15"/>
        <v> </v>
      </c>
      <c r="D175" s="21"/>
      <c r="E175" s="21" t="str">
        <f t="shared" si="13"/>
        <v> </v>
      </c>
      <c r="F175" s="21" t="str">
        <f>IF(E175=" "," ",($F$24-$D$3*$F$11)*((E175/$F$11)-($C$17/(PI()))*SIN((PI()*E175)/$F$11))+$D$3*E175)</f>
        <v> </v>
      </c>
      <c r="G175" s="21" t="str">
        <f t="shared" si="16"/>
        <v> </v>
      </c>
      <c r="H175" s="21" t="str">
        <f ca="1" t="shared" si="14"/>
        <v> </v>
      </c>
      <c r="I175" s="21" t="str">
        <f ca="1">IF(H175=" "," ",($I$24-$D$3*$F$12)*((H175/$F$12)-($C$17/(PI()))*SIN((PI()*H175)/$F$12))+$D$3*H175)</f>
        <v> </v>
      </c>
      <c r="J175" s="21" t="str">
        <f ca="1" t="shared" si="17"/>
        <v> </v>
      </c>
    </row>
    <row r="176" spans="1:10">
      <c r="A176" s="21" t="str">
        <f t="shared" si="12"/>
        <v> </v>
      </c>
      <c r="B176" s="21" t="str">
        <f>IF(A176=" "," ",($B$24-$B$3*($F$8/2))*((A176/($F$8/2))-($C$17/(PI()))*SIN((PI()*A176)/($F$8/2)))+$B$3*A176)</f>
        <v> </v>
      </c>
      <c r="C176" s="21" t="str">
        <f t="shared" si="15"/>
        <v> </v>
      </c>
      <c r="D176" s="21"/>
      <c r="E176" s="21" t="str">
        <f t="shared" si="13"/>
        <v> </v>
      </c>
      <c r="F176" s="21" t="str">
        <f>IF(E176=" "," ",($F$24-$D$3*$F$11)*((E176/$F$11)-($C$17/(PI()))*SIN((PI()*E176)/$F$11))+$D$3*E176)</f>
        <v> </v>
      </c>
      <c r="G176" s="21" t="str">
        <f t="shared" si="16"/>
        <v> </v>
      </c>
      <c r="H176" s="21" t="str">
        <f t="shared" si="14"/>
        <v> </v>
      </c>
      <c r="I176" s="21" t="str">
        <f>IF(H176=" "," ",($I$24-$D$3*$F$12)*((H176/$F$12)-($C$17/(PI()))*SIN((PI()*H176)/$F$12))+$D$3*H176)</f>
        <v> </v>
      </c>
      <c r="J176" s="21" t="str">
        <f ca="1" t="shared" si="17"/>
        <v> </v>
      </c>
    </row>
    <row r="177" spans="1:10">
      <c r="A177" s="21" t="str">
        <f t="shared" si="12"/>
        <v> </v>
      </c>
      <c r="B177" s="21" t="str">
        <f>IF(A177=" "," ",($B$24-$B$3*($F$8/2))*((A177/($F$8/2))-($C$17/(PI()))*SIN((PI()*A177)/($F$8/2)))+$B$3*A177)</f>
        <v> </v>
      </c>
      <c r="C177" s="21" t="str">
        <f t="shared" si="15"/>
        <v> </v>
      </c>
      <c r="D177" s="21"/>
      <c r="E177" s="21" t="str">
        <f t="shared" si="13"/>
        <v> </v>
      </c>
      <c r="F177" s="21" t="str">
        <f>IF(E177=" "," ",($F$24-$D$3*$F$11)*((E177/$F$11)-($C$17/(PI()))*SIN((PI()*E177)/$F$11))+$D$3*E177)</f>
        <v> </v>
      </c>
      <c r="G177" s="21" t="str">
        <f t="shared" si="16"/>
        <v> </v>
      </c>
      <c r="H177" s="21" t="str">
        <f t="shared" si="14"/>
        <v> </v>
      </c>
      <c r="I177" s="21" t="str">
        <f>IF(H177=" "," ",($I$24-$D$3*$F$12)*((H177/$F$12)-($C$17/(PI()))*SIN((PI()*H177)/$F$12))+$D$3*H177)</f>
        <v> </v>
      </c>
      <c r="J177" s="21" t="str">
        <f ca="1" t="shared" si="17"/>
        <v> </v>
      </c>
    </row>
    <row r="178" spans="1:10">
      <c r="A178" s="21" t="str">
        <f t="shared" si="12"/>
        <v> </v>
      </c>
      <c r="B178" s="21" t="str">
        <f>IF(A178=" "," ",($B$24-$B$3*($F$8/2))*((A178/($F$8/2))-($C$17/(PI()))*SIN((PI()*A178)/($F$8/2)))+$B$3*A178)</f>
        <v> </v>
      </c>
      <c r="C178" s="21" t="str">
        <f t="shared" si="15"/>
        <v> </v>
      </c>
      <c r="D178" s="21"/>
      <c r="E178" s="21" t="str">
        <f t="shared" si="13"/>
        <v> </v>
      </c>
      <c r="F178" s="21" t="str">
        <f>IF(E178=" "," ",($F$24-$D$3*$F$11)*((E178/$F$11)-($C$17/(PI()))*SIN((PI()*E178)/$F$11))+$D$3*E178)</f>
        <v> </v>
      </c>
      <c r="G178" s="21" t="str">
        <f t="shared" si="16"/>
        <v> </v>
      </c>
      <c r="H178" s="21" t="str">
        <f t="shared" si="14"/>
        <v> </v>
      </c>
      <c r="I178" s="21" t="str">
        <f>IF(H178=" "," ",($I$24-$D$3*$F$12)*((H178/$F$12)-($C$17/(PI()))*SIN((PI()*H178)/$F$12))+$D$3*H178)</f>
        <v> </v>
      </c>
      <c r="J178" s="21" t="str">
        <f t="shared" si="17"/>
        <v> </v>
      </c>
    </row>
    <row r="179" spans="1:10">
      <c r="A179" s="21" t="str">
        <f t="shared" si="12"/>
        <v> </v>
      </c>
      <c r="B179" s="21" t="str">
        <f>IF(A179=" "," ",($B$24-$B$3*($F$8/2))*((A179/($F$8/2))-($C$17/(PI()))*SIN((PI()*A179)/($F$8/2)))+$B$3*A179)</f>
        <v> </v>
      </c>
      <c r="C179" s="21" t="str">
        <f t="shared" si="15"/>
        <v> </v>
      </c>
      <c r="D179" s="21"/>
      <c r="E179" s="21" t="str">
        <f t="shared" si="13"/>
        <v> </v>
      </c>
      <c r="F179" s="21" t="str">
        <f>IF(E179=" "," ",($F$24-$D$3*$F$11)*((E179/$F$11)-($C$17/(PI()))*SIN((PI()*E179)/$F$11))+$D$3*E179)</f>
        <v> </v>
      </c>
      <c r="G179" s="21" t="str">
        <f t="shared" si="16"/>
        <v> </v>
      </c>
      <c r="H179" s="21" t="str">
        <f t="shared" si="14"/>
        <v> </v>
      </c>
      <c r="I179" s="21" t="str">
        <f>IF(H179=" "," ",($I$24-$D$3*$F$12)*((H179/$F$12)-($C$17/(PI()))*SIN((PI()*H179)/$F$12))+$D$3*H179)</f>
        <v> </v>
      </c>
      <c r="J179" s="21" t="str">
        <f t="shared" si="17"/>
        <v> </v>
      </c>
    </row>
    <row r="180" spans="1:10">
      <c r="A180" s="21" t="str">
        <f t="shared" si="12"/>
        <v> </v>
      </c>
      <c r="B180" s="21" t="str">
        <f>IF(A180=" "," ",($B$24-$B$3*($F$8/2))*((A180/($F$8/2))-($C$17/(PI()))*SIN((PI()*A180)/($F$8/2)))+$B$3*A180)</f>
        <v> </v>
      </c>
      <c r="C180" s="21" t="str">
        <f t="shared" si="15"/>
        <v> </v>
      </c>
      <c r="D180" s="21"/>
      <c r="E180" s="21" t="str">
        <f t="shared" si="13"/>
        <v> </v>
      </c>
      <c r="F180" s="21" t="str">
        <f>IF(E180=" "," ",($F$24-$D$3*$F$11)*((E180/$F$11)-($C$17/(PI()))*SIN((PI()*E180)/$F$11))+$D$3*E180)</f>
        <v> </v>
      </c>
      <c r="G180" s="21" t="str">
        <f t="shared" si="16"/>
        <v> </v>
      </c>
      <c r="H180" s="21" t="str">
        <f t="shared" si="14"/>
        <v> </v>
      </c>
      <c r="I180" s="21" t="str">
        <f>IF(H180=" "," ",($I$24-$D$3*$F$12)*((H180/$F$12)-($C$17/(PI()))*SIN((PI()*H180)/$F$12))+$D$3*H180)</f>
        <v> </v>
      </c>
      <c r="J180" s="21" t="str">
        <f t="shared" si="17"/>
        <v> </v>
      </c>
    </row>
    <row r="181" spans="1:10">
      <c r="A181" s="21" t="str">
        <f t="shared" si="12"/>
        <v> </v>
      </c>
      <c r="B181" s="21" t="str">
        <f>IF(A181=" "," ",($B$24-$B$3*($F$8/2))*((A181/($F$8/2))-($C$17/(PI()))*SIN((PI()*A181)/($F$8/2)))+$B$3*A181)</f>
        <v> </v>
      </c>
      <c r="C181" s="21" t="str">
        <f t="shared" si="15"/>
        <v> </v>
      </c>
      <c r="D181" s="21"/>
      <c r="E181" s="21" t="str">
        <f t="shared" si="13"/>
        <v> </v>
      </c>
      <c r="F181" s="21" t="str">
        <f>IF(E181=" "," ",($F$24-$D$3*$F$11)*((E181/$F$11)-($C$17/(PI()))*SIN((PI()*E181)/$F$11))+$D$3*E181)</f>
        <v> </v>
      </c>
      <c r="G181" s="21" t="str">
        <f t="shared" si="16"/>
        <v> </v>
      </c>
      <c r="H181" s="21" t="str">
        <f t="shared" si="14"/>
        <v> </v>
      </c>
      <c r="I181" s="21" t="str">
        <f>IF(H181=" "," ",($I$24-$D$3*$F$12)*((H181/$F$12)-($C$17/(PI()))*SIN((PI()*H181)/$F$12))+$D$3*H181)</f>
        <v> </v>
      </c>
      <c r="J181" s="21" t="str">
        <f t="shared" si="17"/>
        <v> </v>
      </c>
    </row>
    <row r="182" spans="1:10">
      <c r="A182" s="21" t="str">
        <f t="shared" si="12"/>
        <v> </v>
      </c>
      <c r="B182" s="21" t="str">
        <f>IF(A182=" "," ",($B$24-$B$3*($F$8/2))*((A182/($F$8/2))-($C$17/(PI()))*SIN((PI()*A182)/($F$8/2)))+$B$3*A182)</f>
        <v> </v>
      </c>
      <c r="C182" s="21" t="str">
        <f t="shared" si="15"/>
        <v> </v>
      </c>
      <c r="D182" s="21"/>
      <c r="E182" s="21" t="str">
        <f t="shared" si="13"/>
        <v> </v>
      </c>
      <c r="F182" s="21" t="str">
        <f>IF(E182=" "," ",($F$24-$D$3*$F$11)*((E182/$F$11)-($C$17/(PI()))*SIN((PI()*E182)/$F$11))+$D$3*E182)</f>
        <v> </v>
      </c>
      <c r="G182" s="21" t="str">
        <f t="shared" si="16"/>
        <v> </v>
      </c>
      <c r="H182" s="21" t="str">
        <f t="shared" si="14"/>
        <v> </v>
      </c>
      <c r="I182" s="21" t="str">
        <f>IF(H182=" "," ",($I$24-$D$3*$F$12)*((H182/$F$12)-($C$17/(PI()))*SIN((PI()*H182)/$F$12))+$D$3*H182)</f>
        <v> </v>
      </c>
      <c r="J182" s="21" t="str">
        <f t="shared" si="17"/>
        <v> </v>
      </c>
    </row>
    <row r="183" spans="1:10">
      <c r="A183" s="21" t="str">
        <f t="shared" si="12"/>
        <v> </v>
      </c>
      <c r="B183" s="21" t="str">
        <f>IF(A183=" "," ",($B$24-$B$3*($F$8/2))*((A183/($F$8/2))-($C$17/(PI()))*SIN((PI()*A183)/($F$8/2)))+$B$3*A183)</f>
        <v> </v>
      </c>
      <c r="C183" s="21" t="str">
        <f t="shared" si="15"/>
        <v> </v>
      </c>
      <c r="D183" s="21"/>
      <c r="E183" s="21" t="str">
        <f t="shared" si="13"/>
        <v> </v>
      </c>
      <c r="F183" s="21" t="str">
        <f>IF(E183=" "," ",($F$24-$D$3*$F$11)*((E183/$F$11)-($C$17/(PI()))*SIN((PI()*E183)/$F$11))+$D$3*E183)</f>
        <v> </v>
      </c>
      <c r="G183" s="21" t="str">
        <f t="shared" si="16"/>
        <v> </v>
      </c>
      <c r="H183" s="21" t="str">
        <f t="shared" si="14"/>
        <v> </v>
      </c>
      <c r="I183" s="21" t="str">
        <f>IF(H183=" "," ",($I$24-$D$3*$F$12)*((H183/$F$12)-($C$17/(PI()))*SIN((PI()*H183)/$F$12))+$D$3*H183)</f>
        <v> </v>
      </c>
      <c r="J183" s="21" t="str">
        <f t="shared" si="17"/>
        <v> </v>
      </c>
    </row>
    <row r="184" spans="1:10">
      <c r="A184" s="21" t="str">
        <f t="shared" si="12"/>
        <v> </v>
      </c>
      <c r="B184" s="21" t="str">
        <f>IF(A184=" "," ",($B$24-$B$3*($F$8/2))*((A184/($F$8/2))-($C$17/(PI()))*SIN((PI()*A184)/($F$8/2)))+$B$3*A184)</f>
        <v> </v>
      </c>
      <c r="C184" s="21" t="str">
        <f t="shared" si="15"/>
        <v> </v>
      </c>
      <c r="D184" s="21"/>
      <c r="E184" s="21" t="str">
        <f t="shared" si="13"/>
        <v> </v>
      </c>
      <c r="F184" s="21" t="str">
        <f>IF(E184=" "," ",($F$24-$D$3*$F$11)*((E184/$F$11)-($C$17/(PI()))*SIN((PI()*E184)/$F$11))+$D$3*E184)</f>
        <v> </v>
      </c>
      <c r="G184" s="21" t="str">
        <f t="shared" si="16"/>
        <v> </v>
      </c>
      <c r="H184" s="21" t="str">
        <f t="shared" si="14"/>
        <v> </v>
      </c>
      <c r="I184" s="21" t="str">
        <f>IF(H184=" "," ",($I$24-$D$3*$F$12)*((H184/$F$12)-($C$17/(PI()))*SIN((PI()*H184)/$F$12))+$D$3*H184)</f>
        <v> </v>
      </c>
      <c r="J184" s="21" t="str">
        <f t="shared" si="17"/>
        <v> </v>
      </c>
    </row>
    <row r="185" spans="1:10">
      <c r="A185" s="21" t="str">
        <f t="shared" si="12"/>
        <v> </v>
      </c>
      <c r="B185" s="21" t="str">
        <f>IF(A185=" "," ",($B$24-$B$3*($F$8/2))*((A185/($F$8/2))-($C$17/(PI()))*SIN((PI()*A185)/($F$8/2)))+$B$3*A185)</f>
        <v> </v>
      </c>
      <c r="C185" s="21" t="str">
        <f t="shared" si="15"/>
        <v> </v>
      </c>
      <c r="D185" s="21"/>
      <c r="E185" s="21" t="str">
        <f t="shared" si="13"/>
        <v> </v>
      </c>
      <c r="F185" s="21" t="str">
        <f>IF(E185=" "," ",($F$24-$D$3*$F$11)*((E185/$F$11)-($C$17/(PI()))*SIN((PI()*E185)/$F$11))+$D$3*E185)</f>
        <v> </v>
      </c>
      <c r="G185" s="21" t="str">
        <f t="shared" si="16"/>
        <v> </v>
      </c>
      <c r="H185" s="21" t="str">
        <f t="shared" si="14"/>
        <v> </v>
      </c>
      <c r="I185" s="21" t="str">
        <f>IF(H185=" "," ",($I$24-$D$3*$F$12)*((H185/$F$12)-($C$17/(PI()))*SIN((PI()*H185)/$F$12))+$D$3*H185)</f>
        <v> </v>
      </c>
      <c r="J185" s="21" t="str">
        <f t="shared" si="17"/>
        <v> </v>
      </c>
    </row>
    <row r="186" spans="1:10">
      <c r="A186" s="21" t="str">
        <f t="shared" si="12"/>
        <v> </v>
      </c>
      <c r="B186" s="21" t="str">
        <f>IF(A186=" "," ",($B$24-$B$3*($F$8/2))*((A186/($F$8/2))-($C$17/(PI()))*SIN((PI()*A186)/($F$8/2)))+$B$3*A186)</f>
        <v> </v>
      </c>
      <c r="C186" s="21" t="str">
        <f t="shared" si="15"/>
        <v> </v>
      </c>
      <c r="D186" s="21"/>
      <c r="E186" s="21" t="str">
        <f t="shared" si="13"/>
        <v> </v>
      </c>
      <c r="F186" s="21" t="str">
        <f>IF(E186=" "," ",($F$24-$D$3*$F$11)*((E186/$F$11)-($C$17/(PI()))*SIN((PI()*E186)/$F$11))+$D$3*E186)</f>
        <v> </v>
      </c>
      <c r="G186" s="21" t="str">
        <f t="shared" si="16"/>
        <v> </v>
      </c>
      <c r="H186" s="21" t="str">
        <f t="shared" si="14"/>
        <v> </v>
      </c>
      <c r="I186" s="21" t="str">
        <f>IF(H186=" "," ",($I$24-$D$3*$F$12)*((H186/$F$12)-($C$17/(PI()))*SIN((PI()*H186)/$F$12))+$D$3*H186)</f>
        <v> </v>
      </c>
      <c r="J186" s="21" t="str">
        <f t="shared" si="17"/>
        <v> </v>
      </c>
    </row>
    <row r="187" spans="1:10">
      <c r="A187" s="21" t="str">
        <f t="shared" si="12"/>
        <v> </v>
      </c>
      <c r="B187" s="21" t="str">
        <f>IF(A187=" "," ",($B$24-$B$3*($F$8/2))*((A187/($F$8/2))-($C$17/(PI()))*SIN((PI()*A187)/($F$8/2)))+$B$3*A187)</f>
        <v> </v>
      </c>
      <c r="C187" s="21" t="str">
        <f t="shared" si="15"/>
        <v> </v>
      </c>
      <c r="D187" s="21"/>
      <c r="E187" s="21" t="str">
        <f t="shared" si="13"/>
        <v> </v>
      </c>
      <c r="F187" s="21" t="str">
        <f>IF(E187=" "," ",($F$24-$D$3*$F$11)*((E187/$F$11)-($C$17/(PI()))*SIN((PI()*E187)/$F$11))+$D$3*E187)</f>
        <v> </v>
      </c>
      <c r="G187" s="21" t="str">
        <f t="shared" si="16"/>
        <v> </v>
      </c>
      <c r="H187" s="21" t="str">
        <f t="shared" si="14"/>
        <v> </v>
      </c>
      <c r="I187" s="21" t="str">
        <f>IF(H187=" "," ",($I$24-$D$3*$F$12)*((H187/$F$12)-($C$17/(PI()))*SIN((PI()*H187)/$F$12))+$D$3*H187)</f>
        <v> </v>
      </c>
      <c r="J187" s="21" t="str">
        <f t="shared" si="17"/>
        <v> </v>
      </c>
    </row>
    <row r="188" spans="1:10">
      <c r="A188" s="21" t="str">
        <f t="shared" si="12"/>
        <v> </v>
      </c>
      <c r="B188" s="21" t="str">
        <f>IF(A188=" "," ",($B$24-$B$3*($F$8/2))*((A188/($F$8/2))-($C$17/(PI()))*SIN((PI()*A188)/($F$8/2)))+$B$3*A188)</f>
        <v> </v>
      </c>
      <c r="C188" s="21" t="str">
        <f t="shared" si="15"/>
        <v> </v>
      </c>
      <c r="D188" s="21"/>
      <c r="E188" s="21" t="str">
        <f t="shared" si="13"/>
        <v> </v>
      </c>
      <c r="F188" s="21" t="str">
        <f>IF(E188=" "," ",($F$24-$D$3*$F$11)*((E188/$F$11)-($C$17/(PI()))*SIN((PI()*E188)/$F$11))+$D$3*E188)</f>
        <v> </v>
      </c>
      <c r="G188" s="21" t="str">
        <f t="shared" si="16"/>
        <v> </v>
      </c>
      <c r="H188" s="21" t="str">
        <f t="shared" si="14"/>
        <v> </v>
      </c>
      <c r="I188" s="21" t="str">
        <f>IF(H188=" "," ",($I$24-$D$3*$F$12)*((H188/$F$12)-($C$17/(PI()))*SIN((PI()*H188)/$F$12))+$D$3*H188)</f>
        <v> </v>
      </c>
      <c r="J188" s="21" t="str">
        <f t="shared" si="17"/>
        <v> </v>
      </c>
    </row>
    <row r="189" spans="1:10">
      <c r="A189" s="21" t="str">
        <f t="shared" si="12"/>
        <v> </v>
      </c>
      <c r="B189" s="21" t="str">
        <f>IF(A189=" "," ",($B$24-$B$3*($F$8/2))*((A189/($F$8/2))-($C$17/(PI()))*SIN((PI()*A189)/($F$8/2)))+$B$3*A189)</f>
        <v> </v>
      </c>
      <c r="C189" s="21" t="str">
        <f t="shared" si="15"/>
        <v> </v>
      </c>
      <c r="D189" s="21"/>
      <c r="E189" s="21" t="str">
        <f t="shared" si="13"/>
        <v> </v>
      </c>
      <c r="F189" s="21" t="str">
        <f>IF(E189=" "," ",($F$24-$D$3*$F$11)*((E189/$F$11)-($C$17/(PI()))*SIN((PI()*E189)/$F$11))+$D$3*E189)</f>
        <v> </v>
      </c>
      <c r="G189" s="21" t="str">
        <f t="shared" si="16"/>
        <v> </v>
      </c>
      <c r="H189" s="21" t="str">
        <f t="shared" si="14"/>
        <v> </v>
      </c>
      <c r="I189" s="21" t="str">
        <f>IF(H189=" "," ",($I$24-$D$3*$F$12)*((H189/$F$12)-($C$17/(PI()))*SIN((PI()*H189)/$F$12))+$D$3*H189)</f>
        <v> </v>
      </c>
      <c r="J189" s="21" t="str">
        <f t="shared" si="17"/>
        <v> </v>
      </c>
    </row>
    <row r="190" spans="1:10">
      <c r="A190" s="21" t="str">
        <f t="shared" si="12"/>
        <v> </v>
      </c>
      <c r="B190" s="21" t="str">
        <f>IF(A190=" "," ",($B$24-$B$3*($F$8/2))*((A190/($F$8/2))-($C$17/(PI()))*SIN((PI()*A190)/($F$8/2)))+$B$3*A190)</f>
        <v> </v>
      </c>
      <c r="C190" s="21" t="str">
        <f t="shared" si="15"/>
        <v> </v>
      </c>
      <c r="D190" s="21"/>
      <c r="E190" s="21" t="str">
        <f t="shared" si="13"/>
        <v> </v>
      </c>
      <c r="F190" s="21" t="str">
        <f>IF(E190=" "," ",($F$24-$D$3*$F$11)*((E190/$F$11)-($C$17/(PI()))*SIN((PI()*E190)/$F$11))+$D$3*E190)</f>
        <v> </v>
      </c>
      <c r="G190" s="21" t="str">
        <f t="shared" si="16"/>
        <v> </v>
      </c>
      <c r="H190" s="21" t="str">
        <f t="shared" si="14"/>
        <v> </v>
      </c>
      <c r="I190" s="21" t="str">
        <f>IF(H190=" "," ",($I$24-$D$3*$F$12)*((H190/$F$12)-($C$17/(PI()))*SIN((PI()*H190)/$F$12))+$D$3*H190)</f>
        <v> </v>
      </c>
      <c r="J190" s="21" t="str">
        <f t="shared" si="17"/>
        <v> </v>
      </c>
    </row>
    <row r="191" spans="1:10">
      <c r="A191" s="21" t="str">
        <f t="shared" si="12"/>
        <v> </v>
      </c>
      <c r="B191" s="21" t="str">
        <f>IF(A191=" "," ",($B$24-$B$3*($F$8/2))*((A191/($F$8/2))-($C$17/(PI()))*SIN((PI()*A191)/($F$8/2)))+$B$3*A191)</f>
        <v> </v>
      </c>
      <c r="C191" s="21" t="str">
        <f t="shared" si="15"/>
        <v> </v>
      </c>
      <c r="D191" s="21"/>
      <c r="E191" s="21" t="str">
        <f t="shared" si="13"/>
        <v> </v>
      </c>
      <c r="F191" s="21" t="str">
        <f>IF(E191=" "," ",($F$24-$D$3*$F$11)*((E191/$F$11)-($C$17/(PI()))*SIN((PI()*E191)/$F$11))+$D$3*E191)</f>
        <v> </v>
      </c>
      <c r="G191" s="21" t="str">
        <f t="shared" si="16"/>
        <v> </v>
      </c>
      <c r="H191" s="21" t="str">
        <f t="shared" si="14"/>
        <v> </v>
      </c>
      <c r="I191" s="21" t="str">
        <f>IF(H191=" "," ",($I$24-$D$3*$F$12)*((H191/$F$12)-($C$17/(PI()))*SIN((PI()*H191)/$F$12))+$D$3*H191)</f>
        <v> </v>
      </c>
      <c r="J191" s="21" t="str">
        <f t="shared" si="17"/>
        <v> </v>
      </c>
    </row>
    <row r="192" spans="1:10">
      <c r="A192" s="21" t="str">
        <f t="shared" si="12"/>
        <v> </v>
      </c>
      <c r="B192" s="21" t="str">
        <f>IF(A192=" "," ",($B$24-$B$3*($F$8/2))*((A192/($F$8/2))-($C$17/(PI()))*SIN((PI()*A192)/($F$8/2)))+$B$3*A192)</f>
        <v> </v>
      </c>
      <c r="C192" s="21" t="str">
        <f t="shared" si="15"/>
        <v> </v>
      </c>
      <c r="D192" s="21"/>
      <c r="E192" s="21" t="str">
        <f t="shared" si="13"/>
        <v> </v>
      </c>
      <c r="F192" s="21" t="str">
        <f>IF(E192=" "," ",($F$24-$D$3*$F$11)*((E192/$F$11)-($C$17/(PI()))*SIN((PI()*E192)/$F$11))+$D$3*E192)</f>
        <v> </v>
      </c>
      <c r="G192" s="21" t="str">
        <f t="shared" si="16"/>
        <v> </v>
      </c>
      <c r="H192" s="21" t="str">
        <f t="shared" si="14"/>
        <v> </v>
      </c>
      <c r="I192" s="21" t="str">
        <f>IF(H192=" "," ",($I$24-$D$3*$F$12)*((H192/$F$12)-($C$17/(PI()))*SIN((PI()*H192)/$F$12))+$D$3*H192)</f>
        <v> </v>
      </c>
      <c r="J192" s="21" t="str">
        <f t="shared" si="17"/>
        <v> </v>
      </c>
    </row>
    <row r="193" spans="1:10">
      <c r="A193" s="21" t="str">
        <f t="shared" si="12"/>
        <v> </v>
      </c>
      <c r="B193" s="21" t="str">
        <f>IF(A193=" "," ",($B$24-$B$3*($F$8/2))*((A193/($F$8/2))-($C$17/(PI()))*SIN((PI()*A193)/($F$8/2)))+$B$3*A193)</f>
        <v> </v>
      </c>
      <c r="C193" s="21" t="str">
        <f t="shared" si="15"/>
        <v> </v>
      </c>
      <c r="D193" s="21"/>
      <c r="E193" s="21" t="str">
        <f t="shared" si="13"/>
        <v> </v>
      </c>
      <c r="F193" s="21" t="str">
        <f>IF(E193=" "," ",($F$24-$D$3*$F$11)*((E193/$F$11)-($C$17/(PI()))*SIN((PI()*E193)/$F$11))+$D$3*E193)</f>
        <v> </v>
      </c>
      <c r="G193" s="21" t="str">
        <f t="shared" si="16"/>
        <v> </v>
      </c>
      <c r="H193" s="21" t="str">
        <f t="shared" si="14"/>
        <v> </v>
      </c>
      <c r="I193" s="21" t="str">
        <f>IF(H193=" "," ",($I$24-$D$3*$F$12)*((H193/$F$12)-($C$17/(PI()))*SIN((PI()*H193)/$F$12))+$D$3*H193)</f>
        <v> </v>
      </c>
      <c r="J193" s="21" t="str">
        <f t="shared" si="17"/>
        <v> </v>
      </c>
    </row>
    <row r="194" spans="1:10">
      <c r="A194" s="21" t="str">
        <f t="shared" si="12"/>
        <v> </v>
      </c>
      <c r="B194" s="21" t="str">
        <f>IF(A194=" "," ",($B$24-$B$3*($F$8/2))*((A194/($F$8/2))-($C$17/(PI()))*SIN((PI()*A194)/($F$8/2)))+$B$3*A194)</f>
        <v> </v>
      </c>
      <c r="C194" s="21" t="str">
        <f t="shared" si="15"/>
        <v> </v>
      </c>
      <c r="D194" s="21"/>
      <c r="E194" s="21" t="str">
        <f t="shared" si="13"/>
        <v> </v>
      </c>
      <c r="F194" s="21" t="str">
        <f>IF(E194=" "," ",($F$24-$D$3*$F$11)*((E194/$F$11)-($C$17/(PI()))*SIN((PI()*E194)/$F$11))+$D$3*E194)</f>
        <v> </v>
      </c>
      <c r="G194" s="21" t="str">
        <f t="shared" si="16"/>
        <v> </v>
      </c>
      <c r="H194" s="21" t="str">
        <f t="shared" si="14"/>
        <v> </v>
      </c>
      <c r="I194" s="21" t="str">
        <f>IF(H194=" "," ",($I$24-$D$3*$F$12)*((H194/$F$12)-($C$17/(PI()))*SIN((PI()*H194)/$F$12))+$D$3*H194)</f>
        <v> </v>
      </c>
      <c r="J194" s="21" t="str">
        <f t="shared" si="17"/>
        <v> </v>
      </c>
    </row>
    <row r="195" spans="1:10">
      <c r="A195" s="21" t="str">
        <f t="shared" si="12"/>
        <v> </v>
      </c>
      <c r="B195" s="21" t="str">
        <f>IF(A195=" "," ",($B$24-$B$3*($F$8/2))*((A195/($F$8/2))-($C$17/(PI()))*SIN((PI()*A195)/($F$8/2)))+$B$3*A195)</f>
        <v> </v>
      </c>
      <c r="C195" s="21" t="str">
        <f t="shared" si="15"/>
        <v> </v>
      </c>
      <c r="D195" s="21"/>
      <c r="E195" s="21" t="str">
        <f t="shared" si="13"/>
        <v> </v>
      </c>
      <c r="F195" s="21" t="str">
        <f>IF(E195=" "," ",($F$24-$D$3*$F$11)*((E195/$F$11)-($C$17/(PI()))*SIN((PI()*E195)/$F$11))+$D$3*E195)</f>
        <v> </v>
      </c>
      <c r="G195" s="21" t="str">
        <f t="shared" si="16"/>
        <v> </v>
      </c>
      <c r="H195" s="21" t="str">
        <f t="shared" si="14"/>
        <v> </v>
      </c>
      <c r="I195" s="21" t="str">
        <f>IF(H195=" "," ",($I$24-$D$3*$F$12)*((H195/$F$12)-($C$17/(PI()))*SIN((PI()*H195)/$F$12))+$D$3*H195)</f>
        <v> </v>
      </c>
      <c r="J195" s="21" t="str">
        <f t="shared" si="17"/>
        <v> </v>
      </c>
    </row>
    <row r="196" spans="1:10">
      <c r="A196" s="21" t="str">
        <f t="shared" si="12"/>
        <v> </v>
      </c>
      <c r="B196" s="21" t="str">
        <f>IF(A196=" "," ",($B$24-$B$3*($F$8/2))*((A196/($F$8/2))-($C$17/(PI()))*SIN((PI()*A196)/($F$8/2)))+$B$3*A196)</f>
        <v> </v>
      </c>
      <c r="C196" s="21" t="str">
        <f t="shared" si="15"/>
        <v> </v>
      </c>
      <c r="D196" s="21"/>
      <c r="E196" s="21" t="str">
        <f t="shared" si="13"/>
        <v> </v>
      </c>
      <c r="F196" s="21" t="str">
        <f>IF(E196=" "," ",($F$24-$D$3*$F$11)*((E196/$F$11)-($C$17/(PI()))*SIN((PI()*E196)/$F$11))+$D$3*E196)</f>
        <v> </v>
      </c>
      <c r="G196" s="21" t="str">
        <f t="shared" si="16"/>
        <v> </v>
      </c>
      <c r="H196" s="21" t="str">
        <f t="shared" si="14"/>
        <v> </v>
      </c>
      <c r="I196" s="21" t="str">
        <f>IF(H196=" "," ",($I$24-$D$3*$F$12)*((H196/$F$12)-($C$17/(PI()))*SIN((PI()*H196)/$F$12))+$D$3*H196)</f>
        <v> </v>
      </c>
      <c r="J196" s="21" t="str">
        <f t="shared" si="17"/>
        <v> </v>
      </c>
    </row>
    <row r="197" spans="1:10">
      <c r="A197" s="21" t="str">
        <f t="shared" si="12"/>
        <v> </v>
      </c>
      <c r="B197" s="21" t="str">
        <f>IF(A197=" "," ",($B$24-$B$3*($F$8/2))*((A197/($F$8/2))-($C$17/(PI()))*SIN((PI()*A197)/($F$8/2)))+$B$3*A197)</f>
        <v> </v>
      </c>
      <c r="C197" s="21" t="str">
        <f t="shared" si="15"/>
        <v> </v>
      </c>
      <c r="D197" s="21"/>
      <c r="E197" s="21" t="str">
        <f t="shared" si="13"/>
        <v> </v>
      </c>
      <c r="F197" s="21" t="str">
        <f>IF(E197=" "," ",($F$24-$D$3*$F$11)*((E197/$F$11)-($C$17/(PI()))*SIN((PI()*E197)/$F$11))+$D$3*E197)</f>
        <v> </v>
      </c>
      <c r="G197" s="21" t="str">
        <f t="shared" si="16"/>
        <v> </v>
      </c>
      <c r="H197" s="21" t="str">
        <f t="shared" si="14"/>
        <v> </v>
      </c>
      <c r="I197" s="21" t="str">
        <f>IF(H197=" "," ",($I$24-$D$3*$F$12)*((H197/$F$12)-($C$17/(PI()))*SIN((PI()*H197)/$F$12))+$D$3*H197)</f>
        <v> </v>
      </c>
      <c r="J197" s="21" t="str">
        <f t="shared" si="17"/>
        <v> </v>
      </c>
    </row>
    <row r="198" spans="1:10">
      <c r="A198" s="21" t="str">
        <f t="shared" si="12"/>
        <v> </v>
      </c>
      <c r="B198" s="21" t="str">
        <f>IF(A198=" "," ",($B$24-$B$3*($F$8/2))*((A198/($F$8/2))-($C$17/(PI()))*SIN((PI()*A198)/($F$8/2)))+$B$3*A198)</f>
        <v> </v>
      </c>
      <c r="C198" s="21" t="str">
        <f t="shared" si="15"/>
        <v> </v>
      </c>
      <c r="D198" s="21"/>
      <c r="E198" s="21" t="str">
        <f t="shared" si="13"/>
        <v> </v>
      </c>
      <c r="F198" s="21" t="str">
        <f>IF(E198=" "," ",($F$24-$D$3*$F$11)*((E198/$F$11)-($C$17/(PI()))*SIN((PI()*E198)/$F$11))+$D$3*E198)</f>
        <v> </v>
      </c>
      <c r="G198" s="21" t="str">
        <f t="shared" si="16"/>
        <v> </v>
      </c>
      <c r="H198" s="21" t="str">
        <f t="shared" si="14"/>
        <v> </v>
      </c>
      <c r="I198" s="21" t="str">
        <f>IF(H198=" "," ",($I$24-$D$3*$F$12)*((H198/$F$12)-($C$17/(PI()))*SIN((PI()*H198)/$F$12))+$D$3*H198)</f>
        <v> </v>
      </c>
      <c r="J198" s="21" t="str">
        <f t="shared" si="17"/>
        <v> </v>
      </c>
    </row>
    <row r="199" spans="1:10">
      <c r="A199" s="21" t="str">
        <f t="shared" si="12"/>
        <v> </v>
      </c>
      <c r="B199" s="21" t="str">
        <f>IF(A199=" "," ",($B$24-$B$3*($F$8/2))*((A199/($F$8/2))-($C$17/(PI()))*SIN((PI()*A199)/($F$8/2)))+$B$3*A199)</f>
        <v> </v>
      </c>
      <c r="C199" s="21" t="str">
        <f t="shared" si="15"/>
        <v> </v>
      </c>
      <c r="D199" s="21"/>
      <c r="E199" s="21" t="str">
        <f t="shared" si="13"/>
        <v> </v>
      </c>
      <c r="F199" s="21" t="str">
        <f>IF(E199=" "," ",($F$24-$D$3*$F$11)*((E199/$F$11)-($C$17/(PI()))*SIN((PI()*E199)/$F$11))+$D$3*E199)</f>
        <v> </v>
      </c>
      <c r="G199" s="21" t="str">
        <f t="shared" si="16"/>
        <v> </v>
      </c>
      <c r="H199" s="21" t="str">
        <f t="shared" si="14"/>
        <v> </v>
      </c>
      <c r="I199" s="21" t="str">
        <f>IF(H199=" "," ",($I$24-$D$3*$F$12)*((H199/$F$12)-($C$17/(PI()))*SIN((PI()*H199)/$F$12))+$D$3*H199)</f>
        <v> </v>
      </c>
      <c r="J199" s="21" t="str">
        <f t="shared" si="17"/>
        <v> </v>
      </c>
    </row>
    <row r="200" spans="1:10">
      <c r="A200" s="21" t="str">
        <f t="shared" si="12"/>
        <v> </v>
      </c>
      <c r="B200" s="21" t="str">
        <f>IF(A200=" "," ",($B$24-$B$3*($F$8/2))*((A200/($F$8/2))-($C$17/(PI()))*SIN((PI()*A200)/($F$8/2)))+$B$3*A200)</f>
        <v> </v>
      </c>
      <c r="C200" s="21" t="str">
        <f t="shared" si="15"/>
        <v> </v>
      </c>
      <c r="D200" s="21"/>
      <c r="E200" s="21" t="str">
        <f t="shared" si="13"/>
        <v> </v>
      </c>
      <c r="F200" s="21" t="str">
        <f>IF(E200=" "," ",($F$24-$D$3*$F$11)*((E200/$F$11)-($C$17/(PI()))*SIN((PI()*E200)/$F$11))+$D$3*E200)</f>
        <v> </v>
      </c>
      <c r="G200" s="21" t="str">
        <f t="shared" si="16"/>
        <v> </v>
      </c>
      <c r="H200" s="21" t="str">
        <f t="shared" si="14"/>
        <v> </v>
      </c>
      <c r="I200" s="21" t="str">
        <f>IF(H200=" "," ",($I$24-$D$3*$F$12)*((H200/$F$12)-($C$17/(PI()))*SIN((PI()*H200)/$F$12))+$D$3*H200)</f>
        <v> </v>
      </c>
      <c r="J200" s="21" t="str">
        <f t="shared" si="17"/>
        <v> </v>
      </c>
    </row>
    <row r="201" spans="1:10">
      <c r="A201" s="21" t="str">
        <f t="shared" si="12"/>
        <v> </v>
      </c>
      <c r="B201" s="21" t="str">
        <f>IF(A201=" "," ",($B$24-$B$3*($F$8/2))*((A201/($F$8/2))-($C$17/(PI()))*SIN((PI()*A201)/($F$8/2)))+$B$3*A201)</f>
        <v> </v>
      </c>
      <c r="C201" s="21" t="str">
        <f t="shared" si="15"/>
        <v> </v>
      </c>
      <c r="D201" s="21"/>
      <c r="E201" s="21" t="str">
        <f t="shared" si="13"/>
        <v> </v>
      </c>
      <c r="F201" s="21" t="str">
        <f>IF(E201=" "," ",($F$24-$D$3*$F$11)*((E201/$F$11)-($C$17/(PI()))*SIN((PI()*E201)/$F$11))+$D$3*E201)</f>
        <v> </v>
      </c>
      <c r="G201" s="21" t="str">
        <f t="shared" si="16"/>
        <v> </v>
      </c>
      <c r="H201" s="21" t="str">
        <f ca="1" t="shared" si="14"/>
        <v> </v>
      </c>
      <c r="I201" s="21" t="str">
        <f ca="1">IF(H201=" "," ",($I$24-$D$3*$F$12)*((H201/$F$12)-($C$17/(PI()))*SIN((PI()*H201)/$F$12))+$D$3*H201)</f>
        <v> </v>
      </c>
      <c r="J201" s="21" t="str">
        <f ca="1" t="shared" si="17"/>
        <v> </v>
      </c>
    </row>
    <row r="202" spans="1:10">
      <c r="A202" s="21" t="str">
        <f t="shared" si="12"/>
        <v> </v>
      </c>
      <c r="B202" s="21" t="str">
        <f>IF(A202=" "," ",($B$24-$B$3*($F$8/2))*((A202/($F$8/2))-($C$17/(PI()))*SIN((PI()*A202)/($F$8/2)))+$B$3*A202)</f>
        <v> </v>
      </c>
      <c r="C202" s="21" t="str">
        <f t="shared" si="15"/>
        <v> </v>
      </c>
      <c r="D202" s="21"/>
      <c r="E202" s="21" t="str">
        <f t="shared" si="13"/>
        <v> </v>
      </c>
      <c r="F202" s="21" t="str">
        <f>IF(E202=" "," ",($F$24-$D$3*$F$11)*((E202/$F$11)-($C$17/(PI()))*SIN((PI()*E202)/$F$11))+$D$3*E202)</f>
        <v> </v>
      </c>
      <c r="G202" s="21" t="str">
        <f t="shared" si="16"/>
        <v> </v>
      </c>
      <c r="H202" s="21" t="str">
        <f t="shared" si="14"/>
        <v> </v>
      </c>
      <c r="I202" s="21" t="str">
        <f>IF(H202=" "," ",($I$24-$D$3*$F$12)*((H202/$F$12)-($C$17/(PI()))*SIN((PI()*H202)/$F$12))+$D$3*H202)</f>
        <v> </v>
      </c>
      <c r="J202" s="21" t="str">
        <f ca="1" t="shared" si="17"/>
        <v> </v>
      </c>
    </row>
    <row r="203" spans="1:10">
      <c r="A203" s="21" t="str">
        <f t="shared" si="12"/>
        <v> </v>
      </c>
      <c r="B203" s="21" t="str">
        <f>IF(A203=" "," ",($B$24-$B$3*($F$8/2))*((A203/($F$8/2))-($C$17/(PI()))*SIN((PI()*A203)/($F$8/2)))+$B$3*A203)</f>
        <v> </v>
      </c>
      <c r="C203" s="21" t="str">
        <f t="shared" si="15"/>
        <v> </v>
      </c>
      <c r="D203" s="21"/>
      <c r="E203" s="21" t="str">
        <f t="shared" si="13"/>
        <v> </v>
      </c>
      <c r="F203" s="21" t="str">
        <f>IF(E203=" "," ",($F$24-$D$3*$F$11)*((E203/$F$11)-($C$17/(PI()))*SIN((PI()*E203)/$F$11))+$D$3*E203)</f>
        <v> </v>
      </c>
      <c r="G203" s="21" t="str">
        <f t="shared" si="16"/>
        <v> </v>
      </c>
      <c r="H203" s="21" t="str">
        <f t="shared" si="14"/>
        <v> </v>
      </c>
      <c r="I203" s="21" t="str">
        <f>IF(H203=" "," ",($I$24-$D$3*$F$12)*((H203/$F$12)-($C$17/(PI()))*SIN((PI()*H203)/$F$12))+$D$3*H203)</f>
        <v> </v>
      </c>
      <c r="J203" s="21" t="str">
        <f ca="1" t="shared" si="17"/>
        <v> </v>
      </c>
    </row>
    <row r="204" spans="1:10">
      <c r="A204" s="21" t="str">
        <f t="shared" si="12"/>
        <v> </v>
      </c>
      <c r="B204" s="21" t="str">
        <f>IF(A204=" "," ",($B$24-$B$3*($F$8/2))*((A204/($F$8/2))-($C$17/(PI()))*SIN((PI()*A204)/($F$8/2)))+$B$3*A204)</f>
        <v> </v>
      </c>
      <c r="C204" s="21" t="str">
        <f t="shared" si="15"/>
        <v> </v>
      </c>
      <c r="D204" s="21"/>
      <c r="E204" s="21" t="str">
        <f t="shared" si="13"/>
        <v> </v>
      </c>
      <c r="F204" s="21" t="str">
        <f>IF(E204=" "," ",($F$24-$D$3*$F$11)*((E204/$F$11)-($C$17/(PI()))*SIN((PI()*E204)/$F$11))+$D$3*E204)</f>
        <v> </v>
      </c>
      <c r="G204" s="21" t="str">
        <f t="shared" si="16"/>
        <v> </v>
      </c>
      <c r="H204" s="21" t="str">
        <f t="shared" si="14"/>
        <v> </v>
      </c>
      <c r="I204" s="21" t="str">
        <f>IF(H204=" "," ",($I$24-$D$3*$F$12)*((H204/$F$12)-($C$17/(PI()))*SIN((PI()*H204)/$F$12))+$D$3*H204)</f>
        <v> </v>
      </c>
      <c r="J204" s="21" t="str">
        <f t="shared" si="17"/>
        <v> </v>
      </c>
    </row>
    <row r="205" spans="1:10">
      <c r="A205" s="21" t="str">
        <f t="shared" si="12"/>
        <v> </v>
      </c>
      <c r="B205" s="21" t="str">
        <f>IF(A205=" "," ",($B$24-$B$3*($F$8/2))*((A205/($F$8/2))-($C$17/(PI()))*SIN((PI()*A205)/($F$8/2)))+$B$3*A205)</f>
        <v> </v>
      </c>
      <c r="C205" s="21" t="str">
        <f t="shared" si="15"/>
        <v> </v>
      </c>
      <c r="D205" s="21"/>
      <c r="E205" s="21" t="str">
        <f t="shared" si="13"/>
        <v> </v>
      </c>
      <c r="F205" s="21" t="str">
        <f>IF(E205=" "," ",($F$24-$D$3*$F$11)*((E205/$F$11)-($C$17/(PI()))*SIN((PI()*E205)/$F$11))+$D$3*E205)</f>
        <v> </v>
      </c>
      <c r="G205" s="21" t="str">
        <f t="shared" si="16"/>
        <v> </v>
      </c>
      <c r="H205" s="21" t="str">
        <f t="shared" si="14"/>
        <v> </v>
      </c>
      <c r="I205" s="21" t="str">
        <f>IF(H205=" "," ",($I$24-$D$3*$F$12)*((H205/$F$12)-($C$17/(PI()))*SIN((PI()*H205)/$F$12))+$D$3*H205)</f>
        <v> </v>
      </c>
      <c r="J205" s="21" t="str">
        <f t="shared" si="17"/>
        <v> </v>
      </c>
    </row>
    <row r="206" spans="1:10">
      <c r="A206" s="21" t="str">
        <f t="shared" si="12"/>
        <v> </v>
      </c>
      <c r="B206" s="21" t="str">
        <f>IF(A206=" "," ",($B$24-$B$3*($F$8/2))*((A206/($F$8/2))-($C$17/(PI()))*SIN((PI()*A206)/($F$8/2)))+$B$3*A206)</f>
        <v> </v>
      </c>
      <c r="C206" s="21" t="str">
        <f t="shared" si="15"/>
        <v> </v>
      </c>
      <c r="D206" s="21"/>
      <c r="E206" s="21" t="str">
        <f t="shared" si="13"/>
        <v> </v>
      </c>
      <c r="F206" s="21" t="str">
        <f>IF(E206=" "," ",($F$24-$D$3*$F$11)*((E206/$F$11)-($C$17/(PI()))*SIN((PI()*E206)/$F$11))+$D$3*E206)</f>
        <v> </v>
      </c>
      <c r="G206" s="21" t="str">
        <f t="shared" si="16"/>
        <v> </v>
      </c>
      <c r="H206" s="21" t="str">
        <f t="shared" si="14"/>
        <v> </v>
      </c>
      <c r="I206" s="21" t="str">
        <f>IF(H206=" "," ",($I$24-$D$3*$F$12)*((H206/$F$12)-($C$17/(PI()))*SIN((PI()*H206)/$F$12))+$D$3*H206)</f>
        <v> </v>
      </c>
      <c r="J206" s="21" t="str">
        <f t="shared" si="17"/>
        <v> </v>
      </c>
    </row>
    <row r="207" spans="1:10">
      <c r="A207" s="21" t="str">
        <f t="shared" si="12"/>
        <v> </v>
      </c>
      <c r="B207" s="21" t="str">
        <f>IF(A207=" "," ",($B$24-$B$3*($F$8/2))*((A207/($F$8/2))-($C$17/(PI()))*SIN((PI()*A207)/($F$8/2)))+$B$3*A207)</f>
        <v> </v>
      </c>
      <c r="C207" s="21" t="str">
        <f t="shared" si="15"/>
        <v> </v>
      </c>
      <c r="D207" s="21"/>
      <c r="E207" s="21" t="str">
        <f t="shared" si="13"/>
        <v> </v>
      </c>
      <c r="F207" s="21" t="str">
        <f>IF(E207=" "," ",($F$24-$D$3*$F$11)*((E207/$F$11)-($C$17/(PI()))*SIN((PI()*E207)/$F$11))+$D$3*E207)</f>
        <v> </v>
      </c>
      <c r="G207" s="21" t="str">
        <f t="shared" si="16"/>
        <v> </v>
      </c>
      <c r="H207" s="21" t="str">
        <f t="shared" si="14"/>
        <v> </v>
      </c>
      <c r="I207" s="21" t="str">
        <f>IF(H207=" "," ",($I$24-$D$3*$F$12)*((H207/$F$12)-($C$17/(PI()))*SIN((PI()*H207)/$F$12))+$D$3*H207)</f>
        <v> </v>
      </c>
      <c r="J207" s="21" t="str">
        <f t="shared" si="17"/>
        <v> </v>
      </c>
    </row>
    <row r="208" spans="1:10">
      <c r="A208" s="21" t="str">
        <f t="shared" si="12"/>
        <v> </v>
      </c>
      <c r="B208" s="21" t="str">
        <f>IF(A208=" "," ",($B$24-$B$3*($F$8/2))*((A208/($F$8/2))-($C$17/(PI()))*SIN((PI()*A208)/($F$8/2)))+$B$3*A208)</f>
        <v> </v>
      </c>
      <c r="C208" s="21" t="str">
        <f t="shared" si="15"/>
        <v> </v>
      </c>
      <c r="D208" s="21"/>
      <c r="E208" s="21" t="str">
        <f t="shared" si="13"/>
        <v> </v>
      </c>
      <c r="F208" s="21" t="str">
        <f>IF(E208=" "," ",($F$24-$D$3*$F$11)*((E208/$F$11)-($C$17/(PI()))*SIN((PI()*E208)/$F$11))+$D$3*E208)</f>
        <v> </v>
      </c>
      <c r="G208" s="21" t="str">
        <f t="shared" si="16"/>
        <v> </v>
      </c>
      <c r="H208" s="21" t="str">
        <f t="shared" si="14"/>
        <v> </v>
      </c>
      <c r="I208" s="21" t="str">
        <f>IF(H208=" "," ",($I$24-$D$3*$F$12)*((H208/$F$12)-($C$17/(PI()))*SIN((PI()*H208)/$F$12))+$D$3*H208)</f>
        <v> </v>
      </c>
      <c r="J208" s="21" t="str">
        <f t="shared" si="17"/>
        <v> </v>
      </c>
    </row>
    <row r="209" spans="1:10">
      <c r="A209" s="21" t="str">
        <f t="shared" si="12"/>
        <v> </v>
      </c>
      <c r="B209" s="21" t="str">
        <f>IF(A209=" "," ",($B$24-$B$3*($F$8/2))*((A209/($F$8/2))-($C$17/(PI()))*SIN((PI()*A209)/($F$8/2)))+$B$3*A209)</f>
        <v> </v>
      </c>
      <c r="C209" s="21" t="str">
        <f t="shared" si="15"/>
        <v> </v>
      </c>
      <c r="D209" s="21"/>
      <c r="E209" s="21" t="str">
        <f t="shared" si="13"/>
        <v> </v>
      </c>
      <c r="F209" s="21" t="str">
        <f>IF(E209=" "," ",($F$24-$D$3*$F$11)*((E209/$F$11)-($C$17/(PI()))*SIN((PI()*E209)/$F$11))+$D$3*E209)</f>
        <v> </v>
      </c>
      <c r="G209" s="21" t="str">
        <f t="shared" si="16"/>
        <v> </v>
      </c>
      <c r="H209" s="21" t="str">
        <f t="shared" si="14"/>
        <v> </v>
      </c>
      <c r="I209" s="21" t="str">
        <f>IF(H209=" "," ",($I$24-$D$3*$F$12)*((H209/$F$12)-($C$17/(PI()))*SIN((PI()*H209)/$F$12))+$D$3*H209)</f>
        <v> </v>
      </c>
      <c r="J209" s="21" t="str">
        <f t="shared" si="17"/>
        <v> </v>
      </c>
    </row>
    <row r="210" spans="1:10">
      <c r="A210" s="21" t="str">
        <f t="shared" si="12"/>
        <v> </v>
      </c>
      <c r="B210" s="21" t="str">
        <f>IF(A210=" "," ",($B$24-$B$3*($F$8/2))*((A210/($F$8/2))-($C$17/(PI()))*SIN((PI()*A210)/($F$8/2)))+$B$3*A210)</f>
        <v> </v>
      </c>
      <c r="C210" s="21" t="str">
        <f t="shared" si="15"/>
        <v> </v>
      </c>
      <c r="D210" s="21"/>
      <c r="E210" s="21" t="str">
        <f t="shared" si="13"/>
        <v> </v>
      </c>
      <c r="F210" s="21" t="str">
        <f>IF(E210=" "," ",($F$24-$D$3*$F$11)*((E210/$F$11)-($C$17/(PI()))*SIN((PI()*E210)/$F$11))+$D$3*E210)</f>
        <v> </v>
      </c>
      <c r="G210" s="21" t="str">
        <f t="shared" si="16"/>
        <v> </v>
      </c>
      <c r="H210" s="21" t="str">
        <f t="shared" si="14"/>
        <v> </v>
      </c>
      <c r="I210" s="21" t="str">
        <f>IF(H210=" "," ",($I$24-$D$3*$F$12)*((H210/$F$12)-($C$17/(PI()))*SIN((PI()*H210)/$F$12))+$D$3*H210)</f>
        <v> </v>
      </c>
      <c r="J210" s="21" t="str">
        <f t="shared" si="17"/>
        <v> </v>
      </c>
    </row>
    <row r="211" spans="1:10">
      <c r="A211" s="21" t="str">
        <f t="shared" si="12"/>
        <v> </v>
      </c>
      <c r="B211" s="21" t="str">
        <f>IF(A211=" "," ",($B$24-$B$3*($F$8/2))*((A211/($F$8/2))-($C$17/(PI()))*SIN((PI()*A211)/($F$8/2)))+$B$3*A211)</f>
        <v> </v>
      </c>
      <c r="C211" s="21" t="str">
        <f t="shared" si="15"/>
        <v> </v>
      </c>
      <c r="D211" s="21"/>
      <c r="E211" s="21" t="str">
        <f t="shared" si="13"/>
        <v> </v>
      </c>
      <c r="F211" s="21" t="str">
        <f>IF(E211=" "," ",($F$24-$D$3*$F$11)*((E211/$F$11)-($C$17/(PI()))*SIN((PI()*E211)/$F$11))+$D$3*E211)</f>
        <v> </v>
      </c>
      <c r="G211" s="21" t="str">
        <f t="shared" si="16"/>
        <v> </v>
      </c>
      <c r="H211" s="21" t="str">
        <f t="shared" si="14"/>
        <v> </v>
      </c>
      <c r="I211" s="21" t="str">
        <f>IF(H211=" "," ",($I$24-$D$3*$F$12)*((H211/$F$12)-($C$17/(PI()))*SIN((PI()*H211)/$F$12))+$D$3*H211)</f>
        <v> </v>
      </c>
      <c r="J211" s="21" t="str">
        <f t="shared" si="17"/>
        <v> </v>
      </c>
    </row>
    <row r="212" spans="1:10">
      <c r="A212" s="21" t="str">
        <f t="shared" si="12"/>
        <v> </v>
      </c>
      <c r="B212" s="21" t="str">
        <f>IF(A212=" "," ",($B$24-$B$3*($F$8/2))*((A212/($F$8/2))-($C$17/(PI()))*SIN((PI()*A212)/($F$8/2)))+$B$3*A212)</f>
        <v> </v>
      </c>
      <c r="C212" s="21" t="str">
        <f t="shared" si="15"/>
        <v> </v>
      </c>
      <c r="D212" s="21"/>
      <c r="E212" s="21" t="str">
        <f t="shared" si="13"/>
        <v> </v>
      </c>
      <c r="F212" s="21" t="str">
        <f>IF(E212=" "," ",($F$24-$D$3*$F$11)*((E212/$F$11)-($C$17/(PI()))*SIN((PI()*E212)/$F$11))+$D$3*E212)</f>
        <v> </v>
      </c>
      <c r="G212" s="21" t="str">
        <f t="shared" si="16"/>
        <v> </v>
      </c>
      <c r="H212" s="21" t="str">
        <f t="shared" si="14"/>
        <v> </v>
      </c>
      <c r="I212" s="21" t="str">
        <f>IF(H212=" "," ",($I$24-$D$3*$F$12)*((H212/$F$12)-($C$17/(PI()))*SIN((PI()*H212)/$F$12))+$D$3*H212)</f>
        <v> </v>
      </c>
      <c r="J212" s="21" t="str">
        <f t="shared" si="17"/>
        <v> </v>
      </c>
    </row>
    <row r="213" spans="1:10">
      <c r="A213" s="21" t="str">
        <f t="shared" si="12"/>
        <v> </v>
      </c>
      <c r="B213" s="21" t="str">
        <f>IF(A213=" "," ",($B$24-$B$3*($F$8/2))*((A213/($F$8/2))-($C$17/(PI()))*SIN((PI()*A213)/($F$8/2)))+$B$3*A213)</f>
        <v> </v>
      </c>
      <c r="C213" s="21" t="str">
        <f t="shared" si="15"/>
        <v> </v>
      </c>
      <c r="D213" s="21"/>
      <c r="E213" s="21" t="str">
        <f t="shared" si="13"/>
        <v> </v>
      </c>
      <c r="F213" s="21" t="str">
        <f>IF(E213=" "," ",($F$24-$D$3*$F$11)*((E213/$F$11)-($C$17/(PI()))*SIN((PI()*E213)/$F$11))+$D$3*E213)</f>
        <v> </v>
      </c>
      <c r="G213" s="21" t="str">
        <f t="shared" si="16"/>
        <v> </v>
      </c>
      <c r="H213" s="21" t="str">
        <f t="shared" si="14"/>
        <v> </v>
      </c>
      <c r="I213" s="21" t="str">
        <f>IF(H213=" "," ",($I$24-$D$3*$F$12)*((H213/$F$12)-($C$17/(PI()))*SIN((PI()*H213)/$F$12))+$D$3*H213)</f>
        <v> </v>
      </c>
      <c r="J213" s="21" t="str">
        <f t="shared" si="17"/>
        <v> </v>
      </c>
    </row>
    <row r="214" spans="1:10">
      <c r="A214" s="21" t="str">
        <f t="shared" si="12"/>
        <v> </v>
      </c>
      <c r="B214" s="21" t="str">
        <f>IF(A214=" "," ",($B$24-$B$3*($F$8/2))*((A214/($F$8/2))-($C$17/(PI()))*SIN((PI()*A214)/($F$8/2)))+$B$3*A214)</f>
        <v> </v>
      </c>
      <c r="C214" s="21" t="str">
        <f t="shared" si="15"/>
        <v> </v>
      </c>
      <c r="D214" s="21"/>
      <c r="E214" s="21" t="str">
        <f t="shared" si="13"/>
        <v> </v>
      </c>
      <c r="F214" s="21" t="str">
        <f>IF(E214=" "," ",($F$24-$D$3*$F$11)*((E214/$F$11)-($C$17/(PI()))*SIN((PI()*E214)/$F$11))+$D$3*E214)</f>
        <v> </v>
      </c>
      <c r="G214" s="21" t="str">
        <f t="shared" si="16"/>
        <v> </v>
      </c>
      <c r="H214" s="21" t="str">
        <f t="shared" si="14"/>
        <v> </v>
      </c>
      <c r="I214" s="21" t="str">
        <f>IF(H214=" "," ",($I$24-$D$3*$F$12)*((H214/$F$12)-($C$17/(PI()))*SIN((PI()*H214)/$F$12))+$D$3*H214)</f>
        <v> </v>
      </c>
      <c r="J214" s="21" t="str">
        <f t="shared" si="17"/>
        <v> </v>
      </c>
    </row>
    <row r="215" spans="1:10">
      <c r="A215" s="21" t="str">
        <f t="shared" si="12"/>
        <v> </v>
      </c>
      <c r="B215" s="21" t="str">
        <f>IF(A215=" "," ",($B$24-$B$3*($F$8/2))*((A215/($F$8/2))-($C$17/(PI()))*SIN((PI()*A215)/($F$8/2)))+$B$3*A215)</f>
        <v> </v>
      </c>
      <c r="C215" s="21" t="str">
        <f t="shared" si="15"/>
        <v> </v>
      </c>
      <c r="D215" s="21"/>
      <c r="E215" s="21" t="str">
        <f t="shared" si="13"/>
        <v> </v>
      </c>
      <c r="F215" s="21" t="str">
        <f>IF(E215=" "," ",($F$24-$D$3*$F$11)*((E215/$F$11)-($C$17/(PI()))*SIN((PI()*E215)/$F$11))+$D$3*E215)</f>
        <v> </v>
      </c>
      <c r="G215" s="21" t="str">
        <f t="shared" si="16"/>
        <v> </v>
      </c>
      <c r="H215" s="21" t="str">
        <f t="shared" si="14"/>
        <v> </v>
      </c>
      <c r="I215" s="21" t="str">
        <f>IF(H215=" "," ",($I$24-$D$3*$F$12)*((H215/$F$12)-($C$17/(PI()))*SIN((PI()*H215)/$F$12))+$D$3*H215)</f>
        <v> </v>
      </c>
      <c r="J215" s="21" t="str">
        <f t="shared" si="17"/>
        <v> </v>
      </c>
    </row>
    <row r="216" spans="1:10">
      <c r="A216" s="21" t="str">
        <f t="shared" si="12"/>
        <v> </v>
      </c>
      <c r="B216" s="21" t="str">
        <f>IF(A216=" "," ",($B$24-$B$3*($F$8/2))*((A216/($F$8/2))-($C$17/(PI()))*SIN((PI()*A216)/($F$8/2)))+$B$3*A216)</f>
        <v> </v>
      </c>
      <c r="C216" s="21" t="str">
        <f t="shared" si="15"/>
        <v> </v>
      </c>
      <c r="D216" s="21"/>
      <c r="E216" s="21" t="str">
        <f t="shared" si="13"/>
        <v> </v>
      </c>
      <c r="F216" s="21" t="str">
        <f>IF(E216=" "," ",($F$24-$D$3*$F$11)*((E216/$F$11)-($C$17/(PI()))*SIN((PI()*E216)/$F$11))+$D$3*E216)</f>
        <v> </v>
      </c>
      <c r="G216" s="21" t="str">
        <f t="shared" si="16"/>
        <v> </v>
      </c>
      <c r="H216" s="21" t="str">
        <f t="shared" si="14"/>
        <v> </v>
      </c>
      <c r="I216" s="21" t="str">
        <f>IF(H216=" "," ",($I$24-$D$3*$F$12)*((H216/$F$12)-($C$17/(PI()))*SIN((PI()*H216)/$F$12))+$D$3*H216)</f>
        <v> </v>
      </c>
      <c r="J216" s="21" t="str">
        <f t="shared" si="17"/>
        <v> </v>
      </c>
    </row>
    <row r="217" spans="1:10">
      <c r="A217" s="21" t="str">
        <f t="shared" si="12"/>
        <v> </v>
      </c>
      <c r="B217" s="21" t="str">
        <f>IF(A217=" "," ",($B$24-$B$3*($F$8/2))*((A217/($F$8/2))-($C$17/(PI()))*SIN((PI()*A217)/($F$8/2)))+$B$3*A217)</f>
        <v> </v>
      </c>
      <c r="C217" s="21" t="str">
        <f t="shared" si="15"/>
        <v> </v>
      </c>
      <c r="D217" s="21"/>
      <c r="E217" s="21" t="str">
        <f t="shared" si="13"/>
        <v> </v>
      </c>
      <c r="F217" s="21" t="str">
        <f>IF(E217=" "," ",($F$24-$D$3*$F$11)*((E217/$F$11)-($C$17/(PI()))*SIN((PI()*E217)/$F$11))+$D$3*E217)</f>
        <v> </v>
      </c>
      <c r="G217" s="21" t="str">
        <f t="shared" si="16"/>
        <v> </v>
      </c>
      <c r="H217" s="21" t="str">
        <f t="shared" si="14"/>
        <v> </v>
      </c>
      <c r="I217" s="21" t="str">
        <f>IF(H217=" "," ",($I$24-$D$3*$F$12)*((H217/$F$12)-($C$17/(PI()))*SIN((PI()*H217)/$F$12))+$D$3*H217)</f>
        <v> </v>
      </c>
      <c r="J217" s="21" t="str">
        <f t="shared" si="17"/>
        <v> </v>
      </c>
    </row>
    <row r="218" spans="1:10">
      <c r="A218" s="21" t="str">
        <f t="shared" si="12"/>
        <v> </v>
      </c>
      <c r="B218" s="21" t="str">
        <f>IF(A218=" "," ",($B$24-$B$3*($F$8/2))*((A218/($F$8/2))-($C$17/(PI()))*SIN((PI()*A218)/($F$8/2)))+$B$3*A218)</f>
        <v> </v>
      </c>
      <c r="C218" s="21" t="str">
        <f t="shared" si="15"/>
        <v> </v>
      </c>
      <c r="D218" s="21"/>
      <c r="E218" s="21" t="str">
        <f t="shared" si="13"/>
        <v> </v>
      </c>
      <c r="F218" s="21" t="str">
        <f>IF(E218=" "," ",($F$24-$D$3*$F$11)*((E218/$F$11)-($C$17/(PI()))*SIN((PI()*E218)/$F$11))+$D$3*E218)</f>
        <v> </v>
      </c>
      <c r="G218" s="21" t="str">
        <f t="shared" si="16"/>
        <v> </v>
      </c>
      <c r="H218" s="21" t="str">
        <f t="shared" si="14"/>
        <v> </v>
      </c>
      <c r="I218" s="21" t="str">
        <f>IF(H218=" "," ",($I$24-$D$3*$F$12)*((H218/$F$12)-($C$17/(PI()))*SIN((PI()*H218)/$F$12))+$D$3*H218)</f>
        <v> </v>
      </c>
      <c r="J218" s="21" t="str">
        <f t="shared" si="17"/>
        <v> </v>
      </c>
    </row>
    <row r="219" spans="1:10">
      <c r="A219" s="21" t="str">
        <f t="shared" ref="A219:A282" si="18">IF(($F$8/2)-ROW(A193)&gt;=0,($F$8/2)-(($F$8/2)-ROW(A193))," ")</f>
        <v> </v>
      </c>
      <c r="B219" s="21" t="str">
        <f>IF(A219=" "," ",($B$24-$B$3*($F$8/2))*((A219/($F$8/2))-($C$17/(PI()))*SIN((PI()*A219)/($F$8/2)))+$B$3*A219)</f>
        <v> </v>
      </c>
      <c r="C219" s="21" t="str">
        <f t="shared" si="15"/>
        <v> </v>
      </c>
      <c r="D219" s="21"/>
      <c r="E219" s="21" t="str">
        <f t="shared" ref="E219:E282" si="19">IF($F$11-ROW(E193)&gt;=0,$F$11-($F$11-ROW(E193))," ")</f>
        <v> </v>
      </c>
      <c r="F219" s="21" t="str">
        <f>IF(E219=" "," ",($F$24-$D$3*$F$11)*((E219/$F$11)-($C$17/(PI()))*SIN((PI()*E219)/$F$11))+$D$3*E219)</f>
        <v> </v>
      </c>
      <c r="G219" s="21" t="str">
        <f t="shared" si="16"/>
        <v> </v>
      </c>
      <c r="H219" s="21" t="str">
        <f t="shared" ref="H219:H282" si="20">IF($F$12-ROW(H193)&gt;=0,$F$12-($F$12-ROW(H193))," ")</f>
        <v> </v>
      </c>
      <c r="I219" s="21" t="str">
        <f>IF(H219=" "," ",($I$24-$D$3*$F$12)*((H219/$F$12)-($C$17/(PI()))*SIN((PI()*H219)/$F$12))+$D$3*H219)</f>
        <v> </v>
      </c>
      <c r="J219" s="21" t="str">
        <f t="shared" si="17"/>
        <v> </v>
      </c>
    </row>
    <row r="220" spans="1:10">
      <c r="A220" s="21" t="str">
        <f t="shared" si="18"/>
        <v> </v>
      </c>
      <c r="B220" s="21" t="str">
        <f>IF(A220=" "," ",($B$24-$B$3*($F$8/2))*((A220/($F$8/2))-($C$17/(PI()))*SIN((PI()*A220)/($F$8/2)))+$B$3*A220)</f>
        <v> </v>
      </c>
      <c r="C220" s="21" t="str">
        <f t="shared" ref="C220:C283" si="21">IF(A220=" "," ",(B220-B219)/(B219-B218))</f>
        <v> </v>
      </c>
      <c r="D220" s="21"/>
      <c r="E220" s="21" t="str">
        <f t="shared" si="19"/>
        <v> </v>
      </c>
      <c r="F220" s="21" t="str">
        <f>IF(E220=" "," ",($F$24-$D$3*$F$11)*((E220/$F$11)-($C$17/(PI()))*SIN((PI()*E220)/$F$11))+$D$3*E220)</f>
        <v> </v>
      </c>
      <c r="G220" s="21" t="str">
        <f t="shared" ref="G220:G283" si="22">IF(E220=" "," ",(F220-F219)/(F219-F218))</f>
        <v> </v>
      </c>
      <c r="H220" s="21" t="str">
        <f t="shared" si="20"/>
        <v> </v>
      </c>
      <c r="I220" s="21" t="str">
        <f>IF(H220=" "," ",($I$24-$D$3*$F$12)*((H220/$F$12)-($C$17/(PI()))*SIN((PI()*H220)/$F$12))+$D$3*H220)</f>
        <v> </v>
      </c>
      <c r="J220" s="21" t="str">
        <f t="shared" ref="J220:J283" si="23">IF(H220=" "," ",(I220-I219)/(I219-I218))</f>
        <v> </v>
      </c>
    </row>
    <row r="221" spans="1:10">
      <c r="A221" s="21" t="str">
        <f t="shared" si="18"/>
        <v> </v>
      </c>
      <c r="B221" s="21" t="str">
        <f>IF(A221=" "," ",($B$24-$B$3*($F$8/2))*((A221/($F$8/2))-($C$17/(PI()))*SIN((PI()*A221)/($F$8/2)))+$B$3*A221)</f>
        <v> </v>
      </c>
      <c r="C221" s="21" t="str">
        <f t="shared" si="21"/>
        <v> </v>
      </c>
      <c r="D221" s="21"/>
      <c r="E221" s="21" t="str">
        <f t="shared" si="19"/>
        <v> </v>
      </c>
      <c r="F221" s="21" t="str">
        <f>IF(E221=" "," ",($F$24-$D$3*$F$11)*((E221/$F$11)-($C$17/(PI()))*SIN((PI()*E221)/$F$11))+$D$3*E221)</f>
        <v> </v>
      </c>
      <c r="G221" s="21" t="str">
        <f t="shared" si="22"/>
        <v> </v>
      </c>
      <c r="H221" s="21" t="str">
        <f t="shared" si="20"/>
        <v> </v>
      </c>
      <c r="I221" s="21" t="str">
        <f>IF(H221=" "," ",($I$24-$D$3*$F$12)*((H221/$F$12)-($C$17/(PI()))*SIN((PI()*H221)/$F$12))+$D$3*H221)</f>
        <v> </v>
      </c>
      <c r="J221" s="21" t="str">
        <f t="shared" si="23"/>
        <v> </v>
      </c>
    </row>
    <row r="222" spans="1:10">
      <c r="A222" s="21" t="str">
        <f t="shared" si="18"/>
        <v> </v>
      </c>
      <c r="B222" s="21" t="str">
        <f>IF(A222=" "," ",($B$24-$B$3*($F$8/2))*((A222/($F$8/2))-($C$17/(PI()))*SIN((PI()*A222)/($F$8/2)))+$B$3*A222)</f>
        <v> </v>
      </c>
      <c r="C222" s="21" t="str">
        <f t="shared" si="21"/>
        <v> </v>
      </c>
      <c r="D222" s="21"/>
      <c r="E222" s="21" t="str">
        <f t="shared" si="19"/>
        <v> </v>
      </c>
      <c r="F222" s="21" t="str">
        <f>IF(E222=" "," ",($F$24-$D$3*$F$11)*((E222/$F$11)-($C$17/(PI()))*SIN((PI()*E222)/$F$11))+$D$3*E222)</f>
        <v> </v>
      </c>
      <c r="G222" s="21" t="str">
        <f t="shared" si="22"/>
        <v> </v>
      </c>
      <c r="H222" s="21" t="str">
        <f t="shared" si="20"/>
        <v> </v>
      </c>
      <c r="I222" s="21" t="str">
        <f>IF(H222=" "," ",($I$24-$D$3*$F$12)*((H222/$F$12)-($C$17/(PI()))*SIN((PI()*H222)/$F$12))+$D$3*H222)</f>
        <v> </v>
      </c>
      <c r="J222" s="21" t="str">
        <f t="shared" si="23"/>
        <v> </v>
      </c>
    </row>
    <row r="223" spans="1:10">
      <c r="A223" s="21" t="str">
        <f t="shared" si="18"/>
        <v> </v>
      </c>
      <c r="B223" s="21" t="str">
        <f>IF(A223=" "," ",($B$24-$B$3*($F$8/2))*((A223/($F$8/2))-($C$17/(PI()))*SIN((PI()*A223)/($F$8/2)))+$B$3*A223)</f>
        <v> </v>
      </c>
      <c r="C223" s="21" t="str">
        <f t="shared" si="21"/>
        <v> </v>
      </c>
      <c r="D223" s="21"/>
      <c r="E223" s="21" t="str">
        <f t="shared" si="19"/>
        <v> </v>
      </c>
      <c r="F223" s="21" t="str">
        <f>IF(E223=" "," ",($F$24-$D$3*$F$11)*((E223/$F$11)-($C$17/(PI()))*SIN((PI()*E223)/$F$11))+$D$3*E223)</f>
        <v> </v>
      </c>
      <c r="G223" s="21" t="str">
        <f t="shared" si="22"/>
        <v> </v>
      </c>
      <c r="H223" s="21" t="str">
        <f t="shared" si="20"/>
        <v> </v>
      </c>
      <c r="I223" s="21" t="str">
        <f>IF(H223=" "," ",($I$24-$D$3*$F$12)*((H223/$F$12)-($C$17/(PI()))*SIN((PI()*H223)/$F$12))+$D$3*H223)</f>
        <v> </v>
      </c>
      <c r="J223" s="21" t="str">
        <f t="shared" si="23"/>
        <v> </v>
      </c>
    </row>
    <row r="224" spans="1:10">
      <c r="A224" s="21" t="str">
        <f t="shared" si="18"/>
        <v> </v>
      </c>
      <c r="B224" s="21" t="str">
        <f>IF(A224=" "," ",($B$24-$B$3*($F$8/2))*((A224/($F$8/2))-($C$17/(PI()))*SIN((PI()*A224)/($F$8/2)))+$B$3*A224)</f>
        <v> </v>
      </c>
      <c r="C224" s="21" t="str">
        <f t="shared" si="21"/>
        <v> </v>
      </c>
      <c r="D224" s="21"/>
      <c r="E224" s="21" t="str">
        <f t="shared" si="19"/>
        <v> </v>
      </c>
      <c r="F224" s="21" t="str">
        <f>IF(E224=" "," ",($F$24-$D$3*$F$11)*((E224/$F$11)-($C$17/(PI()))*SIN((PI()*E224)/$F$11))+$D$3*E224)</f>
        <v> </v>
      </c>
      <c r="G224" s="21" t="str">
        <f t="shared" si="22"/>
        <v> </v>
      </c>
      <c r="H224" s="21" t="str">
        <f t="shared" si="20"/>
        <v> </v>
      </c>
      <c r="I224" s="21" t="str">
        <f>IF(H224=" "," ",($I$24-$D$3*$F$12)*((H224/$F$12)-($C$17/(PI()))*SIN((PI()*H224)/$F$12))+$D$3*H224)</f>
        <v> </v>
      </c>
      <c r="J224" s="21" t="str">
        <f t="shared" si="23"/>
        <v> </v>
      </c>
    </row>
    <row r="225" spans="1:10">
      <c r="A225" s="21" t="str">
        <f t="shared" si="18"/>
        <v> </v>
      </c>
      <c r="B225" s="21" t="str">
        <f>IF(A225=" "," ",($B$24-$B$3*($F$8/2))*((A225/($F$8/2))-($C$17/(PI()))*SIN((PI()*A225)/($F$8/2)))+$B$3*A225)</f>
        <v> </v>
      </c>
      <c r="C225" s="21" t="str">
        <f t="shared" si="21"/>
        <v> </v>
      </c>
      <c r="D225" s="21"/>
      <c r="E225" s="21" t="str">
        <f t="shared" si="19"/>
        <v> </v>
      </c>
      <c r="F225" s="21" t="str">
        <f>IF(E225=" "," ",($F$24-$D$3*$F$11)*((E225/$F$11)-($C$17/(PI()))*SIN((PI()*E225)/$F$11))+$D$3*E225)</f>
        <v> </v>
      </c>
      <c r="G225" s="21" t="str">
        <f t="shared" si="22"/>
        <v> </v>
      </c>
      <c r="H225" s="21" t="str">
        <f t="shared" si="20"/>
        <v> </v>
      </c>
      <c r="I225" s="21" t="str">
        <f>IF(H225=" "," ",($I$24-$D$3*$F$12)*((H225/$F$12)-($C$17/(PI()))*SIN((PI()*H225)/$F$12))+$D$3*H225)</f>
        <v> </v>
      </c>
      <c r="J225" s="21" t="str">
        <f t="shared" si="23"/>
        <v> </v>
      </c>
    </row>
    <row r="226" spans="1:10">
      <c r="A226" s="21" t="str">
        <f t="shared" si="18"/>
        <v> </v>
      </c>
      <c r="B226" s="21" t="str">
        <f>IF(A226=" "," ",($B$24-$B$3*($F$8/2))*((A226/($F$8/2))-($C$17/(PI()))*SIN((PI()*A226)/($F$8/2)))+$B$3*A226)</f>
        <v> </v>
      </c>
      <c r="C226" s="21" t="str">
        <f t="shared" si="21"/>
        <v> </v>
      </c>
      <c r="D226" s="21"/>
      <c r="E226" s="21" t="str">
        <f t="shared" si="19"/>
        <v> </v>
      </c>
      <c r="F226" s="21" t="str">
        <f>IF(E226=" "," ",($F$24-$D$3*$F$11)*((E226/$F$11)-($C$17/(PI()))*SIN((PI()*E226)/$F$11))+$D$3*E226)</f>
        <v> </v>
      </c>
      <c r="G226" s="21" t="str">
        <f t="shared" si="22"/>
        <v> </v>
      </c>
      <c r="H226" s="21" t="str">
        <f t="shared" si="20"/>
        <v> </v>
      </c>
      <c r="I226" s="21" t="str">
        <f>IF(H226=" "," ",($I$24-$D$3*$F$12)*((H226/$F$12)-($C$17/(PI()))*SIN((PI()*H226)/$F$12))+$D$3*H226)</f>
        <v> </v>
      </c>
      <c r="J226" s="21" t="str">
        <f t="shared" si="23"/>
        <v> </v>
      </c>
    </row>
    <row r="227" spans="1:10">
      <c r="A227" s="21" t="str">
        <f t="shared" si="18"/>
        <v> </v>
      </c>
      <c r="B227" s="21" t="str">
        <f>IF(A227=" "," ",($B$24-$B$3*($F$8/2))*((A227/($F$8/2))-($C$17/(PI()))*SIN((PI()*A227)/($F$8/2)))+$B$3*A227)</f>
        <v> </v>
      </c>
      <c r="C227" s="21" t="str">
        <f t="shared" si="21"/>
        <v> </v>
      </c>
      <c r="D227" s="21"/>
      <c r="E227" s="21" t="str">
        <f t="shared" si="19"/>
        <v> </v>
      </c>
      <c r="F227" s="21" t="str">
        <f>IF(E227=" "," ",($F$24-$D$3*$F$11)*((E227/$F$11)-($C$17/(PI()))*SIN((PI()*E227)/$F$11))+$D$3*E227)</f>
        <v> </v>
      </c>
      <c r="G227" s="21" t="str">
        <f t="shared" si="22"/>
        <v> </v>
      </c>
      <c r="H227" s="21" t="str">
        <f ca="1" t="shared" si="20"/>
        <v> </v>
      </c>
      <c r="I227" s="21" t="str">
        <f ca="1">IF(H227=" "," ",($I$24-$D$3*$F$12)*((H227/$F$12)-($C$17/(PI()))*SIN((PI()*H227)/$F$12))+$D$3*H227)</f>
        <v> </v>
      </c>
      <c r="J227" s="21" t="str">
        <f ca="1" t="shared" si="23"/>
        <v> </v>
      </c>
    </row>
    <row r="228" spans="1:10">
      <c r="A228" s="21" t="str">
        <f t="shared" si="18"/>
        <v> </v>
      </c>
      <c r="B228" s="21" t="str">
        <f>IF(A228=" "," ",($B$24-$B$3*($F$8/2))*((A228/($F$8/2))-($C$17/(PI()))*SIN((PI()*A228)/($F$8/2)))+$B$3*A228)</f>
        <v> </v>
      </c>
      <c r="C228" s="21" t="str">
        <f t="shared" si="21"/>
        <v> </v>
      </c>
      <c r="D228" s="21"/>
      <c r="E228" s="21" t="str">
        <f t="shared" si="19"/>
        <v> </v>
      </c>
      <c r="F228" s="21" t="str">
        <f>IF(E228=" "," ",($F$24-$D$3*$F$11)*((E228/$F$11)-($C$17/(PI()))*SIN((PI()*E228)/$F$11))+$D$3*E228)</f>
        <v> </v>
      </c>
      <c r="G228" s="21" t="str">
        <f t="shared" si="22"/>
        <v> </v>
      </c>
      <c r="H228" s="21" t="str">
        <f t="shared" si="20"/>
        <v> </v>
      </c>
      <c r="I228" s="21" t="str">
        <f>IF(H228=" "," ",($I$24-$D$3*$F$12)*((H228/$F$12)-($C$17/(PI()))*SIN((PI()*H228)/$F$12))+$D$3*H228)</f>
        <v> </v>
      </c>
      <c r="J228" s="21" t="str">
        <f ca="1" t="shared" si="23"/>
        <v> </v>
      </c>
    </row>
    <row r="229" spans="1:10">
      <c r="A229" s="21" t="str">
        <f t="shared" si="18"/>
        <v> </v>
      </c>
      <c r="B229" s="21" t="str">
        <f>IF(A229=" "," ",($B$24-$B$3*($F$8/2))*((A229/($F$8/2))-($C$17/(PI()))*SIN((PI()*A229)/($F$8/2)))+$B$3*A229)</f>
        <v> </v>
      </c>
      <c r="C229" s="21" t="str">
        <f t="shared" si="21"/>
        <v> </v>
      </c>
      <c r="D229" s="21"/>
      <c r="E229" s="21" t="str">
        <f t="shared" si="19"/>
        <v> </v>
      </c>
      <c r="F229" s="21" t="str">
        <f>IF(E229=" "," ",($F$24-$D$3*$F$11)*((E229/$F$11)-($C$17/(PI()))*SIN((PI()*E229)/$F$11))+$D$3*E229)</f>
        <v> </v>
      </c>
      <c r="G229" s="21" t="str">
        <f t="shared" si="22"/>
        <v> </v>
      </c>
      <c r="H229" s="21" t="str">
        <f t="shared" si="20"/>
        <v> </v>
      </c>
      <c r="I229" s="21" t="str">
        <f>IF(H229=" "," ",($I$24-$D$3*$F$12)*((H229/$F$12)-($C$17/(PI()))*SIN((PI()*H229)/$F$12))+$D$3*H229)</f>
        <v> </v>
      </c>
      <c r="J229" s="21" t="str">
        <f ca="1" t="shared" si="23"/>
        <v> </v>
      </c>
    </row>
    <row r="230" spans="1:10">
      <c r="A230" s="21" t="str">
        <f t="shared" si="18"/>
        <v> </v>
      </c>
      <c r="B230" s="21" t="str">
        <f>IF(A230=" "," ",($B$24-$B$3*($F$8/2))*((A230/($F$8/2))-($C$17/(PI()))*SIN((PI()*A230)/($F$8/2)))+$B$3*A230)</f>
        <v> </v>
      </c>
      <c r="C230" s="21" t="str">
        <f t="shared" si="21"/>
        <v> </v>
      </c>
      <c r="D230" s="21"/>
      <c r="E230" s="21" t="str">
        <f t="shared" si="19"/>
        <v> </v>
      </c>
      <c r="F230" s="21" t="str">
        <f>IF(E230=" "," ",($F$24-$D$3*$F$11)*((E230/$F$11)-($C$17/(PI()))*SIN((PI()*E230)/$F$11))+$D$3*E230)</f>
        <v> </v>
      </c>
      <c r="G230" s="21" t="str">
        <f t="shared" si="22"/>
        <v> </v>
      </c>
      <c r="H230" s="21" t="str">
        <f t="shared" si="20"/>
        <v> </v>
      </c>
      <c r="I230" s="21" t="str">
        <f>IF(H230=" "," ",($I$24-$D$3*$F$12)*((H230/$F$12)-($C$17/(PI()))*SIN((PI()*H230)/$F$12))+$D$3*H230)</f>
        <v> </v>
      </c>
      <c r="J230" s="21" t="str">
        <f t="shared" si="23"/>
        <v> </v>
      </c>
    </row>
    <row r="231" spans="1:10">
      <c r="A231" s="21" t="str">
        <f t="shared" si="18"/>
        <v> </v>
      </c>
      <c r="B231" s="21" t="str">
        <f>IF(A231=" "," ",($B$24-$B$3*($F$8/2))*((A231/($F$8/2))-($C$17/(PI()))*SIN((PI()*A231)/($F$8/2)))+$B$3*A231)</f>
        <v> </v>
      </c>
      <c r="C231" s="21" t="str">
        <f t="shared" si="21"/>
        <v> </v>
      </c>
      <c r="D231" s="21"/>
      <c r="E231" s="21" t="str">
        <f t="shared" si="19"/>
        <v> </v>
      </c>
      <c r="F231" s="21" t="str">
        <f>IF(E231=" "," ",($F$24-$D$3*$F$11)*((E231/$F$11)-($C$17/(PI()))*SIN((PI()*E231)/$F$11))+$D$3*E231)</f>
        <v> </v>
      </c>
      <c r="G231" s="21" t="str">
        <f t="shared" si="22"/>
        <v> </v>
      </c>
      <c r="H231" s="21" t="str">
        <f t="shared" si="20"/>
        <v> </v>
      </c>
      <c r="I231" s="21" t="str">
        <f>IF(H231=" "," ",($I$24-$D$3*$F$12)*((H231/$F$12)-($C$17/(PI()))*SIN((PI()*H231)/$F$12))+$D$3*H231)</f>
        <v> </v>
      </c>
      <c r="J231" s="21" t="str">
        <f t="shared" si="23"/>
        <v> </v>
      </c>
    </row>
    <row r="232" spans="1:10">
      <c r="A232" s="21" t="str">
        <f t="shared" si="18"/>
        <v> </v>
      </c>
      <c r="B232" s="21" t="str">
        <f>IF(A232=" "," ",($B$24-$B$3*($F$8/2))*((A232/($F$8/2))-($C$17/(PI()))*SIN((PI()*A232)/($F$8/2)))+$B$3*A232)</f>
        <v> </v>
      </c>
      <c r="C232" s="21" t="str">
        <f t="shared" si="21"/>
        <v> </v>
      </c>
      <c r="D232" s="21"/>
      <c r="E232" s="21" t="str">
        <f t="shared" si="19"/>
        <v> </v>
      </c>
      <c r="F232" s="21" t="str">
        <f>IF(E232=" "," ",($F$24-$D$3*$F$11)*((E232/$F$11)-($C$17/(PI()))*SIN((PI()*E232)/$F$11))+$D$3*E232)</f>
        <v> </v>
      </c>
      <c r="G232" s="21" t="str">
        <f t="shared" si="22"/>
        <v> </v>
      </c>
      <c r="H232" s="21" t="str">
        <f t="shared" si="20"/>
        <v> </v>
      </c>
      <c r="I232" s="21" t="str">
        <f>IF(H232=" "," ",($I$24-$D$3*$F$12)*((H232/$F$12)-($C$17/(PI()))*SIN((PI()*H232)/$F$12))+$D$3*H232)</f>
        <v> </v>
      </c>
      <c r="J232" s="21" t="str">
        <f t="shared" si="23"/>
        <v> </v>
      </c>
    </row>
    <row r="233" spans="1:10">
      <c r="A233" s="21" t="str">
        <f t="shared" si="18"/>
        <v> </v>
      </c>
      <c r="B233" s="21" t="str">
        <f>IF(A233=" "," ",($B$24-$B$3*($F$8/2))*((A233/($F$8/2))-($C$17/(PI()))*SIN((PI()*A233)/($F$8/2)))+$B$3*A233)</f>
        <v> </v>
      </c>
      <c r="C233" s="21" t="str">
        <f t="shared" si="21"/>
        <v> </v>
      </c>
      <c r="D233" s="21"/>
      <c r="E233" s="21" t="str">
        <f t="shared" si="19"/>
        <v> </v>
      </c>
      <c r="F233" s="21" t="str">
        <f>IF(E233=" "," ",($F$24-$D$3*$F$11)*((E233/$F$11)-($C$17/(PI()))*SIN((PI()*E233)/$F$11))+$D$3*E233)</f>
        <v> </v>
      </c>
      <c r="G233" s="21" t="str">
        <f t="shared" si="22"/>
        <v> </v>
      </c>
      <c r="H233" s="21" t="str">
        <f t="shared" si="20"/>
        <v> </v>
      </c>
      <c r="I233" s="21" t="str">
        <f>IF(H233=" "," ",($I$24-$D$3*$F$12)*((H233/$F$12)-($C$17/(PI()))*SIN((PI()*H233)/$F$12))+$D$3*H233)</f>
        <v> </v>
      </c>
      <c r="J233" s="21" t="str">
        <f t="shared" si="23"/>
        <v> </v>
      </c>
    </row>
    <row r="234" spans="1:10">
      <c r="A234" s="21" t="str">
        <f t="shared" si="18"/>
        <v> </v>
      </c>
      <c r="B234" s="21" t="str">
        <f>IF(A234=" "," ",($B$24-$B$3*($F$8/2))*((A234/($F$8/2))-($C$17/(PI()))*SIN((PI()*A234)/($F$8/2)))+$B$3*A234)</f>
        <v> </v>
      </c>
      <c r="C234" s="21" t="str">
        <f t="shared" si="21"/>
        <v> </v>
      </c>
      <c r="D234" s="21"/>
      <c r="E234" s="21" t="str">
        <f t="shared" si="19"/>
        <v> </v>
      </c>
      <c r="F234" s="21" t="str">
        <f>IF(E234=" "," ",($F$24-$D$3*$F$11)*((E234/$F$11)-($C$17/(PI()))*SIN((PI()*E234)/$F$11))+$D$3*E234)</f>
        <v> </v>
      </c>
      <c r="G234" s="21" t="str">
        <f t="shared" si="22"/>
        <v> </v>
      </c>
      <c r="H234" s="21" t="str">
        <f t="shared" si="20"/>
        <v> </v>
      </c>
      <c r="I234" s="21" t="str">
        <f>IF(H234=" "," ",($I$24-$D$3*$F$12)*((H234/$F$12)-($C$17/(PI()))*SIN((PI()*H234)/$F$12))+$D$3*H234)</f>
        <v> </v>
      </c>
      <c r="J234" s="21" t="str">
        <f t="shared" si="23"/>
        <v> </v>
      </c>
    </row>
    <row r="235" spans="1:10">
      <c r="A235" s="21" t="str">
        <f t="shared" si="18"/>
        <v> </v>
      </c>
      <c r="B235" s="21" t="str">
        <f>IF(A235=" "," ",($B$24-$B$3*($F$8/2))*((A235/($F$8/2))-($C$17/(PI()))*SIN((PI()*A235)/($F$8/2)))+$B$3*A235)</f>
        <v> </v>
      </c>
      <c r="C235" s="21" t="str">
        <f t="shared" si="21"/>
        <v> </v>
      </c>
      <c r="D235" s="21"/>
      <c r="E235" s="21" t="str">
        <f t="shared" si="19"/>
        <v> </v>
      </c>
      <c r="F235" s="21" t="str">
        <f>IF(E235=" "," ",($F$24-$D$3*$F$11)*((E235/$F$11)-($C$17/(PI()))*SIN((PI()*E235)/$F$11))+$D$3*E235)</f>
        <v> </v>
      </c>
      <c r="G235" s="21" t="str">
        <f t="shared" si="22"/>
        <v> </v>
      </c>
      <c r="H235" s="21" t="str">
        <f t="shared" si="20"/>
        <v> </v>
      </c>
      <c r="I235" s="21" t="str">
        <f>IF(H235=" "," ",($I$24-$D$3*$F$12)*((H235/$F$12)-($C$17/(PI()))*SIN((PI()*H235)/$F$12))+$D$3*H235)</f>
        <v> </v>
      </c>
      <c r="J235" s="21" t="str">
        <f t="shared" si="23"/>
        <v> </v>
      </c>
    </row>
    <row r="236" spans="1:10">
      <c r="A236" s="21" t="str">
        <f t="shared" si="18"/>
        <v> </v>
      </c>
      <c r="B236" s="21" t="str">
        <f>IF(A236=" "," ",($B$24-$B$3*($F$8/2))*((A236/($F$8/2))-($C$17/(PI()))*SIN((PI()*A236)/($F$8/2)))+$B$3*A236)</f>
        <v> </v>
      </c>
      <c r="C236" s="21" t="str">
        <f t="shared" si="21"/>
        <v> </v>
      </c>
      <c r="D236" s="21"/>
      <c r="E236" s="21" t="str">
        <f t="shared" si="19"/>
        <v> </v>
      </c>
      <c r="F236" s="21" t="str">
        <f>IF(E236=" "," ",($F$24-$D$3*$F$11)*((E236/$F$11)-($C$17/(PI()))*SIN((PI()*E236)/$F$11))+$D$3*E236)</f>
        <v> </v>
      </c>
      <c r="G236" s="21" t="str">
        <f t="shared" si="22"/>
        <v> </v>
      </c>
      <c r="H236" s="21" t="str">
        <f t="shared" si="20"/>
        <v> </v>
      </c>
      <c r="I236" s="21" t="str">
        <f>IF(H236=" "," ",($I$24-$D$3*$F$12)*((H236/$F$12)-($C$17/(PI()))*SIN((PI()*H236)/$F$12))+$D$3*H236)</f>
        <v> </v>
      </c>
      <c r="J236" s="21" t="str">
        <f t="shared" si="23"/>
        <v> </v>
      </c>
    </row>
    <row r="237" spans="1:10">
      <c r="A237" s="21" t="str">
        <f t="shared" si="18"/>
        <v> </v>
      </c>
      <c r="B237" s="21" t="str">
        <f>IF(A237=" "," ",($B$24-$B$3*($F$8/2))*((A237/($F$8/2))-($C$17/(PI()))*SIN((PI()*A237)/($F$8/2)))+$B$3*A237)</f>
        <v> </v>
      </c>
      <c r="C237" s="21" t="str">
        <f t="shared" si="21"/>
        <v> </v>
      </c>
      <c r="D237" s="21"/>
      <c r="E237" s="21" t="str">
        <f t="shared" si="19"/>
        <v> </v>
      </c>
      <c r="F237" s="21" t="str">
        <f>IF(E237=" "," ",($F$24-$D$3*$F$11)*((E237/$F$11)-($C$17/(PI()))*SIN((PI()*E237)/$F$11))+$D$3*E237)</f>
        <v> </v>
      </c>
      <c r="G237" s="21" t="str">
        <f t="shared" si="22"/>
        <v> </v>
      </c>
      <c r="H237" s="21" t="str">
        <f t="shared" si="20"/>
        <v> </v>
      </c>
      <c r="I237" s="21" t="str">
        <f>IF(H237=" "," ",($I$24-$D$3*$F$12)*((H237/$F$12)-($C$17/(PI()))*SIN((PI()*H237)/$F$12))+$D$3*H237)</f>
        <v> </v>
      </c>
      <c r="J237" s="21" t="str">
        <f t="shared" si="23"/>
        <v> </v>
      </c>
    </row>
    <row r="238" spans="1:10">
      <c r="A238" s="21" t="str">
        <f t="shared" si="18"/>
        <v> </v>
      </c>
      <c r="B238" s="21" t="str">
        <f>IF(A238=" "," ",($B$24-$B$3*($F$8/2))*((A238/($F$8/2))-($C$17/(PI()))*SIN((PI()*A238)/($F$8/2)))+$B$3*A238)</f>
        <v> </v>
      </c>
      <c r="C238" s="21" t="str">
        <f t="shared" si="21"/>
        <v> </v>
      </c>
      <c r="D238" s="21"/>
      <c r="E238" s="21" t="str">
        <f t="shared" si="19"/>
        <v> </v>
      </c>
      <c r="F238" s="21" t="str">
        <f>IF(E238=" "," ",($F$24-$D$3*$F$11)*((E238/$F$11)-($C$17/(PI()))*SIN((PI()*E238)/$F$11))+$D$3*E238)</f>
        <v> </v>
      </c>
      <c r="G238" s="21" t="str">
        <f t="shared" si="22"/>
        <v> </v>
      </c>
      <c r="H238" s="21" t="str">
        <f t="shared" si="20"/>
        <v> </v>
      </c>
      <c r="I238" s="21" t="str">
        <f>IF(H238=" "," ",($I$24-$D$3*$F$12)*((H238/$F$12)-($C$17/(PI()))*SIN((PI()*H238)/$F$12))+$D$3*H238)</f>
        <v> </v>
      </c>
      <c r="J238" s="21" t="str">
        <f t="shared" si="23"/>
        <v> </v>
      </c>
    </row>
    <row r="239" spans="1:10">
      <c r="A239" s="21" t="str">
        <f t="shared" si="18"/>
        <v> </v>
      </c>
      <c r="B239" s="21" t="str">
        <f>IF(A239=" "," ",($B$24-$B$3*($F$8/2))*((A239/($F$8/2))-($C$17/(PI()))*SIN((PI()*A239)/($F$8/2)))+$B$3*A239)</f>
        <v> </v>
      </c>
      <c r="C239" s="21" t="str">
        <f t="shared" si="21"/>
        <v> </v>
      </c>
      <c r="D239" s="21"/>
      <c r="E239" s="21" t="str">
        <f t="shared" si="19"/>
        <v> </v>
      </c>
      <c r="F239" s="21" t="str">
        <f>IF(E239=" "," ",($F$24-$D$3*$F$11)*((E239/$F$11)-($C$17/(PI()))*SIN((PI()*E239)/$F$11))+$D$3*E239)</f>
        <v> </v>
      </c>
      <c r="G239" s="21" t="str">
        <f t="shared" si="22"/>
        <v> </v>
      </c>
      <c r="H239" s="21" t="str">
        <f t="shared" si="20"/>
        <v> </v>
      </c>
      <c r="I239" s="21" t="str">
        <f>IF(H239=" "," ",($I$24-$D$3*$F$12)*((H239/$F$12)-($C$17/(PI()))*SIN((PI()*H239)/$F$12))+$D$3*H239)</f>
        <v> </v>
      </c>
      <c r="J239" s="21" t="str">
        <f t="shared" si="23"/>
        <v> </v>
      </c>
    </row>
    <row r="240" spans="1:10">
      <c r="A240" s="21" t="str">
        <f t="shared" si="18"/>
        <v> </v>
      </c>
      <c r="B240" s="21" t="str">
        <f>IF(A240=" "," ",($B$24-$B$3*($F$8/2))*((A240/($F$8/2))-($C$17/(PI()))*SIN((PI()*A240)/($F$8/2)))+$B$3*A240)</f>
        <v> </v>
      </c>
      <c r="C240" s="21" t="str">
        <f t="shared" si="21"/>
        <v> </v>
      </c>
      <c r="D240" s="21"/>
      <c r="E240" s="21" t="str">
        <f t="shared" si="19"/>
        <v> </v>
      </c>
      <c r="F240" s="21" t="str">
        <f>IF(E240=" "," ",($F$24-$D$3*$F$11)*((E240/$F$11)-($C$17/(PI()))*SIN((PI()*E240)/$F$11))+$D$3*E240)</f>
        <v> </v>
      </c>
      <c r="G240" s="21" t="str">
        <f t="shared" si="22"/>
        <v> </v>
      </c>
      <c r="H240" s="21" t="str">
        <f t="shared" si="20"/>
        <v> </v>
      </c>
      <c r="I240" s="21" t="str">
        <f>IF(H240=" "," ",($I$24-$D$3*$F$12)*((H240/$F$12)-($C$17/(PI()))*SIN((PI()*H240)/$F$12))+$D$3*H240)</f>
        <v> </v>
      </c>
      <c r="J240" s="21" t="str">
        <f t="shared" si="23"/>
        <v> </v>
      </c>
    </row>
    <row r="241" spans="1:10">
      <c r="A241" s="21" t="str">
        <f t="shared" si="18"/>
        <v> </v>
      </c>
      <c r="B241" s="21" t="str">
        <f>IF(A241=" "," ",($B$24-$B$3*($F$8/2))*((A241/($F$8/2))-($C$17/(PI()))*SIN((PI()*A241)/($F$8/2)))+$B$3*A241)</f>
        <v> </v>
      </c>
      <c r="C241" s="21" t="str">
        <f t="shared" si="21"/>
        <v> </v>
      </c>
      <c r="D241" s="21"/>
      <c r="E241" s="21" t="str">
        <f t="shared" si="19"/>
        <v> </v>
      </c>
      <c r="F241" s="21" t="str">
        <f>IF(E241=" "," ",($F$24-$D$3*$F$11)*((E241/$F$11)-($C$17/(PI()))*SIN((PI()*E241)/$F$11))+$D$3*E241)</f>
        <v> </v>
      </c>
      <c r="G241" s="21" t="str">
        <f t="shared" si="22"/>
        <v> </v>
      </c>
      <c r="H241" s="21" t="str">
        <f t="shared" si="20"/>
        <v> </v>
      </c>
      <c r="I241" s="21" t="str">
        <f>IF(H241=" "," ",($I$24-$D$3*$F$12)*((H241/$F$12)-($C$17/(PI()))*SIN((PI()*H241)/$F$12))+$D$3*H241)</f>
        <v> </v>
      </c>
      <c r="J241" s="21" t="str">
        <f t="shared" si="23"/>
        <v> </v>
      </c>
    </row>
    <row r="242" spans="1:10">
      <c r="A242" s="21" t="str">
        <f t="shared" si="18"/>
        <v> </v>
      </c>
      <c r="B242" s="21" t="str">
        <f>IF(A242=" "," ",($B$24-$B$3*($F$8/2))*((A242/($F$8/2))-($C$17/(PI()))*SIN((PI()*A242)/($F$8/2)))+$B$3*A242)</f>
        <v> </v>
      </c>
      <c r="C242" s="21" t="str">
        <f t="shared" si="21"/>
        <v> </v>
      </c>
      <c r="D242" s="21"/>
      <c r="E242" s="21" t="str">
        <f t="shared" si="19"/>
        <v> </v>
      </c>
      <c r="F242" s="21" t="str">
        <f>IF(E242=" "," ",($F$24-$D$3*$F$11)*((E242/$F$11)-($C$17/(PI()))*SIN((PI()*E242)/$F$11))+$D$3*E242)</f>
        <v> </v>
      </c>
      <c r="G242" s="21" t="str">
        <f t="shared" si="22"/>
        <v> </v>
      </c>
      <c r="H242" s="21" t="str">
        <f t="shared" si="20"/>
        <v> </v>
      </c>
      <c r="I242" s="21" t="str">
        <f>IF(H242=" "," ",($I$24-$D$3*$F$12)*((H242/$F$12)-($C$17/(PI()))*SIN((PI()*H242)/$F$12))+$D$3*H242)</f>
        <v> </v>
      </c>
      <c r="J242" s="21" t="str">
        <f t="shared" si="23"/>
        <v> </v>
      </c>
    </row>
    <row r="243" spans="1:10">
      <c r="A243" s="21" t="str">
        <f t="shared" si="18"/>
        <v> </v>
      </c>
      <c r="B243" s="21" t="str">
        <f>IF(A243=" "," ",($B$24-$B$3*($F$8/2))*((A243/($F$8/2))-($C$17/(PI()))*SIN((PI()*A243)/($F$8/2)))+$B$3*A243)</f>
        <v> </v>
      </c>
      <c r="C243" s="21" t="str">
        <f t="shared" si="21"/>
        <v> </v>
      </c>
      <c r="D243" s="21"/>
      <c r="E243" s="21" t="str">
        <f t="shared" si="19"/>
        <v> </v>
      </c>
      <c r="F243" s="21" t="str">
        <f>IF(E243=" "," ",($F$24-$D$3*$F$11)*((E243/$F$11)-($C$17/(PI()))*SIN((PI()*E243)/$F$11))+$D$3*E243)</f>
        <v> </v>
      </c>
      <c r="G243" s="21" t="str">
        <f t="shared" si="22"/>
        <v> </v>
      </c>
      <c r="H243" s="21" t="str">
        <f t="shared" si="20"/>
        <v> </v>
      </c>
      <c r="I243" s="21" t="str">
        <f>IF(H243=" "," ",($I$24-$D$3*$F$12)*((H243/$F$12)-($C$17/(PI()))*SIN((PI()*H243)/$F$12))+$D$3*H243)</f>
        <v> </v>
      </c>
      <c r="J243" s="21" t="str">
        <f t="shared" si="23"/>
        <v> </v>
      </c>
    </row>
    <row r="244" spans="1:10">
      <c r="A244" s="21" t="str">
        <f t="shared" si="18"/>
        <v> </v>
      </c>
      <c r="B244" s="21" t="str">
        <f>IF(A244=" "," ",($B$24-$B$3*($F$8/2))*((A244/($F$8/2))-($C$17/(PI()))*SIN((PI()*A244)/($F$8/2)))+$B$3*A244)</f>
        <v> </v>
      </c>
      <c r="C244" s="21" t="str">
        <f t="shared" si="21"/>
        <v> </v>
      </c>
      <c r="D244" s="21"/>
      <c r="E244" s="21" t="str">
        <f t="shared" si="19"/>
        <v> </v>
      </c>
      <c r="F244" s="21" t="str">
        <f>IF(E244=" "," ",($F$24-$D$3*$F$11)*((E244/$F$11)-($C$17/(PI()))*SIN((PI()*E244)/$F$11))+$D$3*E244)</f>
        <v> </v>
      </c>
      <c r="G244" s="21" t="str">
        <f t="shared" si="22"/>
        <v> </v>
      </c>
      <c r="H244" s="21" t="str">
        <f t="shared" si="20"/>
        <v> </v>
      </c>
      <c r="I244" s="21" t="str">
        <f>IF(H244=" "," ",($I$24-$D$3*$F$12)*((H244/$F$12)-($C$17/(PI()))*SIN((PI()*H244)/$F$12))+$D$3*H244)</f>
        <v> </v>
      </c>
      <c r="J244" s="21" t="str">
        <f t="shared" si="23"/>
        <v> </v>
      </c>
    </row>
    <row r="245" spans="1:10">
      <c r="A245" s="21" t="str">
        <f t="shared" si="18"/>
        <v> </v>
      </c>
      <c r="B245" s="21" t="str">
        <f>IF(A245=" "," ",($B$24-$B$3*($F$8/2))*((A245/($F$8/2))-($C$17/(PI()))*SIN((PI()*A245)/($F$8/2)))+$B$3*A245)</f>
        <v> </v>
      </c>
      <c r="C245" s="21" t="str">
        <f t="shared" si="21"/>
        <v> </v>
      </c>
      <c r="D245" s="21"/>
      <c r="E245" s="21" t="str">
        <f t="shared" si="19"/>
        <v> </v>
      </c>
      <c r="F245" s="21" t="str">
        <f>IF(E245=" "," ",($F$24-$D$3*$F$11)*((E245/$F$11)-($C$17/(PI()))*SIN((PI()*E245)/$F$11))+$D$3*E245)</f>
        <v> </v>
      </c>
      <c r="G245" s="21" t="str">
        <f t="shared" si="22"/>
        <v> </v>
      </c>
      <c r="H245" s="21" t="str">
        <f t="shared" si="20"/>
        <v> </v>
      </c>
      <c r="I245" s="21" t="str">
        <f>IF(H245=" "," ",($I$24-$D$3*$F$12)*((H245/$F$12)-($C$17/(PI()))*SIN((PI()*H245)/$F$12))+$D$3*H245)</f>
        <v> </v>
      </c>
      <c r="J245" s="21" t="str">
        <f t="shared" si="23"/>
        <v> </v>
      </c>
    </row>
    <row r="246" spans="1:10">
      <c r="A246" s="21" t="str">
        <f t="shared" si="18"/>
        <v> </v>
      </c>
      <c r="B246" s="21" t="str">
        <f>IF(A246=" "," ",($B$24-$B$3*($F$8/2))*((A246/($F$8/2))-($C$17/(PI()))*SIN((PI()*A246)/($F$8/2)))+$B$3*A246)</f>
        <v> </v>
      </c>
      <c r="C246" s="21" t="str">
        <f t="shared" si="21"/>
        <v> </v>
      </c>
      <c r="D246" s="21"/>
      <c r="E246" s="21" t="str">
        <f t="shared" si="19"/>
        <v> </v>
      </c>
      <c r="F246" s="21" t="str">
        <f>IF(E246=" "," ",($F$24-$D$3*$F$11)*((E246/$F$11)-($C$17/(PI()))*SIN((PI()*E246)/$F$11))+$D$3*E246)</f>
        <v> </v>
      </c>
      <c r="G246" s="21" t="str">
        <f t="shared" si="22"/>
        <v> </v>
      </c>
      <c r="H246" s="21" t="str">
        <f t="shared" si="20"/>
        <v> </v>
      </c>
      <c r="I246" s="21" t="str">
        <f>IF(H246=" "," ",($I$24-$D$3*$F$12)*((H246/$F$12)-($C$17/(PI()))*SIN((PI()*H246)/$F$12))+$D$3*H246)</f>
        <v> </v>
      </c>
      <c r="J246" s="21" t="str">
        <f t="shared" si="23"/>
        <v> </v>
      </c>
    </row>
    <row r="247" spans="1:10">
      <c r="A247" s="21" t="str">
        <f t="shared" si="18"/>
        <v> </v>
      </c>
      <c r="B247" s="21" t="str">
        <f>IF(A247=" "," ",($B$24-$B$3*($F$8/2))*((A247/($F$8/2))-($C$17/(PI()))*SIN((PI()*A247)/($F$8/2)))+$B$3*A247)</f>
        <v> </v>
      </c>
      <c r="C247" s="21" t="str">
        <f t="shared" si="21"/>
        <v> </v>
      </c>
      <c r="D247" s="21"/>
      <c r="E247" s="21" t="str">
        <f t="shared" si="19"/>
        <v> </v>
      </c>
      <c r="F247" s="21" t="str">
        <f>IF(E247=" "," ",($F$24-$D$3*$F$11)*((E247/$F$11)-($C$17/(PI()))*SIN((PI()*E247)/$F$11))+$D$3*E247)</f>
        <v> </v>
      </c>
      <c r="G247" s="21" t="str">
        <f t="shared" si="22"/>
        <v> </v>
      </c>
      <c r="H247" s="21" t="str">
        <f t="shared" si="20"/>
        <v> </v>
      </c>
      <c r="I247" s="21" t="str">
        <f>IF(H247=" "," ",($I$24-$D$3*$F$12)*((H247/$F$12)-($C$17/(PI()))*SIN((PI()*H247)/$F$12))+$D$3*H247)</f>
        <v> </v>
      </c>
      <c r="J247" s="21" t="str">
        <f t="shared" si="23"/>
        <v> </v>
      </c>
    </row>
    <row r="248" spans="1:10">
      <c r="A248" s="21" t="str">
        <f t="shared" si="18"/>
        <v> </v>
      </c>
      <c r="B248" s="21" t="str">
        <f>IF(A248=" "," ",($B$24-$B$3*($F$8/2))*((A248/($F$8/2))-($C$17/(PI()))*SIN((PI()*A248)/($F$8/2)))+$B$3*A248)</f>
        <v> </v>
      </c>
      <c r="C248" s="21" t="str">
        <f t="shared" si="21"/>
        <v> </v>
      </c>
      <c r="D248" s="21"/>
      <c r="E248" s="21" t="str">
        <f t="shared" si="19"/>
        <v> </v>
      </c>
      <c r="F248" s="21" t="str">
        <f>IF(E248=" "," ",($F$24-$D$3*$F$11)*((E248/$F$11)-($C$17/(PI()))*SIN((PI()*E248)/$F$11))+$D$3*E248)</f>
        <v> </v>
      </c>
      <c r="G248" s="21" t="str">
        <f t="shared" si="22"/>
        <v> </v>
      </c>
      <c r="H248" s="21" t="str">
        <f t="shared" si="20"/>
        <v> </v>
      </c>
      <c r="I248" s="21" t="str">
        <f>IF(H248=" "," ",($I$24-$D$3*$F$12)*((H248/$F$12)-($C$17/(PI()))*SIN((PI()*H248)/$F$12))+$D$3*H248)</f>
        <v> </v>
      </c>
      <c r="J248" s="21" t="str">
        <f t="shared" si="23"/>
        <v> </v>
      </c>
    </row>
    <row r="249" spans="1:10">
      <c r="A249" s="21" t="str">
        <f t="shared" si="18"/>
        <v> </v>
      </c>
      <c r="B249" s="21" t="str">
        <f>IF(A249=" "," ",($B$24-$B$3*($F$8/2))*((A249/($F$8/2))-($C$17/(PI()))*SIN((PI()*A249)/($F$8/2)))+$B$3*A249)</f>
        <v> </v>
      </c>
      <c r="C249" s="21" t="str">
        <f t="shared" si="21"/>
        <v> </v>
      </c>
      <c r="D249" s="21"/>
      <c r="E249" s="21" t="str">
        <f t="shared" si="19"/>
        <v> </v>
      </c>
      <c r="F249" s="21" t="str">
        <f>IF(E249=" "," ",($F$24-$D$3*$F$11)*((E249/$F$11)-($C$17/(PI()))*SIN((PI()*E249)/$F$11))+$D$3*E249)</f>
        <v> </v>
      </c>
      <c r="G249" s="21" t="str">
        <f t="shared" si="22"/>
        <v> </v>
      </c>
      <c r="H249" s="21" t="str">
        <f t="shared" si="20"/>
        <v> </v>
      </c>
      <c r="I249" s="21" t="str">
        <f>IF(H249=" "," ",($I$24-$D$3*$F$12)*((H249/$F$12)-($C$17/(PI()))*SIN((PI()*H249)/$F$12))+$D$3*H249)</f>
        <v> </v>
      </c>
      <c r="J249" s="21" t="str">
        <f t="shared" si="23"/>
        <v> </v>
      </c>
    </row>
    <row r="250" spans="1:10">
      <c r="A250" s="21" t="str">
        <f t="shared" si="18"/>
        <v> </v>
      </c>
      <c r="B250" s="21" t="str">
        <f>IF(A250=" "," ",($B$24-$B$3*($F$8/2))*((A250/($F$8/2))-($C$17/(PI()))*SIN((PI()*A250)/($F$8/2)))+$B$3*A250)</f>
        <v> </v>
      </c>
      <c r="C250" s="21" t="str">
        <f t="shared" si="21"/>
        <v> </v>
      </c>
      <c r="D250" s="21"/>
      <c r="E250" s="21" t="str">
        <f t="shared" si="19"/>
        <v> </v>
      </c>
      <c r="F250" s="21" t="str">
        <f>IF(E250=" "," ",($F$24-$D$3*$F$11)*((E250/$F$11)-($C$17/(PI()))*SIN((PI()*E250)/$F$11))+$D$3*E250)</f>
        <v> </v>
      </c>
      <c r="G250" s="21" t="str">
        <f t="shared" si="22"/>
        <v> </v>
      </c>
      <c r="H250" s="21" t="str">
        <f t="shared" si="20"/>
        <v> </v>
      </c>
      <c r="I250" s="21" t="str">
        <f>IF(H250=" "," ",($I$24-$D$3*$F$12)*((H250/$F$12)-($C$17/(PI()))*SIN((PI()*H250)/$F$12))+$D$3*H250)</f>
        <v> </v>
      </c>
      <c r="J250" s="21" t="str">
        <f t="shared" si="23"/>
        <v> </v>
      </c>
    </row>
    <row r="251" spans="1:10">
      <c r="A251" s="21" t="str">
        <f t="shared" si="18"/>
        <v> </v>
      </c>
      <c r="B251" s="21" t="str">
        <f>IF(A251=" "," ",($B$24-$B$3*($F$8/2))*((A251/($F$8/2))-($C$17/(PI()))*SIN((PI()*A251)/($F$8/2)))+$B$3*A251)</f>
        <v> </v>
      </c>
      <c r="C251" s="21" t="str">
        <f t="shared" si="21"/>
        <v> </v>
      </c>
      <c r="D251" s="21"/>
      <c r="E251" s="21" t="str">
        <f t="shared" si="19"/>
        <v> </v>
      </c>
      <c r="F251" s="21" t="str">
        <f>IF(E251=" "," ",($F$24-$D$3*$F$11)*((E251/$F$11)-($C$17/(PI()))*SIN((PI()*E251)/$F$11))+$D$3*E251)</f>
        <v> </v>
      </c>
      <c r="G251" s="21" t="str">
        <f t="shared" si="22"/>
        <v> </v>
      </c>
      <c r="H251" s="21" t="str">
        <f t="shared" si="20"/>
        <v> </v>
      </c>
      <c r="I251" s="21" t="str">
        <f>IF(H251=" "," ",($I$24-$D$3*$F$12)*((H251/$F$12)-($C$17/(PI()))*SIN((PI()*H251)/$F$12))+$D$3*H251)</f>
        <v> </v>
      </c>
      <c r="J251" s="21" t="str">
        <f t="shared" si="23"/>
        <v> </v>
      </c>
    </row>
    <row r="252" spans="1:10">
      <c r="A252" s="21" t="str">
        <f t="shared" si="18"/>
        <v> </v>
      </c>
      <c r="B252" s="21" t="str">
        <f>IF(A252=" "," ",($B$24-$B$3*($F$8/2))*((A252/($F$8/2))-($C$17/(PI()))*SIN((PI()*A252)/($F$8/2)))+$B$3*A252)</f>
        <v> </v>
      </c>
      <c r="C252" s="21" t="str">
        <f t="shared" si="21"/>
        <v> </v>
      </c>
      <c r="D252" s="21"/>
      <c r="E252" s="21" t="str">
        <f t="shared" si="19"/>
        <v> </v>
      </c>
      <c r="F252" s="21" t="str">
        <f>IF(E252=" "," ",($F$24-$D$3*$F$11)*((E252/$F$11)-($C$17/(PI()))*SIN((PI()*E252)/$F$11))+$D$3*E252)</f>
        <v> </v>
      </c>
      <c r="G252" s="21" t="str">
        <f t="shared" si="22"/>
        <v> </v>
      </c>
      <c r="H252" s="21" t="str">
        <f t="shared" si="20"/>
        <v> </v>
      </c>
      <c r="I252" s="21" t="str">
        <f>IF(H252=" "," ",($I$24-$D$3*$F$12)*((H252/$F$12)-($C$17/(PI()))*SIN((PI()*H252)/$F$12))+$D$3*H252)</f>
        <v> </v>
      </c>
      <c r="J252" s="21" t="str">
        <f t="shared" si="23"/>
        <v> </v>
      </c>
    </row>
    <row r="253" spans="1:10">
      <c r="A253" s="21" t="str">
        <f t="shared" si="18"/>
        <v> </v>
      </c>
      <c r="B253" s="21" t="str">
        <f>IF(A253=" "," ",($B$24-$B$3*($F$8/2))*((A253/($F$8/2))-($C$17/(PI()))*SIN((PI()*A253)/($F$8/2)))+$B$3*A253)</f>
        <v> </v>
      </c>
      <c r="C253" s="21" t="str">
        <f t="shared" si="21"/>
        <v> </v>
      </c>
      <c r="D253" s="21"/>
      <c r="E253" s="21" t="str">
        <f t="shared" si="19"/>
        <v> </v>
      </c>
      <c r="F253" s="21" t="str">
        <f>IF(E253=" "," ",($F$24-$D$3*$F$11)*((E253/$F$11)-($C$17/(PI()))*SIN((PI()*E253)/$F$11))+$D$3*E253)</f>
        <v> </v>
      </c>
      <c r="G253" s="21" t="str">
        <f t="shared" si="22"/>
        <v> </v>
      </c>
      <c r="H253" s="21" t="str">
        <f ca="1" t="shared" si="20"/>
        <v> </v>
      </c>
      <c r="I253" s="21" t="str">
        <f ca="1">IF(H253=" "," ",($I$24-$D$3*$F$12)*((H253/$F$12)-($C$17/(PI()))*SIN((PI()*H253)/$F$12))+$D$3*H253)</f>
        <v> </v>
      </c>
      <c r="J253" s="21" t="str">
        <f ca="1" t="shared" si="23"/>
        <v> </v>
      </c>
    </row>
    <row r="254" spans="1:10">
      <c r="A254" s="21" t="str">
        <f t="shared" si="18"/>
        <v> </v>
      </c>
      <c r="B254" s="21" t="str">
        <f>IF(A254=" "," ",($B$24-$B$3*($F$8/2))*((A254/($F$8/2))-($C$17/(PI()))*SIN((PI()*A254)/($F$8/2)))+$B$3*A254)</f>
        <v> </v>
      </c>
      <c r="C254" s="21" t="str">
        <f t="shared" si="21"/>
        <v> </v>
      </c>
      <c r="D254" s="21"/>
      <c r="E254" s="21" t="str">
        <f t="shared" si="19"/>
        <v> </v>
      </c>
      <c r="F254" s="21" t="str">
        <f>IF(E254=" "," ",($F$24-$D$3*$F$11)*((E254/$F$11)-($C$17/(PI()))*SIN((PI()*E254)/$F$11))+$D$3*E254)</f>
        <v> </v>
      </c>
      <c r="G254" s="21" t="str">
        <f t="shared" si="22"/>
        <v> </v>
      </c>
      <c r="H254" s="21" t="str">
        <f t="shared" si="20"/>
        <v> </v>
      </c>
      <c r="I254" s="21" t="str">
        <f>IF(H254=" "," ",($I$24-$D$3*$F$12)*((H254/$F$12)-($C$17/(PI()))*SIN((PI()*H254)/$F$12))+$D$3*H254)</f>
        <v> </v>
      </c>
      <c r="J254" s="21" t="str">
        <f ca="1" t="shared" si="23"/>
        <v> </v>
      </c>
    </row>
    <row r="255" spans="1:10">
      <c r="A255" s="21" t="str">
        <f t="shared" si="18"/>
        <v> </v>
      </c>
      <c r="B255" s="21" t="str">
        <f>IF(A255=" "," ",($B$24-$B$3*($F$8/2))*((A255/($F$8/2))-($C$17/(PI()))*SIN((PI()*A255)/($F$8/2)))+$B$3*A255)</f>
        <v> </v>
      </c>
      <c r="C255" s="21" t="str">
        <f t="shared" si="21"/>
        <v> </v>
      </c>
      <c r="D255" s="21"/>
      <c r="E255" s="21" t="str">
        <f t="shared" si="19"/>
        <v> </v>
      </c>
      <c r="F255" s="21" t="str">
        <f>IF(E255=" "," ",($F$24-$D$3*$F$11)*((E255/$F$11)-($C$17/(PI()))*SIN((PI()*E255)/$F$11))+$D$3*E255)</f>
        <v> </v>
      </c>
      <c r="G255" s="21" t="str">
        <f t="shared" si="22"/>
        <v> </v>
      </c>
      <c r="H255" s="21" t="str">
        <f t="shared" si="20"/>
        <v> </v>
      </c>
      <c r="I255" s="21" t="str">
        <f>IF(H255=" "," ",($I$24-$D$3*$F$12)*((H255/$F$12)-($C$17/(PI()))*SIN((PI()*H255)/$F$12))+$D$3*H255)</f>
        <v> </v>
      </c>
      <c r="J255" s="21" t="str">
        <f ca="1" t="shared" si="23"/>
        <v> </v>
      </c>
    </row>
    <row r="256" spans="1:10">
      <c r="A256" s="21" t="str">
        <f t="shared" si="18"/>
        <v> </v>
      </c>
      <c r="B256" s="21" t="str">
        <f>IF(A256=" "," ",($B$24-$B$3*($F$8/2))*((A256/($F$8/2))-($C$17/(PI()))*SIN((PI()*A256)/($F$8/2)))+$B$3*A256)</f>
        <v> </v>
      </c>
      <c r="C256" s="21" t="str">
        <f t="shared" si="21"/>
        <v> </v>
      </c>
      <c r="D256" s="21"/>
      <c r="E256" s="21" t="str">
        <f t="shared" si="19"/>
        <v> </v>
      </c>
      <c r="F256" s="21" t="str">
        <f>IF(E256=" "," ",($F$24-$D$3*$F$11)*((E256/$F$11)-($C$17/(PI()))*SIN((PI()*E256)/$F$11))+$D$3*E256)</f>
        <v> </v>
      </c>
      <c r="G256" s="21" t="str">
        <f t="shared" si="22"/>
        <v> </v>
      </c>
      <c r="H256" s="21" t="str">
        <f t="shared" si="20"/>
        <v> </v>
      </c>
      <c r="I256" s="21" t="str">
        <f>IF(H256=" "," ",($I$24-$D$3*$F$12)*((H256/$F$12)-($C$17/(PI()))*SIN((PI()*H256)/$F$12))+$D$3*H256)</f>
        <v> </v>
      </c>
      <c r="J256" s="21" t="str">
        <f t="shared" si="23"/>
        <v> </v>
      </c>
    </row>
    <row r="257" spans="1:10">
      <c r="A257" s="21" t="str">
        <f t="shared" si="18"/>
        <v> </v>
      </c>
      <c r="B257" s="21" t="str">
        <f>IF(A257=" "," ",($B$24-$B$3*($F$8/2))*((A257/($F$8/2))-($C$17/(PI()))*SIN((PI()*A257)/($F$8/2)))+$B$3*A257)</f>
        <v> </v>
      </c>
      <c r="C257" s="21" t="str">
        <f t="shared" si="21"/>
        <v> </v>
      </c>
      <c r="D257" s="21"/>
      <c r="E257" s="21" t="str">
        <f t="shared" si="19"/>
        <v> </v>
      </c>
      <c r="F257" s="21" t="str">
        <f>IF(E257=" "," ",($F$24-$D$3*$F$11)*((E257/$F$11)-($C$17/(PI()))*SIN((PI()*E257)/$F$11))+$D$3*E257)</f>
        <v> </v>
      </c>
      <c r="G257" s="21" t="str">
        <f t="shared" si="22"/>
        <v> </v>
      </c>
      <c r="H257" s="21" t="str">
        <f t="shared" si="20"/>
        <v> </v>
      </c>
      <c r="I257" s="21" t="str">
        <f>IF(H257=" "," ",($I$24-$D$3*$F$12)*((H257/$F$12)-($C$17/(PI()))*SIN((PI()*H257)/$F$12))+$D$3*H257)</f>
        <v> </v>
      </c>
      <c r="J257" s="21" t="str">
        <f t="shared" si="23"/>
        <v> </v>
      </c>
    </row>
    <row r="258" spans="1:10">
      <c r="A258" s="21" t="str">
        <f t="shared" si="18"/>
        <v> </v>
      </c>
      <c r="B258" s="21" t="str">
        <f>IF(A258=" "," ",($B$24-$B$3*($F$8/2))*((A258/($F$8/2))-($C$17/(PI()))*SIN((PI()*A258)/($F$8/2)))+$B$3*A258)</f>
        <v> </v>
      </c>
      <c r="C258" s="21" t="str">
        <f t="shared" si="21"/>
        <v> </v>
      </c>
      <c r="D258" s="21"/>
      <c r="E258" s="21" t="str">
        <f t="shared" si="19"/>
        <v> </v>
      </c>
      <c r="F258" s="21" t="str">
        <f>IF(E258=" "," ",($F$24-$D$3*$F$11)*((E258/$F$11)-($C$17/(PI()))*SIN((PI()*E258)/$F$11))+$D$3*E258)</f>
        <v> </v>
      </c>
      <c r="G258" s="21" t="str">
        <f t="shared" si="22"/>
        <v> </v>
      </c>
      <c r="H258" s="21" t="str">
        <f t="shared" si="20"/>
        <v> </v>
      </c>
      <c r="I258" s="21" t="str">
        <f>IF(H258=" "," ",($I$24-$D$3*$F$12)*((H258/$F$12)-($C$17/(PI()))*SIN((PI()*H258)/$F$12))+$D$3*H258)</f>
        <v> </v>
      </c>
      <c r="J258" s="21" t="str">
        <f t="shared" si="23"/>
        <v> </v>
      </c>
    </row>
    <row r="259" spans="1:10">
      <c r="A259" s="21" t="str">
        <f t="shared" si="18"/>
        <v> </v>
      </c>
      <c r="B259" s="21" t="str">
        <f>IF(A259=" "," ",($B$24-$B$3*($F$8/2))*((A259/($F$8/2))-($C$17/(PI()))*SIN((PI()*A259)/($F$8/2)))+$B$3*A259)</f>
        <v> </v>
      </c>
      <c r="C259" s="21" t="str">
        <f t="shared" si="21"/>
        <v> </v>
      </c>
      <c r="D259" s="21"/>
      <c r="E259" s="21" t="str">
        <f t="shared" si="19"/>
        <v> </v>
      </c>
      <c r="F259" s="21" t="str">
        <f>IF(E259=" "," ",($F$24-$D$3*$F$11)*((E259/$F$11)-($C$17/(PI()))*SIN((PI()*E259)/$F$11))+$D$3*E259)</f>
        <v> </v>
      </c>
      <c r="G259" s="21" t="str">
        <f t="shared" si="22"/>
        <v> </v>
      </c>
      <c r="H259" s="21" t="str">
        <f t="shared" si="20"/>
        <v> </v>
      </c>
      <c r="I259" s="21" t="str">
        <f>IF(H259=" "," ",($I$24-$D$3*$F$12)*((H259/$F$12)-($C$17/(PI()))*SIN((PI()*H259)/$F$12))+$D$3*H259)</f>
        <v> </v>
      </c>
      <c r="J259" s="21" t="str">
        <f t="shared" si="23"/>
        <v> </v>
      </c>
    </row>
    <row r="260" spans="1:10">
      <c r="A260" s="21" t="str">
        <f t="shared" si="18"/>
        <v> </v>
      </c>
      <c r="B260" s="21" t="str">
        <f>IF(A260=" "," ",($B$24-$B$3*($F$8/2))*((A260/($F$8/2))-($C$17/(PI()))*SIN((PI()*A260)/($F$8/2)))+$B$3*A260)</f>
        <v> </v>
      </c>
      <c r="C260" s="21" t="str">
        <f t="shared" si="21"/>
        <v> </v>
      </c>
      <c r="D260" s="21"/>
      <c r="E260" s="21" t="str">
        <f t="shared" si="19"/>
        <v> </v>
      </c>
      <c r="F260" s="21" t="str">
        <f>IF(E260=" "," ",($F$24-$D$3*$F$11)*((E260/$F$11)-($C$17/(PI()))*SIN((PI()*E260)/$F$11))+$D$3*E260)</f>
        <v> </v>
      </c>
      <c r="G260" s="21" t="str">
        <f t="shared" si="22"/>
        <v> </v>
      </c>
      <c r="H260" s="21" t="str">
        <f t="shared" si="20"/>
        <v> </v>
      </c>
      <c r="I260" s="21" t="str">
        <f>IF(H260=" "," ",($I$24-$D$3*$F$12)*((H260/$F$12)-($C$17/(PI()))*SIN((PI()*H260)/$F$12))+$D$3*H260)</f>
        <v> </v>
      </c>
      <c r="J260" s="21" t="str">
        <f t="shared" si="23"/>
        <v> </v>
      </c>
    </row>
    <row r="261" spans="1:10">
      <c r="A261" s="21" t="str">
        <f t="shared" si="18"/>
        <v> </v>
      </c>
      <c r="B261" s="21" t="str">
        <f>IF(A261=" "," ",($B$24-$B$3*($F$8/2))*((A261/($F$8/2))-($C$17/(PI()))*SIN((PI()*A261)/($F$8/2)))+$B$3*A261)</f>
        <v> </v>
      </c>
      <c r="C261" s="21" t="str">
        <f t="shared" si="21"/>
        <v> </v>
      </c>
      <c r="D261" s="21"/>
      <c r="E261" s="21" t="str">
        <f t="shared" si="19"/>
        <v> </v>
      </c>
      <c r="F261" s="21" t="str">
        <f>IF(E261=" "," ",($F$24-$D$3*$F$11)*((E261/$F$11)-($C$17/(PI()))*SIN((PI()*E261)/$F$11))+$D$3*E261)</f>
        <v> </v>
      </c>
      <c r="G261" s="21" t="str">
        <f t="shared" si="22"/>
        <v> </v>
      </c>
      <c r="H261" s="21" t="str">
        <f t="shared" si="20"/>
        <v> </v>
      </c>
      <c r="I261" s="21" t="str">
        <f>IF(H261=" "," ",($I$24-$D$3*$F$12)*((H261/$F$12)-($C$17/(PI()))*SIN((PI()*H261)/$F$12))+$D$3*H261)</f>
        <v> </v>
      </c>
      <c r="J261" s="21" t="str">
        <f t="shared" si="23"/>
        <v> </v>
      </c>
    </row>
    <row r="262" spans="1:10">
      <c r="A262" s="21" t="str">
        <f t="shared" si="18"/>
        <v> </v>
      </c>
      <c r="B262" s="21" t="str">
        <f>IF(A262=" "," ",($B$24-$B$3*($F$8/2))*((A262/($F$8/2))-($C$17/(PI()))*SIN((PI()*A262)/($F$8/2)))+$B$3*A262)</f>
        <v> </v>
      </c>
      <c r="C262" s="21" t="str">
        <f t="shared" si="21"/>
        <v> </v>
      </c>
      <c r="D262" s="21"/>
      <c r="E262" s="21" t="str">
        <f t="shared" si="19"/>
        <v> </v>
      </c>
      <c r="F262" s="21" t="str">
        <f>IF(E262=" "," ",($F$24-$D$3*$F$11)*((E262/$F$11)-($C$17/(PI()))*SIN((PI()*E262)/$F$11))+$D$3*E262)</f>
        <v> </v>
      </c>
      <c r="G262" s="21" t="str">
        <f t="shared" si="22"/>
        <v> </v>
      </c>
      <c r="H262" s="21" t="str">
        <f t="shared" si="20"/>
        <v> </v>
      </c>
      <c r="I262" s="21" t="str">
        <f>IF(H262=" "," ",($I$24-$D$3*$F$12)*((H262/$F$12)-($C$17/(PI()))*SIN((PI()*H262)/$F$12))+$D$3*H262)</f>
        <v> </v>
      </c>
      <c r="J262" s="21" t="str">
        <f t="shared" si="23"/>
        <v> </v>
      </c>
    </row>
    <row r="263" spans="1:10">
      <c r="A263" s="21" t="str">
        <f t="shared" si="18"/>
        <v> </v>
      </c>
      <c r="B263" s="21" t="str">
        <f>IF(A263=" "," ",($B$24-$B$3*($F$8/2))*((A263/($F$8/2))-($C$17/(PI()))*SIN((PI()*A263)/($F$8/2)))+$B$3*A263)</f>
        <v> </v>
      </c>
      <c r="C263" s="21" t="str">
        <f t="shared" si="21"/>
        <v> </v>
      </c>
      <c r="D263" s="21"/>
      <c r="E263" s="21" t="str">
        <f t="shared" si="19"/>
        <v> </v>
      </c>
      <c r="F263" s="21" t="str">
        <f>IF(E263=" "," ",($F$24-$D$3*$F$11)*((E263/$F$11)-($C$17/(PI()))*SIN((PI()*E263)/$F$11))+$D$3*E263)</f>
        <v> </v>
      </c>
      <c r="G263" s="21" t="str">
        <f t="shared" si="22"/>
        <v> </v>
      </c>
      <c r="H263" s="21" t="str">
        <f t="shared" si="20"/>
        <v> </v>
      </c>
      <c r="I263" s="21" t="str">
        <f>IF(H263=" "," ",($I$24-$D$3*$F$12)*((H263/$F$12)-($C$17/(PI()))*SIN((PI()*H263)/$F$12))+$D$3*H263)</f>
        <v> </v>
      </c>
      <c r="J263" s="21" t="str">
        <f t="shared" si="23"/>
        <v> </v>
      </c>
    </row>
    <row r="264" spans="1:10">
      <c r="A264" s="21" t="str">
        <f t="shared" si="18"/>
        <v> </v>
      </c>
      <c r="B264" s="21" t="str">
        <f>IF(A264=" "," ",($B$24-$B$3*($F$8/2))*((A264/($F$8/2))-($C$17/(PI()))*SIN((PI()*A264)/($F$8/2)))+$B$3*A264)</f>
        <v> </v>
      </c>
      <c r="C264" s="21" t="str">
        <f t="shared" si="21"/>
        <v> </v>
      </c>
      <c r="D264" s="21"/>
      <c r="E264" s="21" t="str">
        <f t="shared" si="19"/>
        <v> </v>
      </c>
      <c r="F264" s="21" t="str">
        <f>IF(E264=" "," ",($F$24-$D$3*$F$11)*((E264/$F$11)-($C$17/(PI()))*SIN((PI()*E264)/$F$11))+$D$3*E264)</f>
        <v> </v>
      </c>
      <c r="G264" s="21" t="str">
        <f t="shared" si="22"/>
        <v> </v>
      </c>
      <c r="H264" s="21" t="str">
        <f t="shared" si="20"/>
        <v> </v>
      </c>
      <c r="I264" s="21" t="str">
        <f>IF(H264=" "," ",($I$24-$D$3*$F$12)*((H264/$F$12)-($C$17/(PI()))*SIN((PI()*H264)/$F$12))+$D$3*H264)</f>
        <v> </v>
      </c>
      <c r="J264" s="21" t="str">
        <f t="shared" si="23"/>
        <v> </v>
      </c>
    </row>
    <row r="265" spans="1:10">
      <c r="A265" s="21" t="str">
        <f t="shared" si="18"/>
        <v> </v>
      </c>
      <c r="B265" s="21" t="str">
        <f>IF(A265=" "," ",($B$24-$B$3*($F$8/2))*((A265/($F$8/2))-($C$17/(PI()))*SIN((PI()*A265)/($F$8/2)))+$B$3*A265)</f>
        <v> </v>
      </c>
      <c r="C265" s="21" t="str">
        <f t="shared" si="21"/>
        <v> </v>
      </c>
      <c r="D265" s="21"/>
      <c r="E265" s="21" t="str">
        <f t="shared" si="19"/>
        <v> </v>
      </c>
      <c r="F265" s="21" t="str">
        <f>IF(E265=" "," ",($F$24-$D$3*$F$11)*((E265/$F$11)-($C$17/(PI()))*SIN((PI()*E265)/$F$11))+$D$3*E265)</f>
        <v> </v>
      </c>
      <c r="G265" s="21" t="str">
        <f t="shared" si="22"/>
        <v> </v>
      </c>
      <c r="H265" s="21" t="str">
        <f t="shared" si="20"/>
        <v> </v>
      </c>
      <c r="I265" s="21" t="str">
        <f>IF(H265=" "," ",($I$24-$D$3*$F$12)*((H265/$F$12)-($C$17/(PI()))*SIN((PI()*H265)/$F$12))+$D$3*H265)</f>
        <v> </v>
      </c>
      <c r="J265" s="21" t="str">
        <f t="shared" si="23"/>
        <v> </v>
      </c>
    </row>
    <row r="266" spans="1:10">
      <c r="A266" s="21" t="str">
        <f t="shared" si="18"/>
        <v> </v>
      </c>
      <c r="B266" s="21" t="str">
        <f>IF(A266=" "," ",($B$24-$B$3*($F$8/2))*((A266/($F$8/2))-($C$17/(PI()))*SIN((PI()*A266)/($F$8/2)))+$B$3*A266)</f>
        <v> </v>
      </c>
      <c r="C266" s="21" t="str">
        <f t="shared" si="21"/>
        <v> </v>
      </c>
      <c r="D266" s="21"/>
      <c r="E266" s="21" t="str">
        <f t="shared" si="19"/>
        <v> </v>
      </c>
      <c r="F266" s="21" t="str">
        <f>IF(E266=" "," ",($F$24-$D$3*$F$11)*((E266/$F$11)-($C$17/(PI()))*SIN((PI()*E266)/$F$11))+$D$3*E266)</f>
        <v> </v>
      </c>
      <c r="G266" s="21" t="str">
        <f t="shared" si="22"/>
        <v> </v>
      </c>
      <c r="H266" s="21" t="str">
        <f t="shared" si="20"/>
        <v> </v>
      </c>
      <c r="I266" s="21" t="str">
        <f>IF(H266=" "," ",($I$24-$D$3*$F$12)*((H266/$F$12)-($C$17/(PI()))*SIN((PI()*H266)/$F$12))+$D$3*H266)</f>
        <v> </v>
      </c>
      <c r="J266" s="21" t="str">
        <f t="shared" si="23"/>
        <v> </v>
      </c>
    </row>
    <row r="267" spans="1:10">
      <c r="A267" s="21" t="str">
        <f t="shared" si="18"/>
        <v> </v>
      </c>
      <c r="B267" s="21" t="str">
        <f>IF(A267=" "," ",($B$24-$B$3*($F$8/2))*((A267/($F$8/2))-($C$17/(PI()))*SIN((PI()*A267)/($F$8/2)))+$B$3*A267)</f>
        <v> </v>
      </c>
      <c r="C267" s="21" t="str">
        <f t="shared" si="21"/>
        <v> </v>
      </c>
      <c r="D267" s="21"/>
      <c r="E267" s="21" t="str">
        <f t="shared" si="19"/>
        <v> </v>
      </c>
      <c r="F267" s="21" t="str">
        <f>IF(E267=" "," ",($F$24-$D$3*$F$11)*((E267/$F$11)-($C$17/(PI()))*SIN((PI()*E267)/$F$11))+$D$3*E267)</f>
        <v> </v>
      </c>
      <c r="G267" s="21" t="str">
        <f t="shared" si="22"/>
        <v> </v>
      </c>
      <c r="H267" s="21" t="str">
        <f t="shared" si="20"/>
        <v> </v>
      </c>
      <c r="I267" s="21" t="str">
        <f>IF(H267=" "," ",($I$24-$D$3*$F$12)*((H267/$F$12)-($C$17/(PI()))*SIN((PI()*H267)/$F$12))+$D$3*H267)</f>
        <v> </v>
      </c>
      <c r="J267" s="21" t="str">
        <f t="shared" si="23"/>
        <v> </v>
      </c>
    </row>
    <row r="268" spans="1:10">
      <c r="A268" s="21" t="str">
        <f t="shared" si="18"/>
        <v> </v>
      </c>
      <c r="B268" s="21" t="str">
        <f>IF(A268=" "," ",($B$24-$B$3*($F$8/2))*((A268/($F$8/2))-($C$17/(PI()))*SIN((PI()*A268)/($F$8/2)))+$B$3*A268)</f>
        <v> </v>
      </c>
      <c r="C268" s="21" t="str">
        <f t="shared" si="21"/>
        <v> </v>
      </c>
      <c r="D268" s="21"/>
      <c r="E268" s="21" t="str">
        <f t="shared" si="19"/>
        <v> </v>
      </c>
      <c r="F268" s="21" t="str">
        <f>IF(E268=" "," ",($F$24-$D$3*$F$11)*((E268/$F$11)-($C$17/(PI()))*SIN((PI()*E268)/$F$11))+$D$3*E268)</f>
        <v> </v>
      </c>
      <c r="G268" s="21" t="str">
        <f t="shared" si="22"/>
        <v> </v>
      </c>
      <c r="H268" s="21" t="str">
        <f t="shared" si="20"/>
        <v> </v>
      </c>
      <c r="I268" s="21" t="str">
        <f>IF(H268=" "," ",($I$24-$D$3*$F$12)*((H268/$F$12)-($C$17/(PI()))*SIN((PI()*H268)/$F$12))+$D$3*H268)</f>
        <v> </v>
      </c>
      <c r="J268" s="21" t="str">
        <f t="shared" si="23"/>
        <v> </v>
      </c>
    </row>
    <row r="269" spans="1:10">
      <c r="A269" s="21" t="str">
        <f t="shared" si="18"/>
        <v> </v>
      </c>
      <c r="B269" s="21" t="str">
        <f>IF(A269=" "," ",($B$24-$B$3*($F$8/2))*((A269/($F$8/2))-($C$17/(PI()))*SIN((PI()*A269)/($F$8/2)))+$B$3*A269)</f>
        <v> </v>
      </c>
      <c r="C269" s="21" t="str">
        <f t="shared" si="21"/>
        <v> </v>
      </c>
      <c r="D269" s="21"/>
      <c r="E269" s="21" t="str">
        <f t="shared" si="19"/>
        <v> </v>
      </c>
      <c r="F269" s="21" t="str">
        <f>IF(E269=" "," ",($F$24-$D$3*$F$11)*((E269/$F$11)-($C$17/(PI()))*SIN((PI()*E269)/$F$11))+$D$3*E269)</f>
        <v> </v>
      </c>
      <c r="G269" s="21" t="str">
        <f t="shared" si="22"/>
        <v> </v>
      </c>
      <c r="H269" s="21" t="str">
        <f t="shared" si="20"/>
        <v> </v>
      </c>
      <c r="I269" s="21" t="str">
        <f>IF(H269=" "," ",($I$24-$D$3*$F$12)*((H269/$F$12)-($C$17/(PI()))*SIN((PI()*H269)/$F$12))+$D$3*H269)</f>
        <v> </v>
      </c>
      <c r="J269" s="21" t="str">
        <f t="shared" si="23"/>
        <v> </v>
      </c>
    </row>
    <row r="270" spans="1:10">
      <c r="A270" s="21" t="str">
        <f t="shared" si="18"/>
        <v> </v>
      </c>
      <c r="B270" s="21" t="str">
        <f>IF(A270=" "," ",($B$24-$B$3*($F$8/2))*((A270/($F$8/2))-($C$17/(PI()))*SIN((PI()*A270)/($F$8/2)))+$B$3*A270)</f>
        <v> </v>
      </c>
      <c r="C270" s="21" t="str">
        <f t="shared" si="21"/>
        <v> </v>
      </c>
      <c r="D270" s="21"/>
      <c r="E270" s="21" t="str">
        <f t="shared" si="19"/>
        <v> </v>
      </c>
      <c r="F270" s="21" t="str">
        <f>IF(E270=" "," ",($F$24-$D$3*$F$11)*((E270/$F$11)-($C$17/(PI()))*SIN((PI()*E270)/$F$11))+$D$3*E270)</f>
        <v> </v>
      </c>
      <c r="G270" s="21" t="str">
        <f t="shared" si="22"/>
        <v> </v>
      </c>
      <c r="H270" s="21" t="str">
        <f t="shared" si="20"/>
        <v> </v>
      </c>
      <c r="I270" s="21" t="str">
        <f>IF(H270=" "," ",($I$24-$D$3*$F$12)*((H270/$F$12)-($C$17/(PI()))*SIN((PI()*H270)/$F$12))+$D$3*H270)</f>
        <v> </v>
      </c>
      <c r="J270" s="21" t="str">
        <f t="shared" si="23"/>
        <v> </v>
      </c>
    </row>
    <row r="271" spans="1:10">
      <c r="A271" s="21" t="str">
        <f t="shared" si="18"/>
        <v> </v>
      </c>
      <c r="B271" s="21" t="str">
        <f>IF(A271=" "," ",($B$24-$B$3*($F$8/2))*((A271/($F$8/2))-($C$17/(PI()))*SIN((PI()*A271)/($F$8/2)))+$B$3*A271)</f>
        <v> </v>
      </c>
      <c r="C271" s="21" t="str">
        <f t="shared" si="21"/>
        <v> </v>
      </c>
      <c r="D271" s="21"/>
      <c r="E271" s="21" t="str">
        <f t="shared" si="19"/>
        <v> </v>
      </c>
      <c r="F271" s="21" t="str">
        <f>IF(E271=" "," ",($F$24-$D$3*$F$11)*((E271/$F$11)-($C$17/(PI()))*SIN((PI()*E271)/$F$11))+$D$3*E271)</f>
        <v> </v>
      </c>
      <c r="G271" s="21" t="str">
        <f t="shared" si="22"/>
        <v> </v>
      </c>
      <c r="H271" s="21" t="str">
        <f t="shared" si="20"/>
        <v> </v>
      </c>
      <c r="I271" s="21" t="str">
        <f>IF(H271=" "," ",($I$24-$D$3*$F$12)*((H271/$F$12)-($C$17/(PI()))*SIN((PI()*H271)/$F$12))+$D$3*H271)</f>
        <v> </v>
      </c>
      <c r="J271" s="21" t="str">
        <f t="shared" si="23"/>
        <v> </v>
      </c>
    </row>
    <row r="272" spans="1:10">
      <c r="A272" s="21" t="str">
        <f t="shared" si="18"/>
        <v> </v>
      </c>
      <c r="B272" s="21" t="str">
        <f>IF(A272=" "," ",($B$24-$B$3*($F$8/2))*((A272/($F$8/2))-($C$17/(PI()))*SIN((PI()*A272)/($F$8/2)))+$B$3*A272)</f>
        <v> </v>
      </c>
      <c r="C272" s="21" t="str">
        <f t="shared" si="21"/>
        <v> </v>
      </c>
      <c r="D272" s="21"/>
      <c r="E272" s="21" t="str">
        <f t="shared" si="19"/>
        <v> </v>
      </c>
      <c r="F272" s="21" t="str">
        <f>IF(E272=" "," ",($F$24-$D$3*$F$11)*((E272/$F$11)-($C$17/(PI()))*SIN((PI()*E272)/$F$11))+$D$3*E272)</f>
        <v> </v>
      </c>
      <c r="G272" s="21" t="str">
        <f t="shared" si="22"/>
        <v> </v>
      </c>
      <c r="H272" s="21" t="str">
        <f t="shared" si="20"/>
        <v> </v>
      </c>
      <c r="I272" s="21" t="str">
        <f>IF(H272=" "," ",($I$24-$D$3*$F$12)*((H272/$F$12)-($C$17/(PI()))*SIN((PI()*H272)/$F$12))+$D$3*H272)</f>
        <v> </v>
      </c>
      <c r="J272" s="21" t="str">
        <f t="shared" si="23"/>
        <v> </v>
      </c>
    </row>
    <row r="273" spans="1:10">
      <c r="A273" s="21" t="str">
        <f t="shared" si="18"/>
        <v> </v>
      </c>
      <c r="B273" s="21" t="str">
        <f>IF(A273=" "," ",($B$24-$B$3*($F$8/2))*((A273/($F$8/2))-($C$17/(PI()))*SIN((PI()*A273)/($F$8/2)))+$B$3*A273)</f>
        <v> </v>
      </c>
      <c r="C273" s="21" t="str">
        <f t="shared" si="21"/>
        <v> </v>
      </c>
      <c r="D273" s="21"/>
      <c r="E273" s="21" t="str">
        <f t="shared" si="19"/>
        <v> </v>
      </c>
      <c r="F273" s="21" t="str">
        <f>IF(E273=" "," ",($F$24-$D$3*$F$11)*((E273/$F$11)-($C$17/(PI()))*SIN((PI()*E273)/$F$11))+$D$3*E273)</f>
        <v> </v>
      </c>
      <c r="G273" s="21" t="str">
        <f t="shared" si="22"/>
        <v> </v>
      </c>
      <c r="H273" s="21" t="str">
        <f t="shared" si="20"/>
        <v> </v>
      </c>
      <c r="I273" s="21" t="str">
        <f>IF(H273=" "," ",($I$24-$D$3*$F$12)*((H273/$F$12)-($C$17/(PI()))*SIN((PI()*H273)/$F$12))+$D$3*H273)</f>
        <v> </v>
      </c>
      <c r="J273" s="21" t="str">
        <f t="shared" si="23"/>
        <v> </v>
      </c>
    </row>
    <row r="274" spans="1:10">
      <c r="A274" s="21" t="str">
        <f t="shared" si="18"/>
        <v> </v>
      </c>
      <c r="B274" s="21" t="str">
        <f>IF(A274=" "," ",($B$24-$B$3*($F$8/2))*((A274/($F$8/2))-($C$17/(PI()))*SIN((PI()*A274)/($F$8/2)))+$B$3*A274)</f>
        <v> </v>
      </c>
      <c r="C274" s="21" t="str">
        <f t="shared" si="21"/>
        <v> </v>
      </c>
      <c r="D274" s="21"/>
      <c r="E274" s="21" t="str">
        <f t="shared" si="19"/>
        <v> </v>
      </c>
      <c r="F274" s="21" t="str">
        <f>IF(E274=" "," ",($F$24-$D$3*$F$11)*((E274/$F$11)-($C$17/(PI()))*SIN((PI()*E274)/$F$11))+$D$3*E274)</f>
        <v> </v>
      </c>
      <c r="G274" s="21" t="str">
        <f t="shared" si="22"/>
        <v> </v>
      </c>
      <c r="H274" s="21" t="str">
        <f t="shared" si="20"/>
        <v> </v>
      </c>
      <c r="I274" s="21" t="str">
        <f>IF(H274=" "," ",($I$24-$D$3*$F$12)*((H274/$F$12)-($C$17/(PI()))*SIN((PI()*H274)/$F$12))+$D$3*H274)</f>
        <v> </v>
      </c>
      <c r="J274" s="21" t="str">
        <f t="shared" si="23"/>
        <v> </v>
      </c>
    </row>
    <row r="275" spans="1:10">
      <c r="A275" s="21" t="str">
        <f t="shared" si="18"/>
        <v> </v>
      </c>
      <c r="B275" s="21" t="str">
        <f>IF(A275=" "," ",($B$24-$B$3*($F$8/2))*((A275/($F$8/2))-($C$17/(PI()))*SIN((PI()*A275)/($F$8/2)))+$B$3*A275)</f>
        <v> </v>
      </c>
      <c r="C275" s="21" t="str">
        <f t="shared" si="21"/>
        <v> </v>
      </c>
      <c r="D275" s="21"/>
      <c r="E275" s="21" t="str">
        <f t="shared" si="19"/>
        <v> </v>
      </c>
      <c r="F275" s="21" t="str">
        <f>IF(E275=" "," ",($F$24-$D$3*$F$11)*((E275/$F$11)-($C$17/(PI()))*SIN((PI()*E275)/$F$11))+$D$3*E275)</f>
        <v> </v>
      </c>
      <c r="G275" s="21" t="str">
        <f t="shared" si="22"/>
        <v> </v>
      </c>
      <c r="H275" s="21" t="str">
        <f t="shared" si="20"/>
        <v> </v>
      </c>
      <c r="I275" s="21" t="str">
        <f>IF(H275=" "," ",($I$24-$D$3*$F$12)*((H275/$F$12)-($C$17/(PI()))*SIN((PI()*H275)/$F$12))+$D$3*H275)</f>
        <v> </v>
      </c>
      <c r="J275" s="21" t="str">
        <f t="shared" si="23"/>
        <v> </v>
      </c>
    </row>
    <row r="276" spans="1:10">
      <c r="A276" s="21" t="str">
        <f t="shared" si="18"/>
        <v> </v>
      </c>
      <c r="B276" s="21" t="str">
        <f>IF(A276=" "," ",($B$24-$B$3*($F$8/2))*((A276/($F$8/2))-($C$17/(PI()))*SIN((PI()*A276)/($F$8/2)))+$B$3*A276)</f>
        <v> </v>
      </c>
      <c r="C276" s="21" t="str">
        <f t="shared" si="21"/>
        <v> </v>
      </c>
      <c r="D276" s="21"/>
      <c r="E276" s="21" t="str">
        <f t="shared" si="19"/>
        <v> </v>
      </c>
      <c r="F276" s="21" t="str">
        <f>IF(E276=" "," ",($F$24-$D$3*$F$11)*((E276/$F$11)-($C$17/(PI()))*SIN((PI()*E276)/$F$11))+$D$3*E276)</f>
        <v> </v>
      </c>
      <c r="G276" s="21" t="str">
        <f t="shared" si="22"/>
        <v> </v>
      </c>
      <c r="H276" s="21" t="str">
        <f t="shared" si="20"/>
        <v> </v>
      </c>
      <c r="I276" s="21" t="str">
        <f>IF(H276=" "," ",($I$24-$D$3*$F$12)*((H276/$F$12)-($C$17/(PI()))*SIN((PI()*H276)/$F$12))+$D$3*H276)</f>
        <v> </v>
      </c>
      <c r="J276" s="21" t="str">
        <f t="shared" si="23"/>
        <v> </v>
      </c>
    </row>
    <row r="277" spans="1:10">
      <c r="A277" s="21" t="str">
        <f t="shared" si="18"/>
        <v> </v>
      </c>
      <c r="B277" s="21" t="str">
        <f>IF(A277=" "," ",($B$24-$B$3*($F$8/2))*((A277/($F$8/2))-($C$17/(PI()))*SIN((PI()*A277)/($F$8/2)))+$B$3*A277)</f>
        <v> </v>
      </c>
      <c r="C277" s="21" t="str">
        <f t="shared" si="21"/>
        <v> </v>
      </c>
      <c r="D277" s="21"/>
      <c r="E277" s="21" t="str">
        <f t="shared" si="19"/>
        <v> </v>
      </c>
      <c r="F277" s="21" t="str">
        <f>IF(E277=" "," ",($F$24-$D$3*$F$11)*((E277/$F$11)-($C$17/(PI()))*SIN((PI()*E277)/$F$11))+$D$3*E277)</f>
        <v> </v>
      </c>
      <c r="G277" s="21" t="str">
        <f t="shared" si="22"/>
        <v> </v>
      </c>
      <c r="H277" s="21" t="str">
        <f t="shared" si="20"/>
        <v> </v>
      </c>
      <c r="I277" s="21" t="str">
        <f>IF(H277=" "," ",($I$24-$D$3*$F$12)*((H277/$F$12)-($C$17/(PI()))*SIN((PI()*H277)/$F$12))+$D$3*H277)</f>
        <v> </v>
      </c>
      <c r="J277" s="21" t="str">
        <f t="shared" si="23"/>
        <v> </v>
      </c>
    </row>
    <row r="278" spans="1:10">
      <c r="A278" s="21" t="str">
        <f t="shared" si="18"/>
        <v> </v>
      </c>
      <c r="B278" s="21" t="str">
        <f>IF(A278=" "," ",($B$24-$B$3*($F$8/2))*((A278/($F$8/2))-($C$17/(PI()))*SIN((PI()*A278)/($F$8/2)))+$B$3*A278)</f>
        <v> </v>
      </c>
      <c r="C278" s="21" t="str">
        <f t="shared" si="21"/>
        <v> </v>
      </c>
      <c r="D278" s="21"/>
      <c r="E278" s="21" t="str">
        <f t="shared" si="19"/>
        <v> </v>
      </c>
      <c r="F278" s="21" t="str">
        <f>IF(E278=" "," ",($F$24-$D$3*$F$11)*((E278/$F$11)-($C$17/(PI()))*SIN((PI()*E278)/$F$11))+$D$3*E278)</f>
        <v> </v>
      </c>
      <c r="G278" s="21" t="str">
        <f t="shared" si="22"/>
        <v> </v>
      </c>
      <c r="H278" s="21" t="str">
        <f t="shared" si="20"/>
        <v> </v>
      </c>
      <c r="I278" s="21" t="str">
        <f>IF(H278=" "," ",($I$24-$D$3*$F$12)*((H278/$F$12)-($C$17/(PI()))*SIN((PI()*H278)/$F$12))+$D$3*H278)</f>
        <v> </v>
      </c>
      <c r="J278" s="21" t="str">
        <f t="shared" si="23"/>
        <v> </v>
      </c>
    </row>
    <row r="279" spans="1:10">
      <c r="A279" s="21" t="str">
        <f t="shared" si="18"/>
        <v> </v>
      </c>
      <c r="B279" s="21" t="str">
        <f>IF(A279=" "," ",($B$24-$B$3*($F$8/2))*((A279/($F$8/2))-($C$17/(PI()))*SIN((PI()*A279)/($F$8/2)))+$B$3*A279)</f>
        <v> </v>
      </c>
      <c r="C279" s="21" t="str">
        <f t="shared" si="21"/>
        <v> </v>
      </c>
      <c r="D279" s="21"/>
      <c r="E279" s="21" t="str">
        <f t="shared" si="19"/>
        <v> </v>
      </c>
      <c r="F279" s="21" t="str">
        <f>IF(E279=" "," ",($F$24-$D$3*$F$11)*((E279/$F$11)-($C$17/(PI()))*SIN((PI()*E279)/$F$11))+$D$3*E279)</f>
        <v> </v>
      </c>
      <c r="G279" s="21" t="str">
        <f t="shared" si="22"/>
        <v> </v>
      </c>
      <c r="H279" s="21" t="str">
        <f ca="1" t="shared" si="20"/>
        <v> </v>
      </c>
      <c r="I279" s="21" t="str">
        <f ca="1">IF(H279=" "," ",($I$24-$D$3*$F$12)*((H279/$F$12)-($C$17/(PI()))*SIN((PI()*H279)/$F$12))+$D$3*H279)</f>
        <v> </v>
      </c>
      <c r="J279" s="21" t="str">
        <f ca="1" t="shared" si="23"/>
        <v> </v>
      </c>
    </row>
    <row r="280" spans="1:10">
      <c r="A280" s="21" t="str">
        <f t="shared" si="18"/>
        <v> </v>
      </c>
      <c r="B280" s="21" t="str">
        <f>IF(A280=" "," ",($B$24-$B$3*($F$8/2))*((A280/($F$8/2))-($C$17/(PI()))*SIN((PI()*A280)/($F$8/2)))+$B$3*A280)</f>
        <v> </v>
      </c>
      <c r="C280" s="21" t="str">
        <f t="shared" si="21"/>
        <v> </v>
      </c>
      <c r="D280" s="21"/>
      <c r="E280" s="21" t="str">
        <f t="shared" si="19"/>
        <v> </v>
      </c>
      <c r="F280" s="21" t="str">
        <f>IF(E280=" "," ",($F$24-$D$3*$F$11)*((E280/$F$11)-($C$17/(PI()))*SIN((PI()*E280)/$F$11))+$D$3*E280)</f>
        <v> </v>
      </c>
      <c r="G280" s="21" t="str">
        <f t="shared" si="22"/>
        <v> </v>
      </c>
      <c r="H280" s="21" t="str">
        <f t="shared" si="20"/>
        <v> </v>
      </c>
      <c r="I280" s="21" t="str">
        <f>IF(H280=" "," ",($I$24-$D$3*$F$12)*((H280/$F$12)-($C$17/(PI()))*SIN((PI()*H280)/$F$12))+$D$3*H280)</f>
        <v> </v>
      </c>
      <c r="J280" s="21" t="str">
        <f ca="1" t="shared" si="23"/>
        <v> </v>
      </c>
    </row>
    <row r="281" spans="1:10">
      <c r="A281" s="21" t="str">
        <f t="shared" si="18"/>
        <v> </v>
      </c>
      <c r="B281" s="21" t="str">
        <f>IF(A281=" "," ",($B$24-$B$3*($F$8/2))*((A281/($F$8/2))-($C$17/(PI()))*SIN((PI()*A281)/($F$8/2)))+$B$3*A281)</f>
        <v> </v>
      </c>
      <c r="C281" s="21" t="str">
        <f t="shared" si="21"/>
        <v> </v>
      </c>
      <c r="D281" s="21"/>
      <c r="E281" s="21" t="str">
        <f t="shared" si="19"/>
        <v> </v>
      </c>
      <c r="F281" s="21" t="str">
        <f>IF(E281=" "," ",($F$24-$D$3*$F$11)*((E281/$F$11)-($C$17/(PI()))*SIN((PI()*E281)/$F$11))+$D$3*E281)</f>
        <v> </v>
      </c>
      <c r="G281" s="21" t="str">
        <f t="shared" si="22"/>
        <v> </v>
      </c>
      <c r="H281" s="21" t="str">
        <f t="shared" si="20"/>
        <v> </v>
      </c>
      <c r="I281" s="21" t="str">
        <f>IF(H281=" "," ",($I$24-$D$3*$F$12)*((H281/$F$12)-($C$17/(PI()))*SIN((PI()*H281)/$F$12))+$D$3*H281)</f>
        <v> </v>
      </c>
      <c r="J281" s="21" t="str">
        <f ca="1" t="shared" si="23"/>
        <v> </v>
      </c>
    </row>
    <row r="282" spans="1:10">
      <c r="A282" s="21" t="str">
        <f t="shared" si="18"/>
        <v> </v>
      </c>
      <c r="B282" s="21" t="str">
        <f>IF(A282=" "," ",($B$24-$B$3*($F$8/2))*((A282/($F$8/2))-($C$17/(PI()))*SIN((PI()*A282)/($F$8/2)))+$B$3*A282)</f>
        <v> </v>
      </c>
      <c r="C282" s="21" t="str">
        <f t="shared" si="21"/>
        <v> </v>
      </c>
      <c r="D282" s="21"/>
      <c r="E282" s="21" t="str">
        <f t="shared" si="19"/>
        <v> </v>
      </c>
      <c r="F282" s="21" t="str">
        <f>IF(E282=" "," ",($F$24-$D$3*$F$11)*((E282/$F$11)-($C$17/(PI()))*SIN((PI()*E282)/$F$11))+$D$3*E282)</f>
        <v> </v>
      </c>
      <c r="G282" s="21" t="str">
        <f t="shared" si="22"/>
        <v> </v>
      </c>
      <c r="H282" s="21" t="str">
        <f t="shared" si="20"/>
        <v> </v>
      </c>
      <c r="I282" s="21" t="str">
        <f>IF(H282=" "," ",($I$24-$D$3*$F$12)*((H282/$F$12)-($C$17/(PI()))*SIN((PI()*H282)/$F$12))+$D$3*H282)</f>
        <v> </v>
      </c>
      <c r="J282" s="21" t="str">
        <f t="shared" si="23"/>
        <v> </v>
      </c>
    </row>
    <row r="283" spans="1:10">
      <c r="A283" s="21" t="str">
        <f t="shared" ref="A283:A346" si="24">IF(($F$8/2)-ROW(A257)&gt;=0,($F$8/2)-(($F$8/2)-ROW(A257))," ")</f>
        <v> </v>
      </c>
      <c r="B283" s="21" t="str">
        <f>IF(A283=" "," ",($B$24-$B$3*($F$8/2))*((A283/($F$8/2))-($C$17/(PI()))*SIN((PI()*A283)/($F$8/2)))+$B$3*A283)</f>
        <v> </v>
      </c>
      <c r="C283" s="21" t="str">
        <f t="shared" si="21"/>
        <v> </v>
      </c>
      <c r="D283" s="21"/>
      <c r="E283" s="21" t="str">
        <f t="shared" ref="E283:E346" si="25">IF($F$11-ROW(E257)&gt;=0,$F$11-($F$11-ROW(E257))," ")</f>
        <v> </v>
      </c>
      <c r="F283" s="21" t="str">
        <f>IF(E283=" "," ",($F$24-$D$3*$F$11)*((E283/$F$11)-($C$17/(PI()))*SIN((PI()*E283)/$F$11))+$D$3*E283)</f>
        <v> </v>
      </c>
      <c r="G283" s="21" t="str">
        <f t="shared" si="22"/>
        <v> </v>
      </c>
      <c r="H283" s="21" t="str">
        <f t="shared" ref="H283:H346" si="26">IF($F$12-ROW(H257)&gt;=0,$F$12-($F$12-ROW(H257))," ")</f>
        <v> </v>
      </c>
      <c r="I283" s="21" t="str">
        <f>IF(H283=" "," ",($I$24-$D$3*$F$12)*((H283/$F$12)-($C$17/(PI()))*SIN((PI()*H283)/$F$12))+$D$3*H283)</f>
        <v> </v>
      </c>
      <c r="J283" s="21" t="str">
        <f t="shared" si="23"/>
        <v> </v>
      </c>
    </row>
    <row r="284" spans="1:10">
      <c r="A284" s="21" t="str">
        <f t="shared" si="24"/>
        <v> </v>
      </c>
      <c r="B284" s="21" t="str">
        <f>IF(A284=" "," ",($B$24-$B$3*($F$8/2))*((A284/($F$8/2))-($C$17/(PI()))*SIN((PI()*A284)/($F$8/2)))+$B$3*A284)</f>
        <v> </v>
      </c>
      <c r="C284" s="21" t="str">
        <f t="shared" ref="C284:C347" si="27">IF(A284=" "," ",(B284-B283)/(B283-B282))</f>
        <v> </v>
      </c>
      <c r="D284" s="21"/>
      <c r="E284" s="21" t="str">
        <f t="shared" si="25"/>
        <v> </v>
      </c>
      <c r="F284" s="21" t="str">
        <f>IF(E284=" "," ",($F$24-$D$3*$F$11)*((E284/$F$11)-($C$17/(PI()))*SIN((PI()*E284)/$F$11))+$D$3*E284)</f>
        <v> </v>
      </c>
      <c r="G284" s="21" t="str">
        <f t="shared" ref="G284:G347" si="28">IF(E284=" "," ",(F284-F283)/(F283-F282))</f>
        <v> </v>
      </c>
      <c r="H284" s="21" t="str">
        <f t="shared" si="26"/>
        <v> </v>
      </c>
      <c r="I284" s="21" t="str">
        <f>IF(H284=" "," ",($I$24-$D$3*$F$12)*((H284/$F$12)-($C$17/(PI()))*SIN((PI()*H284)/$F$12))+$D$3*H284)</f>
        <v> </v>
      </c>
      <c r="J284" s="21" t="str">
        <f t="shared" ref="J284:J347" si="29">IF(H284=" "," ",(I284-I283)/(I283-I282))</f>
        <v> </v>
      </c>
    </row>
    <row r="285" spans="1:10">
      <c r="A285" s="21" t="str">
        <f t="shared" si="24"/>
        <v> </v>
      </c>
      <c r="B285" s="21" t="str">
        <f>IF(A285=" "," ",($B$24-$B$3*($F$8/2))*((A285/($F$8/2))-($C$17/(PI()))*SIN((PI()*A285)/($F$8/2)))+$B$3*A285)</f>
        <v> </v>
      </c>
      <c r="C285" s="21" t="str">
        <f t="shared" si="27"/>
        <v> </v>
      </c>
      <c r="D285" s="21"/>
      <c r="E285" s="21" t="str">
        <f t="shared" si="25"/>
        <v> </v>
      </c>
      <c r="F285" s="21" t="str">
        <f>IF(E285=" "," ",($F$24-$D$3*$F$11)*((E285/$F$11)-($C$17/(PI()))*SIN((PI()*E285)/$F$11))+$D$3*E285)</f>
        <v> </v>
      </c>
      <c r="G285" s="21" t="str">
        <f t="shared" si="28"/>
        <v> </v>
      </c>
      <c r="H285" s="21" t="str">
        <f t="shared" si="26"/>
        <v> </v>
      </c>
      <c r="I285" s="21" t="str">
        <f>IF(H285=" "," ",($I$24-$D$3*$F$12)*((H285/$F$12)-($C$17/(PI()))*SIN((PI()*H285)/$F$12))+$D$3*H285)</f>
        <v> </v>
      </c>
      <c r="J285" s="21" t="str">
        <f t="shared" si="29"/>
        <v> </v>
      </c>
    </row>
    <row r="286" spans="1:10">
      <c r="A286" s="21" t="str">
        <f t="shared" si="24"/>
        <v> </v>
      </c>
      <c r="B286" s="21" t="str">
        <f>IF(A286=" "," ",($B$24-$B$3*($F$8/2))*((A286/($F$8/2))-($C$17/(PI()))*SIN((PI()*A286)/($F$8/2)))+$B$3*A286)</f>
        <v> </v>
      </c>
      <c r="C286" s="21" t="str">
        <f t="shared" si="27"/>
        <v> </v>
      </c>
      <c r="D286" s="21"/>
      <c r="E286" s="21" t="str">
        <f t="shared" si="25"/>
        <v> </v>
      </c>
      <c r="F286" s="21" t="str">
        <f>IF(E286=" "," ",($F$24-$D$3*$F$11)*((E286/$F$11)-($C$17/(PI()))*SIN((PI()*E286)/$F$11))+$D$3*E286)</f>
        <v> </v>
      </c>
      <c r="G286" s="21" t="str">
        <f t="shared" si="28"/>
        <v> </v>
      </c>
      <c r="H286" s="21" t="str">
        <f t="shared" si="26"/>
        <v> </v>
      </c>
      <c r="I286" s="21" t="str">
        <f>IF(H286=" "," ",($I$24-$D$3*$F$12)*((H286/$F$12)-($C$17/(PI()))*SIN((PI()*H286)/$F$12))+$D$3*H286)</f>
        <v> </v>
      </c>
      <c r="J286" s="21" t="str">
        <f t="shared" si="29"/>
        <v> </v>
      </c>
    </row>
    <row r="287" spans="1:10">
      <c r="A287" s="21" t="str">
        <f t="shared" si="24"/>
        <v> </v>
      </c>
      <c r="B287" s="21" t="str">
        <f>IF(A287=" "," ",($B$24-$B$3*($F$8/2))*((A287/($F$8/2))-($C$17/(PI()))*SIN((PI()*A287)/($F$8/2)))+$B$3*A287)</f>
        <v> </v>
      </c>
      <c r="C287" s="21" t="str">
        <f t="shared" si="27"/>
        <v> </v>
      </c>
      <c r="D287" s="21"/>
      <c r="E287" s="21" t="str">
        <f t="shared" si="25"/>
        <v> </v>
      </c>
      <c r="F287" s="21" t="str">
        <f>IF(E287=" "," ",($F$24-$D$3*$F$11)*((E287/$F$11)-($C$17/(PI()))*SIN((PI()*E287)/$F$11))+$D$3*E287)</f>
        <v> </v>
      </c>
      <c r="G287" s="21" t="str">
        <f t="shared" si="28"/>
        <v> </v>
      </c>
      <c r="H287" s="21" t="str">
        <f t="shared" si="26"/>
        <v> </v>
      </c>
      <c r="I287" s="21" t="str">
        <f>IF(H287=" "," ",($I$24-$D$3*$F$12)*((H287/$F$12)-($C$17/(PI()))*SIN((PI()*H287)/$F$12))+$D$3*H287)</f>
        <v> </v>
      </c>
      <c r="J287" s="21" t="str">
        <f t="shared" si="29"/>
        <v> </v>
      </c>
    </row>
    <row r="288" spans="1:10">
      <c r="A288" s="21" t="str">
        <f t="shared" si="24"/>
        <v> </v>
      </c>
      <c r="B288" s="21" t="str">
        <f>IF(A288=" "," ",($B$24-$B$3*($F$8/2))*((A288/($F$8/2))-($C$17/(PI()))*SIN((PI()*A288)/($F$8/2)))+$B$3*A288)</f>
        <v> </v>
      </c>
      <c r="C288" s="21" t="str">
        <f t="shared" si="27"/>
        <v> </v>
      </c>
      <c r="D288" s="21"/>
      <c r="E288" s="21" t="str">
        <f t="shared" si="25"/>
        <v> </v>
      </c>
      <c r="F288" s="21" t="str">
        <f>IF(E288=" "," ",($F$24-$D$3*$F$11)*((E288/$F$11)-($C$17/(PI()))*SIN((PI()*E288)/$F$11))+$D$3*E288)</f>
        <v> </v>
      </c>
      <c r="G288" s="21" t="str">
        <f t="shared" si="28"/>
        <v> </v>
      </c>
      <c r="H288" s="21" t="str">
        <f t="shared" si="26"/>
        <v> </v>
      </c>
      <c r="I288" s="21" t="str">
        <f>IF(H288=" "," ",($I$24-$D$3*$F$12)*((H288/$F$12)-($C$17/(PI()))*SIN((PI()*H288)/$F$12))+$D$3*H288)</f>
        <v> </v>
      </c>
      <c r="J288" s="21" t="str">
        <f t="shared" si="29"/>
        <v> </v>
      </c>
    </row>
    <row r="289" spans="1:10">
      <c r="A289" s="21" t="str">
        <f t="shared" si="24"/>
        <v> </v>
      </c>
      <c r="B289" s="21" t="str">
        <f>IF(A289=" "," ",($B$24-$B$3*($F$8/2))*((A289/($F$8/2))-($C$17/(PI()))*SIN((PI()*A289)/($F$8/2)))+$B$3*A289)</f>
        <v> </v>
      </c>
      <c r="C289" s="21" t="str">
        <f t="shared" si="27"/>
        <v> </v>
      </c>
      <c r="D289" s="21"/>
      <c r="E289" s="21" t="str">
        <f t="shared" si="25"/>
        <v> </v>
      </c>
      <c r="F289" s="21" t="str">
        <f>IF(E289=" "," ",($F$24-$D$3*$F$11)*((E289/$F$11)-($C$17/(PI()))*SIN((PI()*E289)/$F$11))+$D$3*E289)</f>
        <v> </v>
      </c>
      <c r="G289" s="21" t="str">
        <f t="shared" si="28"/>
        <v> </v>
      </c>
      <c r="H289" s="21" t="str">
        <f t="shared" si="26"/>
        <v> </v>
      </c>
      <c r="I289" s="21" t="str">
        <f>IF(H289=" "," ",($I$24-$D$3*$F$12)*((H289/$F$12)-($C$17/(PI()))*SIN((PI()*H289)/$F$12))+$D$3*H289)</f>
        <v> </v>
      </c>
      <c r="J289" s="21" t="str">
        <f t="shared" si="29"/>
        <v> </v>
      </c>
    </row>
    <row r="290" spans="1:10">
      <c r="A290" s="21" t="str">
        <f t="shared" si="24"/>
        <v> </v>
      </c>
      <c r="B290" s="21" t="str">
        <f>IF(A290=" "," ",($B$24-$B$3*($F$8/2))*((A290/($F$8/2))-($C$17/(PI()))*SIN((PI()*A290)/($F$8/2)))+$B$3*A290)</f>
        <v> </v>
      </c>
      <c r="C290" s="21" t="str">
        <f t="shared" si="27"/>
        <v> </v>
      </c>
      <c r="D290" s="21"/>
      <c r="E290" s="21" t="str">
        <f t="shared" si="25"/>
        <v> </v>
      </c>
      <c r="F290" s="21" t="str">
        <f>IF(E290=" "," ",($F$24-$D$3*$F$11)*((E290/$F$11)-($C$17/(PI()))*SIN((PI()*E290)/$F$11))+$D$3*E290)</f>
        <v> </v>
      </c>
      <c r="G290" s="21" t="str">
        <f t="shared" si="28"/>
        <v> </v>
      </c>
      <c r="H290" s="21" t="str">
        <f t="shared" si="26"/>
        <v> </v>
      </c>
      <c r="I290" s="21" t="str">
        <f>IF(H290=" "," ",($I$24-$D$3*$F$12)*((H290/$F$12)-($C$17/(PI()))*SIN((PI()*H290)/$F$12))+$D$3*H290)</f>
        <v> </v>
      </c>
      <c r="J290" s="21" t="str">
        <f t="shared" si="29"/>
        <v> </v>
      </c>
    </row>
    <row r="291" spans="1:10">
      <c r="A291" s="21" t="str">
        <f t="shared" si="24"/>
        <v> </v>
      </c>
      <c r="B291" s="21" t="str">
        <f>IF(A291=" "," ",($B$24-$B$3*($F$8/2))*((A291/($F$8/2))-($C$17/(PI()))*SIN((PI()*A291)/($F$8/2)))+$B$3*A291)</f>
        <v> </v>
      </c>
      <c r="C291" s="21" t="str">
        <f t="shared" si="27"/>
        <v> </v>
      </c>
      <c r="D291" s="21"/>
      <c r="E291" s="21" t="str">
        <f t="shared" si="25"/>
        <v> </v>
      </c>
      <c r="F291" s="21" t="str">
        <f>IF(E291=" "," ",($F$24-$D$3*$F$11)*((E291/$F$11)-($C$17/(PI()))*SIN((PI()*E291)/$F$11))+$D$3*E291)</f>
        <v> </v>
      </c>
      <c r="G291" s="21" t="str">
        <f t="shared" si="28"/>
        <v> </v>
      </c>
      <c r="H291" s="21" t="str">
        <f t="shared" si="26"/>
        <v> </v>
      </c>
      <c r="I291" s="21" t="str">
        <f>IF(H291=" "," ",($I$24-$D$3*$F$12)*((H291/$F$12)-($C$17/(PI()))*SIN((PI()*H291)/$F$12))+$D$3*H291)</f>
        <v> </v>
      </c>
      <c r="J291" s="21" t="str">
        <f t="shared" si="29"/>
        <v> </v>
      </c>
    </row>
    <row r="292" spans="1:10">
      <c r="A292" s="21" t="str">
        <f t="shared" si="24"/>
        <v> </v>
      </c>
      <c r="B292" s="21" t="str">
        <f>IF(A292=" "," ",($B$24-$B$3*($F$8/2))*((A292/($F$8/2))-($C$17/(PI()))*SIN((PI()*A292)/($F$8/2)))+$B$3*A292)</f>
        <v> </v>
      </c>
      <c r="C292" s="21" t="str">
        <f t="shared" si="27"/>
        <v> </v>
      </c>
      <c r="D292" s="21"/>
      <c r="E292" s="21" t="str">
        <f t="shared" si="25"/>
        <v> </v>
      </c>
      <c r="F292" s="21" t="str">
        <f>IF(E292=" "," ",($F$24-$D$3*$F$11)*((E292/$F$11)-($C$17/(PI()))*SIN((PI()*E292)/$F$11))+$D$3*E292)</f>
        <v> </v>
      </c>
      <c r="G292" s="21" t="str">
        <f t="shared" si="28"/>
        <v> </v>
      </c>
      <c r="H292" s="21" t="str">
        <f t="shared" si="26"/>
        <v> </v>
      </c>
      <c r="I292" s="21" t="str">
        <f>IF(H292=" "," ",($I$24-$D$3*$F$12)*((H292/$F$12)-($C$17/(PI()))*SIN((PI()*H292)/$F$12))+$D$3*H292)</f>
        <v> </v>
      </c>
      <c r="J292" s="21" t="str">
        <f t="shared" si="29"/>
        <v> </v>
      </c>
    </row>
    <row r="293" spans="1:10">
      <c r="A293" s="21" t="str">
        <f t="shared" si="24"/>
        <v> </v>
      </c>
      <c r="B293" s="21" t="str">
        <f>IF(A293=" "," ",($B$24-$B$3*($F$8/2))*((A293/($F$8/2))-($C$17/(PI()))*SIN((PI()*A293)/($F$8/2)))+$B$3*A293)</f>
        <v> </v>
      </c>
      <c r="C293" s="21" t="str">
        <f t="shared" si="27"/>
        <v> </v>
      </c>
      <c r="D293" s="21"/>
      <c r="E293" s="21" t="str">
        <f t="shared" si="25"/>
        <v> </v>
      </c>
      <c r="F293" s="21" t="str">
        <f>IF(E293=" "," ",($F$24-$D$3*$F$11)*((E293/$F$11)-($C$17/(PI()))*SIN((PI()*E293)/$F$11))+$D$3*E293)</f>
        <v> </v>
      </c>
      <c r="G293" s="21" t="str">
        <f t="shared" si="28"/>
        <v> </v>
      </c>
      <c r="H293" s="21" t="str">
        <f t="shared" si="26"/>
        <v> </v>
      </c>
      <c r="I293" s="21" t="str">
        <f>IF(H293=" "," ",($I$24-$D$3*$F$12)*((H293/$F$12)-($C$17/(PI()))*SIN((PI()*H293)/$F$12))+$D$3*H293)</f>
        <v> </v>
      </c>
      <c r="J293" s="21" t="str">
        <f t="shared" si="29"/>
        <v> </v>
      </c>
    </row>
    <row r="294" spans="1:10">
      <c r="A294" s="21" t="str">
        <f t="shared" si="24"/>
        <v> </v>
      </c>
      <c r="B294" s="21" t="str">
        <f>IF(A294=" "," ",($B$24-$B$3*($F$8/2))*((A294/($F$8/2))-($C$17/(PI()))*SIN((PI()*A294)/($F$8/2)))+$B$3*A294)</f>
        <v> </v>
      </c>
      <c r="C294" s="21" t="str">
        <f t="shared" si="27"/>
        <v> </v>
      </c>
      <c r="D294" s="21"/>
      <c r="E294" s="21" t="str">
        <f t="shared" si="25"/>
        <v> </v>
      </c>
      <c r="F294" s="21" t="str">
        <f>IF(E294=" "," ",($F$24-$D$3*$F$11)*((E294/$F$11)-($C$17/(PI()))*SIN((PI()*E294)/$F$11))+$D$3*E294)</f>
        <v> </v>
      </c>
      <c r="G294" s="21" t="str">
        <f t="shared" si="28"/>
        <v> </v>
      </c>
      <c r="H294" s="21" t="str">
        <f t="shared" si="26"/>
        <v> </v>
      </c>
      <c r="I294" s="21" t="str">
        <f>IF(H294=" "," ",($I$24-$D$3*$F$12)*((H294/$F$12)-($C$17/(PI()))*SIN((PI()*H294)/$F$12))+$D$3*H294)</f>
        <v> </v>
      </c>
      <c r="J294" s="21" t="str">
        <f t="shared" si="29"/>
        <v> </v>
      </c>
    </row>
    <row r="295" spans="1:10">
      <c r="A295" s="21" t="str">
        <f t="shared" si="24"/>
        <v> </v>
      </c>
      <c r="B295" s="21" t="str">
        <f>IF(A295=" "," ",($B$24-$B$3*($F$8/2))*((A295/($F$8/2))-($C$17/(PI()))*SIN((PI()*A295)/($F$8/2)))+$B$3*A295)</f>
        <v> </v>
      </c>
      <c r="C295" s="21" t="str">
        <f t="shared" si="27"/>
        <v> </v>
      </c>
      <c r="D295" s="21"/>
      <c r="E295" s="21" t="str">
        <f t="shared" si="25"/>
        <v> </v>
      </c>
      <c r="F295" s="21" t="str">
        <f>IF(E295=" "," ",($F$24-$D$3*$F$11)*((E295/$F$11)-($C$17/(PI()))*SIN((PI()*E295)/$F$11))+$D$3*E295)</f>
        <v> </v>
      </c>
      <c r="G295" s="21" t="str">
        <f t="shared" si="28"/>
        <v> </v>
      </c>
      <c r="H295" s="21" t="str">
        <f t="shared" si="26"/>
        <v> </v>
      </c>
      <c r="I295" s="21" t="str">
        <f>IF(H295=" "," ",($I$24-$D$3*$F$12)*((H295/$F$12)-($C$17/(PI()))*SIN((PI()*H295)/$F$12))+$D$3*H295)</f>
        <v> </v>
      </c>
      <c r="J295" s="21" t="str">
        <f t="shared" si="29"/>
        <v> </v>
      </c>
    </row>
    <row r="296" spans="1:10">
      <c r="A296" s="21" t="str">
        <f t="shared" si="24"/>
        <v> </v>
      </c>
      <c r="B296" s="21" t="str">
        <f>IF(A296=" "," ",($B$24-$B$3*($F$8/2))*((A296/($F$8/2))-($C$17/(PI()))*SIN((PI()*A296)/($F$8/2)))+$B$3*A296)</f>
        <v> </v>
      </c>
      <c r="C296" s="21" t="str">
        <f t="shared" si="27"/>
        <v> </v>
      </c>
      <c r="D296" s="21"/>
      <c r="E296" s="21" t="str">
        <f t="shared" si="25"/>
        <v> </v>
      </c>
      <c r="F296" s="21" t="str">
        <f>IF(E296=" "," ",($F$24-$D$3*$F$11)*((E296/$F$11)-($C$17/(PI()))*SIN((PI()*E296)/$F$11))+$D$3*E296)</f>
        <v> </v>
      </c>
      <c r="G296" s="21" t="str">
        <f t="shared" si="28"/>
        <v> </v>
      </c>
      <c r="H296" s="21" t="str">
        <f t="shared" si="26"/>
        <v> </v>
      </c>
      <c r="I296" s="21" t="str">
        <f>IF(H296=" "," ",($I$24-$D$3*$F$12)*((H296/$F$12)-($C$17/(PI()))*SIN((PI()*H296)/$F$12))+$D$3*H296)</f>
        <v> </v>
      </c>
      <c r="J296" s="21" t="str">
        <f t="shared" si="29"/>
        <v> </v>
      </c>
    </row>
    <row r="297" spans="1:10">
      <c r="A297" s="21" t="str">
        <f t="shared" si="24"/>
        <v> </v>
      </c>
      <c r="B297" s="21" t="str">
        <f>IF(A297=" "," ",($B$24-$B$3*($F$8/2))*((A297/($F$8/2))-($C$17/(PI()))*SIN((PI()*A297)/($F$8/2)))+$B$3*A297)</f>
        <v> </v>
      </c>
      <c r="C297" s="21" t="str">
        <f t="shared" si="27"/>
        <v> </v>
      </c>
      <c r="D297" s="21"/>
      <c r="E297" s="21" t="str">
        <f t="shared" si="25"/>
        <v> </v>
      </c>
      <c r="F297" s="21" t="str">
        <f>IF(E297=" "," ",($F$24-$D$3*$F$11)*((E297/$F$11)-($C$17/(PI()))*SIN((PI()*E297)/$F$11))+$D$3*E297)</f>
        <v> </v>
      </c>
      <c r="G297" s="21" t="str">
        <f t="shared" si="28"/>
        <v> </v>
      </c>
      <c r="H297" s="21" t="str">
        <f t="shared" si="26"/>
        <v> </v>
      </c>
      <c r="I297" s="21" t="str">
        <f>IF(H297=" "," ",($I$24-$D$3*$F$12)*((H297/$F$12)-($C$17/(PI()))*SIN((PI()*H297)/$F$12))+$D$3*H297)</f>
        <v> </v>
      </c>
      <c r="J297" s="21" t="str">
        <f t="shared" si="29"/>
        <v> </v>
      </c>
    </row>
    <row r="298" spans="1:10">
      <c r="A298" s="21" t="str">
        <f t="shared" si="24"/>
        <v> </v>
      </c>
      <c r="B298" s="21" t="str">
        <f>IF(A298=" "," ",($B$24-$B$3*($F$8/2))*((A298/($F$8/2))-($C$17/(PI()))*SIN((PI()*A298)/($F$8/2)))+$B$3*A298)</f>
        <v> </v>
      </c>
      <c r="C298" s="21" t="str">
        <f t="shared" si="27"/>
        <v> </v>
      </c>
      <c r="D298" s="21"/>
      <c r="E298" s="21" t="str">
        <f t="shared" si="25"/>
        <v> </v>
      </c>
      <c r="F298" s="21" t="str">
        <f>IF(E298=" "," ",($F$24-$D$3*$F$11)*((E298/$F$11)-($C$17/(PI()))*SIN((PI()*E298)/$F$11))+$D$3*E298)</f>
        <v> </v>
      </c>
      <c r="G298" s="21" t="str">
        <f t="shared" si="28"/>
        <v> </v>
      </c>
      <c r="H298" s="21" t="str">
        <f t="shared" si="26"/>
        <v> </v>
      </c>
      <c r="I298" s="21" t="str">
        <f>IF(H298=" "," ",($I$24-$D$3*$F$12)*((H298/$F$12)-($C$17/(PI()))*SIN((PI()*H298)/$F$12))+$D$3*H298)</f>
        <v> </v>
      </c>
      <c r="J298" s="21" t="str">
        <f t="shared" si="29"/>
        <v> </v>
      </c>
    </row>
    <row r="299" spans="1:10">
      <c r="A299" s="21" t="str">
        <f t="shared" si="24"/>
        <v> </v>
      </c>
      <c r="B299" s="21" t="str">
        <f>IF(A299=" "," ",($B$24-$B$3*($F$8/2))*((A299/($F$8/2))-($C$17/(PI()))*SIN((PI()*A299)/($F$8/2)))+$B$3*A299)</f>
        <v> </v>
      </c>
      <c r="C299" s="21" t="str">
        <f t="shared" si="27"/>
        <v> </v>
      </c>
      <c r="D299" s="21"/>
      <c r="E299" s="21" t="str">
        <f t="shared" si="25"/>
        <v> </v>
      </c>
      <c r="F299" s="21" t="str">
        <f>IF(E299=" "," ",($F$24-$D$3*$F$11)*((E299/$F$11)-($C$17/(PI()))*SIN((PI()*E299)/$F$11))+$D$3*E299)</f>
        <v> </v>
      </c>
      <c r="G299" s="21" t="str">
        <f t="shared" si="28"/>
        <v> </v>
      </c>
      <c r="H299" s="21" t="str">
        <f t="shared" si="26"/>
        <v> </v>
      </c>
      <c r="I299" s="21" t="str">
        <f>IF(H299=" "," ",($I$24-$D$3*$F$12)*((H299/$F$12)-($C$17/(PI()))*SIN((PI()*H299)/$F$12))+$D$3*H299)</f>
        <v> </v>
      </c>
      <c r="J299" s="21" t="str">
        <f t="shared" si="29"/>
        <v> </v>
      </c>
    </row>
    <row r="300" spans="1:10">
      <c r="A300" s="21" t="str">
        <f t="shared" si="24"/>
        <v> </v>
      </c>
      <c r="B300" s="21" t="str">
        <f>IF(A300=" "," ",($B$24-$B$3*($F$8/2))*((A300/($F$8/2))-($C$17/(PI()))*SIN((PI()*A300)/($F$8/2)))+$B$3*A300)</f>
        <v> </v>
      </c>
      <c r="C300" s="21" t="str">
        <f t="shared" si="27"/>
        <v> </v>
      </c>
      <c r="D300" s="21"/>
      <c r="E300" s="21" t="str">
        <f t="shared" si="25"/>
        <v> </v>
      </c>
      <c r="F300" s="21" t="str">
        <f>IF(E300=" "," ",($F$24-$D$3*$F$11)*((E300/$F$11)-($C$17/(PI()))*SIN((PI()*E300)/$F$11))+$D$3*E300)</f>
        <v> </v>
      </c>
      <c r="G300" s="21" t="str">
        <f t="shared" si="28"/>
        <v> </v>
      </c>
      <c r="H300" s="21" t="str">
        <f t="shared" si="26"/>
        <v> </v>
      </c>
      <c r="I300" s="21" t="str">
        <f>IF(H300=" "," ",($I$24-$D$3*$F$12)*((H300/$F$12)-($C$17/(PI()))*SIN((PI()*H300)/$F$12))+$D$3*H300)</f>
        <v> </v>
      </c>
      <c r="J300" s="21" t="str">
        <f t="shared" si="29"/>
        <v> </v>
      </c>
    </row>
    <row r="301" spans="1:10">
      <c r="A301" s="21" t="str">
        <f t="shared" si="24"/>
        <v> </v>
      </c>
      <c r="B301" s="21" t="str">
        <f>IF(A301=" "," ",($B$24-$B$3*($F$8/2))*((A301/($F$8/2))-($C$17/(PI()))*SIN((PI()*A301)/($F$8/2)))+$B$3*A301)</f>
        <v> </v>
      </c>
      <c r="C301" s="21" t="str">
        <f t="shared" si="27"/>
        <v> </v>
      </c>
      <c r="D301" s="21"/>
      <c r="E301" s="21" t="str">
        <f t="shared" si="25"/>
        <v> </v>
      </c>
      <c r="F301" s="21" t="str">
        <f>IF(E301=" "," ",($F$24-$D$3*$F$11)*((E301/$F$11)-($C$17/(PI()))*SIN((PI()*E301)/$F$11))+$D$3*E301)</f>
        <v> </v>
      </c>
      <c r="G301" s="21" t="str">
        <f t="shared" si="28"/>
        <v> </v>
      </c>
      <c r="H301" s="21" t="str">
        <f t="shared" si="26"/>
        <v> </v>
      </c>
      <c r="I301" s="21" t="str">
        <f>IF(H301=" "," ",($I$24-$D$3*$F$12)*((H301/$F$12)-($C$17/(PI()))*SIN((PI()*H301)/$F$12))+$D$3*H301)</f>
        <v> </v>
      </c>
      <c r="J301" s="21" t="str">
        <f t="shared" si="29"/>
        <v> </v>
      </c>
    </row>
    <row r="302" spans="1:10">
      <c r="A302" s="21" t="str">
        <f t="shared" si="24"/>
        <v> </v>
      </c>
      <c r="B302" s="21" t="str">
        <f>IF(A302=" "," ",($B$24-$B$3*($F$8/2))*((A302/($F$8/2))-($C$17/(PI()))*SIN((PI()*A302)/($F$8/2)))+$B$3*A302)</f>
        <v> </v>
      </c>
      <c r="C302" s="21" t="str">
        <f t="shared" si="27"/>
        <v> </v>
      </c>
      <c r="D302" s="21"/>
      <c r="E302" s="21" t="str">
        <f t="shared" si="25"/>
        <v> </v>
      </c>
      <c r="F302" s="21" t="str">
        <f>IF(E302=" "," ",($F$24-$D$3*$F$11)*((E302/$F$11)-($C$17/(PI()))*SIN((PI()*E302)/$F$11))+$D$3*E302)</f>
        <v> </v>
      </c>
      <c r="G302" s="21" t="str">
        <f t="shared" si="28"/>
        <v> </v>
      </c>
      <c r="H302" s="21" t="str">
        <f t="shared" si="26"/>
        <v> </v>
      </c>
      <c r="I302" s="21" t="str">
        <f>IF(H302=" "," ",($I$24-$D$3*$F$12)*((H302/$F$12)-($C$17/(PI()))*SIN((PI()*H302)/$F$12))+$D$3*H302)</f>
        <v> </v>
      </c>
      <c r="J302" s="21" t="str">
        <f t="shared" si="29"/>
        <v> </v>
      </c>
    </row>
    <row r="303" spans="1:10">
      <c r="A303" s="21" t="str">
        <f t="shared" si="24"/>
        <v> </v>
      </c>
      <c r="B303" s="21" t="str">
        <f>IF(A303=" "," ",($B$24-$B$3*($F$8/2))*((A303/($F$8/2))-($C$17/(PI()))*SIN((PI()*A303)/($F$8/2)))+$B$3*A303)</f>
        <v> </v>
      </c>
      <c r="C303" s="21" t="str">
        <f t="shared" si="27"/>
        <v> </v>
      </c>
      <c r="D303" s="21"/>
      <c r="E303" s="21" t="str">
        <f t="shared" si="25"/>
        <v> </v>
      </c>
      <c r="F303" s="21" t="str">
        <f>IF(E303=" "," ",($F$24-$D$3*$F$11)*((E303/$F$11)-($C$17/(PI()))*SIN((PI()*E303)/$F$11))+$D$3*E303)</f>
        <v> </v>
      </c>
      <c r="G303" s="21" t="str">
        <f t="shared" si="28"/>
        <v> </v>
      </c>
      <c r="H303" s="21" t="str">
        <f t="shared" si="26"/>
        <v> </v>
      </c>
      <c r="I303" s="21" t="str">
        <f>IF(H303=" "," ",($I$24-$D$3*$F$12)*((H303/$F$12)-($C$17/(PI()))*SIN((PI()*H303)/$F$12))+$D$3*H303)</f>
        <v> </v>
      </c>
      <c r="J303" s="21" t="str">
        <f t="shared" si="29"/>
        <v> </v>
      </c>
    </row>
    <row r="304" spans="1:10">
      <c r="A304" s="21" t="str">
        <f t="shared" si="24"/>
        <v> </v>
      </c>
      <c r="B304" s="21" t="str">
        <f>IF(A304=" "," ",($B$24-$B$3*($F$8/2))*((A304/($F$8/2))-($C$17/(PI()))*SIN((PI()*A304)/($F$8/2)))+$B$3*A304)</f>
        <v> </v>
      </c>
      <c r="C304" s="21" t="str">
        <f t="shared" si="27"/>
        <v> </v>
      </c>
      <c r="D304" s="21"/>
      <c r="E304" s="21" t="str">
        <f t="shared" si="25"/>
        <v> </v>
      </c>
      <c r="F304" s="21" t="str">
        <f>IF(E304=" "," ",($F$24-$D$3*$F$11)*((E304/$F$11)-($C$17/(PI()))*SIN((PI()*E304)/$F$11))+$D$3*E304)</f>
        <v> </v>
      </c>
      <c r="G304" s="21" t="str">
        <f t="shared" si="28"/>
        <v> </v>
      </c>
      <c r="H304" s="21" t="str">
        <f t="shared" si="26"/>
        <v> </v>
      </c>
      <c r="I304" s="21" t="str">
        <f>IF(H304=" "," ",($I$24-$D$3*$F$12)*((H304/$F$12)-($C$17/(PI()))*SIN((PI()*H304)/$F$12))+$D$3*H304)</f>
        <v> </v>
      </c>
      <c r="J304" s="21" t="str">
        <f t="shared" si="29"/>
        <v> </v>
      </c>
    </row>
    <row r="305" spans="1:10">
      <c r="A305" s="21" t="str">
        <f t="shared" si="24"/>
        <v> </v>
      </c>
      <c r="B305" s="21" t="str">
        <f>IF(A305=" "," ",($B$24-$B$3*($F$8/2))*((A305/($F$8/2))-($C$17/(PI()))*SIN((PI()*A305)/($F$8/2)))+$B$3*A305)</f>
        <v> </v>
      </c>
      <c r="C305" s="21" t="str">
        <f t="shared" si="27"/>
        <v> </v>
      </c>
      <c r="D305" s="21"/>
      <c r="E305" s="21" t="str">
        <f t="shared" si="25"/>
        <v> </v>
      </c>
      <c r="F305" s="21" t="str">
        <f>IF(E305=" "," ",($F$24-$D$3*$F$11)*((E305/$F$11)-($C$17/(PI()))*SIN((PI()*E305)/$F$11))+$D$3*E305)</f>
        <v> </v>
      </c>
      <c r="G305" s="21" t="str">
        <f t="shared" si="28"/>
        <v> </v>
      </c>
      <c r="H305" s="21" t="str">
        <f ca="1" t="shared" si="26"/>
        <v> </v>
      </c>
      <c r="I305" s="21" t="str">
        <f ca="1">IF(H305=" "," ",($I$24-$D$3*$F$12)*((H305/$F$12)-($C$17/(PI()))*SIN((PI()*H305)/$F$12))+$D$3*H305)</f>
        <v> </v>
      </c>
      <c r="J305" s="21" t="str">
        <f ca="1" t="shared" si="29"/>
        <v> </v>
      </c>
    </row>
    <row r="306" spans="1:10">
      <c r="A306" s="21" t="str">
        <f t="shared" si="24"/>
        <v> </v>
      </c>
      <c r="B306" s="21" t="str">
        <f>IF(A306=" "," ",($B$24-$B$3*($F$8/2))*((A306/($F$8/2))-($C$17/(PI()))*SIN((PI()*A306)/($F$8/2)))+$B$3*A306)</f>
        <v> </v>
      </c>
      <c r="C306" s="21" t="str">
        <f t="shared" si="27"/>
        <v> </v>
      </c>
      <c r="D306" s="21"/>
      <c r="E306" s="21" t="str">
        <f t="shared" si="25"/>
        <v> </v>
      </c>
      <c r="F306" s="21" t="str">
        <f>IF(E306=" "," ",($F$24-$D$3*$F$11)*((E306/$F$11)-($C$17/(PI()))*SIN((PI()*E306)/$F$11))+$D$3*E306)</f>
        <v> </v>
      </c>
      <c r="G306" s="21" t="str">
        <f t="shared" si="28"/>
        <v> </v>
      </c>
      <c r="H306" s="21" t="str">
        <f t="shared" si="26"/>
        <v> </v>
      </c>
      <c r="I306" s="21" t="str">
        <f>IF(H306=" "," ",($I$24-$D$3*$F$12)*((H306/$F$12)-($C$17/(PI()))*SIN((PI()*H306)/$F$12))+$D$3*H306)</f>
        <v> </v>
      </c>
      <c r="J306" s="21" t="str">
        <f ca="1" t="shared" si="29"/>
        <v> </v>
      </c>
    </row>
    <row r="307" spans="1:10">
      <c r="A307" s="21" t="str">
        <f t="shared" si="24"/>
        <v> </v>
      </c>
      <c r="B307" s="21" t="str">
        <f>IF(A307=" "," ",($B$24-$B$3*($F$8/2))*((A307/($F$8/2))-($C$17/(PI()))*SIN((PI()*A307)/($F$8/2)))+$B$3*A307)</f>
        <v> </v>
      </c>
      <c r="C307" s="21" t="str">
        <f t="shared" si="27"/>
        <v> </v>
      </c>
      <c r="D307" s="21"/>
      <c r="E307" s="21" t="str">
        <f t="shared" si="25"/>
        <v> </v>
      </c>
      <c r="F307" s="21" t="str">
        <f>IF(E307=" "," ",($F$24-$D$3*$F$11)*((E307/$F$11)-($C$17/(PI()))*SIN((PI()*E307)/$F$11))+$D$3*E307)</f>
        <v> </v>
      </c>
      <c r="G307" s="21" t="str">
        <f t="shared" si="28"/>
        <v> </v>
      </c>
      <c r="H307" s="21" t="str">
        <f t="shared" si="26"/>
        <v> </v>
      </c>
      <c r="I307" s="21" t="str">
        <f>IF(H307=" "," ",($I$24-$D$3*$F$12)*((H307/$F$12)-($C$17/(PI()))*SIN((PI()*H307)/$F$12))+$D$3*H307)</f>
        <v> </v>
      </c>
      <c r="J307" s="21" t="str">
        <f ca="1" t="shared" si="29"/>
        <v> </v>
      </c>
    </row>
    <row r="308" spans="1:10">
      <c r="A308" s="21" t="str">
        <f t="shared" si="24"/>
        <v> </v>
      </c>
      <c r="B308" s="21" t="str">
        <f>IF(A308=" "," ",($B$24-$B$3*($F$8/2))*((A308/($F$8/2))-($C$17/(PI()))*SIN((PI()*A308)/($F$8/2)))+$B$3*A308)</f>
        <v> </v>
      </c>
      <c r="C308" s="21" t="str">
        <f t="shared" si="27"/>
        <v> </v>
      </c>
      <c r="D308" s="21"/>
      <c r="E308" s="21" t="str">
        <f t="shared" si="25"/>
        <v> </v>
      </c>
      <c r="F308" s="21" t="str">
        <f>IF(E308=" "," ",($F$24-$D$3*$F$11)*((E308/$F$11)-($C$17/(PI()))*SIN((PI()*E308)/$F$11))+$D$3*E308)</f>
        <v> </v>
      </c>
      <c r="G308" s="21" t="str">
        <f t="shared" si="28"/>
        <v> </v>
      </c>
      <c r="H308" s="21" t="str">
        <f t="shared" si="26"/>
        <v> </v>
      </c>
      <c r="I308" s="21" t="str">
        <f>IF(H308=" "," ",($I$24-$D$3*$F$12)*((H308/$F$12)-($C$17/(PI()))*SIN((PI()*H308)/$F$12))+$D$3*H308)</f>
        <v> </v>
      </c>
      <c r="J308" s="21" t="str">
        <f t="shared" si="29"/>
        <v> </v>
      </c>
    </row>
    <row r="309" spans="1:10">
      <c r="A309" s="21" t="str">
        <f t="shared" si="24"/>
        <v> </v>
      </c>
      <c r="B309" s="21" t="str">
        <f>IF(A309=" "," ",($B$24-$B$3*($F$8/2))*((A309/($F$8/2))-($C$17/(PI()))*SIN((PI()*A309)/($F$8/2)))+$B$3*A309)</f>
        <v> </v>
      </c>
      <c r="C309" s="21" t="str">
        <f t="shared" si="27"/>
        <v> </v>
      </c>
      <c r="D309" s="21"/>
      <c r="E309" s="21" t="str">
        <f t="shared" si="25"/>
        <v> </v>
      </c>
      <c r="F309" s="21" t="str">
        <f>IF(E309=" "," ",($F$24-$D$3*$F$11)*((E309/$F$11)-($C$17/(PI()))*SIN((PI()*E309)/$F$11))+$D$3*E309)</f>
        <v> </v>
      </c>
      <c r="G309" s="21" t="str">
        <f t="shared" si="28"/>
        <v> </v>
      </c>
      <c r="H309" s="21" t="str">
        <f t="shared" si="26"/>
        <v> </v>
      </c>
      <c r="I309" s="21" t="str">
        <f>IF(H309=" "," ",($I$24-$D$3*$F$12)*((H309/$F$12)-($C$17/(PI()))*SIN((PI()*H309)/$F$12))+$D$3*H309)</f>
        <v> </v>
      </c>
      <c r="J309" s="21" t="str">
        <f t="shared" si="29"/>
        <v> </v>
      </c>
    </row>
    <row r="310" spans="1:10">
      <c r="A310" s="21" t="str">
        <f t="shared" si="24"/>
        <v> </v>
      </c>
      <c r="B310" s="21" t="str">
        <f>IF(A310=" "," ",($B$24-$B$3*($F$8/2))*((A310/($F$8/2))-($C$17/(PI()))*SIN((PI()*A310)/($F$8/2)))+$B$3*A310)</f>
        <v> </v>
      </c>
      <c r="C310" s="21" t="str">
        <f t="shared" si="27"/>
        <v> </v>
      </c>
      <c r="D310" s="21"/>
      <c r="E310" s="21" t="str">
        <f t="shared" si="25"/>
        <v> </v>
      </c>
      <c r="F310" s="21" t="str">
        <f>IF(E310=" "," ",($F$24-$D$3*$F$11)*((E310/$F$11)-($C$17/(PI()))*SIN((PI()*E310)/$F$11))+$D$3*E310)</f>
        <v> </v>
      </c>
      <c r="G310" s="21" t="str">
        <f t="shared" si="28"/>
        <v> </v>
      </c>
      <c r="H310" s="21" t="str">
        <f t="shared" si="26"/>
        <v> </v>
      </c>
      <c r="I310" s="21" t="str">
        <f>IF(H310=" "," ",($I$24-$D$3*$F$12)*((H310/$F$12)-($C$17/(PI()))*SIN((PI()*H310)/$F$12))+$D$3*H310)</f>
        <v> </v>
      </c>
      <c r="J310" s="21" t="str">
        <f t="shared" si="29"/>
        <v> </v>
      </c>
    </row>
    <row r="311" spans="1:10">
      <c r="A311" s="21" t="str">
        <f t="shared" si="24"/>
        <v> </v>
      </c>
      <c r="B311" s="21" t="str">
        <f>IF(A311=" "," ",($B$24-$B$3*($F$8/2))*((A311/($F$8/2))-($C$17/(PI()))*SIN((PI()*A311)/($F$8/2)))+$B$3*A311)</f>
        <v> </v>
      </c>
      <c r="C311" s="21" t="str">
        <f t="shared" si="27"/>
        <v> </v>
      </c>
      <c r="D311" s="21"/>
      <c r="E311" s="21" t="str">
        <f t="shared" si="25"/>
        <v> </v>
      </c>
      <c r="F311" s="21" t="str">
        <f>IF(E311=" "," ",($F$24-$D$3*$F$11)*((E311/$F$11)-($C$17/(PI()))*SIN((PI()*E311)/$F$11))+$D$3*E311)</f>
        <v> </v>
      </c>
      <c r="G311" s="21" t="str">
        <f t="shared" si="28"/>
        <v> </v>
      </c>
      <c r="H311" s="21" t="str">
        <f t="shared" si="26"/>
        <v> </v>
      </c>
      <c r="I311" s="21" t="str">
        <f>IF(H311=" "," ",($I$24-$D$3*$F$12)*((H311/$F$12)-($C$17/(PI()))*SIN((PI()*H311)/$F$12))+$D$3*H311)</f>
        <v> </v>
      </c>
      <c r="J311" s="21" t="str">
        <f t="shared" si="29"/>
        <v> </v>
      </c>
    </row>
    <row r="312" spans="1:10">
      <c r="A312" s="21" t="str">
        <f t="shared" si="24"/>
        <v> </v>
      </c>
      <c r="B312" s="21" t="str">
        <f>IF(A312=" "," ",($B$24-$B$3*($F$8/2))*((A312/($F$8/2))-($C$17/(PI()))*SIN((PI()*A312)/($F$8/2)))+$B$3*A312)</f>
        <v> </v>
      </c>
      <c r="C312" s="21" t="str">
        <f t="shared" si="27"/>
        <v> </v>
      </c>
      <c r="D312" s="21"/>
      <c r="E312" s="21" t="str">
        <f t="shared" si="25"/>
        <v> </v>
      </c>
      <c r="F312" s="21" t="str">
        <f>IF(E312=" "," ",($F$24-$D$3*$F$11)*((E312/$F$11)-($C$17/(PI()))*SIN((PI()*E312)/$F$11))+$D$3*E312)</f>
        <v> </v>
      </c>
      <c r="G312" s="21" t="str">
        <f t="shared" si="28"/>
        <v> </v>
      </c>
      <c r="H312" s="21" t="str">
        <f t="shared" si="26"/>
        <v> </v>
      </c>
      <c r="I312" s="21" t="str">
        <f>IF(H312=" "," ",($I$24-$D$3*$F$12)*((H312/$F$12)-($C$17/(PI()))*SIN((PI()*H312)/$F$12))+$D$3*H312)</f>
        <v> </v>
      </c>
      <c r="J312" s="21" t="str">
        <f t="shared" si="29"/>
        <v> </v>
      </c>
    </row>
    <row r="313" spans="1:10">
      <c r="A313" s="21" t="str">
        <f t="shared" si="24"/>
        <v> </v>
      </c>
      <c r="B313" s="21" t="str">
        <f>IF(A313=" "," ",($B$24-$B$3*($F$8/2))*((A313/($F$8/2))-($C$17/(PI()))*SIN((PI()*A313)/($F$8/2)))+$B$3*A313)</f>
        <v> </v>
      </c>
      <c r="C313" s="21" t="str">
        <f t="shared" si="27"/>
        <v> </v>
      </c>
      <c r="D313" s="21"/>
      <c r="E313" s="21" t="str">
        <f t="shared" si="25"/>
        <v> </v>
      </c>
      <c r="F313" s="21" t="str">
        <f>IF(E313=" "," ",($F$24-$D$3*$F$11)*((E313/$F$11)-($C$17/(PI()))*SIN((PI()*E313)/$F$11))+$D$3*E313)</f>
        <v> </v>
      </c>
      <c r="G313" s="21" t="str">
        <f t="shared" si="28"/>
        <v> </v>
      </c>
      <c r="H313" s="21" t="str">
        <f t="shared" si="26"/>
        <v> </v>
      </c>
      <c r="I313" s="21" t="str">
        <f>IF(H313=" "," ",($I$24-$D$3*$F$12)*((H313/$F$12)-($C$17/(PI()))*SIN((PI()*H313)/$F$12))+$D$3*H313)</f>
        <v> </v>
      </c>
      <c r="J313" s="21" t="str">
        <f t="shared" si="29"/>
        <v> </v>
      </c>
    </row>
    <row r="314" spans="1:10">
      <c r="A314" s="21" t="str">
        <f t="shared" si="24"/>
        <v> </v>
      </c>
      <c r="B314" s="21" t="str">
        <f>IF(A314=" "," ",($B$24-$B$3*($F$8/2))*((A314/($F$8/2))-($C$17/(PI()))*SIN((PI()*A314)/($F$8/2)))+$B$3*A314)</f>
        <v> </v>
      </c>
      <c r="C314" s="21" t="str">
        <f t="shared" si="27"/>
        <v> </v>
      </c>
      <c r="D314" s="21"/>
      <c r="E314" s="21" t="str">
        <f t="shared" si="25"/>
        <v> </v>
      </c>
      <c r="F314" s="21" t="str">
        <f>IF(E314=" "," ",($F$24-$D$3*$F$11)*((E314/$F$11)-($C$17/(PI()))*SIN((PI()*E314)/$F$11))+$D$3*E314)</f>
        <v> </v>
      </c>
      <c r="G314" s="21" t="str">
        <f t="shared" si="28"/>
        <v> </v>
      </c>
      <c r="H314" s="21" t="str">
        <f t="shared" si="26"/>
        <v> </v>
      </c>
      <c r="I314" s="21" t="str">
        <f>IF(H314=" "," ",($I$24-$D$3*$F$12)*((H314/$F$12)-($C$17/(PI()))*SIN((PI()*H314)/$F$12))+$D$3*H314)</f>
        <v> </v>
      </c>
      <c r="J314" s="21" t="str">
        <f t="shared" si="29"/>
        <v> </v>
      </c>
    </row>
    <row r="315" spans="1:10">
      <c r="A315" s="21" t="str">
        <f t="shared" si="24"/>
        <v> </v>
      </c>
      <c r="B315" s="21" t="str">
        <f>IF(A315=" "," ",($B$24-$B$3*($F$8/2))*((A315/($F$8/2))-($C$17/(PI()))*SIN((PI()*A315)/($F$8/2)))+$B$3*A315)</f>
        <v> </v>
      </c>
      <c r="C315" s="21" t="str">
        <f t="shared" si="27"/>
        <v> </v>
      </c>
      <c r="D315" s="21"/>
      <c r="E315" s="21" t="str">
        <f t="shared" si="25"/>
        <v> </v>
      </c>
      <c r="F315" s="21" t="str">
        <f>IF(E315=" "," ",($F$24-$D$3*$F$11)*((E315/$F$11)-($C$17/(PI()))*SIN((PI()*E315)/$F$11))+$D$3*E315)</f>
        <v> </v>
      </c>
      <c r="G315" s="21" t="str">
        <f t="shared" si="28"/>
        <v> </v>
      </c>
      <c r="H315" s="21" t="str">
        <f t="shared" si="26"/>
        <v> </v>
      </c>
      <c r="I315" s="21" t="str">
        <f>IF(H315=" "," ",($I$24-$D$3*$F$12)*((H315/$F$12)-($C$17/(PI()))*SIN((PI()*H315)/$F$12))+$D$3*H315)</f>
        <v> </v>
      </c>
      <c r="J315" s="21" t="str">
        <f t="shared" si="29"/>
        <v> </v>
      </c>
    </row>
    <row r="316" spans="1:10">
      <c r="A316" s="21" t="str">
        <f t="shared" si="24"/>
        <v> </v>
      </c>
      <c r="B316" s="21" t="str">
        <f>IF(A316=" "," ",($B$24-$B$3*($F$8/2))*((A316/($F$8/2))-($C$17/(PI()))*SIN((PI()*A316)/($F$8/2)))+$B$3*A316)</f>
        <v> </v>
      </c>
      <c r="C316" s="21" t="str">
        <f t="shared" si="27"/>
        <v> </v>
      </c>
      <c r="D316" s="21"/>
      <c r="E316" s="21" t="str">
        <f t="shared" si="25"/>
        <v> </v>
      </c>
      <c r="F316" s="21" t="str">
        <f>IF(E316=" "," ",($F$24-$D$3*$F$11)*((E316/$F$11)-($C$17/(PI()))*SIN((PI()*E316)/$F$11))+$D$3*E316)</f>
        <v> </v>
      </c>
      <c r="G316" s="21" t="str">
        <f t="shared" si="28"/>
        <v> </v>
      </c>
      <c r="H316" s="21" t="str">
        <f t="shared" si="26"/>
        <v> </v>
      </c>
      <c r="I316" s="21" t="str">
        <f>IF(H316=" "," ",($I$24-$D$3*$F$12)*((H316/$F$12)-($C$17/(PI()))*SIN((PI()*H316)/$F$12))+$D$3*H316)</f>
        <v> </v>
      </c>
      <c r="J316" s="21" t="str">
        <f t="shared" si="29"/>
        <v> </v>
      </c>
    </row>
    <row r="317" spans="1:10">
      <c r="A317" s="21" t="str">
        <f t="shared" si="24"/>
        <v> </v>
      </c>
      <c r="B317" s="21" t="str">
        <f>IF(A317=" "," ",($B$24-$B$3*($F$8/2))*((A317/($F$8/2))-($C$17/(PI()))*SIN((PI()*A317)/($F$8/2)))+$B$3*A317)</f>
        <v> </v>
      </c>
      <c r="C317" s="21" t="str">
        <f t="shared" si="27"/>
        <v> </v>
      </c>
      <c r="D317" s="21"/>
      <c r="E317" s="21" t="str">
        <f t="shared" si="25"/>
        <v> </v>
      </c>
      <c r="F317" s="21" t="str">
        <f>IF(E317=" "," ",($F$24-$D$3*$F$11)*((E317/$F$11)-($C$17/(PI()))*SIN((PI()*E317)/$F$11))+$D$3*E317)</f>
        <v> </v>
      </c>
      <c r="G317" s="21" t="str">
        <f t="shared" si="28"/>
        <v> </v>
      </c>
      <c r="H317" s="21" t="str">
        <f t="shared" si="26"/>
        <v> </v>
      </c>
      <c r="I317" s="21" t="str">
        <f>IF(H317=" "," ",($I$24-$D$3*$F$12)*((H317/$F$12)-($C$17/(PI()))*SIN((PI()*H317)/$F$12))+$D$3*H317)</f>
        <v> </v>
      </c>
      <c r="J317" s="21" t="str">
        <f t="shared" si="29"/>
        <v> </v>
      </c>
    </row>
    <row r="318" spans="1:10">
      <c r="A318" s="21" t="str">
        <f t="shared" si="24"/>
        <v> </v>
      </c>
      <c r="B318" s="21" t="str">
        <f>IF(A318=" "," ",($B$24-$B$3*($F$8/2))*((A318/($F$8/2))-($C$17/(PI()))*SIN((PI()*A318)/($F$8/2)))+$B$3*A318)</f>
        <v> </v>
      </c>
      <c r="C318" s="21" t="str">
        <f t="shared" si="27"/>
        <v> </v>
      </c>
      <c r="D318" s="21"/>
      <c r="E318" s="21" t="str">
        <f t="shared" si="25"/>
        <v> </v>
      </c>
      <c r="F318" s="21" t="str">
        <f>IF(E318=" "," ",($F$24-$D$3*$F$11)*((E318/$F$11)-($C$17/(PI()))*SIN((PI()*E318)/$F$11))+$D$3*E318)</f>
        <v> </v>
      </c>
      <c r="G318" s="21" t="str">
        <f t="shared" si="28"/>
        <v> </v>
      </c>
      <c r="H318" s="21" t="str">
        <f t="shared" si="26"/>
        <v> </v>
      </c>
      <c r="I318" s="21" t="str">
        <f>IF(H318=" "," ",($I$24-$D$3*$F$12)*((H318/$F$12)-($C$17/(PI()))*SIN((PI()*H318)/$F$12))+$D$3*H318)</f>
        <v> </v>
      </c>
      <c r="J318" s="21" t="str">
        <f t="shared" si="29"/>
        <v> </v>
      </c>
    </row>
    <row r="319" spans="1:10">
      <c r="A319" s="21" t="str">
        <f t="shared" si="24"/>
        <v> </v>
      </c>
      <c r="B319" s="21" t="str">
        <f>IF(A319=" "," ",($B$24-$B$3*($F$8/2))*((A319/($F$8/2))-($C$17/(PI()))*SIN((PI()*A319)/($F$8/2)))+$B$3*A319)</f>
        <v> </v>
      </c>
      <c r="C319" s="21" t="str">
        <f t="shared" si="27"/>
        <v> </v>
      </c>
      <c r="D319" s="21"/>
      <c r="E319" s="21" t="str">
        <f t="shared" si="25"/>
        <v> </v>
      </c>
      <c r="F319" s="21" t="str">
        <f>IF(E319=" "," ",($F$24-$D$3*$F$11)*((E319/$F$11)-($C$17/(PI()))*SIN((PI()*E319)/$F$11))+$D$3*E319)</f>
        <v> </v>
      </c>
      <c r="G319" s="21" t="str">
        <f t="shared" si="28"/>
        <v> </v>
      </c>
      <c r="H319" s="21" t="str">
        <f t="shared" si="26"/>
        <v> </v>
      </c>
      <c r="I319" s="21" t="str">
        <f>IF(H319=" "," ",($I$24-$D$3*$F$12)*((H319/$F$12)-($C$17/(PI()))*SIN((PI()*H319)/$F$12))+$D$3*H319)</f>
        <v> </v>
      </c>
      <c r="J319" s="21" t="str">
        <f t="shared" si="29"/>
        <v> </v>
      </c>
    </row>
    <row r="320" spans="1:10">
      <c r="A320" s="21" t="str">
        <f t="shared" si="24"/>
        <v> </v>
      </c>
      <c r="B320" s="21" t="str">
        <f>IF(A320=" "," ",($B$24-$B$3*($F$8/2))*((A320/($F$8/2))-($C$17/(PI()))*SIN((PI()*A320)/($F$8/2)))+$B$3*A320)</f>
        <v> </v>
      </c>
      <c r="C320" s="21" t="str">
        <f t="shared" si="27"/>
        <v> </v>
      </c>
      <c r="D320" s="21"/>
      <c r="E320" s="21" t="str">
        <f t="shared" si="25"/>
        <v> </v>
      </c>
      <c r="F320" s="21" t="str">
        <f>IF(E320=" "," ",($F$24-$D$3*$F$11)*((E320/$F$11)-($C$17/(PI()))*SIN((PI()*E320)/$F$11))+$D$3*E320)</f>
        <v> </v>
      </c>
      <c r="G320" s="21" t="str">
        <f t="shared" si="28"/>
        <v> </v>
      </c>
      <c r="H320" s="21" t="str">
        <f t="shared" si="26"/>
        <v> </v>
      </c>
      <c r="I320" s="21" t="str">
        <f>IF(H320=" "," ",($I$24-$D$3*$F$12)*((H320/$F$12)-($C$17/(PI()))*SIN((PI()*H320)/$F$12))+$D$3*H320)</f>
        <v> </v>
      </c>
      <c r="J320" s="21" t="str">
        <f t="shared" si="29"/>
        <v> </v>
      </c>
    </row>
    <row r="321" spans="1:10">
      <c r="A321" s="21" t="str">
        <f t="shared" si="24"/>
        <v> </v>
      </c>
      <c r="B321" s="21" t="str">
        <f>IF(A321=" "," ",($B$24-$B$3*($F$8/2))*((A321/($F$8/2))-($C$17/(PI()))*SIN((PI()*A321)/($F$8/2)))+$B$3*A321)</f>
        <v> </v>
      </c>
      <c r="C321" s="21" t="str">
        <f t="shared" si="27"/>
        <v> </v>
      </c>
      <c r="D321" s="21"/>
      <c r="E321" s="21" t="str">
        <f t="shared" si="25"/>
        <v> </v>
      </c>
      <c r="F321" s="21" t="str">
        <f>IF(E321=" "," ",($F$24-$D$3*$F$11)*((E321/$F$11)-($C$17/(PI()))*SIN((PI()*E321)/$F$11))+$D$3*E321)</f>
        <v> </v>
      </c>
      <c r="G321" s="21" t="str">
        <f t="shared" si="28"/>
        <v> </v>
      </c>
      <c r="H321" s="21" t="str">
        <f t="shared" si="26"/>
        <v> </v>
      </c>
      <c r="I321" s="21" t="str">
        <f>IF(H321=" "," ",($I$24-$D$3*$F$12)*((H321/$F$12)-($C$17/(PI()))*SIN((PI()*H321)/$F$12))+$D$3*H321)</f>
        <v> </v>
      </c>
      <c r="J321" s="21" t="str">
        <f t="shared" si="29"/>
        <v> </v>
      </c>
    </row>
    <row r="322" spans="1:10">
      <c r="A322" s="21" t="str">
        <f t="shared" si="24"/>
        <v> </v>
      </c>
      <c r="B322" s="21" t="str">
        <f>IF(A322=" "," ",($B$24-$B$3*($F$8/2))*((A322/($F$8/2))-($C$17/(PI()))*SIN((PI()*A322)/($F$8/2)))+$B$3*A322)</f>
        <v> </v>
      </c>
      <c r="C322" s="21" t="str">
        <f t="shared" si="27"/>
        <v> </v>
      </c>
      <c r="D322" s="21"/>
      <c r="E322" s="21" t="str">
        <f t="shared" si="25"/>
        <v> </v>
      </c>
      <c r="F322" s="21" t="str">
        <f>IF(E322=" "," ",($F$24-$D$3*$F$11)*((E322/$F$11)-($C$17/(PI()))*SIN((PI()*E322)/$F$11))+$D$3*E322)</f>
        <v> </v>
      </c>
      <c r="G322" s="21" t="str">
        <f t="shared" si="28"/>
        <v> </v>
      </c>
      <c r="H322" s="21" t="str">
        <f t="shared" si="26"/>
        <v> </v>
      </c>
      <c r="I322" s="21" t="str">
        <f>IF(H322=" "," ",($I$24-$D$3*$F$12)*((H322/$F$12)-($C$17/(PI()))*SIN((PI()*H322)/$F$12))+$D$3*H322)</f>
        <v> </v>
      </c>
      <c r="J322" s="21" t="str">
        <f t="shared" si="29"/>
        <v> </v>
      </c>
    </row>
    <row r="323" spans="1:10">
      <c r="A323" s="21" t="str">
        <f t="shared" si="24"/>
        <v> </v>
      </c>
      <c r="B323" s="21" t="str">
        <f>IF(A323=" "," ",($B$24-$B$3*($F$8/2))*((A323/($F$8/2))-($C$17/(PI()))*SIN((PI()*A323)/($F$8/2)))+$B$3*A323)</f>
        <v> </v>
      </c>
      <c r="C323" s="21" t="str">
        <f t="shared" si="27"/>
        <v> </v>
      </c>
      <c r="D323" s="21"/>
      <c r="E323" s="21" t="str">
        <f t="shared" si="25"/>
        <v> </v>
      </c>
      <c r="F323" s="21" t="str">
        <f>IF(E323=" "," ",($F$24-$D$3*$F$11)*((E323/$F$11)-($C$17/(PI()))*SIN((PI()*E323)/$F$11))+$D$3*E323)</f>
        <v> </v>
      </c>
      <c r="G323" s="21" t="str">
        <f t="shared" si="28"/>
        <v> </v>
      </c>
      <c r="H323" s="21" t="str">
        <f t="shared" si="26"/>
        <v> </v>
      </c>
      <c r="I323" s="21" t="str">
        <f>IF(H323=" "," ",($I$24-$D$3*$F$12)*((H323/$F$12)-($C$17/(PI()))*SIN((PI()*H323)/$F$12))+$D$3*H323)</f>
        <v> </v>
      </c>
      <c r="J323" s="21" t="str">
        <f t="shared" si="29"/>
        <v> </v>
      </c>
    </row>
    <row r="324" spans="1:10">
      <c r="A324" s="21" t="str">
        <f t="shared" si="24"/>
        <v> </v>
      </c>
      <c r="B324" s="21" t="str">
        <f>IF(A324=" "," ",($B$24-$B$3*($F$8/2))*((A324/($F$8/2))-($C$17/(PI()))*SIN((PI()*A324)/($F$8/2)))+$B$3*A324)</f>
        <v> </v>
      </c>
      <c r="C324" s="21" t="str">
        <f t="shared" si="27"/>
        <v> </v>
      </c>
      <c r="D324" s="21"/>
      <c r="E324" s="21" t="str">
        <f t="shared" si="25"/>
        <v> </v>
      </c>
      <c r="F324" s="21" t="str">
        <f>IF(E324=" "," ",($F$24-$D$3*$F$11)*((E324/$F$11)-($C$17/(PI()))*SIN((PI()*E324)/$F$11))+$D$3*E324)</f>
        <v> </v>
      </c>
      <c r="G324" s="21" t="str">
        <f t="shared" si="28"/>
        <v> </v>
      </c>
      <c r="H324" s="21" t="str">
        <f t="shared" si="26"/>
        <v> </v>
      </c>
      <c r="I324" s="21" t="str">
        <f>IF(H324=" "," ",($I$24-$D$3*$F$12)*((H324/$F$12)-($C$17/(PI()))*SIN((PI()*H324)/$F$12))+$D$3*H324)</f>
        <v> </v>
      </c>
      <c r="J324" s="21" t="str">
        <f t="shared" si="29"/>
        <v> </v>
      </c>
    </row>
    <row r="325" spans="1:10">
      <c r="A325" s="21" t="str">
        <f t="shared" si="24"/>
        <v> </v>
      </c>
      <c r="B325" s="21" t="str">
        <f>IF(A325=" "," ",($B$24-$B$3*($F$8/2))*((A325/($F$8/2))-($C$17/(PI()))*SIN((PI()*A325)/($F$8/2)))+$B$3*A325)</f>
        <v> </v>
      </c>
      <c r="C325" s="21" t="str">
        <f t="shared" si="27"/>
        <v> </v>
      </c>
      <c r="D325" s="21"/>
      <c r="E325" s="21" t="str">
        <f t="shared" si="25"/>
        <v> </v>
      </c>
      <c r="F325" s="21" t="str">
        <f>IF(E325=" "," ",($F$24-$D$3*$F$11)*((E325/$F$11)-($C$17/(PI()))*SIN((PI()*E325)/$F$11))+$D$3*E325)</f>
        <v> </v>
      </c>
      <c r="G325" s="21" t="str">
        <f t="shared" si="28"/>
        <v> </v>
      </c>
      <c r="H325" s="21" t="str">
        <f t="shared" si="26"/>
        <v> </v>
      </c>
      <c r="I325" s="21" t="str">
        <f>IF(H325=" "," ",($I$24-$D$3*$F$12)*((H325/$F$12)-($C$17/(PI()))*SIN((PI()*H325)/$F$12))+$D$3*H325)</f>
        <v> </v>
      </c>
      <c r="J325" s="21" t="str">
        <f t="shared" si="29"/>
        <v> </v>
      </c>
    </row>
    <row r="326" spans="1:10">
      <c r="A326" s="21" t="str">
        <f t="shared" si="24"/>
        <v> </v>
      </c>
      <c r="B326" s="21" t="str">
        <f>IF(A326=" "," ",($B$24-$B$3*($F$8/2))*((A326/($F$8/2))-($C$17/(PI()))*SIN((PI()*A326)/($F$8/2)))+$B$3*A326)</f>
        <v> </v>
      </c>
      <c r="C326" s="21" t="str">
        <f t="shared" si="27"/>
        <v> </v>
      </c>
      <c r="D326" s="21"/>
      <c r="E326" s="21" t="str">
        <f t="shared" si="25"/>
        <v> </v>
      </c>
      <c r="F326" s="21" t="str">
        <f>IF(E326=" "," ",($F$24-$D$3*$F$11)*((E326/$F$11)-($C$17/(PI()))*SIN((PI()*E326)/$F$11))+$D$3*E326)</f>
        <v> </v>
      </c>
      <c r="G326" s="21" t="str">
        <f t="shared" si="28"/>
        <v> </v>
      </c>
      <c r="H326" s="21" t="str">
        <f t="shared" si="26"/>
        <v> </v>
      </c>
      <c r="I326" s="21" t="str">
        <f>IF(H326=" "," ",($I$24-$D$3*$F$12)*((H326/$F$12)-($C$17/(PI()))*SIN((PI()*H326)/$F$12))+$D$3*H326)</f>
        <v> </v>
      </c>
      <c r="J326" s="21" t="str">
        <f t="shared" si="29"/>
        <v> </v>
      </c>
    </row>
    <row r="327" spans="1:10">
      <c r="A327" s="21" t="str">
        <f t="shared" si="24"/>
        <v> </v>
      </c>
      <c r="B327" s="21" t="str">
        <f>IF(A327=" "," ",($B$24-$B$3*($F$8/2))*((A327/($F$8/2))-($C$17/(PI()))*SIN((PI()*A327)/($F$8/2)))+$B$3*A327)</f>
        <v> </v>
      </c>
      <c r="C327" s="21" t="str">
        <f t="shared" si="27"/>
        <v> </v>
      </c>
      <c r="D327" s="21"/>
      <c r="E327" s="21" t="str">
        <f t="shared" si="25"/>
        <v> </v>
      </c>
      <c r="F327" s="21" t="str">
        <f>IF(E327=" "," ",($F$24-$D$3*$F$11)*((E327/$F$11)-($C$17/(PI()))*SIN((PI()*E327)/$F$11))+$D$3*E327)</f>
        <v> </v>
      </c>
      <c r="G327" s="21" t="str">
        <f t="shared" si="28"/>
        <v> </v>
      </c>
      <c r="H327" s="21" t="str">
        <f t="shared" si="26"/>
        <v> </v>
      </c>
      <c r="I327" s="21" t="str">
        <f>IF(H327=" "," ",($I$24-$D$3*$F$12)*((H327/$F$12)-($C$17/(PI()))*SIN((PI()*H327)/$F$12))+$D$3*H327)</f>
        <v> </v>
      </c>
      <c r="J327" s="21" t="str">
        <f t="shared" si="29"/>
        <v> </v>
      </c>
    </row>
    <row r="328" spans="1:10">
      <c r="A328" s="21" t="str">
        <f t="shared" si="24"/>
        <v> </v>
      </c>
      <c r="B328" s="21" t="str">
        <f>IF(A328=" "," ",($B$24-$B$3*($F$8/2))*((A328/($F$8/2))-($C$17/(PI()))*SIN((PI()*A328)/($F$8/2)))+$B$3*A328)</f>
        <v> </v>
      </c>
      <c r="C328" s="21" t="str">
        <f t="shared" si="27"/>
        <v> </v>
      </c>
      <c r="D328" s="21"/>
      <c r="E328" s="21" t="str">
        <f t="shared" si="25"/>
        <v> </v>
      </c>
      <c r="F328" s="21" t="str">
        <f>IF(E328=" "," ",($F$24-$D$3*$F$11)*((E328/$F$11)-($C$17/(PI()))*SIN((PI()*E328)/$F$11))+$D$3*E328)</f>
        <v> </v>
      </c>
      <c r="G328" s="21" t="str">
        <f t="shared" si="28"/>
        <v> </v>
      </c>
      <c r="H328" s="21" t="str">
        <f t="shared" si="26"/>
        <v> </v>
      </c>
      <c r="I328" s="21" t="str">
        <f>IF(H328=" "," ",($I$24-$D$3*$F$12)*((H328/$F$12)-($C$17/(PI()))*SIN((PI()*H328)/$F$12))+$D$3*H328)</f>
        <v> </v>
      </c>
      <c r="J328" s="21" t="str">
        <f t="shared" si="29"/>
        <v> </v>
      </c>
    </row>
    <row r="329" spans="1:10">
      <c r="A329" s="21" t="str">
        <f t="shared" si="24"/>
        <v> </v>
      </c>
      <c r="B329" s="21" t="str">
        <f>IF(A329=" "," ",($B$24-$B$3*($F$8/2))*((A329/($F$8/2))-($C$17/(PI()))*SIN((PI()*A329)/($F$8/2)))+$B$3*A329)</f>
        <v> </v>
      </c>
      <c r="C329" s="21" t="str">
        <f t="shared" si="27"/>
        <v> </v>
      </c>
      <c r="D329" s="21"/>
      <c r="E329" s="21" t="str">
        <f t="shared" si="25"/>
        <v> </v>
      </c>
      <c r="F329" s="21" t="str">
        <f>IF(E329=" "," ",($F$24-$D$3*$F$11)*((E329/$F$11)-($C$17/(PI()))*SIN((PI()*E329)/$F$11))+$D$3*E329)</f>
        <v> </v>
      </c>
      <c r="G329" s="21" t="str">
        <f t="shared" si="28"/>
        <v> </v>
      </c>
      <c r="H329" s="21" t="str">
        <f t="shared" si="26"/>
        <v> </v>
      </c>
      <c r="I329" s="21" t="str">
        <f>IF(H329=" "," ",($I$24-$D$3*$F$12)*((H329/$F$12)-($C$17/(PI()))*SIN((PI()*H329)/$F$12))+$D$3*H329)</f>
        <v> </v>
      </c>
      <c r="J329" s="21" t="str">
        <f t="shared" si="29"/>
        <v> </v>
      </c>
    </row>
    <row r="330" spans="1:10">
      <c r="A330" s="21" t="str">
        <f t="shared" si="24"/>
        <v> </v>
      </c>
      <c r="B330" s="21" t="str">
        <f>IF(A330=" "," ",($B$24-$B$3*($F$8/2))*((A330/($F$8/2))-($C$17/(PI()))*SIN((PI()*A330)/($F$8/2)))+$B$3*A330)</f>
        <v> </v>
      </c>
      <c r="C330" s="21" t="str">
        <f t="shared" si="27"/>
        <v> </v>
      </c>
      <c r="D330" s="21"/>
      <c r="E330" s="21" t="str">
        <f t="shared" si="25"/>
        <v> </v>
      </c>
      <c r="F330" s="21" t="str">
        <f>IF(E330=" "," ",($F$24-$D$3*$F$11)*((E330/$F$11)-($C$17/(PI()))*SIN((PI()*E330)/$F$11))+$D$3*E330)</f>
        <v> </v>
      </c>
      <c r="G330" s="21" t="str">
        <f t="shared" si="28"/>
        <v> </v>
      </c>
      <c r="H330" s="21" t="str">
        <f t="shared" si="26"/>
        <v> </v>
      </c>
      <c r="I330" s="21" t="str">
        <f>IF(H330=" "," ",($I$24-$D$3*$F$12)*((H330/$F$12)-($C$17/(PI()))*SIN((PI()*H330)/$F$12))+$D$3*H330)</f>
        <v> </v>
      </c>
      <c r="J330" s="21" t="str">
        <f t="shared" si="29"/>
        <v> </v>
      </c>
    </row>
    <row r="331" spans="1:10">
      <c r="A331" s="21" t="str">
        <f t="shared" si="24"/>
        <v> </v>
      </c>
      <c r="B331" s="21" t="str">
        <f>IF(A331=" "," ",($B$24-$B$3*($F$8/2))*((A331/($F$8/2))-($C$17/(PI()))*SIN((PI()*A331)/($F$8/2)))+$B$3*A331)</f>
        <v> </v>
      </c>
      <c r="C331" s="21" t="str">
        <f t="shared" si="27"/>
        <v> </v>
      </c>
      <c r="D331" s="21"/>
      <c r="E331" s="21" t="str">
        <f t="shared" si="25"/>
        <v> </v>
      </c>
      <c r="F331" s="21" t="str">
        <f>IF(E331=" "," ",($F$24-$D$3*$F$11)*((E331/$F$11)-($C$17/(PI()))*SIN((PI()*E331)/$F$11))+$D$3*E331)</f>
        <v> </v>
      </c>
      <c r="G331" s="21" t="str">
        <f t="shared" si="28"/>
        <v> </v>
      </c>
      <c r="H331" s="21" t="str">
        <f ca="1" t="shared" si="26"/>
        <v> </v>
      </c>
      <c r="I331" s="21" t="str">
        <f ca="1">IF(H331=" "," ",($I$24-$D$3*$F$12)*((H331/$F$12)-($C$17/(PI()))*SIN((PI()*H331)/$F$12))+$D$3*H331)</f>
        <v> </v>
      </c>
      <c r="J331" s="21" t="str">
        <f ca="1" t="shared" si="29"/>
        <v> </v>
      </c>
    </row>
    <row r="332" spans="1:10">
      <c r="A332" s="21" t="str">
        <f t="shared" si="24"/>
        <v> </v>
      </c>
      <c r="B332" s="21" t="str">
        <f>IF(A332=" "," ",($B$24-$B$3*($F$8/2))*((A332/($F$8/2))-($C$17/(PI()))*SIN((PI()*A332)/($F$8/2)))+$B$3*A332)</f>
        <v> </v>
      </c>
      <c r="C332" s="21" t="str">
        <f t="shared" si="27"/>
        <v> </v>
      </c>
      <c r="D332" s="21"/>
      <c r="E332" s="21" t="str">
        <f t="shared" si="25"/>
        <v> </v>
      </c>
      <c r="F332" s="21" t="str">
        <f>IF(E332=" "," ",($F$24-$D$3*$F$11)*((E332/$F$11)-($C$17/(PI()))*SIN((PI()*E332)/$F$11))+$D$3*E332)</f>
        <v> </v>
      </c>
      <c r="G332" s="21" t="str">
        <f t="shared" si="28"/>
        <v> </v>
      </c>
      <c r="H332" s="21" t="str">
        <f t="shared" si="26"/>
        <v> </v>
      </c>
      <c r="I332" s="21" t="str">
        <f>IF(H332=" "," ",($I$24-$D$3*$F$12)*((H332/$F$12)-($C$17/(PI()))*SIN((PI()*H332)/$F$12))+$D$3*H332)</f>
        <v> </v>
      </c>
      <c r="J332" s="21" t="str">
        <f ca="1" t="shared" si="29"/>
        <v> </v>
      </c>
    </row>
    <row r="333" spans="1:10">
      <c r="A333" s="21" t="str">
        <f t="shared" si="24"/>
        <v> </v>
      </c>
      <c r="B333" s="21" t="str">
        <f>IF(A333=" "," ",($B$24-$B$3*($F$8/2))*((A333/($F$8/2))-($C$17/(PI()))*SIN((PI()*A333)/($F$8/2)))+$B$3*A333)</f>
        <v> </v>
      </c>
      <c r="C333" s="21" t="str">
        <f t="shared" si="27"/>
        <v> </v>
      </c>
      <c r="D333" s="21"/>
      <c r="E333" s="21" t="str">
        <f t="shared" si="25"/>
        <v> </v>
      </c>
      <c r="F333" s="21" t="str">
        <f>IF(E333=" "," ",($F$24-$D$3*$F$11)*((E333/$F$11)-($C$17/(PI()))*SIN((PI()*E333)/$F$11))+$D$3*E333)</f>
        <v> </v>
      </c>
      <c r="G333" s="21" t="str">
        <f t="shared" si="28"/>
        <v> </v>
      </c>
      <c r="H333" s="21" t="str">
        <f t="shared" si="26"/>
        <v> </v>
      </c>
      <c r="I333" s="21" t="str">
        <f>IF(H333=" "," ",($I$24-$D$3*$F$12)*((H333/$F$12)-($C$17/(PI()))*SIN((PI()*H333)/$F$12))+$D$3*H333)</f>
        <v> </v>
      </c>
      <c r="J333" s="21" t="str">
        <f ca="1" t="shared" si="29"/>
        <v> </v>
      </c>
    </row>
    <row r="334" spans="1:10">
      <c r="A334" s="21" t="str">
        <f t="shared" si="24"/>
        <v> </v>
      </c>
      <c r="B334" s="21" t="str">
        <f>IF(A334=" "," ",($B$24-$B$3*($F$8/2))*((A334/($F$8/2))-($C$17/(PI()))*SIN((PI()*A334)/($F$8/2)))+$B$3*A334)</f>
        <v> </v>
      </c>
      <c r="C334" s="21" t="str">
        <f t="shared" si="27"/>
        <v> </v>
      </c>
      <c r="D334" s="21"/>
      <c r="E334" s="21" t="str">
        <f t="shared" si="25"/>
        <v> </v>
      </c>
      <c r="F334" s="21" t="str">
        <f>IF(E334=" "," ",($F$24-$D$3*$F$11)*((E334/$F$11)-($C$17/(PI()))*SIN((PI()*E334)/$F$11))+$D$3*E334)</f>
        <v> </v>
      </c>
      <c r="G334" s="21" t="str">
        <f t="shared" si="28"/>
        <v> </v>
      </c>
      <c r="H334" s="21" t="str">
        <f t="shared" si="26"/>
        <v> </v>
      </c>
      <c r="I334" s="21" t="str">
        <f>IF(H334=" "," ",($I$24-$D$3*$F$12)*((H334/$F$12)-($C$17/(PI()))*SIN((PI()*H334)/$F$12))+$D$3*H334)</f>
        <v> </v>
      </c>
      <c r="J334" s="21" t="str">
        <f t="shared" si="29"/>
        <v> </v>
      </c>
    </row>
    <row r="335" spans="1:10">
      <c r="A335" s="21" t="str">
        <f t="shared" si="24"/>
        <v> </v>
      </c>
      <c r="B335" s="21" t="str">
        <f>IF(A335=" "," ",($B$24-$B$3*($F$8/2))*((A335/($F$8/2))-($C$17/(PI()))*SIN((PI()*A335)/($F$8/2)))+$B$3*A335)</f>
        <v> </v>
      </c>
      <c r="C335" s="21" t="str">
        <f t="shared" si="27"/>
        <v> </v>
      </c>
      <c r="D335" s="21"/>
      <c r="E335" s="21" t="str">
        <f t="shared" si="25"/>
        <v> </v>
      </c>
      <c r="F335" s="21" t="str">
        <f>IF(E335=" "," ",($F$24-$D$3*$F$11)*((E335/$F$11)-($C$17/(PI()))*SIN((PI()*E335)/$F$11))+$D$3*E335)</f>
        <v> </v>
      </c>
      <c r="G335" s="21" t="str">
        <f t="shared" si="28"/>
        <v> </v>
      </c>
      <c r="H335" s="21" t="str">
        <f t="shared" si="26"/>
        <v> </v>
      </c>
      <c r="I335" s="21" t="str">
        <f>IF(H335=" "," ",($I$24-$D$3*$F$12)*((H335/$F$12)-($C$17/(PI()))*SIN((PI()*H335)/$F$12))+$D$3*H335)</f>
        <v> </v>
      </c>
      <c r="J335" s="21" t="str">
        <f t="shared" si="29"/>
        <v> </v>
      </c>
    </row>
    <row r="336" spans="1:10">
      <c r="A336" s="21" t="str">
        <f t="shared" si="24"/>
        <v> </v>
      </c>
      <c r="B336" s="21" t="str">
        <f>IF(A336=" "," ",($B$24-$B$3*($F$8/2))*((A336/($F$8/2))-($C$17/(PI()))*SIN((PI()*A336)/($F$8/2)))+$B$3*A336)</f>
        <v> </v>
      </c>
      <c r="C336" s="21" t="str">
        <f t="shared" si="27"/>
        <v> </v>
      </c>
      <c r="D336" s="21"/>
      <c r="E336" s="21" t="str">
        <f t="shared" si="25"/>
        <v> </v>
      </c>
      <c r="F336" s="21" t="str">
        <f>IF(E336=" "," ",($F$24-$D$3*$F$11)*((E336/$F$11)-($C$17/(PI()))*SIN((PI()*E336)/$F$11))+$D$3*E336)</f>
        <v> </v>
      </c>
      <c r="G336" s="21" t="str">
        <f t="shared" si="28"/>
        <v> </v>
      </c>
      <c r="H336" s="21" t="str">
        <f t="shared" si="26"/>
        <v> </v>
      </c>
      <c r="I336" s="21" t="str">
        <f>IF(H336=" "," ",($I$24-$D$3*$F$12)*((H336/$F$12)-($C$17/(PI()))*SIN((PI()*H336)/$F$12))+$D$3*H336)</f>
        <v> </v>
      </c>
      <c r="J336" s="21" t="str">
        <f t="shared" si="29"/>
        <v> </v>
      </c>
    </row>
    <row r="337" spans="1:10">
      <c r="A337" s="21" t="str">
        <f t="shared" si="24"/>
        <v> </v>
      </c>
      <c r="B337" s="21" t="str">
        <f>IF(A337=" "," ",($B$24-$B$3*($F$8/2))*((A337/($F$8/2))-($C$17/(PI()))*SIN((PI()*A337)/($F$8/2)))+$B$3*A337)</f>
        <v> </v>
      </c>
      <c r="C337" s="21" t="str">
        <f t="shared" si="27"/>
        <v> </v>
      </c>
      <c r="D337" s="21"/>
      <c r="E337" s="21" t="str">
        <f t="shared" si="25"/>
        <v> </v>
      </c>
      <c r="F337" s="21" t="str">
        <f>IF(E337=" "," ",($F$24-$D$3*$F$11)*((E337/$F$11)-($C$17/(PI()))*SIN((PI()*E337)/$F$11))+$D$3*E337)</f>
        <v> </v>
      </c>
      <c r="G337" s="21" t="str">
        <f t="shared" si="28"/>
        <v> </v>
      </c>
      <c r="H337" s="21" t="str">
        <f t="shared" si="26"/>
        <v> </v>
      </c>
      <c r="I337" s="21" t="str">
        <f>IF(H337=" "," ",($I$24-$D$3*$F$12)*((H337/$F$12)-($C$17/(PI()))*SIN((PI()*H337)/$F$12))+$D$3*H337)</f>
        <v> </v>
      </c>
      <c r="J337" s="21" t="str">
        <f t="shared" si="29"/>
        <v> </v>
      </c>
    </row>
    <row r="338" spans="1:10">
      <c r="A338" s="21" t="str">
        <f t="shared" si="24"/>
        <v> </v>
      </c>
      <c r="B338" s="21" t="str">
        <f>IF(A338=" "," ",($B$24-$B$3*($F$8/2))*((A338/($F$8/2))-($C$17/(PI()))*SIN((PI()*A338)/($F$8/2)))+$B$3*A338)</f>
        <v> </v>
      </c>
      <c r="C338" s="21" t="str">
        <f t="shared" si="27"/>
        <v> </v>
      </c>
      <c r="D338" s="21"/>
      <c r="E338" s="21" t="str">
        <f t="shared" si="25"/>
        <v> </v>
      </c>
      <c r="F338" s="21" t="str">
        <f>IF(E338=" "," ",($F$24-$D$3*$F$11)*((E338/$F$11)-($C$17/(PI()))*SIN((PI()*E338)/$F$11))+$D$3*E338)</f>
        <v> </v>
      </c>
      <c r="G338" s="21" t="str">
        <f t="shared" si="28"/>
        <v> </v>
      </c>
      <c r="H338" s="21" t="str">
        <f t="shared" si="26"/>
        <v> </v>
      </c>
      <c r="I338" s="21" t="str">
        <f>IF(H338=" "," ",($I$24-$D$3*$F$12)*((H338/$F$12)-($C$17/(PI()))*SIN((PI()*H338)/$F$12))+$D$3*H338)</f>
        <v> </v>
      </c>
      <c r="J338" s="21" t="str">
        <f t="shared" si="29"/>
        <v> </v>
      </c>
    </row>
    <row r="339" spans="1:10">
      <c r="A339" s="21" t="str">
        <f t="shared" si="24"/>
        <v> </v>
      </c>
      <c r="B339" s="21" t="str">
        <f>IF(A339=" "," ",($B$24-$B$3*($F$8/2))*((A339/($F$8/2))-($C$17/(PI()))*SIN((PI()*A339)/($F$8/2)))+$B$3*A339)</f>
        <v> </v>
      </c>
      <c r="C339" s="21" t="str">
        <f t="shared" si="27"/>
        <v> </v>
      </c>
      <c r="D339" s="21"/>
      <c r="E339" s="21" t="str">
        <f t="shared" si="25"/>
        <v> </v>
      </c>
      <c r="F339" s="21" t="str">
        <f>IF(E339=" "," ",($F$24-$D$3*$F$11)*((E339/$F$11)-($C$17/(PI()))*SIN((PI()*E339)/$F$11))+$D$3*E339)</f>
        <v> </v>
      </c>
      <c r="G339" s="21" t="str">
        <f t="shared" si="28"/>
        <v> </v>
      </c>
      <c r="H339" s="21" t="str">
        <f t="shared" si="26"/>
        <v> </v>
      </c>
      <c r="I339" s="21" t="str">
        <f>IF(H339=" "," ",($I$24-$D$3*$F$12)*((H339/$F$12)-($C$17/(PI()))*SIN((PI()*H339)/$F$12))+$D$3*H339)</f>
        <v> </v>
      </c>
      <c r="J339" s="21" t="str">
        <f t="shared" si="29"/>
        <v> </v>
      </c>
    </row>
    <row r="340" spans="1:10">
      <c r="A340" s="21" t="str">
        <f t="shared" si="24"/>
        <v> </v>
      </c>
      <c r="B340" s="21" t="str">
        <f>IF(A340=" "," ",($B$24-$B$3*($F$8/2))*((A340/($F$8/2))-($C$17/(PI()))*SIN((PI()*A340)/($F$8/2)))+$B$3*A340)</f>
        <v> </v>
      </c>
      <c r="C340" s="21" t="str">
        <f t="shared" si="27"/>
        <v> </v>
      </c>
      <c r="D340" s="21"/>
      <c r="E340" s="21" t="str">
        <f t="shared" si="25"/>
        <v> </v>
      </c>
      <c r="F340" s="21" t="str">
        <f>IF(E340=" "," ",($F$24-$D$3*$F$11)*((E340/$F$11)-($C$17/(PI()))*SIN((PI()*E340)/$F$11))+$D$3*E340)</f>
        <v> </v>
      </c>
      <c r="G340" s="21" t="str">
        <f t="shared" si="28"/>
        <v> </v>
      </c>
      <c r="H340" s="21" t="str">
        <f t="shared" si="26"/>
        <v> </v>
      </c>
      <c r="I340" s="21" t="str">
        <f>IF(H340=" "," ",($I$24-$D$3*$F$12)*((H340/$F$12)-($C$17/(PI()))*SIN((PI()*H340)/$F$12))+$D$3*H340)</f>
        <v> </v>
      </c>
      <c r="J340" s="21" t="str">
        <f t="shared" si="29"/>
        <v> </v>
      </c>
    </row>
    <row r="341" spans="1:10">
      <c r="A341" s="21" t="str">
        <f t="shared" si="24"/>
        <v> </v>
      </c>
      <c r="B341" s="21" t="str">
        <f>IF(A341=" "," ",($B$24-$B$3*($F$8/2))*((A341/($F$8/2))-($C$17/(PI()))*SIN((PI()*A341)/($F$8/2)))+$B$3*A341)</f>
        <v> </v>
      </c>
      <c r="C341" s="21" t="str">
        <f t="shared" si="27"/>
        <v> </v>
      </c>
      <c r="D341" s="21"/>
      <c r="E341" s="21" t="str">
        <f t="shared" si="25"/>
        <v> </v>
      </c>
      <c r="F341" s="21" t="str">
        <f>IF(E341=" "," ",($F$24-$D$3*$F$11)*((E341/$F$11)-($C$17/(PI()))*SIN((PI()*E341)/$F$11))+$D$3*E341)</f>
        <v> </v>
      </c>
      <c r="G341" s="21" t="str">
        <f t="shared" si="28"/>
        <v> </v>
      </c>
      <c r="H341" s="21" t="str">
        <f t="shared" si="26"/>
        <v> </v>
      </c>
      <c r="I341" s="21" t="str">
        <f>IF(H341=" "," ",($I$24-$D$3*$F$12)*((H341/$F$12)-($C$17/(PI()))*SIN((PI()*H341)/$F$12))+$D$3*H341)</f>
        <v> </v>
      </c>
      <c r="J341" s="21" t="str">
        <f t="shared" si="29"/>
        <v> </v>
      </c>
    </row>
    <row r="342" spans="1:10">
      <c r="A342" s="21" t="str">
        <f t="shared" si="24"/>
        <v> </v>
      </c>
      <c r="B342" s="21" t="str">
        <f>IF(A342=" "," ",($B$24-$B$3*($F$8/2))*((A342/($F$8/2))-($C$17/(PI()))*SIN((PI()*A342)/($F$8/2)))+$B$3*A342)</f>
        <v> </v>
      </c>
      <c r="C342" s="21" t="str">
        <f t="shared" si="27"/>
        <v> </v>
      </c>
      <c r="D342" s="21"/>
      <c r="E342" s="21" t="str">
        <f t="shared" si="25"/>
        <v> </v>
      </c>
      <c r="F342" s="21" t="str">
        <f>IF(E342=" "," ",($F$24-$D$3*$F$11)*((E342/$F$11)-($C$17/(PI()))*SIN((PI()*E342)/$F$11))+$D$3*E342)</f>
        <v> </v>
      </c>
      <c r="G342" s="21" t="str">
        <f t="shared" si="28"/>
        <v> </v>
      </c>
      <c r="H342" s="21" t="str">
        <f t="shared" si="26"/>
        <v> </v>
      </c>
      <c r="I342" s="21" t="str">
        <f>IF(H342=" "," ",($I$24-$D$3*$F$12)*((H342/$F$12)-($C$17/(PI()))*SIN((PI()*H342)/$F$12))+$D$3*H342)</f>
        <v> </v>
      </c>
      <c r="J342" s="21" t="str">
        <f t="shared" si="29"/>
        <v> </v>
      </c>
    </row>
    <row r="343" spans="1:10">
      <c r="A343" s="21" t="str">
        <f t="shared" si="24"/>
        <v> </v>
      </c>
      <c r="B343" s="21" t="str">
        <f>IF(A343=" "," ",($B$24-$B$3*($F$8/2))*((A343/($F$8/2))-($C$17/(PI()))*SIN((PI()*A343)/($F$8/2)))+$B$3*A343)</f>
        <v> </v>
      </c>
      <c r="C343" s="21" t="str">
        <f t="shared" si="27"/>
        <v> </v>
      </c>
      <c r="D343" s="21"/>
      <c r="E343" s="21" t="str">
        <f t="shared" si="25"/>
        <v> </v>
      </c>
      <c r="F343" s="21" t="str">
        <f>IF(E343=" "," ",($F$24-$D$3*$F$11)*((E343/$F$11)-($C$17/(PI()))*SIN((PI()*E343)/$F$11))+$D$3*E343)</f>
        <v> </v>
      </c>
      <c r="G343" s="21" t="str">
        <f t="shared" si="28"/>
        <v> </v>
      </c>
      <c r="H343" s="21" t="str">
        <f t="shared" si="26"/>
        <v> </v>
      </c>
      <c r="I343" s="21" t="str">
        <f>IF(H343=" "," ",($I$24-$D$3*$F$12)*((H343/$F$12)-($C$17/(PI()))*SIN((PI()*H343)/$F$12))+$D$3*H343)</f>
        <v> </v>
      </c>
      <c r="J343" s="21" t="str">
        <f t="shared" si="29"/>
        <v> </v>
      </c>
    </row>
    <row r="344" spans="1:10">
      <c r="A344" s="21" t="str">
        <f t="shared" si="24"/>
        <v> </v>
      </c>
      <c r="B344" s="21" t="str">
        <f>IF(A344=" "," ",($B$24-$B$3*($F$8/2))*((A344/($F$8/2))-($C$17/(PI()))*SIN((PI()*A344)/($F$8/2)))+$B$3*A344)</f>
        <v> </v>
      </c>
      <c r="C344" s="21" t="str">
        <f t="shared" si="27"/>
        <v> </v>
      </c>
      <c r="D344" s="21"/>
      <c r="E344" s="21" t="str">
        <f t="shared" si="25"/>
        <v> </v>
      </c>
      <c r="F344" s="21" t="str">
        <f>IF(E344=" "," ",($F$24-$D$3*$F$11)*((E344/$F$11)-($C$17/(PI()))*SIN((PI()*E344)/$F$11))+$D$3*E344)</f>
        <v> </v>
      </c>
      <c r="G344" s="21" t="str">
        <f t="shared" si="28"/>
        <v> </v>
      </c>
      <c r="H344" s="21" t="str">
        <f t="shared" si="26"/>
        <v> </v>
      </c>
      <c r="I344" s="21" t="str">
        <f>IF(H344=" "," ",($I$24-$D$3*$F$12)*((H344/$F$12)-($C$17/(PI()))*SIN((PI()*H344)/$F$12))+$D$3*H344)</f>
        <v> </v>
      </c>
      <c r="J344" s="21" t="str">
        <f t="shared" si="29"/>
        <v> </v>
      </c>
    </row>
    <row r="345" spans="1:10">
      <c r="A345" s="21" t="str">
        <f t="shared" si="24"/>
        <v> </v>
      </c>
      <c r="B345" s="21" t="str">
        <f>IF(A345=" "," ",($B$24-$B$3*($F$8/2))*((A345/($F$8/2))-($C$17/(PI()))*SIN((PI()*A345)/($F$8/2)))+$B$3*A345)</f>
        <v> </v>
      </c>
      <c r="C345" s="21" t="str">
        <f t="shared" si="27"/>
        <v> </v>
      </c>
      <c r="D345" s="21"/>
      <c r="E345" s="21" t="str">
        <f t="shared" si="25"/>
        <v> </v>
      </c>
      <c r="F345" s="21" t="str">
        <f>IF(E345=" "," ",($F$24-$D$3*$F$11)*((E345/$F$11)-($C$17/(PI()))*SIN((PI()*E345)/$F$11))+$D$3*E345)</f>
        <v> </v>
      </c>
      <c r="G345" s="21" t="str">
        <f t="shared" si="28"/>
        <v> </v>
      </c>
      <c r="H345" s="21" t="str">
        <f t="shared" si="26"/>
        <v> </v>
      </c>
      <c r="I345" s="21" t="str">
        <f>IF(H345=" "," ",($I$24-$D$3*$F$12)*((H345/$F$12)-($C$17/(PI()))*SIN((PI()*H345)/$F$12))+$D$3*H345)</f>
        <v> </v>
      </c>
      <c r="J345" s="21" t="str">
        <f t="shared" si="29"/>
        <v> </v>
      </c>
    </row>
    <row r="346" spans="1:10">
      <c r="A346" s="21" t="str">
        <f t="shared" si="24"/>
        <v> </v>
      </c>
      <c r="B346" s="21" t="str">
        <f>IF(A346=" "," ",($B$24-$B$3*($F$8/2))*((A346/($F$8/2))-($C$17/(PI()))*SIN((PI()*A346)/($F$8/2)))+$B$3*A346)</f>
        <v> </v>
      </c>
      <c r="C346" s="21" t="str">
        <f t="shared" si="27"/>
        <v> </v>
      </c>
      <c r="D346" s="21"/>
      <c r="E346" s="21" t="str">
        <f t="shared" si="25"/>
        <v> </v>
      </c>
      <c r="F346" s="21" t="str">
        <f>IF(E346=" "," ",($F$24-$D$3*$F$11)*((E346/$F$11)-($C$17/(PI()))*SIN((PI()*E346)/$F$11))+$D$3*E346)</f>
        <v> </v>
      </c>
      <c r="G346" s="21" t="str">
        <f t="shared" si="28"/>
        <v> </v>
      </c>
      <c r="H346" s="21" t="str">
        <f t="shared" si="26"/>
        <v> </v>
      </c>
      <c r="I346" s="21" t="str">
        <f>IF(H346=" "," ",($I$24-$D$3*$F$12)*((H346/$F$12)-($C$17/(PI()))*SIN((PI()*H346)/$F$12))+$D$3*H346)</f>
        <v> </v>
      </c>
      <c r="J346" s="21" t="str">
        <f t="shared" si="29"/>
        <v> </v>
      </c>
    </row>
    <row r="347" spans="1:10">
      <c r="A347" s="21" t="str">
        <f t="shared" ref="A347:A410" si="30">IF(($F$8/2)-ROW(A321)&gt;=0,($F$8/2)-(($F$8/2)-ROW(A321))," ")</f>
        <v> </v>
      </c>
      <c r="B347" s="21" t="str">
        <f>IF(A347=" "," ",($B$24-$B$3*($F$8/2))*((A347/($F$8/2))-($C$17/(PI()))*SIN((PI()*A347)/($F$8/2)))+$B$3*A347)</f>
        <v> </v>
      </c>
      <c r="C347" s="21" t="str">
        <f t="shared" si="27"/>
        <v> </v>
      </c>
      <c r="D347" s="21"/>
      <c r="E347" s="21" t="str">
        <f t="shared" ref="E347:E410" si="31">IF($F$11-ROW(E321)&gt;=0,$F$11-($F$11-ROW(E321))," ")</f>
        <v> </v>
      </c>
      <c r="F347" s="21" t="str">
        <f>IF(E347=" "," ",($F$24-$D$3*$F$11)*((E347/$F$11)-($C$17/(PI()))*SIN((PI()*E347)/$F$11))+$D$3*E347)</f>
        <v> </v>
      </c>
      <c r="G347" s="21" t="str">
        <f t="shared" si="28"/>
        <v> </v>
      </c>
      <c r="H347" s="21" t="str">
        <f t="shared" ref="H347:H410" si="32">IF($F$12-ROW(H321)&gt;=0,$F$12-($F$12-ROW(H321))," ")</f>
        <v> </v>
      </c>
      <c r="I347" s="21" t="str">
        <f>IF(H347=" "," ",($I$24-$D$3*$F$12)*((H347/$F$12)-($C$17/(PI()))*SIN((PI()*H347)/$F$12))+$D$3*H347)</f>
        <v> </v>
      </c>
      <c r="J347" s="21" t="str">
        <f t="shared" si="29"/>
        <v> </v>
      </c>
    </row>
    <row r="348" spans="1:10">
      <c r="A348" s="21" t="str">
        <f t="shared" si="30"/>
        <v> </v>
      </c>
      <c r="B348" s="21" t="str">
        <f>IF(A348=" "," ",($B$24-$B$3*($F$8/2))*((A348/($F$8/2))-($C$17/(PI()))*SIN((PI()*A348)/($F$8/2)))+$B$3*A348)</f>
        <v> </v>
      </c>
      <c r="C348" s="21" t="str">
        <f t="shared" ref="C348:C411" si="33">IF(A348=" "," ",(B348-B347)/(B347-B346))</f>
        <v> </v>
      </c>
      <c r="D348" s="21"/>
      <c r="E348" s="21" t="str">
        <f t="shared" si="31"/>
        <v> </v>
      </c>
      <c r="F348" s="21" t="str">
        <f>IF(E348=" "," ",($F$24-$D$3*$F$11)*((E348/$F$11)-($C$17/(PI()))*SIN((PI()*E348)/$F$11))+$D$3*E348)</f>
        <v> </v>
      </c>
      <c r="G348" s="21" t="str">
        <f t="shared" ref="G348:G411" si="34">IF(E348=" "," ",(F348-F347)/(F347-F346))</f>
        <v> </v>
      </c>
      <c r="H348" s="21" t="str">
        <f t="shared" si="32"/>
        <v> </v>
      </c>
      <c r="I348" s="21" t="str">
        <f>IF(H348=" "," ",($I$24-$D$3*$F$12)*((H348/$F$12)-($C$17/(PI()))*SIN((PI()*H348)/$F$12))+$D$3*H348)</f>
        <v> </v>
      </c>
      <c r="J348" s="21" t="str">
        <f t="shared" ref="J348:J411" si="35">IF(H348=" "," ",(I348-I347)/(I347-I346))</f>
        <v> </v>
      </c>
    </row>
    <row r="349" spans="1:10">
      <c r="A349" s="21" t="str">
        <f t="shared" si="30"/>
        <v> </v>
      </c>
      <c r="B349" s="21" t="str">
        <f>IF(A349=" "," ",($B$24-$B$3*($F$8/2))*((A349/($F$8/2))-($C$17/(PI()))*SIN((PI()*A349)/($F$8/2)))+$B$3*A349)</f>
        <v> </v>
      </c>
      <c r="C349" s="21" t="str">
        <f t="shared" si="33"/>
        <v> </v>
      </c>
      <c r="D349" s="21"/>
      <c r="E349" s="21" t="str">
        <f t="shared" si="31"/>
        <v> </v>
      </c>
      <c r="F349" s="21" t="str">
        <f>IF(E349=" "," ",($F$24-$D$3*$F$11)*((E349/$F$11)-($C$17/(PI()))*SIN((PI()*E349)/$F$11))+$D$3*E349)</f>
        <v> </v>
      </c>
      <c r="G349" s="21" t="str">
        <f t="shared" si="34"/>
        <v> </v>
      </c>
      <c r="H349" s="21" t="str">
        <f t="shared" si="32"/>
        <v> </v>
      </c>
      <c r="I349" s="21" t="str">
        <f>IF(H349=" "," ",($I$24-$D$3*$F$12)*((H349/$F$12)-($C$17/(PI()))*SIN((PI()*H349)/$F$12))+$D$3*H349)</f>
        <v> </v>
      </c>
      <c r="J349" s="21" t="str">
        <f t="shared" si="35"/>
        <v> </v>
      </c>
    </row>
    <row r="350" spans="1:10">
      <c r="A350" s="21" t="str">
        <f t="shared" si="30"/>
        <v> </v>
      </c>
      <c r="B350" s="21" t="str">
        <f>IF(A350=" "," ",($B$24-$B$3*($F$8/2))*((A350/($F$8/2))-($C$17/(PI()))*SIN((PI()*A350)/($F$8/2)))+$B$3*A350)</f>
        <v> </v>
      </c>
      <c r="C350" s="21" t="str">
        <f t="shared" si="33"/>
        <v> </v>
      </c>
      <c r="D350" s="21"/>
      <c r="E350" s="21" t="str">
        <f t="shared" si="31"/>
        <v> </v>
      </c>
      <c r="F350" s="21" t="str">
        <f>IF(E350=" "," ",($F$24-$D$3*$F$11)*((E350/$F$11)-($C$17/(PI()))*SIN((PI()*E350)/$F$11))+$D$3*E350)</f>
        <v> </v>
      </c>
      <c r="G350" s="21" t="str">
        <f t="shared" si="34"/>
        <v> </v>
      </c>
      <c r="H350" s="21" t="str">
        <f t="shared" si="32"/>
        <v> </v>
      </c>
      <c r="I350" s="21" t="str">
        <f>IF(H350=" "," ",($I$24-$D$3*$F$12)*((H350/$F$12)-($C$17/(PI()))*SIN((PI()*H350)/$F$12))+$D$3*H350)</f>
        <v> </v>
      </c>
      <c r="J350" s="21" t="str">
        <f t="shared" si="35"/>
        <v> </v>
      </c>
    </row>
    <row r="351" spans="1:10">
      <c r="A351" s="21" t="str">
        <f t="shared" si="30"/>
        <v> </v>
      </c>
      <c r="B351" s="21" t="str">
        <f>IF(A351=" "," ",($B$24-$B$3*($F$8/2))*((A351/($F$8/2))-($C$17/(PI()))*SIN((PI()*A351)/($F$8/2)))+$B$3*A351)</f>
        <v> </v>
      </c>
      <c r="C351" s="21" t="str">
        <f t="shared" si="33"/>
        <v> </v>
      </c>
      <c r="D351" s="21"/>
      <c r="E351" s="21" t="str">
        <f t="shared" si="31"/>
        <v> </v>
      </c>
      <c r="F351" s="21" t="str">
        <f>IF(E351=" "," ",($F$24-$D$3*$F$11)*((E351/$F$11)-($C$17/(PI()))*SIN((PI()*E351)/$F$11))+$D$3*E351)</f>
        <v> </v>
      </c>
      <c r="G351" s="21" t="str">
        <f t="shared" si="34"/>
        <v> </v>
      </c>
      <c r="H351" s="21" t="str">
        <f t="shared" si="32"/>
        <v> </v>
      </c>
      <c r="I351" s="21" t="str">
        <f>IF(H351=" "," ",($I$24-$D$3*$F$12)*((H351/$F$12)-($C$17/(PI()))*SIN((PI()*H351)/$F$12))+$D$3*H351)</f>
        <v> </v>
      </c>
      <c r="J351" s="21" t="str">
        <f t="shared" si="35"/>
        <v> </v>
      </c>
    </row>
    <row r="352" spans="1:10">
      <c r="A352" s="21" t="str">
        <f t="shared" si="30"/>
        <v> </v>
      </c>
      <c r="B352" s="21" t="str">
        <f>IF(A352=" "," ",($B$24-$B$3*($F$8/2))*((A352/($F$8/2))-($C$17/(PI()))*SIN((PI()*A352)/($F$8/2)))+$B$3*A352)</f>
        <v> </v>
      </c>
      <c r="C352" s="21" t="str">
        <f t="shared" si="33"/>
        <v> </v>
      </c>
      <c r="D352" s="21"/>
      <c r="E352" s="21" t="str">
        <f t="shared" si="31"/>
        <v> </v>
      </c>
      <c r="F352" s="21" t="str">
        <f>IF(E352=" "," ",($F$24-$D$3*$F$11)*((E352/$F$11)-($C$17/(PI()))*SIN((PI()*E352)/$F$11))+$D$3*E352)</f>
        <v> </v>
      </c>
      <c r="G352" s="21" t="str">
        <f t="shared" si="34"/>
        <v> </v>
      </c>
      <c r="H352" s="21" t="str">
        <f t="shared" si="32"/>
        <v> </v>
      </c>
      <c r="I352" s="21" t="str">
        <f>IF(H352=" "," ",($I$24-$D$3*$F$12)*((H352/$F$12)-($C$17/(PI()))*SIN((PI()*H352)/$F$12))+$D$3*H352)</f>
        <v> </v>
      </c>
      <c r="J352" s="21" t="str">
        <f t="shared" si="35"/>
        <v> </v>
      </c>
    </row>
    <row r="353" spans="1:10">
      <c r="A353" s="21" t="str">
        <f t="shared" si="30"/>
        <v> </v>
      </c>
      <c r="B353" s="21" t="str">
        <f>IF(A353=" "," ",($B$24-$B$3*($F$8/2))*((A353/($F$8/2))-($C$17/(PI()))*SIN((PI()*A353)/($F$8/2)))+$B$3*A353)</f>
        <v> </v>
      </c>
      <c r="C353" s="21" t="str">
        <f t="shared" si="33"/>
        <v> </v>
      </c>
      <c r="D353" s="21"/>
      <c r="E353" s="21" t="str">
        <f t="shared" si="31"/>
        <v> </v>
      </c>
      <c r="F353" s="21" t="str">
        <f>IF(E353=" "," ",($F$24-$D$3*$F$11)*((E353/$F$11)-($C$17/(PI()))*SIN((PI()*E353)/$F$11))+$D$3*E353)</f>
        <v> </v>
      </c>
      <c r="G353" s="21" t="str">
        <f t="shared" si="34"/>
        <v> </v>
      </c>
      <c r="H353" s="21" t="str">
        <f t="shared" si="32"/>
        <v> </v>
      </c>
      <c r="I353" s="21" t="str">
        <f>IF(H353=" "," ",($I$24-$D$3*$F$12)*((H353/$F$12)-($C$17/(PI()))*SIN((PI()*H353)/$F$12))+$D$3*H353)</f>
        <v> </v>
      </c>
      <c r="J353" s="21" t="str">
        <f t="shared" si="35"/>
        <v> </v>
      </c>
    </row>
    <row r="354" spans="1:10">
      <c r="A354" s="21" t="str">
        <f t="shared" si="30"/>
        <v> </v>
      </c>
      <c r="B354" s="21" t="str">
        <f>IF(A354=" "," ",($B$24-$B$3*($F$8/2))*((A354/($F$8/2))-($C$17/(PI()))*SIN((PI()*A354)/($F$8/2)))+$B$3*A354)</f>
        <v> </v>
      </c>
      <c r="C354" s="21" t="str">
        <f t="shared" si="33"/>
        <v> </v>
      </c>
      <c r="D354" s="21"/>
      <c r="E354" s="21" t="str">
        <f t="shared" si="31"/>
        <v> </v>
      </c>
      <c r="F354" s="21" t="str">
        <f>IF(E354=" "," ",($F$24-$D$3*$F$11)*((E354/$F$11)-($C$17/(PI()))*SIN((PI()*E354)/$F$11))+$D$3*E354)</f>
        <v> </v>
      </c>
      <c r="G354" s="21" t="str">
        <f t="shared" si="34"/>
        <v> </v>
      </c>
      <c r="H354" s="21" t="str">
        <f t="shared" si="32"/>
        <v> </v>
      </c>
      <c r="I354" s="21" t="str">
        <f>IF(H354=" "," ",($I$24-$D$3*$F$12)*((H354/$F$12)-($C$17/(PI()))*SIN((PI()*H354)/$F$12))+$D$3*H354)</f>
        <v> </v>
      </c>
      <c r="J354" s="21" t="str">
        <f t="shared" si="35"/>
        <v> </v>
      </c>
    </row>
    <row r="355" spans="1:10">
      <c r="A355" s="21" t="str">
        <f t="shared" si="30"/>
        <v> </v>
      </c>
      <c r="B355" s="21" t="str">
        <f>IF(A355=" "," ",($B$24-$B$3*($F$8/2))*((A355/($F$8/2))-($C$17/(PI()))*SIN((PI()*A355)/($F$8/2)))+$B$3*A355)</f>
        <v> </v>
      </c>
      <c r="C355" s="21" t="str">
        <f t="shared" si="33"/>
        <v> </v>
      </c>
      <c r="D355" s="21"/>
      <c r="E355" s="21" t="str">
        <f t="shared" si="31"/>
        <v> </v>
      </c>
      <c r="F355" s="21" t="str">
        <f>IF(E355=" "," ",($F$24-$D$3*$F$11)*((E355/$F$11)-($C$17/(PI()))*SIN((PI()*E355)/$F$11))+$D$3*E355)</f>
        <v> </v>
      </c>
      <c r="G355" s="21" t="str">
        <f t="shared" si="34"/>
        <v> </v>
      </c>
      <c r="H355" s="21" t="str">
        <f t="shared" si="32"/>
        <v> </v>
      </c>
      <c r="I355" s="21" t="str">
        <f>IF(H355=" "," ",($I$24-$D$3*$F$12)*((H355/$F$12)-($C$17/(PI()))*SIN((PI()*H355)/$F$12))+$D$3*H355)</f>
        <v> </v>
      </c>
      <c r="J355" s="21" t="str">
        <f t="shared" si="35"/>
        <v> </v>
      </c>
    </row>
    <row r="356" spans="1:10">
      <c r="A356" s="21" t="str">
        <f t="shared" si="30"/>
        <v> </v>
      </c>
      <c r="B356" s="21" t="str">
        <f>IF(A356=" "," ",($B$24-$B$3*($F$8/2))*((A356/($F$8/2))-($C$17/(PI()))*SIN((PI()*A356)/($F$8/2)))+$B$3*A356)</f>
        <v> </v>
      </c>
      <c r="C356" s="21" t="str">
        <f t="shared" si="33"/>
        <v> </v>
      </c>
      <c r="D356" s="21"/>
      <c r="E356" s="21" t="str">
        <f t="shared" si="31"/>
        <v> </v>
      </c>
      <c r="F356" s="21" t="str">
        <f>IF(E356=" "," ",($F$24-$D$3*$F$11)*((E356/$F$11)-($C$17/(PI()))*SIN((PI()*E356)/$F$11))+$D$3*E356)</f>
        <v> </v>
      </c>
      <c r="G356" s="21" t="str">
        <f t="shared" si="34"/>
        <v> </v>
      </c>
      <c r="H356" s="21" t="str">
        <f t="shared" si="32"/>
        <v> </v>
      </c>
      <c r="I356" s="21" t="str">
        <f>IF(H356=" "," ",($I$24-$D$3*$F$12)*((H356/$F$12)-($C$17/(PI()))*SIN((PI()*H356)/$F$12))+$D$3*H356)</f>
        <v> </v>
      </c>
      <c r="J356" s="21" t="str">
        <f t="shared" si="35"/>
        <v> </v>
      </c>
    </row>
    <row r="357" spans="1:10">
      <c r="A357" s="21" t="str">
        <f t="shared" si="30"/>
        <v> </v>
      </c>
      <c r="B357" s="21" t="str">
        <f>IF(A357=" "," ",($B$24-$B$3*($F$8/2))*((A357/($F$8/2))-($C$17/(PI()))*SIN((PI()*A357)/($F$8/2)))+$B$3*A357)</f>
        <v> </v>
      </c>
      <c r="C357" s="21" t="str">
        <f t="shared" si="33"/>
        <v> </v>
      </c>
      <c r="D357" s="21"/>
      <c r="E357" s="21" t="str">
        <f t="shared" si="31"/>
        <v> </v>
      </c>
      <c r="F357" s="21" t="str">
        <f>IF(E357=" "," ",($F$24-$D$3*$F$11)*((E357/$F$11)-($C$17/(PI()))*SIN((PI()*E357)/$F$11))+$D$3*E357)</f>
        <v> </v>
      </c>
      <c r="G357" s="21" t="str">
        <f t="shared" si="34"/>
        <v> </v>
      </c>
      <c r="H357" s="21" t="str">
        <f ca="1" t="shared" si="32"/>
        <v> </v>
      </c>
      <c r="I357" s="21" t="str">
        <f ca="1">IF(H357=" "," ",($I$24-$D$3*$F$12)*((H357/$F$12)-($C$17/(PI()))*SIN((PI()*H357)/$F$12))+$D$3*H357)</f>
        <v> </v>
      </c>
      <c r="J357" s="21" t="str">
        <f ca="1" t="shared" si="35"/>
        <v> </v>
      </c>
    </row>
    <row r="358" spans="1:10">
      <c r="A358" s="21" t="str">
        <f t="shared" si="30"/>
        <v> </v>
      </c>
      <c r="B358" s="21" t="str">
        <f>IF(A358=" "," ",($B$24-$B$3*($F$8/2))*((A358/($F$8/2))-($C$17/(PI()))*SIN((PI()*A358)/($F$8/2)))+$B$3*A358)</f>
        <v> </v>
      </c>
      <c r="C358" s="21" t="str">
        <f t="shared" si="33"/>
        <v> </v>
      </c>
      <c r="D358" s="21"/>
      <c r="E358" s="21" t="str">
        <f t="shared" si="31"/>
        <v> </v>
      </c>
      <c r="F358" s="21" t="str">
        <f>IF(E358=" "," ",($F$24-$D$3*$F$11)*((E358/$F$11)-($C$17/(PI()))*SIN((PI()*E358)/$F$11))+$D$3*E358)</f>
        <v> </v>
      </c>
      <c r="G358" s="21" t="str">
        <f t="shared" si="34"/>
        <v> </v>
      </c>
      <c r="H358" s="21" t="str">
        <f t="shared" si="32"/>
        <v> </v>
      </c>
      <c r="I358" s="21" t="str">
        <f>IF(H358=" "," ",($I$24-$D$3*$F$12)*((H358/$F$12)-($C$17/(PI()))*SIN((PI()*H358)/$F$12))+$D$3*H358)</f>
        <v> </v>
      </c>
      <c r="J358" s="21" t="str">
        <f ca="1" t="shared" si="35"/>
        <v> </v>
      </c>
    </row>
    <row r="359" spans="1:10">
      <c r="A359" s="21" t="str">
        <f t="shared" si="30"/>
        <v> </v>
      </c>
      <c r="B359" s="21" t="str">
        <f>IF(A359=" "," ",($B$24-$B$3*($F$8/2))*((A359/($F$8/2))-($C$17/(PI()))*SIN((PI()*A359)/($F$8/2)))+$B$3*A359)</f>
        <v> </v>
      </c>
      <c r="C359" s="21" t="str">
        <f t="shared" si="33"/>
        <v> </v>
      </c>
      <c r="D359" s="21"/>
      <c r="E359" s="21" t="str">
        <f t="shared" si="31"/>
        <v> </v>
      </c>
      <c r="F359" s="21" t="str">
        <f>IF(E359=" "," ",($F$24-$D$3*$F$11)*((E359/$F$11)-($C$17/(PI()))*SIN((PI()*E359)/$F$11))+$D$3*E359)</f>
        <v> </v>
      </c>
      <c r="G359" s="21" t="str">
        <f t="shared" si="34"/>
        <v> </v>
      </c>
      <c r="H359" s="21" t="str">
        <f t="shared" si="32"/>
        <v> </v>
      </c>
      <c r="I359" s="21" t="str">
        <f>IF(H359=" "," ",($I$24-$D$3*$F$12)*((H359/$F$12)-($C$17/(PI()))*SIN((PI()*H359)/$F$12))+$D$3*H359)</f>
        <v> </v>
      </c>
      <c r="J359" s="21" t="str">
        <f ca="1" t="shared" si="35"/>
        <v> </v>
      </c>
    </row>
    <row r="360" spans="1:10">
      <c r="A360" s="21" t="str">
        <f t="shared" si="30"/>
        <v> </v>
      </c>
      <c r="B360" s="21" t="str">
        <f>IF(A360=" "," ",($B$24-$B$3*($F$8/2))*((A360/($F$8/2))-($C$17/(PI()))*SIN((PI()*A360)/($F$8/2)))+$B$3*A360)</f>
        <v> </v>
      </c>
      <c r="C360" s="21" t="str">
        <f t="shared" si="33"/>
        <v> </v>
      </c>
      <c r="D360" s="21"/>
      <c r="E360" s="21" t="str">
        <f t="shared" si="31"/>
        <v> </v>
      </c>
      <c r="F360" s="21" t="str">
        <f>IF(E360=" "," ",($F$24-$D$3*$F$11)*((E360/$F$11)-($C$17/(PI()))*SIN((PI()*E360)/$F$11))+$D$3*E360)</f>
        <v> </v>
      </c>
      <c r="G360" s="21" t="str">
        <f t="shared" si="34"/>
        <v> </v>
      </c>
      <c r="H360" s="21" t="str">
        <f t="shared" si="32"/>
        <v> </v>
      </c>
      <c r="I360" s="21" t="str">
        <f>IF(H360=" "," ",($I$24-$D$3*$F$12)*((H360/$F$12)-($C$17/(PI()))*SIN((PI()*H360)/$F$12))+$D$3*H360)</f>
        <v> </v>
      </c>
      <c r="J360" s="21" t="str">
        <f t="shared" si="35"/>
        <v> </v>
      </c>
    </row>
    <row r="361" spans="1:10">
      <c r="A361" s="21" t="str">
        <f t="shared" si="30"/>
        <v> </v>
      </c>
      <c r="B361" s="21" t="str">
        <f>IF(A361=" "," ",($B$24-$B$3*($F$8/2))*((A361/($F$8/2))-($C$17/(PI()))*SIN((PI()*A361)/($F$8/2)))+$B$3*A361)</f>
        <v> </v>
      </c>
      <c r="C361" s="21" t="str">
        <f t="shared" si="33"/>
        <v> </v>
      </c>
      <c r="D361" s="21"/>
      <c r="E361" s="21" t="str">
        <f t="shared" si="31"/>
        <v> </v>
      </c>
      <c r="F361" s="21" t="str">
        <f>IF(E361=" "," ",($F$24-$D$3*$F$11)*((E361/$F$11)-($C$17/(PI()))*SIN((PI()*E361)/$F$11))+$D$3*E361)</f>
        <v> </v>
      </c>
      <c r="G361" s="21" t="str">
        <f t="shared" si="34"/>
        <v> </v>
      </c>
      <c r="H361" s="21" t="str">
        <f t="shared" si="32"/>
        <v> </v>
      </c>
      <c r="I361" s="21" t="str">
        <f>IF(H361=" "," ",($I$24-$D$3*$F$12)*((H361/$F$12)-($C$17/(PI()))*SIN((PI()*H361)/$F$12))+$D$3*H361)</f>
        <v> </v>
      </c>
      <c r="J361" s="21" t="str">
        <f t="shared" si="35"/>
        <v> </v>
      </c>
    </row>
    <row r="362" spans="1:10">
      <c r="A362" s="21" t="str">
        <f t="shared" si="30"/>
        <v> </v>
      </c>
      <c r="B362" s="21" t="str">
        <f>IF(A362=" "," ",($B$24-$B$3*($F$8/2))*((A362/($F$8/2))-($C$17/(PI()))*SIN((PI()*A362)/($F$8/2)))+$B$3*A362)</f>
        <v> </v>
      </c>
      <c r="C362" s="21" t="str">
        <f t="shared" si="33"/>
        <v> </v>
      </c>
      <c r="D362" s="21"/>
      <c r="E362" s="21" t="str">
        <f t="shared" si="31"/>
        <v> </v>
      </c>
      <c r="F362" s="21" t="str">
        <f>IF(E362=" "," ",($F$24-$D$3*$F$11)*((E362/$F$11)-($C$17/(PI()))*SIN((PI()*E362)/$F$11))+$D$3*E362)</f>
        <v> </v>
      </c>
      <c r="G362" s="21" t="str">
        <f t="shared" si="34"/>
        <v> </v>
      </c>
      <c r="H362" s="21" t="str">
        <f t="shared" si="32"/>
        <v> </v>
      </c>
      <c r="I362" s="21" t="str">
        <f>IF(H362=" "," ",($I$24-$D$3*$F$12)*((H362/$F$12)-($C$17/(PI()))*SIN((PI()*H362)/$F$12))+$D$3*H362)</f>
        <v> </v>
      </c>
      <c r="J362" s="21" t="str">
        <f t="shared" si="35"/>
        <v> </v>
      </c>
    </row>
    <row r="363" spans="1:10">
      <c r="A363" s="21" t="str">
        <f t="shared" si="30"/>
        <v> </v>
      </c>
      <c r="B363" s="21" t="str">
        <f>IF(A363=" "," ",($B$24-$B$3*($F$8/2))*((A363/($F$8/2))-($C$17/(PI()))*SIN((PI()*A363)/($F$8/2)))+$B$3*A363)</f>
        <v> </v>
      </c>
      <c r="C363" s="21" t="str">
        <f t="shared" si="33"/>
        <v> </v>
      </c>
      <c r="D363" s="21"/>
      <c r="E363" s="21" t="str">
        <f t="shared" si="31"/>
        <v> </v>
      </c>
      <c r="F363" s="21" t="str">
        <f>IF(E363=" "," ",($F$24-$D$3*$F$11)*((E363/$F$11)-($C$17/(PI()))*SIN((PI()*E363)/$F$11))+$D$3*E363)</f>
        <v> </v>
      </c>
      <c r="G363" s="21" t="str">
        <f t="shared" si="34"/>
        <v> </v>
      </c>
      <c r="H363" s="21" t="str">
        <f t="shared" si="32"/>
        <v> </v>
      </c>
      <c r="I363" s="21" t="str">
        <f>IF(H363=" "," ",($I$24-$D$3*$F$12)*((H363/$F$12)-($C$17/(PI()))*SIN((PI()*H363)/$F$12))+$D$3*H363)</f>
        <v> </v>
      </c>
      <c r="J363" s="21" t="str">
        <f t="shared" si="35"/>
        <v> </v>
      </c>
    </row>
    <row r="364" spans="1:10">
      <c r="A364" s="21" t="str">
        <f t="shared" si="30"/>
        <v> </v>
      </c>
      <c r="B364" s="21" t="str">
        <f>IF(A364=" "," ",($B$24-$B$3*($F$8/2))*((A364/($F$8/2))-($C$17/(PI()))*SIN((PI()*A364)/($F$8/2)))+$B$3*A364)</f>
        <v> </v>
      </c>
      <c r="C364" s="21" t="str">
        <f t="shared" si="33"/>
        <v> </v>
      </c>
      <c r="D364" s="21"/>
      <c r="E364" s="21" t="str">
        <f t="shared" si="31"/>
        <v> </v>
      </c>
      <c r="F364" s="21" t="str">
        <f>IF(E364=" "," ",($F$24-$D$3*$F$11)*((E364/$F$11)-($C$17/(PI()))*SIN((PI()*E364)/$F$11))+$D$3*E364)</f>
        <v> </v>
      </c>
      <c r="G364" s="21" t="str">
        <f t="shared" si="34"/>
        <v> </v>
      </c>
      <c r="H364" s="21" t="str">
        <f t="shared" si="32"/>
        <v> </v>
      </c>
      <c r="I364" s="21" t="str">
        <f>IF(H364=" "," ",($I$24-$D$3*$F$12)*((H364/$F$12)-($C$17/(PI()))*SIN((PI()*H364)/$F$12))+$D$3*H364)</f>
        <v> </v>
      </c>
      <c r="J364" s="21" t="str">
        <f t="shared" si="35"/>
        <v> </v>
      </c>
    </row>
    <row r="365" spans="1:10">
      <c r="A365" s="21" t="str">
        <f t="shared" si="30"/>
        <v> </v>
      </c>
      <c r="B365" s="21" t="str">
        <f>IF(A365=" "," ",($B$24-$B$3*($F$8/2))*((A365/($F$8/2))-($C$17/(PI()))*SIN((PI()*A365)/($F$8/2)))+$B$3*A365)</f>
        <v> </v>
      </c>
      <c r="C365" s="21" t="str">
        <f t="shared" si="33"/>
        <v> </v>
      </c>
      <c r="D365" s="21"/>
      <c r="E365" s="21" t="str">
        <f t="shared" si="31"/>
        <v> </v>
      </c>
      <c r="F365" s="21" t="str">
        <f>IF(E365=" "," ",($F$24-$D$3*$F$11)*((E365/$F$11)-($C$17/(PI()))*SIN((PI()*E365)/$F$11))+$D$3*E365)</f>
        <v> </v>
      </c>
      <c r="G365" s="21" t="str">
        <f t="shared" si="34"/>
        <v> </v>
      </c>
      <c r="H365" s="21" t="str">
        <f t="shared" si="32"/>
        <v> </v>
      </c>
      <c r="I365" s="21" t="str">
        <f>IF(H365=" "," ",($I$24-$D$3*$F$12)*((H365/$F$12)-($C$17/(PI()))*SIN((PI()*H365)/$F$12))+$D$3*H365)</f>
        <v> </v>
      </c>
      <c r="J365" s="21" t="str">
        <f t="shared" si="35"/>
        <v> </v>
      </c>
    </row>
    <row r="366" spans="1:10">
      <c r="A366" s="21" t="str">
        <f t="shared" si="30"/>
        <v> </v>
      </c>
      <c r="B366" s="21" t="str">
        <f>IF(A366=" "," ",($B$24-$B$3*($F$8/2))*((A366/($F$8/2))-($C$17/(PI()))*SIN((PI()*A366)/($F$8/2)))+$B$3*A366)</f>
        <v> </v>
      </c>
      <c r="C366" s="21" t="str">
        <f t="shared" si="33"/>
        <v> </v>
      </c>
      <c r="D366" s="21"/>
      <c r="E366" s="21" t="str">
        <f t="shared" si="31"/>
        <v> </v>
      </c>
      <c r="F366" s="21" t="str">
        <f>IF(E366=" "," ",($F$24-$D$3*$F$11)*((E366/$F$11)-($C$17/(PI()))*SIN((PI()*E366)/$F$11))+$D$3*E366)</f>
        <v> </v>
      </c>
      <c r="G366" s="21" t="str">
        <f t="shared" si="34"/>
        <v> </v>
      </c>
      <c r="H366" s="21" t="str">
        <f t="shared" si="32"/>
        <v> </v>
      </c>
      <c r="I366" s="21" t="str">
        <f>IF(H366=" "," ",($I$24-$D$3*$F$12)*((H366/$F$12)-($C$17/(PI()))*SIN((PI()*H366)/$F$12))+$D$3*H366)</f>
        <v> </v>
      </c>
      <c r="J366" s="21" t="str">
        <f t="shared" si="35"/>
        <v> </v>
      </c>
    </row>
    <row r="367" spans="1:10">
      <c r="A367" s="21" t="str">
        <f t="shared" si="30"/>
        <v> </v>
      </c>
      <c r="B367" s="21" t="str">
        <f>IF(A367=" "," ",($B$24-$B$3*($F$8/2))*((A367/($F$8/2))-($C$17/(PI()))*SIN((PI()*A367)/($F$8/2)))+$B$3*A367)</f>
        <v> </v>
      </c>
      <c r="C367" s="21" t="str">
        <f t="shared" si="33"/>
        <v> </v>
      </c>
      <c r="D367" s="21"/>
      <c r="E367" s="21" t="str">
        <f t="shared" si="31"/>
        <v> </v>
      </c>
      <c r="F367" s="21" t="str">
        <f>IF(E367=" "," ",($F$24-$D$3*$F$11)*((E367/$F$11)-($C$17/(PI()))*SIN((PI()*E367)/$F$11))+$D$3*E367)</f>
        <v> </v>
      </c>
      <c r="G367" s="21" t="str">
        <f t="shared" si="34"/>
        <v> </v>
      </c>
      <c r="H367" s="21" t="str">
        <f t="shared" si="32"/>
        <v> </v>
      </c>
      <c r="I367" s="21" t="str">
        <f>IF(H367=" "," ",($I$24-$D$3*$F$12)*((H367/$F$12)-($C$17/(PI()))*SIN((PI()*H367)/$F$12))+$D$3*H367)</f>
        <v> </v>
      </c>
      <c r="J367" s="21" t="str">
        <f t="shared" si="35"/>
        <v> </v>
      </c>
    </row>
    <row r="368" spans="1:10">
      <c r="A368" s="21" t="str">
        <f t="shared" si="30"/>
        <v> </v>
      </c>
      <c r="B368" s="21" t="str">
        <f>IF(A368=" "," ",($B$24-$B$3*($F$8/2))*((A368/($F$8/2))-($C$17/(PI()))*SIN((PI()*A368)/($F$8/2)))+$B$3*A368)</f>
        <v> </v>
      </c>
      <c r="C368" s="21" t="str">
        <f t="shared" si="33"/>
        <v> </v>
      </c>
      <c r="D368" s="21"/>
      <c r="E368" s="21" t="str">
        <f t="shared" si="31"/>
        <v> </v>
      </c>
      <c r="F368" s="21" t="str">
        <f>IF(E368=" "," ",($F$24-$D$3*$F$11)*((E368/$F$11)-($C$17/(PI()))*SIN((PI()*E368)/$F$11))+$D$3*E368)</f>
        <v> </v>
      </c>
      <c r="G368" s="21" t="str">
        <f t="shared" si="34"/>
        <v> </v>
      </c>
      <c r="H368" s="21" t="str">
        <f t="shared" si="32"/>
        <v> </v>
      </c>
      <c r="I368" s="21" t="str">
        <f>IF(H368=" "," ",($I$24-$D$3*$F$12)*((H368/$F$12)-($C$17/(PI()))*SIN((PI()*H368)/$F$12))+$D$3*H368)</f>
        <v> </v>
      </c>
      <c r="J368" s="21" t="str">
        <f t="shared" si="35"/>
        <v> </v>
      </c>
    </row>
    <row r="369" spans="1:10">
      <c r="A369" s="21" t="str">
        <f t="shared" si="30"/>
        <v> </v>
      </c>
      <c r="B369" s="21" t="str">
        <f>IF(A369=" "," ",($B$24-$B$3*($F$8/2))*((A369/($F$8/2))-($C$17/(PI()))*SIN((PI()*A369)/($F$8/2)))+$B$3*A369)</f>
        <v> </v>
      </c>
      <c r="C369" s="21" t="str">
        <f t="shared" si="33"/>
        <v> </v>
      </c>
      <c r="D369" s="21"/>
      <c r="E369" s="21" t="str">
        <f t="shared" si="31"/>
        <v> </v>
      </c>
      <c r="F369" s="21" t="str">
        <f>IF(E369=" "," ",($F$24-$D$3*$F$11)*((E369/$F$11)-($C$17/(PI()))*SIN((PI()*E369)/$F$11))+$D$3*E369)</f>
        <v> </v>
      </c>
      <c r="G369" s="21" t="str">
        <f t="shared" si="34"/>
        <v> </v>
      </c>
      <c r="H369" s="21" t="str">
        <f t="shared" si="32"/>
        <v> </v>
      </c>
      <c r="I369" s="21" t="str">
        <f>IF(H369=" "," ",($I$24-$D$3*$F$12)*((H369/$F$12)-($C$17/(PI()))*SIN((PI()*H369)/$F$12))+$D$3*H369)</f>
        <v> </v>
      </c>
      <c r="J369" s="21" t="str">
        <f t="shared" si="35"/>
        <v> </v>
      </c>
    </row>
    <row r="370" spans="1:10">
      <c r="A370" s="21" t="str">
        <f t="shared" si="30"/>
        <v> </v>
      </c>
      <c r="B370" s="21" t="str">
        <f>IF(A370=" "," ",($B$24-$B$3*($F$8/2))*((A370/($F$8/2))-($C$17/(PI()))*SIN((PI()*A370)/($F$8/2)))+$B$3*A370)</f>
        <v> </v>
      </c>
      <c r="C370" s="21" t="str">
        <f t="shared" si="33"/>
        <v> </v>
      </c>
      <c r="D370" s="21"/>
      <c r="E370" s="21" t="str">
        <f t="shared" si="31"/>
        <v> </v>
      </c>
      <c r="F370" s="21" t="str">
        <f>IF(E370=" "," ",($F$24-$D$3*$F$11)*((E370/$F$11)-($C$17/(PI()))*SIN((PI()*E370)/$F$11))+$D$3*E370)</f>
        <v> </v>
      </c>
      <c r="G370" s="21" t="str">
        <f t="shared" si="34"/>
        <v> </v>
      </c>
      <c r="H370" s="21" t="str">
        <f t="shared" si="32"/>
        <v> </v>
      </c>
      <c r="I370" s="21" t="str">
        <f>IF(H370=" "," ",($I$24-$D$3*$F$12)*((H370/$F$12)-($C$17/(PI()))*SIN((PI()*H370)/$F$12))+$D$3*H370)</f>
        <v> </v>
      </c>
      <c r="J370" s="21" t="str">
        <f t="shared" si="35"/>
        <v> </v>
      </c>
    </row>
    <row r="371" spans="1:10">
      <c r="A371" s="21" t="str">
        <f t="shared" si="30"/>
        <v> </v>
      </c>
      <c r="B371" s="21" t="str">
        <f>IF(A371=" "," ",($B$24-$B$3*($F$8/2))*((A371/($F$8/2))-($C$17/(PI()))*SIN((PI()*A371)/($F$8/2)))+$B$3*A371)</f>
        <v> </v>
      </c>
      <c r="C371" s="21" t="str">
        <f t="shared" si="33"/>
        <v> </v>
      </c>
      <c r="D371" s="21"/>
      <c r="E371" s="21" t="str">
        <f t="shared" si="31"/>
        <v> </v>
      </c>
      <c r="F371" s="21" t="str">
        <f>IF(E371=" "," ",($F$24-$D$3*$F$11)*((E371/$F$11)-($C$17/(PI()))*SIN((PI()*E371)/$F$11))+$D$3*E371)</f>
        <v> </v>
      </c>
      <c r="G371" s="21" t="str">
        <f t="shared" si="34"/>
        <v> </v>
      </c>
      <c r="H371" s="21" t="str">
        <f t="shared" si="32"/>
        <v> </v>
      </c>
      <c r="I371" s="21" t="str">
        <f>IF(H371=" "," ",($I$24-$D$3*$F$12)*((H371/$F$12)-($C$17/(PI()))*SIN((PI()*H371)/$F$12))+$D$3*H371)</f>
        <v> </v>
      </c>
      <c r="J371" s="21" t="str">
        <f t="shared" si="35"/>
        <v> </v>
      </c>
    </row>
    <row r="372" spans="1:10">
      <c r="A372" s="21" t="str">
        <f t="shared" si="30"/>
        <v> </v>
      </c>
      <c r="B372" s="21" t="str">
        <f>IF(A372=" "," ",($B$24-$B$3*($F$8/2))*((A372/($F$8/2))-($C$17/(PI()))*SIN((PI()*A372)/($F$8/2)))+$B$3*A372)</f>
        <v> </v>
      </c>
      <c r="C372" s="21" t="str">
        <f t="shared" si="33"/>
        <v> </v>
      </c>
      <c r="D372" s="21"/>
      <c r="E372" s="21" t="str">
        <f t="shared" si="31"/>
        <v> </v>
      </c>
      <c r="F372" s="21" t="str">
        <f>IF(E372=" "," ",($F$24-$D$3*$F$11)*((E372/$F$11)-($C$17/(PI()))*SIN((PI()*E372)/$F$11))+$D$3*E372)</f>
        <v> </v>
      </c>
      <c r="G372" s="21" t="str">
        <f t="shared" si="34"/>
        <v> </v>
      </c>
      <c r="H372" s="21" t="str">
        <f t="shared" si="32"/>
        <v> </v>
      </c>
      <c r="I372" s="21" t="str">
        <f>IF(H372=" "," ",($I$24-$D$3*$F$12)*((H372/$F$12)-($C$17/(PI()))*SIN((PI()*H372)/$F$12))+$D$3*H372)</f>
        <v> </v>
      </c>
      <c r="J372" s="21" t="str">
        <f t="shared" si="35"/>
        <v> </v>
      </c>
    </row>
    <row r="373" spans="1:10">
      <c r="A373" s="21" t="str">
        <f t="shared" si="30"/>
        <v> </v>
      </c>
      <c r="B373" s="21" t="str">
        <f>IF(A373=" "," ",($B$24-$B$3*($F$8/2))*((A373/($F$8/2))-($C$17/(PI()))*SIN((PI()*A373)/($F$8/2)))+$B$3*A373)</f>
        <v> </v>
      </c>
      <c r="C373" s="21" t="str">
        <f t="shared" si="33"/>
        <v> </v>
      </c>
      <c r="D373" s="21"/>
      <c r="E373" s="21" t="str">
        <f t="shared" si="31"/>
        <v> </v>
      </c>
      <c r="F373" s="21" t="str">
        <f>IF(E373=" "," ",($F$24-$D$3*$F$11)*((E373/$F$11)-($C$17/(PI()))*SIN((PI()*E373)/$F$11))+$D$3*E373)</f>
        <v> </v>
      </c>
      <c r="G373" s="21" t="str">
        <f t="shared" si="34"/>
        <v> </v>
      </c>
      <c r="H373" s="21" t="str">
        <f t="shared" si="32"/>
        <v> </v>
      </c>
      <c r="I373" s="21" t="str">
        <f>IF(H373=" "," ",($I$24-$D$3*$F$12)*((H373/$F$12)-($C$17/(PI()))*SIN((PI()*H373)/$F$12))+$D$3*H373)</f>
        <v> </v>
      </c>
      <c r="J373" s="21" t="str">
        <f t="shared" si="35"/>
        <v> </v>
      </c>
    </row>
    <row r="374" spans="1:10">
      <c r="A374" s="21" t="str">
        <f t="shared" si="30"/>
        <v> </v>
      </c>
      <c r="B374" s="21" t="str">
        <f>IF(A374=" "," ",($B$24-$B$3*($F$8/2))*((A374/($F$8/2))-($C$17/(PI()))*SIN((PI()*A374)/($F$8/2)))+$B$3*A374)</f>
        <v> </v>
      </c>
      <c r="C374" s="21" t="str">
        <f t="shared" si="33"/>
        <v> </v>
      </c>
      <c r="D374" s="21"/>
      <c r="E374" s="21" t="str">
        <f t="shared" si="31"/>
        <v> </v>
      </c>
      <c r="F374" s="21" t="str">
        <f>IF(E374=" "," ",($F$24-$D$3*$F$11)*((E374/$F$11)-($C$17/(PI()))*SIN((PI()*E374)/$F$11))+$D$3*E374)</f>
        <v> </v>
      </c>
      <c r="G374" s="21" t="str">
        <f t="shared" si="34"/>
        <v> </v>
      </c>
      <c r="H374" s="21" t="str">
        <f t="shared" si="32"/>
        <v> </v>
      </c>
      <c r="I374" s="21" t="str">
        <f>IF(H374=" "," ",($I$24-$D$3*$F$12)*((H374/$F$12)-($C$17/(PI()))*SIN((PI()*H374)/$F$12))+$D$3*H374)</f>
        <v> </v>
      </c>
      <c r="J374" s="21" t="str">
        <f t="shared" si="35"/>
        <v> </v>
      </c>
    </row>
    <row r="375" spans="1:10">
      <c r="A375" s="21" t="str">
        <f t="shared" si="30"/>
        <v> </v>
      </c>
      <c r="B375" s="21" t="str">
        <f>IF(A375=" "," ",($B$24-$B$3*($F$8/2))*((A375/($F$8/2))-($C$17/(PI()))*SIN((PI()*A375)/($F$8/2)))+$B$3*A375)</f>
        <v> </v>
      </c>
      <c r="C375" s="21" t="str">
        <f t="shared" si="33"/>
        <v> </v>
      </c>
      <c r="D375" s="21"/>
      <c r="E375" s="21" t="str">
        <f t="shared" si="31"/>
        <v> </v>
      </c>
      <c r="F375" s="21" t="str">
        <f>IF(E375=" "," ",($F$24-$D$3*$F$11)*((E375/$F$11)-($C$17/(PI()))*SIN((PI()*E375)/$F$11))+$D$3*E375)</f>
        <v> </v>
      </c>
      <c r="G375" s="21" t="str">
        <f t="shared" si="34"/>
        <v> </v>
      </c>
      <c r="H375" s="21" t="str">
        <f t="shared" si="32"/>
        <v> </v>
      </c>
      <c r="I375" s="21" t="str">
        <f>IF(H375=" "," ",($I$24-$D$3*$F$12)*((H375/$F$12)-($C$17/(PI()))*SIN((PI()*H375)/$F$12))+$D$3*H375)</f>
        <v> </v>
      </c>
      <c r="J375" s="21" t="str">
        <f t="shared" si="35"/>
        <v> </v>
      </c>
    </row>
    <row r="376" spans="1:10">
      <c r="A376" s="21" t="str">
        <f t="shared" si="30"/>
        <v> </v>
      </c>
      <c r="B376" s="21" t="str">
        <f>IF(A376=" "," ",($B$24-$B$3*($F$8/2))*((A376/($F$8/2))-($C$17/(PI()))*SIN((PI()*A376)/($F$8/2)))+$B$3*A376)</f>
        <v> </v>
      </c>
      <c r="C376" s="21" t="str">
        <f t="shared" si="33"/>
        <v> </v>
      </c>
      <c r="D376" s="21"/>
      <c r="E376" s="21" t="str">
        <f t="shared" si="31"/>
        <v> </v>
      </c>
      <c r="F376" s="21" t="str">
        <f>IF(E376=" "," ",($F$24-$D$3*$F$11)*((E376/$F$11)-($C$17/(PI()))*SIN((PI()*E376)/$F$11))+$D$3*E376)</f>
        <v> </v>
      </c>
      <c r="G376" s="21" t="str">
        <f t="shared" si="34"/>
        <v> </v>
      </c>
      <c r="H376" s="21" t="str">
        <f t="shared" si="32"/>
        <v> </v>
      </c>
      <c r="I376" s="21" t="str">
        <f>IF(H376=" "," ",($I$24-$D$3*$F$12)*((H376/$F$12)-($C$17/(PI()))*SIN((PI()*H376)/$F$12))+$D$3*H376)</f>
        <v> </v>
      </c>
      <c r="J376" s="21" t="str">
        <f t="shared" si="35"/>
        <v> </v>
      </c>
    </row>
    <row r="377" spans="1:10">
      <c r="A377" s="21" t="str">
        <f t="shared" si="30"/>
        <v> </v>
      </c>
      <c r="B377" s="21" t="str">
        <f>IF(A377=" "," ",($B$24-$B$3*($F$8/2))*((A377/($F$8/2))-($C$17/(PI()))*SIN((PI()*A377)/($F$8/2)))+$B$3*A377)</f>
        <v> </v>
      </c>
      <c r="C377" s="21" t="str">
        <f t="shared" si="33"/>
        <v> </v>
      </c>
      <c r="D377" s="21"/>
      <c r="E377" s="21" t="str">
        <f t="shared" si="31"/>
        <v> </v>
      </c>
      <c r="F377" s="21" t="str">
        <f>IF(E377=" "," ",($F$24-$D$3*$F$11)*((E377/$F$11)-($C$17/(PI()))*SIN((PI()*E377)/$F$11))+$D$3*E377)</f>
        <v> </v>
      </c>
      <c r="G377" s="21" t="str">
        <f t="shared" si="34"/>
        <v> </v>
      </c>
      <c r="H377" s="21" t="str">
        <f t="shared" si="32"/>
        <v> </v>
      </c>
      <c r="I377" s="21" t="str">
        <f>IF(H377=" "," ",($I$24-$D$3*$F$12)*((H377/$F$12)-($C$17/(PI()))*SIN((PI()*H377)/$F$12))+$D$3*H377)</f>
        <v> </v>
      </c>
      <c r="J377" s="21" t="str">
        <f t="shared" si="35"/>
        <v> </v>
      </c>
    </row>
    <row r="378" spans="1:10">
      <c r="A378" s="21" t="str">
        <f t="shared" si="30"/>
        <v> </v>
      </c>
      <c r="B378" s="21" t="str">
        <f>IF(A378=" "," ",($B$24-$B$3*($F$8/2))*((A378/($F$8/2))-($C$17/(PI()))*SIN((PI()*A378)/($F$8/2)))+$B$3*A378)</f>
        <v> </v>
      </c>
      <c r="C378" s="21" t="str">
        <f t="shared" si="33"/>
        <v> </v>
      </c>
      <c r="D378" s="21"/>
      <c r="E378" s="21" t="str">
        <f t="shared" si="31"/>
        <v> </v>
      </c>
      <c r="F378" s="21" t="str">
        <f>IF(E378=" "," ",($F$24-$D$3*$F$11)*((E378/$F$11)-($C$17/(PI()))*SIN((PI()*E378)/$F$11))+$D$3*E378)</f>
        <v> </v>
      </c>
      <c r="G378" s="21" t="str">
        <f t="shared" si="34"/>
        <v> </v>
      </c>
      <c r="H378" s="21" t="str">
        <f t="shared" si="32"/>
        <v> </v>
      </c>
      <c r="I378" s="21" t="str">
        <f>IF(H378=" "," ",($I$24-$D$3*$F$12)*((H378/$F$12)-($C$17/(PI()))*SIN((PI()*H378)/$F$12))+$D$3*H378)</f>
        <v> </v>
      </c>
      <c r="J378" s="21" t="str">
        <f t="shared" si="35"/>
        <v> </v>
      </c>
    </row>
    <row r="379" spans="1:10">
      <c r="A379" s="21" t="str">
        <f t="shared" si="30"/>
        <v> </v>
      </c>
      <c r="B379" s="21" t="str">
        <f>IF(A379=" "," ",($B$24-$B$3*($F$8/2))*((A379/($F$8/2))-($C$17/(PI()))*SIN((PI()*A379)/($F$8/2)))+$B$3*A379)</f>
        <v> </v>
      </c>
      <c r="C379" s="21" t="str">
        <f t="shared" si="33"/>
        <v> </v>
      </c>
      <c r="D379" s="21"/>
      <c r="E379" s="21" t="str">
        <f t="shared" si="31"/>
        <v> </v>
      </c>
      <c r="F379" s="21" t="str">
        <f>IF(E379=" "," ",($F$24-$D$3*$F$11)*((E379/$F$11)-($C$17/(PI()))*SIN((PI()*E379)/$F$11))+$D$3*E379)</f>
        <v> </v>
      </c>
      <c r="G379" s="21" t="str">
        <f t="shared" si="34"/>
        <v> </v>
      </c>
      <c r="H379" s="21" t="str">
        <f t="shared" si="32"/>
        <v> </v>
      </c>
      <c r="I379" s="21" t="str">
        <f>IF(H379=" "," ",($I$24-$D$3*$F$12)*((H379/$F$12)-($C$17/(PI()))*SIN((PI()*H379)/$F$12))+$D$3*H379)</f>
        <v> </v>
      </c>
      <c r="J379" s="21" t="str">
        <f t="shared" si="35"/>
        <v> </v>
      </c>
    </row>
    <row r="380" spans="1:10">
      <c r="A380" s="21" t="str">
        <f t="shared" si="30"/>
        <v> </v>
      </c>
      <c r="B380" s="21" t="str">
        <f>IF(A380=" "," ",($B$24-$B$3*($F$8/2))*((A380/($F$8/2))-($C$17/(PI()))*SIN((PI()*A380)/($F$8/2)))+$B$3*A380)</f>
        <v> </v>
      </c>
      <c r="C380" s="21" t="str">
        <f t="shared" si="33"/>
        <v> </v>
      </c>
      <c r="D380" s="21"/>
      <c r="E380" s="21" t="str">
        <f t="shared" si="31"/>
        <v> </v>
      </c>
      <c r="F380" s="21" t="str">
        <f>IF(E380=" "," ",($F$24-$D$3*$F$11)*((E380/$F$11)-($C$17/(PI()))*SIN((PI()*E380)/$F$11))+$D$3*E380)</f>
        <v> </v>
      </c>
      <c r="G380" s="21" t="str">
        <f t="shared" si="34"/>
        <v> </v>
      </c>
      <c r="H380" s="21" t="str">
        <f t="shared" si="32"/>
        <v> </v>
      </c>
      <c r="I380" s="21" t="str">
        <f>IF(H380=" "," ",($I$24-$D$3*$F$12)*((H380/$F$12)-($C$17/(PI()))*SIN((PI()*H380)/$F$12))+$D$3*H380)</f>
        <v> </v>
      </c>
      <c r="J380" s="21" t="str">
        <f t="shared" si="35"/>
        <v> </v>
      </c>
    </row>
    <row r="381" spans="1:10">
      <c r="A381" s="21" t="str">
        <f t="shared" si="30"/>
        <v> </v>
      </c>
      <c r="B381" s="21" t="str">
        <f>IF(A381=" "," ",($B$24-$B$3*($F$8/2))*((A381/($F$8/2))-($C$17/(PI()))*SIN((PI()*A381)/($F$8/2)))+$B$3*A381)</f>
        <v> </v>
      </c>
      <c r="C381" s="21" t="str">
        <f t="shared" si="33"/>
        <v> </v>
      </c>
      <c r="D381" s="21"/>
      <c r="E381" s="21" t="str">
        <f t="shared" si="31"/>
        <v> </v>
      </c>
      <c r="F381" s="21" t="str">
        <f>IF(E381=" "," ",($F$24-$D$3*$F$11)*((E381/$F$11)-($C$17/(PI()))*SIN((PI()*E381)/$F$11))+$D$3*E381)</f>
        <v> </v>
      </c>
      <c r="G381" s="21" t="str">
        <f t="shared" si="34"/>
        <v> </v>
      </c>
      <c r="H381" s="21" t="str">
        <f t="shared" si="32"/>
        <v> </v>
      </c>
      <c r="I381" s="21" t="str">
        <f>IF(H381=" "," ",($I$24-$D$3*$F$12)*((H381/$F$12)-($C$17/(PI()))*SIN((PI()*H381)/$F$12))+$D$3*H381)</f>
        <v> </v>
      </c>
      <c r="J381" s="21" t="str">
        <f t="shared" si="35"/>
        <v> </v>
      </c>
    </row>
    <row r="382" spans="1:10">
      <c r="A382" s="21" t="str">
        <f t="shared" si="30"/>
        <v> </v>
      </c>
      <c r="B382" s="21" t="str">
        <f>IF(A382=" "," ",($B$24-$B$3*($F$8/2))*((A382/($F$8/2))-($C$17/(PI()))*SIN((PI()*A382)/($F$8/2)))+$B$3*A382)</f>
        <v> </v>
      </c>
      <c r="C382" s="21" t="str">
        <f t="shared" si="33"/>
        <v> </v>
      </c>
      <c r="D382" s="21"/>
      <c r="E382" s="21" t="str">
        <f t="shared" si="31"/>
        <v> </v>
      </c>
      <c r="F382" s="21" t="str">
        <f>IF(E382=" "," ",($F$24-$D$3*$F$11)*((E382/$F$11)-($C$17/(PI()))*SIN((PI()*E382)/$F$11))+$D$3*E382)</f>
        <v> </v>
      </c>
      <c r="G382" s="21" t="str">
        <f t="shared" si="34"/>
        <v> </v>
      </c>
      <c r="H382" s="21" t="str">
        <f t="shared" si="32"/>
        <v> </v>
      </c>
      <c r="I382" s="21" t="str">
        <f>IF(H382=" "," ",($I$24-$D$3*$F$12)*((H382/$F$12)-($C$17/(PI()))*SIN((PI()*H382)/$F$12))+$D$3*H382)</f>
        <v> </v>
      </c>
      <c r="J382" s="21" t="str">
        <f t="shared" si="35"/>
        <v> </v>
      </c>
    </row>
    <row r="383" spans="1:10">
      <c r="A383" s="21" t="str">
        <f t="shared" si="30"/>
        <v> </v>
      </c>
      <c r="B383" s="21" t="str">
        <f>IF(A383=" "," ",($B$24-$B$3*($F$8/2))*((A383/($F$8/2))-($C$17/(PI()))*SIN((PI()*A383)/($F$8/2)))+$B$3*A383)</f>
        <v> </v>
      </c>
      <c r="C383" s="21" t="str">
        <f t="shared" si="33"/>
        <v> </v>
      </c>
      <c r="D383" s="21"/>
      <c r="E383" s="21" t="str">
        <f t="shared" si="31"/>
        <v> </v>
      </c>
      <c r="F383" s="21" t="str">
        <f>IF(E383=" "," ",($F$24-$D$3*$F$11)*((E383/$F$11)-($C$17/(PI()))*SIN((PI()*E383)/$F$11))+$D$3*E383)</f>
        <v> </v>
      </c>
      <c r="G383" s="21" t="str">
        <f t="shared" si="34"/>
        <v> </v>
      </c>
      <c r="H383" s="21" t="str">
        <f ca="1" t="shared" si="32"/>
        <v> </v>
      </c>
      <c r="I383" s="21" t="str">
        <f ca="1">IF(H383=" "," ",($I$24-$D$3*$F$12)*((H383/$F$12)-($C$17/(PI()))*SIN((PI()*H383)/$F$12))+$D$3*H383)</f>
        <v> </v>
      </c>
      <c r="J383" s="21" t="str">
        <f ca="1" t="shared" si="35"/>
        <v> </v>
      </c>
    </row>
    <row r="384" spans="1:10">
      <c r="A384" s="21" t="str">
        <f t="shared" si="30"/>
        <v> </v>
      </c>
      <c r="B384" s="21" t="str">
        <f>IF(A384=" "," ",($B$24-$B$3*($F$8/2))*((A384/($F$8/2))-($C$17/(PI()))*SIN((PI()*A384)/($F$8/2)))+$B$3*A384)</f>
        <v> </v>
      </c>
      <c r="C384" s="21" t="str">
        <f t="shared" si="33"/>
        <v> </v>
      </c>
      <c r="D384" s="21"/>
      <c r="E384" s="21" t="str">
        <f t="shared" si="31"/>
        <v> </v>
      </c>
      <c r="F384" s="21" t="str">
        <f>IF(E384=" "," ",($F$24-$D$3*$F$11)*((E384/$F$11)-($C$17/(PI()))*SIN((PI()*E384)/$F$11))+$D$3*E384)</f>
        <v> </v>
      </c>
      <c r="G384" s="21" t="str">
        <f t="shared" si="34"/>
        <v> </v>
      </c>
      <c r="H384" s="21" t="str">
        <f t="shared" si="32"/>
        <v> </v>
      </c>
      <c r="I384" s="21" t="str">
        <f>IF(H384=" "," ",($I$24-$D$3*$F$12)*((H384/$F$12)-($C$17/(PI()))*SIN((PI()*H384)/$F$12))+$D$3*H384)</f>
        <v> </v>
      </c>
      <c r="J384" s="21" t="str">
        <f ca="1" t="shared" si="35"/>
        <v> </v>
      </c>
    </row>
    <row r="385" spans="1:10">
      <c r="A385" s="21" t="str">
        <f t="shared" si="30"/>
        <v> </v>
      </c>
      <c r="B385" s="21" t="str">
        <f>IF(A385=" "," ",($B$24-$B$3*($F$8/2))*((A385/($F$8/2))-($C$17/(PI()))*SIN((PI()*A385)/($F$8/2)))+$B$3*A385)</f>
        <v> </v>
      </c>
      <c r="C385" s="21" t="str">
        <f t="shared" si="33"/>
        <v> </v>
      </c>
      <c r="D385" s="21"/>
      <c r="E385" s="21" t="str">
        <f t="shared" si="31"/>
        <v> </v>
      </c>
      <c r="F385" s="21" t="str">
        <f>IF(E385=" "," ",($F$24-$D$3*$F$11)*((E385/$F$11)-($C$17/(PI()))*SIN((PI()*E385)/$F$11))+$D$3*E385)</f>
        <v> </v>
      </c>
      <c r="G385" s="21" t="str">
        <f t="shared" si="34"/>
        <v> </v>
      </c>
      <c r="H385" s="21" t="str">
        <f t="shared" si="32"/>
        <v> </v>
      </c>
      <c r="I385" s="21" t="str">
        <f>IF(H385=" "," ",($I$24-$D$3*$F$12)*((H385/$F$12)-($C$17/(PI()))*SIN((PI()*H385)/$F$12))+$D$3*H385)</f>
        <v> </v>
      </c>
      <c r="J385" s="21" t="str">
        <f ca="1" t="shared" si="35"/>
        <v> </v>
      </c>
    </row>
    <row r="386" spans="1:10">
      <c r="A386" s="21" t="str">
        <f t="shared" si="30"/>
        <v> </v>
      </c>
      <c r="B386" s="21" t="str">
        <f>IF(A386=" "," ",($B$24-$B$3*($F$8/2))*((A386/($F$8/2))-($C$17/(PI()))*SIN((PI()*A386)/($F$8/2)))+$B$3*A386)</f>
        <v> </v>
      </c>
      <c r="C386" s="21" t="str">
        <f t="shared" si="33"/>
        <v> </v>
      </c>
      <c r="D386" s="21"/>
      <c r="E386" s="21" t="str">
        <f t="shared" si="31"/>
        <v> </v>
      </c>
      <c r="F386" s="21" t="str">
        <f>IF(E386=" "," ",($F$24-$D$3*$F$11)*((E386/$F$11)-($C$17/(PI()))*SIN((PI()*E386)/$F$11))+$D$3*E386)</f>
        <v> </v>
      </c>
      <c r="G386" s="21" t="str">
        <f t="shared" si="34"/>
        <v> </v>
      </c>
      <c r="H386" s="21" t="str">
        <f t="shared" si="32"/>
        <v> </v>
      </c>
      <c r="I386" s="21" t="str">
        <f>IF(H386=" "," ",($I$24-$D$3*$F$12)*((H386/$F$12)-($C$17/(PI()))*SIN((PI()*H386)/$F$12))+$D$3*H386)</f>
        <v> </v>
      </c>
      <c r="J386" s="21" t="str">
        <f t="shared" si="35"/>
        <v> </v>
      </c>
    </row>
    <row r="387" spans="1:10">
      <c r="A387" s="21" t="str">
        <f t="shared" si="30"/>
        <v> </v>
      </c>
      <c r="B387" s="21" t="str">
        <f>IF(A387=" "," ",($B$24-$B$3*($F$8/2))*((A387/($F$8/2))-($C$17/(PI()))*SIN((PI()*A387)/($F$8/2)))+$B$3*A387)</f>
        <v> </v>
      </c>
      <c r="C387" s="21" t="str">
        <f t="shared" si="33"/>
        <v> </v>
      </c>
      <c r="D387" s="21"/>
      <c r="E387" s="21" t="str">
        <f t="shared" si="31"/>
        <v> </v>
      </c>
      <c r="F387" s="21" t="str">
        <f>IF(E387=" "," ",($F$24-$D$3*$F$11)*((E387/$F$11)-($C$17/(PI()))*SIN((PI()*E387)/$F$11))+$D$3*E387)</f>
        <v> </v>
      </c>
      <c r="G387" s="21" t="str">
        <f t="shared" si="34"/>
        <v> </v>
      </c>
      <c r="H387" s="21" t="str">
        <f t="shared" si="32"/>
        <v> </v>
      </c>
      <c r="I387" s="21" t="str">
        <f>IF(H387=" "," ",($I$24-$D$3*$F$12)*((H387/$F$12)-($C$17/(PI()))*SIN((PI()*H387)/$F$12))+$D$3*H387)</f>
        <v> </v>
      </c>
      <c r="J387" s="21" t="str">
        <f t="shared" si="35"/>
        <v> </v>
      </c>
    </row>
    <row r="388" spans="1:10">
      <c r="A388" s="21" t="str">
        <f t="shared" si="30"/>
        <v> </v>
      </c>
      <c r="B388" s="21" t="str">
        <f>IF(A388=" "," ",($B$24-$B$3*($F$8/2))*((A388/($F$8/2))-($C$17/(PI()))*SIN((PI()*A388)/($F$8/2)))+$B$3*A388)</f>
        <v> </v>
      </c>
      <c r="C388" s="21" t="str">
        <f t="shared" si="33"/>
        <v> </v>
      </c>
      <c r="D388" s="21"/>
      <c r="E388" s="21" t="str">
        <f t="shared" si="31"/>
        <v> </v>
      </c>
      <c r="F388" s="21" t="str">
        <f>IF(E388=" "," ",($F$24-$D$3*$F$11)*((E388/$F$11)-($C$17/(PI()))*SIN((PI()*E388)/$F$11))+$D$3*E388)</f>
        <v> </v>
      </c>
      <c r="G388" s="21" t="str">
        <f t="shared" si="34"/>
        <v> </v>
      </c>
      <c r="H388" s="21" t="str">
        <f t="shared" si="32"/>
        <v> </v>
      </c>
      <c r="I388" s="21" t="str">
        <f>IF(H388=" "," ",($I$24-$D$3*$F$12)*((H388/$F$12)-($C$17/(PI()))*SIN((PI()*H388)/$F$12))+$D$3*H388)</f>
        <v> </v>
      </c>
      <c r="J388" s="21" t="str">
        <f t="shared" si="35"/>
        <v> </v>
      </c>
    </row>
    <row r="389" spans="1:10">
      <c r="A389" s="21" t="str">
        <f t="shared" si="30"/>
        <v> </v>
      </c>
      <c r="B389" s="21" t="str">
        <f>IF(A389=" "," ",($B$24-$B$3*($F$8/2))*((A389/($F$8/2))-($C$17/(PI()))*SIN((PI()*A389)/($F$8/2)))+$B$3*A389)</f>
        <v> </v>
      </c>
      <c r="C389" s="21" t="str">
        <f t="shared" si="33"/>
        <v> </v>
      </c>
      <c r="D389" s="21"/>
      <c r="E389" s="21" t="str">
        <f t="shared" si="31"/>
        <v> </v>
      </c>
      <c r="F389" s="21" t="str">
        <f>IF(E389=" "," ",($F$24-$D$3*$F$11)*((E389/$F$11)-($C$17/(PI()))*SIN((PI()*E389)/$F$11))+$D$3*E389)</f>
        <v> </v>
      </c>
      <c r="G389" s="21" t="str">
        <f t="shared" si="34"/>
        <v> </v>
      </c>
      <c r="H389" s="21" t="str">
        <f t="shared" si="32"/>
        <v> </v>
      </c>
      <c r="I389" s="21" t="str">
        <f>IF(H389=" "," ",($I$24-$D$3*$F$12)*((H389/$F$12)-($C$17/(PI()))*SIN((PI()*H389)/$F$12))+$D$3*H389)</f>
        <v> </v>
      </c>
      <c r="J389" s="21" t="str">
        <f t="shared" si="35"/>
        <v> </v>
      </c>
    </row>
    <row r="390" spans="1:10">
      <c r="A390" s="21" t="str">
        <f t="shared" si="30"/>
        <v> </v>
      </c>
      <c r="B390" s="21" t="str">
        <f>IF(A390=" "," ",($B$24-$B$3*($F$8/2))*((A390/($F$8/2))-($C$17/(PI()))*SIN((PI()*A390)/($F$8/2)))+$B$3*A390)</f>
        <v> </v>
      </c>
      <c r="C390" s="21" t="str">
        <f t="shared" si="33"/>
        <v> </v>
      </c>
      <c r="D390" s="21"/>
      <c r="E390" s="21" t="str">
        <f t="shared" si="31"/>
        <v> </v>
      </c>
      <c r="F390" s="21" t="str">
        <f>IF(E390=" "," ",($F$24-$D$3*$F$11)*((E390/$F$11)-($C$17/(PI()))*SIN((PI()*E390)/$F$11))+$D$3*E390)</f>
        <v> </v>
      </c>
      <c r="G390" s="21" t="str">
        <f t="shared" si="34"/>
        <v> </v>
      </c>
      <c r="H390" s="21" t="str">
        <f t="shared" si="32"/>
        <v> </v>
      </c>
      <c r="I390" s="21" t="str">
        <f>IF(H390=" "," ",($I$24-$D$3*$F$12)*((H390/$F$12)-($C$17/(PI()))*SIN((PI()*H390)/$F$12))+$D$3*H390)</f>
        <v> </v>
      </c>
      <c r="J390" s="21" t="str">
        <f t="shared" si="35"/>
        <v> </v>
      </c>
    </row>
    <row r="391" spans="1:10">
      <c r="A391" s="21" t="str">
        <f t="shared" si="30"/>
        <v> </v>
      </c>
      <c r="B391" s="21" t="str">
        <f>IF(A391=" "," ",($B$24-$B$3*($F$8/2))*((A391/($F$8/2))-($C$17/(PI()))*SIN((PI()*A391)/($F$8/2)))+$B$3*A391)</f>
        <v> </v>
      </c>
      <c r="C391" s="21" t="str">
        <f t="shared" si="33"/>
        <v> </v>
      </c>
      <c r="D391" s="21"/>
      <c r="E391" s="21" t="str">
        <f t="shared" si="31"/>
        <v> </v>
      </c>
      <c r="F391" s="21" t="str">
        <f>IF(E391=" "," ",($F$24-$D$3*$F$11)*((E391/$F$11)-($C$17/(PI()))*SIN((PI()*E391)/$F$11))+$D$3*E391)</f>
        <v> </v>
      </c>
      <c r="G391" s="21" t="str">
        <f t="shared" si="34"/>
        <v> </v>
      </c>
      <c r="H391" s="21" t="str">
        <f t="shared" si="32"/>
        <v> </v>
      </c>
      <c r="I391" s="21" t="str">
        <f>IF(H391=" "," ",($I$24-$D$3*$F$12)*((H391/$F$12)-($C$17/(PI()))*SIN((PI()*H391)/$F$12))+$D$3*H391)</f>
        <v> </v>
      </c>
      <c r="J391" s="21" t="str">
        <f t="shared" si="35"/>
        <v> </v>
      </c>
    </row>
    <row r="392" spans="1:10">
      <c r="A392" s="21" t="str">
        <f t="shared" si="30"/>
        <v> </v>
      </c>
      <c r="B392" s="21" t="str">
        <f>IF(A392=" "," ",($B$24-$B$3*($F$8/2))*((A392/($F$8/2))-($C$17/(PI()))*SIN((PI()*A392)/($F$8/2)))+$B$3*A392)</f>
        <v> </v>
      </c>
      <c r="C392" s="21" t="str">
        <f t="shared" si="33"/>
        <v> </v>
      </c>
      <c r="D392" s="21"/>
      <c r="E392" s="21" t="str">
        <f t="shared" si="31"/>
        <v> </v>
      </c>
      <c r="F392" s="21" t="str">
        <f>IF(E392=" "," ",($F$24-$D$3*$F$11)*((E392/$F$11)-($C$17/(PI()))*SIN((PI()*E392)/$F$11))+$D$3*E392)</f>
        <v> </v>
      </c>
      <c r="G392" s="21" t="str">
        <f t="shared" si="34"/>
        <v> </v>
      </c>
      <c r="H392" s="21" t="str">
        <f t="shared" si="32"/>
        <v> </v>
      </c>
      <c r="I392" s="21" t="str">
        <f>IF(H392=" "," ",($I$24-$D$3*$F$12)*((H392/$F$12)-($C$17/(PI()))*SIN((PI()*H392)/$F$12))+$D$3*H392)</f>
        <v> </v>
      </c>
      <c r="J392" s="21" t="str">
        <f t="shared" si="35"/>
        <v> </v>
      </c>
    </row>
    <row r="393" spans="1:10">
      <c r="A393" s="21" t="str">
        <f t="shared" si="30"/>
        <v> </v>
      </c>
      <c r="B393" s="21" t="str">
        <f>IF(A393=" "," ",($B$24-$B$3*($F$8/2))*((A393/($F$8/2))-($C$17/(PI()))*SIN((PI()*A393)/($F$8/2)))+$B$3*A393)</f>
        <v> </v>
      </c>
      <c r="C393" s="21" t="str">
        <f t="shared" si="33"/>
        <v> </v>
      </c>
      <c r="D393" s="21"/>
      <c r="E393" s="21" t="str">
        <f t="shared" si="31"/>
        <v> </v>
      </c>
      <c r="F393" s="21" t="str">
        <f>IF(E393=" "," ",($F$24-$D$3*$F$11)*((E393/$F$11)-($C$17/(PI()))*SIN((PI()*E393)/$F$11))+$D$3*E393)</f>
        <v> </v>
      </c>
      <c r="G393" s="21" t="str">
        <f t="shared" si="34"/>
        <v> </v>
      </c>
      <c r="H393" s="21" t="str">
        <f t="shared" si="32"/>
        <v> </v>
      </c>
      <c r="I393" s="21" t="str">
        <f>IF(H393=" "," ",($I$24-$D$3*$F$12)*((H393/$F$12)-($C$17/(PI()))*SIN((PI()*H393)/$F$12))+$D$3*H393)</f>
        <v> </v>
      </c>
      <c r="J393" s="21" t="str">
        <f t="shared" si="35"/>
        <v> </v>
      </c>
    </row>
    <row r="394" spans="1:10">
      <c r="A394" s="21" t="str">
        <f t="shared" si="30"/>
        <v> </v>
      </c>
      <c r="B394" s="21" t="str">
        <f>IF(A394=" "," ",($B$24-$B$3*($F$8/2))*((A394/($F$8/2))-($C$17/(PI()))*SIN((PI()*A394)/($F$8/2)))+$B$3*A394)</f>
        <v> </v>
      </c>
      <c r="C394" s="21" t="str">
        <f t="shared" si="33"/>
        <v> </v>
      </c>
      <c r="D394" s="21"/>
      <c r="E394" s="21" t="str">
        <f t="shared" si="31"/>
        <v> </v>
      </c>
      <c r="F394" s="21" t="str">
        <f>IF(E394=" "," ",($F$24-$D$3*$F$11)*((E394/$F$11)-($C$17/(PI()))*SIN((PI()*E394)/$F$11))+$D$3*E394)</f>
        <v> </v>
      </c>
      <c r="G394" s="21" t="str">
        <f t="shared" si="34"/>
        <v> </v>
      </c>
      <c r="H394" s="21" t="str">
        <f t="shared" si="32"/>
        <v> </v>
      </c>
      <c r="I394" s="21" t="str">
        <f>IF(H394=" "," ",($I$24-$D$3*$F$12)*((H394/$F$12)-($C$17/(PI()))*SIN((PI()*H394)/$F$12))+$D$3*H394)</f>
        <v> </v>
      </c>
      <c r="J394" s="21" t="str">
        <f t="shared" si="35"/>
        <v> </v>
      </c>
    </row>
    <row r="395" spans="1:10">
      <c r="A395" s="21" t="str">
        <f t="shared" si="30"/>
        <v> </v>
      </c>
      <c r="B395" s="21" t="str">
        <f>IF(A395=" "," ",($B$24-$B$3*($F$8/2))*((A395/($F$8/2))-($C$17/(PI()))*SIN((PI()*A395)/($F$8/2)))+$B$3*A395)</f>
        <v> </v>
      </c>
      <c r="C395" s="21" t="str">
        <f t="shared" si="33"/>
        <v> </v>
      </c>
      <c r="D395" s="21"/>
      <c r="E395" s="21" t="str">
        <f t="shared" si="31"/>
        <v> </v>
      </c>
      <c r="F395" s="21" t="str">
        <f>IF(E395=" "," ",($F$24-$D$3*$F$11)*((E395/$F$11)-($C$17/(PI()))*SIN((PI()*E395)/$F$11))+$D$3*E395)</f>
        <v> </v>
      </c>
      <c r="G395" s="21" t="str">
        <f t="shared" si="34"/>
        <v> </v>
      </c>
      <c r="H395" s="21" t="str">
        <f t="shared" si="32"/>
        <v> </v>
      </c>
      <c r="I395" s="21" t="str">
        <f>IF(H395=" "," ",($I$24-$D$3*$F$12)*((H395/$F$12)-($C$17/(PI()))*SIN((PI()*H395)/$F$12))+$D$3*H395)</f>
        <v> </v>
      </c>
      <c r="J395" s="21" t="str">
        <f t="shared" si="35"/>
        <v> </v>
      </c>
    </row>
    <row r="396" spans="1:10">
      <c r="A396" s="21" t="str">
        <f t="shared" si="30"/>
        <v> </v>
      </c>
      <c r="B396" s="21" t="str">
        <f>IF(A396=" "," ",($B$24-$B$3*($F$8/2))*((A396/($F$8/2))-($C$17/(PI()))*SIN((PI()*A396)/($F$8/2)))+$B$3*A396)</f>
        <v> </v>
      </c>
      <c r="C396" s="21" t="str">
        <f t="shared" si="33"/>
        <v> </v>
      </c>
      <c r="D396" s="21"/>
      <c r="E396" s="21" t="str">
        <f t="shared" si="31"/>
        <v> </v>
      </c>
      <c r="F396" s="21" t="str">
        <f>IF(E396=" "," ",($F$24-$D$3*$F$11)*((E396/$F$11)-($C$17/(PI()))*SIN((PI()*E396)/$F$11))+$D$3*E396)</f>
        <v> </v>
      </c>
      <c r="G396" s="21" t="str">
        <f t="shared" si="34"/>
        <v> </v>
      </c>
      <c r="H396" s="21" t="str">
        <f t="shared" si="32"/>
        <v> </v>
      </c>
      <c r="I396" s="21" t="str">
        <f>IF(H396=" "," ",($I$24-$D$3*$F$12)*((H396/$F$12)-($C$17/(PI()))*SIN((PI()*H396)/$F$12))+$D$3*H396)</f>
        <v> </v>
      </c>
      <c r="J396" s="21" t="str">
        <f t="shared" si="35"/>
        <v> </v>
      </c>
    </row>
    <row r="397" spans="1:10">
      <c r="A397" s="21" t="str">
        <f t="shared" si="30"/>
        <v> </v>
      </c>
      <c r="B397" s="21" t="str">
        <f>IF(A397=" "," ",($B$24-$B$3*($F$8/2))*((A397/($F$8/2))-($C$17/(PI()))*SIN((PI()*A397)/($F$8/2)))+$B$3*A397)</f>
        <v> </v>
      </c>
      <c r="C397" s="21" t="str">
        <f t="shared" si="33"/>
        <v> </v>
      </c>
      <c r="D397" s="21"/>
      <c r="E397" s="21" t="str">
        <f t="shared" si="31"/>
        <v> </v>
      </c>
      <c r="F397" s="21" t="str">
        <f>IF(E397=" "," ",($F$24-$D$3*$F$11)*((E397/$F$11)-($C$17/(PI()))*SIN((PI()*E397)/$F$11))+$D$3*E397)</f>
        <v> </v>
      </c>
      <c r="G397" s="21" t="str">
        <f t="shared" si="34"/>
        <v> </v>
      </c>
      <c r="H397" s="21" t="str">
        <f t="shared" si="32"/>
        <v> </v>
      </c>
      <c r="I397" s="21" t="str">
        <f>IF(H397=" "," ",($I$24-$D$3*$F$12)*((H397/$F$12)-($C$17/(PI()))*SIN((PI()*H397)/$F$12))+$D$3*H397)</f>
        <v> </v>
      </c>
      <c r="J397" s="21" t="str">
        <f t="shared" si="35"/>
        <v> </v>
      </c>
    </row>
    <row r="398" spans="1:10">
      <c r="A398" s="21" t="str">
        <f t="shared" si="30"/>
        <v> </v>
      </c>
      <c r="B398" s="21" t="str">
        <f>IF(A398=" "," ",($B$24-$B$3*($F$8/2))*((A398/($F$8/2))-($C$17/(PI()))*SIN((PI()*A398)/($F$8/2)))+$B$3*A398)</f>
        <v> </v>
      </c>
      <c r="C398" s="21" t="str">
        <f t="shared" si="33"/>
        <v> </v>
      </c>
      <c r="D398" s="21"/>
      <c r="E398" s="21" t="str">
        <f t="shared" si="31"/>
        <v> </v>
      </c>
      <c r="F398" s="21" t="str">
        <f>IF(E398=" "," ",($F$24-$D$3*$F$11)*((E398/$F$11)-($C$17/(PI()))*SIN((PI()*E398)/$F$11))+$D$3*E398)</f>
        <v> </v>
      </c>
      <c r="G398" s="21" t="str">
        <f t="shared" si="34"/>
        <v> </v>
      </c>
      <c r="H398" s="21" t="str">
        <f t="shared" si="32"/>
        <v> </v>
      </c>
      <c r="I398" s="21" t="str">
        <f>IF(H398=" "," ",($I$24-$D$3*$F$12)*((H398/$F$12)-($C$17/(PI()))*SIN((PI()*H398)/$F$12))+$D$3*H398)</f>
        <v> </v>
      </c>
      <c r="J398" s="21" t="str">
        <f t="shared" si="35"/>
        <v> </v>
      </c>
    </row>
    <row r="399" spans="1:10">
      <c r="A399" s="21" t="str">
        <f t="shared" si="30"/>
        <v> </v>
      </c>
      <c r="B399" s="21" t="str">
        <f>IF(A399=" "," ",($B$24-$B$3*($F$8/2))*((A399/($F$8/2))-($C$17/(PI()))*SIN((PI()*A399)/($F$8/2)))+$B$3*A399)</f>
        <v> </v>
      </c>
      <c r="C399" s="21" t="str">
        <f t="shared" si="33"/>
        <v> </v>
      </c>
      <c r="D399" s="21"/>
      <c r="E399" s="21" t="str">
        <f t="shared" si="31"/>
        <v> </v>
      </c>
      <c r="F399" s="21" t="str">
        <f>IF(E399=" "," ",($F$24-$D$3*$F$11)*((E399/$F$11)-($C$17/(PI()))*SIN((PI()*E399)/$F$11))+$D$3*E399)</f>
        <v> </v>
      </c>
      <c r="G399" s="21" t="str">
        <f t="shared" si="34"/>
        <v> </v>
      </c>
      <c r="H399" s="21" t="str">
        <f t="shared" si="32"/>
        <v> </v>
      </c>
      <c r="I399" s="21" t="str">
        <f>IF(H399=" "," ",($I$24-$D$3*$F$12)*((H399/$F$12)-($C$17/(PI()))*SIN((PI()*H399)/$F$12))+$D$3*H399)</f>
        <v> </v>
      </c>
      <c r="J399" s="21" t="str">
        <f t="shared" si="35"/>
        <v> </v>
      </c>
    </row>
    <row r="400" spans="1:10">
      <c r="A400" s="21" t="str">
        <f t="shared" si="30"/>
        <v> </v>
      </c>
      <c r="B400" s="21" t="str">
        <f>IF(A400=" "," ",($B$24-$B$3*($F$8/2))*((A400/($F$8/2))-($C$17/(PI()))*SIN((PI()*A400)/($F$8/2)))+$B$3*A400)</f>
        <v> </v>
      </c>
      <c r="C400" s="21" t="str">
        <f t="shared" si="33"/>
        <v> </v>
      </c>
      <c r="D400" s="21"/>
      <c r="E400" s="21" t="str">
        <f t="shared" si="31"/>
        <v> </v>
      </c>
      <c r="F400" s="21" t="str">
        <f>IF(E400=" "," ",($F$24-$D$3*$F$11)*((E400/$F$11)-($C$17/(PI()))*SIN((PI()*E400)/$F$11))+$D$3*E400)</f>
        <v> </v>
      </c>
      <c r="G400" s="21" t="str">
        <f t="shared" si="34"/>
        <v> </v>
      </c>
      <c r="H400" s="21" t="str">
        <f t="shared" si="32"/>
        <v> </v>
      </c>
      <c r="I400" s="21" t="str">
        <f>IF(H400=" "," ",($I$24-$D$3*$F$12)*((H400/$F$12)-($C$17/(PI()))*SIN((PI()*H400)/$F$12))+$D$3*H400)</f>
        <v> </v>
      </c>
      <c r="J400" s="21" t="str">
        <f t="shared" si="35"/>
        <v> </v>
      </c>
    </row>
    <row r="401" spans="1:10">
      <c r="A401" s="21" t="str">
        <f t="shared" si="30"/>
        <v> </v>
      </c>
      <c r="B401" s="21" t="str">
        <f>IF(A401=" "," ",($B$24-$B$3*($F$8/2))*((A401/($F$8/2))-($C$17/(PI()))*SIN((PI()*A401)/($F$8/2)))+$B$3*A401)</f>
        <v> </v>
      </c>
      <c r="C401" s="21" t="str">
        <f t="shared" si="33"/>
        <v> </v>
      </c>
      <c r="D401" s="21"/>
      <c r="E401" s="21" t="str">
        <f t="shared" si="31"/>
        <v> </v>
      </c>
      <c r="F401" s="21" t="str">
        <f>IF(E401=" "," ",($F$24-$D$3*$F$11)*((E401/$F$11)-($C$17/(PI()))*SIN((PI()*E401)/$F$11))+$D$3*E401)</f>
        <v> </v>
      </c>
      <c r="G401" s="21" t="str">
        <f t="shared" si="34"/>
        <v> </v>
      </c>
      <c r="H401" s="21" t="str">
        <f t="shared" si="32"/>
        <v> </v>
      </c>
      <c r="I401" s="21" t="str">
        <f>IF(H401=" "," ",($I$24-$D$3*$F$12)*((H401/$F$12)-($C$17/(PI()))*SIN((PI()*H401)/$F$12))+$D$3*H401)</f>
        <v> </v>
      </c>
      <c r="J401" s="21" t="str">
        <f t="shared" si="35"/>
        <v> </v>
      </c>
    </row>
    <row r="402" spans="1:10">
      <c r="A402" s="21" t="str">
        <f t="shared" si="30"/>
        <v> </v>
      </c>
      <c r="B402" s="21" t="str">
        <f>IF(A402=" "," ",($B$24-$B$3*($F$8/2))*((A402/($F$8/2))-($C$17/(PI()))*SIN((PI()*A402)/($F$8/2)))+$B$3*A402)</f>
        <v> </v>
      </c>
      <c r="C402" s="21" t="str">
        <f t="shared" si="33"/>
        <v> </v>
      </c>
      <c r="D402" s="21"/>
      <c r="E402" s="21" t="str">
        <f t="shared" si="31"/>
        <v> </v>
      </c>
      <c r="F402" s="21" t="str">
        <f>IF(E402=" "," ",($F$24-$D$3*$F$11)*((E402/$F$11)-($C$17/(PI()))*SIN((PI()*E402)/$F$11))+$D$3*E402)</f>
        <v> </v>
      </c>
      <c r="G402" s="21" t="str">
        <f t="shared" si="34"/>
        <v> </v>
      </c>
      <c r="H402" s="21" t="str">
        <f t="shared" si="32"/>
        <v> </v>
      </c>
      <c r="I402" s="21" t="str">
        <f>IF(H402=" "," ",($I$24-$D$3*$F$12)*((H402/$F$12)-($C$17/(PI()))*SIN((PI()*H402)/$F$12))+$D$3*H402)</f>
        <v> </v>
      </c>
      <c r="J402" s="21" t="str">
        <f t="shared" si="35"/>
        <v> </v>
      </c>
    </row>
    <row r="403" spans="1:10">
      <c r="A403" s="21" t="str">
        <f t="shared" si="30"/>
        <v> </v>
      </c>
      <c r="B403" s="21" t="str">
        <f>IF(A403=" "," ",($B$24-$B$3*($F$8/2))*((A403/($F$8/2))-($C$17/(PI()))*SIN((PI()*A403)/($F$8/2)))+$B$3*A403)</f>
        <v> </v>
      </c>
      <c r="C403" s="21" t="str">
        <f t="shared" si="33"/>
        <v> </v>
      </c>
      <c r="D403" s="21"/>
      <c r="E403" s="21" t="str">
        <f t="shared" si="31"/>
        <v> </v>
      </c>
      <c r="F403" s="21" t="str">
        <f>IF(E403=" "," ",($F$24-$D$3*$F$11)*((E403/$F$11)-($C$17/(PI()))*SIN((PI()*E403)/$F$11))+$D$3*E403)</f>
        <v> </v>
      </c>
      <c r="G403" s="21" t="str">
        <f t="shared" si="34"/>
        <v> </v>
      </c>
      <c r="H403" s="21" t="str">
        <f t="shared" si="32"/>
        <v> </v>
      </c>
      <c r="I403" s="21" t="str">
        <f>IF(H403=" "," ",($I$24-$D$3*$F$12)*((H403/$F$12)-($C$17/(PI()))*SIN((PI()*H403)/$F$12))+$D$3*H403)</f>
        <v> </v>
      </c>
      <c r="J403" s="21" t="str">
        <f t="shared" si="35"/>
        <v> </v>
      </c>
    </row>
    <row r="404" spans="1:10">
      <c r="A404" s="21" t="str">
        <f t="shared" si="30"/>
        <v> </v>
      </c>
      <c r="B404" s="21" t="str">
        <f>IF(A404=" "," ",($B$24-$B$3*($F$8/2))*((A404/($F$8/2))-($C$17/(PI()))*SIN((PI()*A404)/($F$8/2)))+$B$3*A404)</f>
        <v> </v>
      </c>
      <c r="C404" s="21" t="str">
        <f t="shared" si="33"/>
        <v> </v>
      </c>
      <c r="D404" s="21"/>
      <c r="E404" s="21" t="str">
        <f t="shared" si="31"/>
        <v> </v>
      </c>
      <c r="F404" s="21" t="str">
        <f>IF(E404=" "," ",($F$24-$D$3*$F$11)*((E404/$F$11)-($C$17/(PI()))*SIN((PI()*E404)/$F$11))+$D$3*E404)</f>
        <v> </v>
      </c>
      <c r="G404" s="21" t="str">
        <f t="shared" si="34"/>
        <v> </v>
      </c>
      <c r="H404" s="21" t="str">
        <f t="shared" si="32"/>
        <v> </v>
      </c>
      <c r="I404" s="21" t="str">
        <f>IF(H404=" "," ",($I$24-$D$3*$F$12)*((H404/$F$12)-($C$17/(PI()))*SIN((PI()*H404)/$F$12))+$D$3*H404)</f>
        <v> </v>
      </c>
      <c r="J404" s="21" t="str">
        <f t="shared" si="35"/>
        <v> </v>
      </c>
    </row>
    <row r="405" spans="1:10">
      <c r="A405" s="21" t="str">
        <f t="shared" si="30"/>
        <v> </v>
      </c>
      <c r="B405" s="21" t="str">
        <f>IF(A405=" "," ",($B$24-$B$3*($F$8/2))*((A405/($F$8/2))-($C$17/(PI()))*SIN((PI()*A405)/($F$8/2)))+$B$3*A405)</f>
        <v> </v>
      </c>
      <c r="C405" s="21" t="str">
        <f t="shared" si="33"/>
        <v> </v>
      </c>
      <c r="D405" s="21"/>
      <c r="E405" s="21" t="str">
        <f t="shared" si="31"/>
        <v> </v>
      </c>
      <c r="F405" s="21" t="str">
        <f>IF(E405=" "," ",($F$24-$D$3*$F$11)*((E405/$F$11)-($C$17/(PI()))*SIN((PI()*E405)/$F$11))+$D$3*E405)</f>
        <v> </v>
      </c>
      <c r="G405" s="21" t="str">
        <f t="shared" si="34"/>
        <v> </v>
      </c>
      <c r="H405" s="21" t="str">
        <f t="shared" si="32"/>
        <v> </v>
      </c>
      <c r="I405" s="21" t="str">
        <f>IF(H405=" "," ",($I$24-$D$3*$F$12)*((H405/$F$12)-($C$17/(PI()))*SIN((PI()*H405)/$F$12))+$D$3*H405)</f>
        <v> </v>
      </c>
      <c r="J405" s="21" t="str">
        <f t="shared" si="35"/>
        <v> </v>
      </c>
    </row>
    <row r="406" spans="1:10">
      <c r="A406" s="21" t="str">
        <f t="shared" si="30"/>
        <v> </v>
      </c>
      <c r="B406" s="21" t="str">
        <f>IF(A406=" "," ",($B$24-$B$3*($F$8/2))*((A406/($F$8/2))-($C$17/(PI()))*SIN((PI()*A406)/($F$8/2)))+$B$3*A406)</f>
        <v> </v>
      </c>
      <c r="C406" s="21" t="str">
        <f t="shared" si="33"/>
        <v> </v>
      </c>
      <c r="D406" s="21"/>
      <c r="E406" s="21" t="str">
        <f t="shared" si="31"/>
        <v> </v>
      </c>
      <c r="F406" s="21" t="str">
        <f>IF(E406=" "," ",($F$24-$D$3*$F$11)*((E406/$F$11)-($C$17/(PI()))*SIN((PI()*E406)/$F$11))+$D$3*E406)</f>
        <v> </v>
      </c>
      <c r="G406" s="21" t="str">
        <f t="shared" si="34"/>
        <v> </v>
      </c>
      <c r="H406" s="21" t="str">
        <f t="shared" si="32"/>
        <v> </v>
      </c>
      <c r="I406" s="21" t="str">
        <f>IF(H406=" "," ",($I$24-$D$3*$F$12)*((H406/$F$12)-($C$17/(PI()))*SIN((PI()*H406)/$F$12))+$D$3*H406)</f>
        <v> </v>
      </c>
      <c r="J406" s="21" t="str">
        <f t="shared" si="35"/>
        <v> </v>
      </c>
    </row>
    <row r="407" spans="1:10">
      <c r="A407" s="21" t="str">
        <f t="shared" si="30"/>
        <v> </v>
      </c>
      <c r="B407" s="21" t="str">
        <f>IF(A407=" "," ",($B$24-$B$3*($F$8/2))*((A407/($F$8/2))-($C$17/(PI()))*SIN((PI()*A407)/($F$8/2)))+$B$3*A407)</f>
        <v> </v>
      </c>
      <c r="C407" s="21" t="str">
        <f t="shared" si="33"/>
        <v> </v>
      </c>
      <c r="D407" s="21"/>
      <c r="E407" s="21" t="str">
        <f t="shared" si="31"/>
        <v> </v>
      </c>
      <c r="F407" s="21" t="str">
        <f>IF(E407=" "," ",($F$24-$D$3*$F$11)*((E407/$F$11)-($C$17/(PI()))*SIN((PI()*E407)/$F$11))+$D$3*E407)</f>
        <v> </v>
      </c>
      <c r="G407" s="21" t="str">
        <f t="shared" si="34"/>
        <v> </v>
      </c>
      <c r="H407" s="21" t="str">
        <f t="shared" si="32"/>
        <v> </v>
      </c>
      <c r="I407" s="21" t="str">
        <f>IF(H407=" "," ",($I$24-$D$3*$F$12)*((H407/$F$12)-($C$17/(PI()))*SIN((PI()*H407)/$F$12))+$D$3*H407)</f>
        <v> </v>
      </c>
      <c r="J407" s="21" t="str">
        <f t="shared" si="35"/>
        <v> </v>
      </c>
    </row>
    <row r="408" spans="1:10">
      <c r="A408" s="21" t="str">
        <f t="shared" si="30"/>
        <v> </v>
      </c>
      <c r="B408" s="21" t="str">
        <f>IF(A408=" "," ",($B$24-$B$3*($F$8/2))*((A408/($F$8/2))-($C$17/(PI()))*SIN((PI()*A408)/($F$8/2)))+$B$3*A408)</f>
        <v> </v>
      </c>
      <c r="C408" s="21" t="str">
        <f t="shared" si="33"/>
        <v> </v>
      </c>
      <c r="D408" s="21"/>
      <c r="E408" s="21" t="str">
        <f t="shared" si="31"/>
        <v> </v>
      </c>
      <c r="F408" s="21" t="str">
        <f>IF(E408=" "," ",($F$24-$D$3*$F$11)*((E408/$F$11)-($C$17/(PI()))*SIN((PI()*E408)/$F$11))+$D$3*E408)</f>
        <v> </v>
      </c>
      <c r="G408" s="21" t="str">
        <f t="shared" si="34"/>
        <v> </v>
      </c>
      <c r="H408" s="21" t="str">
        <f t="shared" si="32"/>
        <v> </v>
      </c>
      <c r="I408" s="21" t="str">
        <f>IF(H408=" "," ",($I$24-$D$3*$F$12)*((H408/$F$12)-($C$17/(PI()))*SIN((PI()*H408)/$F$12))+$D$3*H408)</f>
        <v> </v>
      </c>
      <c r="J408" s="21" t="str">
        <f t="shared" si="35"/>
        <v> </v>
      </c>
    </row>
    <row r="409" spans="1:10">
      <c r="A409" s="21" t="str">
        <f t="shared" si="30"/>
        <v> </v>
      </c>
      <c r="B409" s="21" t="str">
        <f>IF(A409=" "," ",($B$24-$B$3*($F$8/2))*((A409/($F$8/2))-($C$17/(PI()))*SIN((PI()*A409)/($F$8/2)))+$B$3*A409)</f>
        <v> </v>
      </c>
      <c r="C409" s="21" t="str">
        <f t="shared" si="33"/>
        <v> </v>
      </c>
      <c r="D409" s="21"/>
      <c r="E409" s="21" t="str">
        <f t="shared" si="31"/>
        <v> </v>
      </c>
      <c r="F409" s="21" t="str">
        <f>IF(E409=" "," ",($F$24-$D$3*$F$11)*((E409/$F$11)-($C$17/(PI()))*SIN((PI()*E409)/$F$11))+$D$3*E409)</f>
        <v> </v>
      </c>
      <c r="G409" s="21" t="str">
        <f t="shared" si="34"/>
        <v> </v>
      </c>
      <c r="H409" s="21" t="str">
        <f ca="1" t="shared" si="32"/>
        <v> </v>
      </c>
      <c r="I409" s="21" t="str">
        <f ca="1">IF(H409=" "," ",($I$24-$D$3*$F$12)*((H409/$F$12)-($C$17/(PI()))*SIN((PI()*H409)/$F$12))+$D$3*H409)</f>
        <v> </v>
      </c>
      <c r="J409" s="21" t="str">
        <f ca="1" t="shared" si="35"/>
        <v> </v>
      </c>
    </row>
    <row r="410" spans="1:10">
      <c r="A410" s="21" t="str">
        <f t="shared" si="30"/>
        <v> </v>
      </c>
      <c r="B410" s="21" t="str">
        <f>IF(A410=" "," ",($B$24-$B$3*($F$8/2))*((A410/($F$8/2))-($C$17/(PI()))*SIN((PI()*A410)/($F$8/2)))+$B$3*A410)</f>
        <v> </v>
      </c>
      <c r="C410" s="21" t="str">
        <f t="shared" si="33"/>
        <v> </v>
      </c>
      <c r="D410" s="21"/>
      <c r="E410" s="21" t="str">
        <f t="shared" si="31"/>
        <v> </v>
      </c>
      <c r="F410" s="21" t="str">
        <f>IF(E410=" "," ",($F$24-$D$3*$F$11)*((E410/$F$11)-($C$17/(PI()))*SIN((PI()*E410)/$F$11))+$D$3*E410)</f>
        <v> </v>
      </c>
      <c r="G410" s="21" t="str">
        <f t="shared" si="34"/>
        <v> </v>
      </c>
      <c r="H410" s="21" t="str">
        <f t="shared" si="32"/>
        <v> </v>
      </c>
      <c r="I410" s="21" t="str">
        <f>IF(H410=" "," ",($I$24-$D$3*$F$12)*((H410/$F$12)-($C$17/(PI()))*SIN((PI()*H410)/$F$12))+$D$3*H410)</f>
        <v> </v>
      </c>
      <c r="J410" s="21" t="str">
        <f ca="1" t="shared" si="35"/>
        <v> </v>
      </c>
    </row>
    <row r="411" spans="1:10">
      <c r="A411" s="21" t="str">
        <f t="shared" ref="A411:A474" si="36">IF(($F$8/2)-ROW(A385)&gt;=0,($F$8/2)-(($F$8/2)-ROW(A385))," ")</f>
        <v> </v>
      </c>
      <c r="B411" s="21" t="str">
        <f>IF(A411=" "," ",($B$24-$B$3*($F$8/2))*((A411/($F$8/2))-($C$17/(PI()))*SIN((PI()*A411)/($F$8/2)))+$B$3*A411)</f>
        <v> </v>
      </c>
      <c r="C411" s="21" t="str">
        <f t="shared" si="33"/>
        <v> </v>
      </c>
      <c r="D411" s="21"/>
      <c r="E411" s="21" t="str">
        <f t="shared" ref="E411:E474" si="37">IF($F$11-ROW(E385)&gt;=0,$F$11-($F$11-ROW(E385))," ")</f>
        <v> </v>
      </c>
      <c r="F411" s="21" t="str">
        <f>IF(E411=" "," ",($F$24-$D$3*$F$11)*((E411/$F$11)-($C$17/(PI()))*SIN((PI()*E411)/$F$11))+$D$3*E411)</f>
        <v> </v>
      </c>
      <c r="G411" s="21" t="str">
        <f t="shared" si="34"/>
        <v> </v>
      </c>
      <c r="H411" s="21" t="str">
        <f t="shared" ref="H411:H474" si="38">IF($F$12-ROW(H385)&gt;=0,$F$12-($F$12-ROW(H385))," ")</f>
        <v> </v>
      </c>
      <c r="I411" s="21" t="str">
        <f>IF(H411=" "," ",($I$24-$D$3*$F$12)*((H411/$F$12)-($C$17/(PI()))*SIN((PI()*H411)/$F$12))+$D$3*H411)</f>
        <v> </v>
      </c>
      <c r="J411" s="21" t="str">
        <f ca="1" t="shared" si="35"/>
        <v> </v>
      </c>
    </row>
    <row r="412" spans="1:10">
      <c r="A412" s="21" t="str">
        <f t="shared" si="36"/>
        <v> </v>
      </c>
      <c r="B412" s="21" t="str">
        <f>IF(A412=" "," ",($B$24-$B$3*($F$8/2))*((A412/($F$8/2))-($C$17/(PI()))*SIN((PI()*A412)/($F$8/2)))+$B$3*A412)</f>
        <v> </v>
      </c>
      <c r="C412" s="21" t="str">
        <f t="shared" ref="C412:C475" si="39">IF(A412=" "," ",(B412-B411)/(B411-B410))</f>
        <v> </v>
      </c>
      <c r="D412" s="21"/>
      <c r="E412" s="21" t="str">
        <f t="shared" si="37"/>
        <v> </v>
      </c>
      <c r="F412" s="21" t="str">
        <f>IF(E412=" "," ",($F$24-$D$3*$F$11)*((E412/$F$11)-($C$17/(PI()))*SIN((PI()*E412)/$F$11))+$D$3*E412)</f>
        <v> </v>
      </c>
      <c r="G412" s="21" t="str">
        <f t="shared" ref="G412:G475" si="40">IF(E412=" "," ",(F412-F411)/(F411-F410))</f>
        <v> </v>
      </c>
      <c r="H412" s="21" t="str">
        <f t="shared" si="38"/>
        <v> </v>
      </c>
      <c r="I412" s="21" t="str">
        <f>IF(H412=" "," ",($I$24-$D$3*$F$12)*((H412/$F$12)-($C$17/(PI()))*SIN((PI()*H412)/$F$12))+$D$3*H412)</f>
        <v> </v>
      </c>
      <c r="J412" s="21" t="str">
        <f t="shared" ref="J412:J475" si="41">IF(H412=" "," ",(I412-I411)/(I411-I410))</f>
        <v> </v>
      </c>
    </row>
    <row r="413" spans="1:10">
      <c r="A413" s="21" t="str">
        <f t="shared" si="36"/>
        <v> </v>
      </c>
      <c r="B413" s="21" t="str">
        <f>IF(A413=" "," ",($B$24-$B$3*($F$8/2))*((A413/($F$8/2))-($C$17/(PI()))*SIN((PI()*A413)/($F$8/2)))+$B$3*A413)</f>
        <v> </v>
      </c>
      <c r="C413" s="21" t="str">
        <f t="shared" si="39"/>
        <v> </v>
      </c>
      <c r="D413" s="21"/>
      <c r="E413" s="21" t="str">
        <f t="shared" si="37"/>
        <v> </v>
      </c>
      <c r="F413" s="21" t="str">
        <f>IF(E413=" "," ",($F$24-$D$3*$F$11)*((E413/$F$11)-($C$17/(PI()))*SIN((PI()*E413)/$F$11))+$D$3*E413)</f>
        <v> </v>
      </c>
      <c r="G413" s="21" t="str">
        <f t="shared" si="40"/>
        <v> </v>
      </c>
      <c r="H413" s="21" t="str">
        <f t="shared" si="38"/>
        <v> </v>
      </c>
      <c r="I413" s="21" t="str">
        <f>IF(H413=" "," ",($I$24-$D$3*$F$12)*((H413/$F$12)-($C$17/(PI()))*SIN((PI()*H413)/$F$12))+$D$3*H413)</f>
        <v> </v>
      </c>
      <c r="J413" s="21" t="str">
        <f t="shared" si="41"/>
        <v> </v>
      </c>
    </row>
    <row r="414" spans="1:10">
      <c r="A414" s="21" t="str">
        <f t="shared" si="36"/>
        <v> </v>
      </c>
      <c r="B414" s="21" t="str">
        <f>IF(A414=" "," ",($B$24-$B$3*($F$8/2))*((A414/($F$8/2))-($C$17/(PI()))*SIN((PI()*A414)/($F$8/2)))+$B$3*A414)</f>
        <v> </v>
      </c>
      <c r="C414" s="21" t="str">
        <f t="shared" si="39"/>
        <v> </v>
      </c>
      <c r="D414" s="21"/>
      <c r="E414" s="21" t="str">
        <f t="shared" si="37"/>
        <v> </v>
      </c>
      <c r="F414" s="21" t="str">
        <f>IF(E414=" "," ",($F$24-$D$3*$F$11)*((E414/$F$11)-($C$17/(PI()))*SIN((PI()*E414)/$F$11))+$D$3*E414)</f>
        <v> </v>
      </c>
      <c r="G414" s="21" t="str">
        <f t="shared" si="40"/>
        <v> </v>
      </c>
      <c r="H414" s="21" t="str">
        <f t="shared" si="38"/>
        <v> </v>
      </c>
      <c r="I414" s="21" t="str">
        <f>IF(H414=" "," ",($I$24-$D$3*$F$12)*((H414/$F$12)-($C$17/(PI()))*SIN((PI()*H414)/$F$12))+$D$3*H414)</f>
        <v> </v>
      </c>
      <c r="J414" s="21" t="str">
        <f t="shared" si="41"/>
        <v> </v>
      </c>
    </row>
    <row r="415" spans="1:10">
      <c r="A415" s="21" t="str">
        <f t="shared" si="36"/>
        <v> </v>
      </c>
      <c r="B415" s="21" t="str">
        <f>IF(A415=" "," ",($B$24-$B$3*($F$8/2))*((A415/($F$8/2))-($C$17/(PI()))*SIN((PI()*A415)/($F$8/2)))+$B$3*A415)</f>
        <v> </v>
      </c>
      <c r="C415" s="21" t="str">
        <f t="shared" si="39"/>
        <v> </v>
      </c>
      <c r="D415" s="21"/>
      <c r="E415" s="21" t="str">
        <f t="shared" si="37"/>
        <v> </v>
      </c>
      <c r="F415" s="21" t="str">
        <f>IF(E415=" "," ",($F$24-$D$3*$F$11)*((E415/$F$11)-($C$17/(PI()))*SIN((PI()*E415)/$F$11))+$D$3*E415)</f>
        <v> </v>
      </c>
      <c r="G415" s="21" t="str">
        <f t="shared" si="40"/>
        <v> </v>
      </c>
      <c r="H415" s="21" t="str">
        <f t="shared" si="38"/>
        <v> </v>
      </c>
      <c r="I415" s="21" t="str">
        <f>IF(H415=" "," ",($I$24-$D$3*$F$12)*((H415/$F$12)-($C$17/(PI()))*SIN((PI()*H415)/$F$12))+$D$3*H415)</f>
        <v> </v>
      </c>
      <c r="J415" s="21" t="str">
        <f t="shared" si="41"/>
        <v> </v>
      </c>
    </row>
    <row r="416" spans="1:10">
      <c r="A416" s="21" t="str">
        <f t="shared" si="36"/>
        <v> </v>
      </c>
      <c r="B416" s="21" t="str">
        <f>IF(A416=" "," ",($B$24-$B$3*($F$8/2))*((A416/($F$8/2))-($C$17/(PI()))*SIN((PI()*A416)/($F$8/2)))+$B$3*A416)</f>
        <v> </v>
      </c>
      <c r="C416" s="21" t="str">
        <f t="shared" si="39"/>
        <v> </v>
      </c>
      <c r="D416" s="21"/>
      <c r="E416" s="21" t="str">
        <f t="shared" si="37"/>
        <v> </v>
      </c>
      <c r="F416" s="21" t="str">
        <f>IF(E416=" "," ",($F$24-$D$3*$F$11)*((E416/$F$11)-($C$17/(PI()))*SIN((PI()*E416)/$F$11))+$D$3*E416)</f>
        <v> </v>
      </c>
      <c r="G416" s="21" t="str">
        <f t="shared" si="40"/>
        <v> </v>
      </c>
      <c r="H416" s="21" t="str">
        <f t="shared" si="38"/>
        <v> </v>
      </c>
      <c r="I416" s="21" t="str">
        <f>IF(H416=" "," ",($I$24-$D$3*$F$12)*((H416/$F$12)-($C$17/(PI()))*SIN((PI()*H416)/$F$12))+$D$3*H416)</f>
        <v> </v>
      </c>
      <c r="J416" s="21" t="str">
        <f t="shared" si="41"/>
        <v> </v>
      </c>
    </row>
    <row r="417" spans="1:10">
      <c r="A417" s="21" t="str">
        <f t="shared" si="36"/>
        <v> </v>
      </c>
      <c r="B417" s="21" t="str">
        <f>IF(A417=" "," ",($B$24-$B$3*($F$8/2))*((A417/($F$8/2))-($C$17/(PI()))*SIN((PI()*A417)/($F$8/2)))+$B$3*A417)</f>
        <v> </v>
      </c>
      <c r="C417" s="21" t="str">
        <f t="shared" si="39"/>
        <v> </v>
      </c>
      <c r="D417" s="21"/>
      <c r="E417" s="21" t="str">
        <f t="shared" si="37"/>
        <v> </v>
      </c>
      <c r="F417" s="21" t="str">
        <f>IF(E417=" "," ",($F$24-$D$3*$F$11)*((E417/$F$11)-($C$17/(PI()))*SIN((PI()*E417)/$F$11))+$D$3*E417)</f>
        <v> </v>
      </c>
      <c r="G417" s="21" t="str">
        <f t="shared" si="40"/>
        <v> </v>
      </c>
      <c r="H417" s="21" t="str">
        <f t="shared" si="38"/>
        <v> </v>
      </c>
      <c r="I417" s="21" t="str">
        <f>IF(H417=" "," ",($I$24-$D$3*$F$12)*((H417/$F$12)-($C$17/(PI()))*SIN((PI()*H417)/$F$12))+$D$3*H417)</f>
        <v> </v>
      </c>
      <c r="J417" s="21" t="str">
        <f t="shared" si="41"/>
        <v> </v>
      </c>
    </row>
    <row r="418" spans="1:10">
      <c r="A418" s="21" t="str">
        <f t="shared" si="36"/>
        <v> </v>
      </c>
      <c r="B418" s="21" t="str">
        <f>IF(A418=" "," ",($B$24-$B$3*($F$8/2))*((A418/($F$8/2))-($C$17/(PI()))*SIN((PI()*A418)/($F$8/2)))+$B$3*A418)</f>
        <v> </v>
      </c>
      <c r="C418" s="21" t="str">
        <f t="shared" si="39"/>
        <v> </v>
      </c>
      <c r="D418" s="21"/>
      <c r="E418" s="21" t="str">
        <f t="shared" si="37"/>
        <v> </v>
      </c>
      <c r="F418" s="21" t="str">
        <f>IF(E418=" "," ",($F$24-$D$3*$F$11)*((E418/$F$11)-($C$17/(PI()))*SIN((PI()*E418)/$F$11))+$D$3*E418)</f>
        <v> </v>
      </c>
      <c r="G418" s="21" t="str">
        <f t="shared" si="40"/>
        <v> </v>
      </c>
      <c r="H418" s="21" t="str">
        <f t="shared" si="38"/>
        <v> </v>
      </c>
      <c r="I418" s="21" t="str">
        <f>IF(H418=" "," ",($I$24-$D$3*$F$12)*((H418/$F$12)-($C$17/(PI()))*SIN((PI()*H418)/$F$12))+$D$3*H418)</f>
        <v> </v>
      </c>
      <c r="J418" s="21" t="str">
        <f t="shared" si="41"/>
        <v> </v>
      </c>
    </row>
    <row r="419" spans="1:10">
      <c r="A419" s="21" t="str">
        <f t="shared" si="36"/>
        <v> </v>
      </c>
      <c r="B419" s="21" t="str">
        <f>IF(A419=" "," ",($B$24-$B$3*($F$8/2))*((A419/($F$8/2))-($C$17/(PI()))*SIN((PI()*A419)/($F$8/2)))+$B$3*A419)</f>
        <v> </v>
      </c>
      <c r="C419" s="21" t="str">
        <f t="shared" si="39"/>
        <v> </v>
      </c>
      <c r="D419" s="21"/>
      <c r="E419" s="21" t="str">
        <f t="shared" si="37"/>
        <v> </v>
      </c>
      <c r="F419" s="21" t="str">
        <f>IF(E419=" "," ",($F$24-$D$3*$F$11)*((E419/$F$11)-($C$17/(PI()))*SIN((PI()*E419)/$F$11))+$D$3*E419)</f>
        <v> </v>
      </c>
      <c r="G419" s="21" t="str">
        <f t="shared" si="40"/>
        <v> </v>
      </c>
      <c r="H419" s="21" t="str">
        <f t="shared" si="38"/>
        <v> </v>
      </c>
      <c r="I419" s="21" t="str">
        <f>IF(H419=" "," ",($I$24-$D$3*$F$12)*((H419/$F$12)-($C$17/(PI()))*SIN((PI()*H419)/$F$12))+$D$3*H419)</f>
        <v> </v>
      </c>
      <c r="J419" s="21" t="str">
        <f t="shared" si="41"/>
        <v> </v>
      </c>
    </row>
    <row r="420" spans="1:10">
      <c r="A420" s="21" t="str">
        <f t="shared" si="36"/>
        <v> </v>
      </c>
      <c r="B420" s="21" t="str">
        <f>IF(A420=" "," ",($B$24-$B$3*($F$8/2))*((A420/($F$8/2))-($C$17/(PI()))*SIN((PI()*A420)/($F$8/2)))+$B$3*A420)</f>
        <v> </v>
      </c>
      <c r="C420" s="21" t="str">
        <f t="shared" si="39"/>
        <v> </v>
      </c>
      <c r="D420" s="21"/>
      <c r="E420" s="21" t="str">
        <f t="shared" si="37"/>
        <v> </v>
      </c>
      <c r="F420" s="21" t="str">
        <f>IF(E420=" "," ",($F$24-$D$3*$F$11)*((E420/$F$11)-($C$17/(PI()))*SIN((PI()*E420)/$F$11))+$D$3*E420)</f>
        <v> </v>
      </c>
      <c r="G420" s="21" t="str">
        <f t="shared" si="40"/>
        <v> </v>
      </c>
      <c r="H420" s="21" t="str">
        <f t="shared" si="38"/>
        <v> </v>
      </c>
      <c r="I420" s="21" t="str">
        <f>IF(H420=" "," ",($I$24-$D$3*$F$12)*((H420/$F$12)-($C$17/(PI()))*SIN((PI()*H420)/$F$12))+$D$3*H420)</f>
        <v> </v>
      </c>
      <c r="J420" s="21" t="str">
        <f t="shared" si="41"/>
        <v> </v>
      </c>
    </row>
    <row r="421" spans="1:10">
      <c r="A421" s="21" t="str">
        <f t="shared" si="36"/>
        <v> </v>
      </c>
      <c r="B421" s="21" t="str">
        <f>IF(A421=" "," ",($B$24-$B$3*($F$8/2))*((A421/($F$8/2))-($C$17/(PI()))*SIN((PI()*A421)/($F$8/2)))+$B$3*A421)</f>
        <v> </v>
      </c>
      <c r="C421" s="21" t="str">
        <f t="shared" si="39"/>
        <v> </v>
      </c>
      <c r="D421" s="21"/>
      <c r="E421" s="21" t="str">
        <f t="shared" si="37"/>
        <v> </v>
      </c>
      <c r="F421" s="21" t="str">
        <f>IF(E421=" "," ",($F$24-$D$3*$F$11)*((E421/$F$11)-($C$17/(PI()))*SIN((PI()*E421)/$F$11))+$D$3*E421)</f>
        <v> </v>
      </c>
      <c r="G421" s="21" t="str">
        <f t="shared" si="40"/>
        <v> </v>
      </c>
      <c r="H421" s="21" t="str">
        <f t="shared" si="38"/>
        <v> </v>
      </c>
      <c r="I421" s="21" t="str">
        <f>IF(H421=" "," ",($I$24-$D$3*$F$12)*((H421/$F$12)-($C$17/(PI()))*SIN((PI()*H421)/$F$12))+$D$3*H421)</f>
        <v> </v>
      </c>
      <c r="J421" s="21" t="str">
        <f t="shared" si="41"/>
        <v> </v>
      </c>
    </row>
    <row r="422" spans="1:10">
      <c r="A422" s="21" t="str">
        <f t="shared" si="36"/>
        <v> </v>
      </c>
      <c r="B422" s="21" t="str">
        <f>IF(A422=" "," ",($B$24-$B$3*($F$8/2))*((A422/($F$8/2))-($C$17/(PI()))*SIN((PI()*A422)/($F$8/2)))+$B$3*A422)</f>
        <v> </v>
      </c>
      <c r="C422" s="21" t="str">
        <f t="shared" si="39"/>
        <v> </v>
      </c>
      <c r="D422" s="21"/>
      <c r="E422" s="21" t="str">
        <f t="shared" si="37"/>
        <v> </v>
      </c>
      <c r="F422" s="21" t="str">
        <f>IF(E422=" "," ",($F$24-$D$3*$F$11)*((E422/$F$11)-($C$17/(PI()))*SIN((PI()*E422)/$F$11))+$D$3*E422)</f>
        <v> </v>
      </c>
      <c r="G422" s="21" t="str">
        <f t="shared" si="40"/>
        <v> </v>
      </c>
      <c r="H422" s="21" t="str">
        <f t="shared" si="38"/>
        <v> </v>
      </c>
      <c r="I422" s="21" t="str">
        <f>IF(H422=" "," ",($I$24-$D$3*$F$12)*((H422/$F$12)-($C$17/(PI()))*SIN((PI()*H422)/$F$12))+$D$3*H422)</f>
        <v> </v>
      </c>
      <c r="J422" s="21" t="str">
        <f t="shared" si="41"/>
        <v> </v>
      </c>
    </row>
    <row r="423" spans="1:10">
      <c r="A423" s="21" t="str">
        <f t="shared" si="36"/>
        <v> </v>
      </c>
      <c r="B423" s="21" t="str">
        <f>IF(A423=" "," ",($B$24-$B$3*($F$8/2))*((A423/($F$8/2))-($C$17/(PI()))*SIN((PI()*A423)/($F$8/2)))+$B$3*A423)</f>
        <v> </v>
      </c>
      <c r="C423" s="21" t="str">
        <f t="shared" si="39"/>
        <v> </v>
      </c>
      <c r="D423" s="21"/>
      <c r="E423" s="21" t="str">
        <f t="shared" si="37"/>
        <v> </v>
      </c>
      <c r="F423" s="21" t="str">
        <f>IF(E423=" "," ",($F$24-$D$3*$F$11)*((E423/$F$11)-($C$17/(PI()))*SIN((PI()*E423)/$F$11))+$D$3*E423)</f>
        <v> </v>
      </c>
      <c r="G423" s="21" t="str">
        <f t="shared" si="40"/>
        <v> </v>
      </c>
      <c r="H423" s="21" t="str">
        <f t="shared" si="38"/>
        <v> </v>
      </c>
      <c r="I423" s="21" t="str">
        <f>IF(H423=" "," ",($I$24-$D$3*$F$12)*((H423/$F$12)-($C$17/(PI()))*SIN((PI()*H423)/$F$12))+$D$3*H423)</f>
        <v> </v>
      </c>
      <c r="J423" s="21" t="str">
        <f t="shared" si="41"/>
        <v> </v>
      </c>
    </row>
    <row r="424" spans="1:10">
      <c r="A424" s="21" t="str">
        <f t="shared" si="36"/>
        <v> </v>
      </c>
      <c r="B424" s="21" t="str">
        <f>IF(A424=" "," ",($B$24-$B$3*($F$8/2))*((A424/($F$8/2))-($C$17/(PI()))*SIN((PI()*A424)/($F$8/2)))+$B$3*A424)</f>
        <v> </v>
      </c>
      <c r="C424" s="21" t="str">
        <f t="shared" si="39"/>
        <v> </v>
      </c>
      <c r="D424" s="21"/>
      <c r="E424" s="21" t="str">
        <f t="shared" si="37"/>
        <v> </v>
      </c>
      <c r="F424" s="21" t="str">
        <f>IF(E424=" "," ",($F$24-$D$3*$F$11)*((E424/$F$11)-($C$17/(PI()))*SIN((PI()*E424)/$F$11))+$D$3*E424)</f>
        <v> </v>
      </c>
      <c r="G424" s="21" t="str">
        <f t="shared" si="40"/>
        <v> </v>
      </c>
      <c r="H424" s="21" t="str">
        <f t="shared" si="38"/>
        <v> </v>
      </c>
      <c r="I424" s="21" t="str">
        <f>IF(H424=" "," ",($I$24-$D$3*$F$12)*((H424/$F$12)-($C$17/(PI()))*SIN((PI()*H424)/$F$12))+$D$3*H424)</f>
        <v> </v>
      </c>
      <c r="J424" s="21" t="str">
        <f t="shared" si="41"/>
        <v> </v>
      </c>
    </row>
    <row r="425" spans="1:10">
      <c r="A425" s="21" t="str">
        <f t="shared" si="36"/>
        <v> </v>
      </c>
      <c r="B425" s="21" t="str">
        <f>IF(A425=" "," ",($B$24-$B$3*($F$8/2))*((A425/($F$8/2))-($C$17/(PI()))*SIN((PI()*A425)/($F$8/2)))+$B$3*A425)</f>
        <v> </v>
      </c>
      <c r="C425" s="21" t="str">
        <f t="shared" si="39"/>
        <v> </v>
      </c>
      <c r="D425" s="21"/>
      <c r="E425" s="21" t="str">
        <f t="shared" si="37"/>
        <v> </v>
      </c>
      <c r="F425" s="21" t="str">
        <f>IF(E425=" "," ",($F$24-$D$3*$F$11)*((E425/$F$11)-($C$17/(PI()))*SIN((PI()*E425)/$F$11))+$D$3*E425)</f>
        <v> </v>
      </c>
      <c r="G425" s="21" t="str">
        <f t="shared" si="40"/>
        <v> </v>
      </c>
      <c r="H425" s="21" t="str">
        <f t="shared" si="38"/>
        <v> </v>
      </c>
      <c r="I425" s="21" t="str">
        <f>IF(H425=" "," ",($I$24-$D$3*$F$12)*((H425/$F$12)-($C$17/(PI()))*SIN((PI()*H425)/$F$12))+$D$3*H425)</f>
        <v> </v>
      </c>
      <c r="J425" s="21" t="str">
        <f t="shared" si="41"/>
        <v> </v>
      </c>
    </row>
    <row r="426" spans="1:10">
      <c r="A426" s="21" t="str">
        <f t="shared" si="36"/>
        <v> </v>
      </c>
      <c r="B426" s="21" t="str">
        <f>IF(A426=" "," ",($B$24-$B$3*($F$8/2))*((A426/($F$8/2))-($C$17/(PI()))*SIN((PI()*A426)/($F$8/2)))+$B$3*A426)</f>
        <v> </v>
      </c>
      <c r="C426" s="21" t="str">
        <f t="shared" si="39"/>
        <v> </v>
      </c>
      <c r="D426" s="21"/>
      <c r="E426" s="21" t="str">
        <f t="shared" si="37"/>
        <v> </v>
      </c>
      <c r="F426" s="21" t="str">
        <f>IF(E426=" "," ",($F$24-$D$3*$F$11)*((E426/$F$11)-($C$17/(PI()))*SIN((PI()*E426)/$F$11))+$D$3*E426)</f>
        <v> </v>
      </c>
      <c r="G426" s="21" t="str">
        <f t="shared" si="40"/>
        <v> </v>
      </c>
      <c r="H426" s="21" t="str">
        <f t="shared" si="38"/>
        <v> </v>
      </c>
      <c r="I426" s="21" t="str">
        <f>IF(H426=" "," ",($I$24-$D$3*$F$12)*((H426/$F$12)-($C$17/(PI()))*SIN((PI()*H426)/$F$12))+$D$3*H426)</f>
        <v> </v>
      </c>
      <c r="J426" s="21" t="str">
        <f t="shared" si="41"/>
        <v> </v>
      </c>
    </row>
    <row r="427" spans="1:10">
      <c r="A427" s="21" t="str">
        <f t="shared" si="36"/>
        <v> </v>
      </c>
      <c r="B427" s="21" t="str">
        <f>IF(A427=" "," ",($B$24-$B$3*($F$8/2))*((A427/($F$8/2))-($C$17/(PI()))*SIN((PI()*A427)/($F$8/2)))+$B$3*A427)</f>
        <v> </v>
      </c>
      <c r="C427" s="21" t="str">
        <f t="shared" si="39"/>
        <v> </v>
      </c>
      <c r="D427" s="21"/>
      <c r="E427" s="21" t="str">
        <f t="shared" si="37"/>
        <v> </v>
      </c>
      <c r="F427" s="21" t="str">
        <f>IF(E427=" "," ",($F$24-$D$3*$F$11)*((E427/$F$11)-($C$17/(PI()))*SIN((PI()*E427)/$F$11))+$D$3*E427)</f>
        <v> </v>
      </c>
      <c r="G427" s="21" t="str">
        <f t="shared" si="40"/>
        <v> </v>
      </c>
      <c r="H427" s="21" t="str">
        <f t="shared" si="38"/>
        <v> </v>
      </c>
      <c r="I427" s="21" t="str">
        <f>IF(H427=" "," ",($I$24-$D$3*$F$12)*((H427/$F$12)-($C$17/(PI()))*SIN((PI()*H427)/$F$12))+$D$3*H427)</f>
        <v> </v>
      </c>
      <c r="J427" s="21" t="str">
        <f t="shared" si="41"/>
        <v> </v>
      </c>
    </row>
    <row r="428" spans="1:10">
      <c r="A428" s="21" t="str">
        <f t="shared" si="36"/>
        <v> </v>
      </c>
      <c r="B428" s="21" t="str">
        <f>IF(A428=" "," ",($B$24-$B$3*($F$8/2))*((A428/($F$8/2))-($C$17/(PI()))*SIN((PI()*A428)/($F$8/2)))+$B$3*A428)</f>
        <v> </v>
      </c>
      <c r="C428" s="21" t="str">
        <f t="shared" si="39"/>
        <v> </v>
      </c>
      <c r="D428" s="21"/>
      <c r="E428" s="21" t="str">
        <f t="shared" si="37"/>
        <v> </v>
      </c>
      <c r="F428" s="21" t="str">
        <f>IF(E428=" "," ",($F$24-$D$3*$F$11)*((E428/$F$11)-($C$17/(PI()))*SIN((PI()*E428)/$F$11))+$D$3*E428)</f>
        <v> </v>
      </c>
      <c r="G428" s="21" t="str">
        <f t="shared" si="40"/>
        <v> </v>
      </c>
      <c r="H428" s="21" t="str">
        <f t="shared" si="38"/>
        <v> </v>
      </c>
      <c r="I428" s="21" t="str">
        <f>IF(H428=" "," ",($I$24-$D$3*$F$12)*((H428/$F$12)-($C$17/(PI()))*SIN((PI()*H428)/$F$12))+$D$3*H428)</f>
        <v> </v>
      </c>
      <c r="J428" s="21" t="str">
        <f t="shared" si="41"/>
        <v> </v>
      </c>
    </row>
    <row r="429" spans="1:10">
      <c r="A429" s="21" t="str">
        <f t="shared" si="36"/>
        <v> </v>
      </c>
      <c r="B429" s="21" t="str">
        <f>IF(A429=" "," ",($B$24-$B$3*($F$8/2))*((A429/($F$8/2))-($C$17/(PI()))*SIN((PI()*A429)/($F$8/2)))+$B$3*A429)</f>
        <v> </v>
      </c>
      <c r="C429" s="21" t="str">
        <f t="shared" si="39"/>
        <v> </v>
      </c>
      <c r="D429" s="21"/>
      <c r="E429" s="21" t="str">
        <f t="shared" si="37"/>
        <v> </v>
      </c>
      <c r="F429" s="21" t="str">
        <f>IF(E429=" "," ",($F$24-$D$3*$F$11)*((E429/$F$11)-($C$17/(PI()))*SIN((PI()*E429)/$F$11))+$D$3*E429)</f>
        <v> </v>
      </c>
      <c r="G429" s="21" t="str">
        <f t="shared" si="40"/>
        <v> </v>
      </c>
      <c r="H429" s="21" t="str">
        <f t="shared" si="38"/>
        <v> </v>
      </c>
      <c r="I429" s="21" t="str">
        <f>IF(H429=" "," ",($I$24-$D$3*$F$12)*((H429/$F$12)-($C$17/(PI()))*SIN((PI()*H429)/$F$12))+$D$3*H429)</f>
        <v> </v>
      </c>
      <c r="J429" s="21" t="str">
        <f t="shared" si="41"/>
        <v> </v>
      </c>
    </row>
    <row r="430" spans="1:10">
      <c r="A430" s="21" t="str">
        <f t="shared" si="36"/>
        <v> </v>
      </c>
      <c r="B430" s="21" t="str">
        <f>IF(A430=" "," ",($B$24-$B$3*($F$8/2))*((A430/($F$8/2))-($C$17/(PI()))*SIN((PI()*A430)/($F$8/2)))+$B$3*A430)</f>
        <v> </v>
      </c>
      <c r="C430" s="21" t="str">
        <f t="shared" si="39"/>
        <v> </v>
      </c>
      <c r="D430" s="21"/>
      <c r="E430" s="21" t="str">
        <f t="shared" si="37"/>
        <v> </v>
      </c>
      <c r="F430" s="21" t="str">
        <f>IF(E430=" "," ",($F$24-$D$3*$F$11)*((E430/$F$11)-($C$17/(PI()))*SIN((PI()*E430)/$F$11))+$D$3*E430)</f>
        <v> </v>
      </c>
      <c r="G430" s="21" t="str">
        <f t="shared" si="40"/>
        <v> </v>
      </c>
      <c r="H430" s="21" t="str">
        <f t="shared" si="38"/>
        <v> </v>
      </c>
      <c r="I430" s="21" t="str">
        <f>IF(H430=" "," ",($I$24-$D$3*$F$12)*((H430/$F$12)-($C$17/(PI()))*SIN((PI()*H430)/$F$12))+$D$3*H430)</f>
        <v> </v>
      </c>
      <c r="J430" s="21" t="str">
        <f t="shared" si="41"/>
        <v> </v>
      </c>
    </row>
    <row r="431" spans="1:10">
      <c r="A431" s="21" t="str">
        <f t="shared" si="36"/>
        <v> </v>
      </c>
      <c r="B431" s="21" t="str">
        <f>IF(A431=" "," ",($B$24-$B$3*($F$8/2))*((A431/($F$8/2))-($C$17/(PI()))*SIN((PI()*A431)/($F$8/2)))+$B$3*A431)</f>
        <v> </v>
      </c>
      <c r="C431" s="21" t="str">
        <f t="shared" si="39"/>
        <v> </v>
      </c>
      <c r="D431" s="21"/>
      <c r="E431" s="21" t="str">
        <f t="shared" si="37"/>
        <v> </v>
      </c>
      <c r="F431" s="21" t="str">
        <f>IF(E431=" "," ",($F$24-$D$3*$F$11)*((E431/$F$11)-($C$17/(PI()))*SIN((PI()*E431)/$F$11))+$D$3*E431)</f>
        <v> </v>
      </c>
      <c r="G431" s="21" t="str">
        <f t="shared" si="40"/>
        <v> </v>
      </c>
      <c r="H431" s="21" t="str">
        <f t="shared" si="38"/>
        <v> </v>
      </c>
      <c r="I431" s="21" t="str">
        <f>IF(H431=" "," ",($I$24-$D$3*$F$12)*((H431/$F$12)-($C$17/(PI()))*SIN((PI()*H431)/$F$12))+$D$3*H431)</f>
        <v> </v>
      </c>
      <c r="J431" s="21" t="str">
        <f t="shared" si="41"/>
        <v> </v>
      </c>
    </row>
    <row r="432" spans="1:10">
      <c r="A432" s="21" t="str">
        <f t="shared" si="36"/>
        <v> </v>
      </c>
      <c r="B432" s="21" t="str">
        <f>IF(A432=" "," ",($B$24-$B$3*($F$8/2))*((A432/($F$8/2))-($C$17/(PI()))*SIN((PI()*A432)/($F$8/2)))+$B$3*A432)</f>
        <v> </v>
      </c>
      <c r="C432" s="21" t="str">
        <f t="shared" si="39"/>
        <v> </v>
      </c>
      <c r="D432" s="21"/>
      <c r="E432" s="21" t="str">
        <f t="shared" si="37"/>
        <v> </v>
      </c>
      <c r="F432" s="21" t="str">
        <f>IF(E432=" "," ",($F$24-$D$3*$F$11)*((E432/$F$11)-($C$17/(PI()))*SIN((PI()*E432)/$F$11))+$D$3*E432)</f>
        <v> </v>
      </c>
      <c r="G432" s="21" t="str">
        <f t="shared" si="40"/>
        <v> </v>
      </c>
      <c r="H432" s="21" t="str">
        <f t="shared" si="38"/>
        <v> </v>
      </c>
      <c r="I432" s="21" t="str">
        <f>IF(H432=" "," ",($I$24-$D$3*$F$12)*((H432/$F$12)-($C$17/(PI()))*SIN((PI()*H432)/$F$12))+$D$3*H432)</f>
        <v> </v>
      </c>
      <c r="J432" s="21" t="str">
        <f t="shared" si="41"/>
        <v> </v>
      </c>
    </row>
    <row r="433" spans="1:10">
      <c r="A433" s="21" t="str">
        <f t="shared" si="36"/>
        <v> </v>
      </c>
      <c r="B433" s="21" t="str">
        <f>IF(A433=" "," ",($B$24-$B$3*($F$8/2))*((A433/($F$8/2))-($C$17/(PI()))*SIN((PI()*A433)/($F$8/2)))+$B$3*A433)</f>
        <v> </v>
      </c>
      <c r="C433" s="21" t="str">
        <f t="shared" si="39"/>
        <v> </v>
      </c>
      <c r="D433" s="21"/>
      <c r="E433" s="21" t="str">
        <f t="shared" si="37"/>
        <v> </v>
      </c>
      <c r="F433" s="21" t="str">
        <f>IF(E433=" "," ",($F$24-$D$3*$F$11)*((E433/$F$11)-($C$17/(PI()))*SIN((PI()*E433)/$F$11))+$D$3*E433)</f>
        <v> </v>
      </c>
      <c r="G433" s="21" t="str">
        <f t="shared" si="40"/>
        <v> </v>
      </c>
      <c r="H433" s="21" t="str">
        <f t="shared" si="38"/>
        <v> </v>
      </c>
      <c r="I433" s="21" t="str">
        <f>IF(H433=" "," ",($I$24-$D$3*$F$12)*((H433/$F$12)-($C$17/(PI()))*SIN((PI()*H433)/$F$12))+$D$3*H433)</f>
        <v> </v>
      </c>
      <c r="J433" s="21" t="str">
        <f t="shared" si="41"/>
        <v> </v>
      </c>
    </row>
    <row r="434" spans="1:10">
      <c r="A434" s="21" t="str">
        <f t="shared" si="36"/>
        <v> </v>
      </c>
      <c r="B434" s="21" t="str">
        <f>IF(A434=" "," ",($B$24-$B$3*($F$8/2))*((A434/($F$8/2))-($C$17/(PI()))*SIN((PI()*A434)/($F$8/2)))+$B$3*A434)</f>
        <v> </v>
      </c>
      <c r="C434" s="21" t="str">
        <f t="shared" si="39"/>
        <v> </v>
      </c>
      <c r="D434" s="21"/>
      <c r="E434" s="21" t="str">
        <f t="shared" si="37"/>
        <v> </v>
      </c>
      <c r="F434" s="21" t="str">
        <f>IF(E434=" "," ",($F$24-$D$3*$F$11)*((E434/$F$11)-($C$17/(PI()))*SIN((PI()*E434)/$F$11))+$D$3*E434)</f>
        <v> </v>
      </c>
      <c r="G434" s="21" t="str">
        <f t="shared" si="40"/>
        <v> </v>
      </c>
      <c r="H434" s="21" t="str">
        <f t="shared" si="38"/>
        <v> </v>
      </c>
      <c r="I434" s="21" t="str">
        <f>IF(H434=" "," ",($I$24-$D$3*$F$12)*((H434/$F$12)-($C$17/(PI()))*SIN((PI()*H434)/$F$12))+$D$3*H434)</f>
        <v> </v>
      </c>
      <c r="J434" s="21" t="str">
        <f t="shared" si="41"/>
        <v> </v>
      </c>
    </row>
    <row r="435" spans="1:10">
      <c r="A435" s="21" t="str">
        <f t="shared" si="36"/>
        <v> </v>
      </c>
      <c r="B435" s="21" t="str">
        <f>IF(A435=" "," ",($B$24-$B$3*($F$8/2))*((A435/($F$8/2))-($C$17/(PI()))*SIN((PI()*A435)/($F$8/2)))+$B$3*A435)</f>
        <v> </v>
      </c>
      <c r="C435" s="21" t="str">
        <f t="shared" si="39"/>
        <v> </v>
      </c>
      <c r="D435" s="21"/>
      <c r="E435" s="21" t="str">
        <f t="shared" si="37"/>
        <v> </v>
      </c>
      <c r="F435" s="21" t="str">
        <f>IF(E435=" "," ",($F$24-$D$3*$F$11)*((E435/$F$11)-($C$17/(PI()))*SIN((PI()*E435)/$F$11))+$D$3*E435)</f>
        <v> </v>
      </c>
      <c r="G435" s="21" t="str">
        <f t="shared" si="40"/>
        <v> </v>
      </c>
      <c r="H435" s="21" t="str">
        <f ca="1" t="shared" si="38"/>
        <v> </v>
      </c>
      <c r="I435" s="21" t="str">
        <f ca="1">IF(H435=" "," ",($I$24-$D$3*$F$12)*((H435/$F$12)-($C$17/(PI()))*SIN((PI()*H435)/$F$12))+$D$3*H435)</f>
        <v> </v>
      </c>
      <c r="J435" s="21" t="str">
        <f ca="1" t="shared" si="41"/>
        <v> </v>
      </c>
    </row>
    <row r="436" spans="1:10">
      <c r="A436" s="21" t="str">
        <f t="shared" si="36"/>
        <v> </v>
      </c>
      <c r="B436" s="21" t="str">
        <f>IF(A436=" "," ",($B$24-$B$3*($F$8/2))*((A436/($F$8/2))-($C$17/(PI()))*SIN((PI()*A436)/($F$8/2)))+$B$3*A436)</f>
        <v> </v>
      </c>
      <c r="C436" s="21" t="str">
        <f t="shared" si="39"/>
        <v> </v>
      </c>
      <c r="D436" s="21"/>
      <c r="E436" s="21" t="str">
        <f t="shared" si="37"/>
        <v> </v>
      </c>
      <c r="F436" s="21" t="str">
        <f>IF(E436=" "," ",($F$24-$D$3*$F$11)*((E436/$F$11)-($C$17/(PI()))*SIN((PI()*E436)/$F$11))+$D$3*E436)</f>
        <v> </v>
      </c>
      <c r="G436" s="21" t="str">
        <f t="shared" si="40"/>
        <v> </v>
      </c>
      <c r="H436" s="21" t="str">
        <f t="shared" si="38"/>
        <v> </v>
      </c>
      <c r="I436" s="21" t="str">
        <f>IF(H436=" "," ",($I$24-$D$3*$F$12)*((H436/$F$12)-($C$17/(PI()))*SIN((PI()*H436)/$F$12))+$D$3*H436)</f>
        <v> </v>
      </c>
      <c r="J436" s="21" t="str">
        <f ca="1" t="shared" si="41"/>
        <v> </v>
      </c>
    </row>
    <row r="437" spans="1:10">
      <c r="A437" s="21" t="str">
        <f t="shared" si="36"/>
        <v> </v>
      </c>
      <c r="B437" s="21" t="str">
        <f>IF(A437=" "," ",($B$24-$B$3*($F$8/2))*((A437/($F$8/2))-($C$17/(PI()))*SIN((PI()*A437)/($F$8/2)))+$B$3*A437)</f>
        <v> </v>
      </c>
      <c r="C437" s="21" t="str">
        <f t="shared" si="39"/>
        <v> </v>
      </c>
      <c r="D437" s="21"/>
      <c r="E437" s="21" t="str">
        <f t="shared" si="37"/>
        <v> </v>
      </c>
      <c r="F437" s="21" t="str">
        <f>IF(E437=" "," ",($F$24-$D$3*$F$11)*((E437/$F$11)-($C$17/(PI()))*SIN((PI()*E437)/$F$11))+$D$3*E437)</f>
        <v> </v>
      </c>
      <c r="G437" s="21" t="str">
        <f t="shared" si="40"/>
        <v> </v>
      </c>
      <c r="H437" s="21" t="str">
        <f t="shared" si="38"/>
        <v> </v>
      </c>
      <c r="I437" s="21" t="str">
        <f>IF(H437=" "," ",($I$24-$D$3*$F$12)*((H437/$F$12)-($C$17/(PI()))*SIN((PI()*H437)/$F$12))+$D$3*H437)</f>
        <v> </v>
      </c>
      <c r="J437" s="21" t="str">
        <f ca="1" t="shared" si="41"/>
        <v> </v>
      </c>
    </row>
    <row r="438" spans="1:10">
      <c r="A438" s="21" t="str">
        <f t="shared" si="36"/>
        <v> </v>
      </c>
      <c r="B438" s="21" t="str">
        <f>IF(A438=" "," ",($B$24-$B$3*($F$8/2))*((A438/($F$8/2))-($C$17/(PI()))*SIN((PI()*A438)/($F$8/2)))+$B$3*A438)</f>
        <v> </v>
      </c>
      <c r="C438" s="21" t="str">
        <f t="shared" si="39"/>
        <v> </v>
      </c>
      <c r="D438" s="21"/>
      <c r="E438" s="21" t="str">
        <f t="shared" si="37"/>
        <v> </v>
      </c>
      <c r="F438" s="21" t="str">
        <f>IF(E438=" "," ",($F$24-$D$3*$F$11)*((E438/$F$11)-($C$17/(PI()))*SIN((PI()*E438)/$F$11))+$D$3*E438)</f>
        <v> </v>
      </c>
      <c r="G438" s="21" t="str">
        <f t="shared" si="40"/>
        <v> </v>
      </c>
      <c r="H438" s="21" t="str">
        <f t="shared" si="38"/>
        <v> </v>
      </c>
      <c r="I438" s="21" t="str">
        <f>IF(H438=" "," ",($I$24-$D$3*$F$12)*((H438/$F$12)-($C$17/(PI()))*SIN((PI()*H438)/$F$12))+$D$3*H438)</f>
        <v> </v>
      </c>
      <c r="J438" s="21" t="str">
        <f t="shared" si="41"/>
        <v> </v>
      </c>
    </row>
    <row r="439" spans="1:10">
      <c r="A439" s="21" t="str">
        <f t="shared" si="36"/>
        <v> </v>
      </c>
      <c r="B439" s="21" t="str">
        <f>IF(A439=" "," ",($B$24-$B$3*($F$8/2))*((A439/($F$8/2))-($C$17/(PI()))*SIN((PI()*A439)/($F$8/2)))+$B$3*A439)</f>
        <v> </v>
      </c>
      <c r="C439" s="21" t="str">
        <f t="shared" si="39"/>
        <v> </v>
      </c>
      <c r="D439" s="21"/>
      <c r="E439" s="21" t="str">
        <f t="shared" si="37"/>
        <v> </v>
      </c>
      <c r="F439" s="21" t="str">
        <f>IF(E439=" "," ",($F$24-$D$3*$F$11)*((E439/$F$11)-($C$17/(PI()))*SIN((PI()*E439)/$F$11))+$D$3*E439)</f>
        <v> </v>
      </c>
      <c r="G439" s="21" t="str">
        <f t="shared" si="40"/>
        <v> </v>
      </c>
      <c r="H439" s="21" t="str">
        <f t="shared" si="38"/>
        <v> </v>
      </c>
      <c r="I439" s="21" t="str">
        <f>IF(H439=" "," ",($I$24-$D$3*$F$12)*((H439/$F$12)-($C$17/(PI()))*SIN((PI()*H439)/$F$12))+$D$3*H439)</f>
        <v> </v>
      </c>
      <c r="J439" s="21" t="str">
        <f t="shared" si="41"/>
        <v> </v>
      </c>
    </row>
    <row r="440" spans="1:10">
      <c r="A440" s="21" t="str">
        <f t="shared" si="36"/>
        <v> </v>
      </c>
      <c r="B440" s="21" t="str">
        <f>IF(A440=" "," ",($B$24-$B$3*($F$8/2))*((A440/($F$8/2))-($C$17/(PI()))*SIN((PI()*A440)/($F$8/2)))+$B$3*A440)</f>
        <v> </v>
      </c>
      <c r="C440" s="21" t="str">
        <f t="shared" si="39"/>
        <v> </v>
      </c>
      <c r="D440" s="21"/>
      <c r="E440" s="21" t="str">
        <f t="shared" si="37"/>
        <v> </v>
      </c>
      <c r="F440" s="21" t="str">
        <f>IF(E440=" "," ",($F$24-$D$3*$F$11)*((E440/$F$11)-($C$17/(PI()))*SIN((PI()*E440)/$F$11))+$D$3*E440)</f>
        <v> </v>
      </c>
      <c r="G440" s="21" t="str">
        <f t="shared" si="40"/>
        <v> </v>
      </c>
      <c r="H440" s="21" t="str">
        <f t="shared" si="38"/>
        <v> </v>
      </c>
      <c r="I440" s="21" t="str">
        <f>IF(H440=" "," ",($I$24-$D$3*$F$12)*((H440/$F$12)-($C$17/(PI()))*SIN((PI()*H440)/$F$12))+$D$3*H440)</f>
        <v> </v>
      </c>
      <c r="J440" s="21" t="str">
        <f t="shared" si="41"/>
        <v> </v>
      </c>
    </row>
    <row r="441" spans="1:10">
      <c r="A441" s="21" t="str">
        <f t="shared" si="36"/>
        <v> </v>
      </c>
      <c r="B441" s="21" t="str">
        <f>IF(A441=" "," ",($B$24-$B$3*($F$8/2))*((A441/($F$8/2))-($C$17/(PI()))*SIN((PI()*A441)/($F$8/2)))+$B$3*A441)</f>
        <v> </v>
      </c>
      <c r="C441" s="21" t="str">
        <f t="shared" si="39"/>
        <v> </v>
      </c>
      <c r="D441" s="21"/>
      <c r="E441" s="21" t="str">
        <f t="shared" si="37"/>
        <v> </v>
      </c>
      <c r="F441" s="21" t="str">
        <f>IF(E441=" "," ",($F$24-$D$3*$F$11)*((E441/$F$11)-($C$17/(PI()))*SIN((PI()*E441)/$F$11))+$D$3*E441)</f>
        <v> </v>
      </c>
      <c r="G441" s="21" t="str">
        <f t="shared" si="40"/>
        <v> </v>
      </c>
      <c r="H441" s="21" t="str">
        <f t="shared" si="38"/>
        <v> </v>
      </c>
      <c r="I441" s="21" t="str">
        <f>IF(H441=" "," ",($I$24-$D$3*$F$12)*((H441/$F$12)-($C$17/(PI()))*SIN((PI()*H441)/$F$12))+$D$3*H441)</f>
        <v> </v>
      </c>
      <c r="J441" s="21" t="str">
        <f t="shared" si="41"/>
        <v> </v>
      </c>
    </row>
    <row r="442" spans="1:10">
      <c r="A442" s="21" t="str">
        <f t="shared" si="36"/>
        <v> </v>
      </c>
      <c r="B442" s="21" t="str">
        <f>IF(A442=" "," ",($B$24-$B$3*($F$8/2))*((A442/($F$8/2))-($C$17/(PI()))*SIN((PI()*A442)/($F$8/2)))+$B$3*A442)</f>
        <v> </v>
      </c>
      <c r="C442" s="21" t="str">
        <f t="shared" si="39"/>
        <v> </v>
      </c>
      <c r="D442" s="21"/>
      <c r="E442" s="21" t="str">
        <f t="shared" si="37"/>
        <v> </v>
      </c>
      <c r="F442" s="21" t="str">
        <f>IF(E442=" "," ",($F$24-$D$3*$F$11)*((E442/$F$11)-($C$17/(PI()))*SIN((PI()*E442)/$F$11))+$D$3*E442)</f>
        <v> </v>
      </c>
      <c r="G442" s="21" t="str">
        <f t="shared" si="40"/>
        <v> </v>
      </c>
      <c r="H442" s="21" t="str">
        <f t="shared" si="38"/>
        <v> </v>
      </c>
      <c r="I442" s="21" t="str">
        <f>IF(H442=" "," ",($I$24-$D$3*$F$12)*((H442/$F$12)-($C$17/(PI()))*SIN((PI()*H442)/$F$12))+$D$3*H442)</f>
        <v> </v>
      </c>
      <c r="J442" s="21" t="str">
        <f t="shared" si="41"/>
        <v> </v>
      </c>
    </row>
    <row r="443" spans="1:10">
      <c r="A443" s="21" t="str">
        <f t="shared" si="36"/>
        <v> </v>
      </c>
      <c r="B443" s="21" t="str">
        <f>IF(A443=" "," ",($B$24-$B$3*($F$8/2))*((A443/($F$8/2))-($C$17/(PI()))*SIN((PI()*A443)/($F$8/2)))+$B$3*A443)</f>
        <v> </v>
      </c>
      <c r="C443" s="21" t="str">
        <f t="shared" si="39"/>
        <v> </v>
      </c>
      <c r="D443" s="21"/>
      <c r="E443" s="21" t="str">
        <f t="shared" si="37"/>
        <v> </v>
      </c>
      <c r="F443" s="21" t="str">
        <f>IF(E443=" "," ",($F$24-$D$3*$F$11)*((E443/$F$11)-($C$17/(PI()))*SIN((PI()*E443)/$F$11))+$D$3*E443)</f>
        <v> </v>
      </c>
      <c r="G443" s="21" t="str">
        <f t="shared" si="40"/>
        <v> </v>
      </c>
      <c r="H443" s="21" t="str">
        <f t="shared" si="38"/>
        <v> </v>
      </c>
      <c r="I443" s="21" t="str">
        <f>IF(H443=" "," ",($I$24-$D$3*$F$12)*((H443/$F$12)-($C$17/(PI()))*SIN((PI()*H443)/$F$12))+$D$3*H443)</f>
        <v> </v>
      </c>
      <c r="J443" s="21" t="str">
        <f t="shared" si="41"/>
        <v> </v>
      </c>
    </row>
    <row r="444" spans="1:10">
      <c r="A444" s="21" t="str">
        <f t="shared" si="36"/>
        <v> </v>
      </c>
      <c r="B444" s="21" t="str">
        <f>IF(A444=" "," ",($B$24-$B$3*($F$8/2))*((A444/($F$8/2))-($C$17/(PI()))*SIN((PI()*A444)/($F$8/2)))+$B$3*A444)</f>
        <v> </v>
      </c>
      <c r="C444" s="21" t="str">
        <f t="shared" si="39"/>
        <v> </v>
      </c>
      <c r="D444" s="21"/>
      <c r="E444" s="21" t="str">
        <f t="shared" si="37"/>
        <v> </v>
      </c>
      <c r="F444" s="21" t="str">
        <f>IF(E444=" "," ",($F$24-$D$3*$F$11)*((E444/$F$11)-($C$17/(PI()))*SIN((PI()*E444)/$F$11))+$D$3*E444)</f>
        <v> </v>
      </c>
      <c r="G444" s="21" t="str">
        <f t="shared" si="40"/>
        <v> </v>
      </c>
      <c r="H444" s="21" t="str">
        <f t="shared" si="38"/>
        <v> </v>
      </c>
      <c r="I444" s="21" t="str">
        <f>IF(H444=" "," ",($I$24-$D$3*$F$12)*((H444/$F$12)-($C$17/(PI()))*SIN((PI()*H444)/$F$12))+$D$3*H444)</f>
        <v> </v>
      </c>
      <c r="J444" s="21" t="str">
        <f t="shared" si="41"/>
        <v> </v>
      </c>
    </row>
    <row r="445" spans="1:10">
      <c r="A445" s="21" t="str">
        <f t="shared" si="36"/>
        <v> </v>
      </c>
      <c r="B445" s="21" t="str">
        <f>IF(A445=" "," ",($B$24-$B$3*($F$8/2))*((A445/($F$8/2))-($C$17/(PI()))*SIN((PI()*A445)/($F$8/2)))+$B$3*A445)</f>
        <v> </v>
      </c>
      <c r="C445" s="21" t="str">
        <f t="shared" si="39"/>
        <v> </v>
      </c>
      <c r="D445" s="21"/>
      <c r="E445" s="21" t="str">
        <f t="shared" si="37"/>
        <v> </v>
      </c>
      <c r="F445" s="21" t="str">
        <f>IF(E445=" "," ",($F$24-$D$3*$F$11)*((E445/$F$11)-($C$17/(PI()))*SIN((PI()*E445)/$F$11))+$D$3*E445)</f>
        <v> </v>
      </c>
      <c r="G445" s="21" t="str">
        <f t="shared" si="40"/>
        <v> </v>
      </c>
      <c r="H445" s="21" t="str">
        <f t="shared" si="38"/>
        <v> </v>
      </c>
      <c r="I445" s="21" t="str">
        <f>IF(H445=" "," ",($I$24-$D$3*$F$12)*((H445/$F$12)-($C$17/(PI()))*SIN((PI()*H445)/$F$12))+$D$3*H445)</f>
        <v> </v>
      </c>
      <c r="J445" s="21" t="str">
        <f t="shared" si="41"/>
        <v> </v>
      </c>
    </row>
    <row r="446" spans="1:10">
      <c r="A446" s="21" t="str">
        <f t="shared" si="36"/>
        <v> </v>
      </c>
      <c r="B446" s="21" t="str">
        <f>IF(A446=" "," ",($B$24-$B$3*($F$8/2))*((A446/($F$8/2))-($C$17/(PI()))*SIN((PI()*A446)/($F$8/2)))+$B$3*A446)</f>
        <v> </v>
      </c>
      <c r="C446" s="21" t="str">
        <f t="shared" si="39"/>
        <v> </v>
      </c>
      <c r="D446" s="21"/>
      <c r="E446" s="21" t="str">
        <f t="shared" si="37"/>
        <v> </v>
      </c>
      <c r="F446" s="21" t="str">
        <f>IF(E446=" "," ",($F$24-$D$3*$F$11)*((E446/$F$11)-($C$17/(PI()))*SIN((PI()*E446)/$F$11))+$D$3*E446)</f>
        <v> </v>
      </c>
      <c r="G446" s="21" t="str">
        <f t="shared" si="40"/>
        <v> </v>
      </c>
      <c r="H446" s="21" t="str">
        <f t="shared" si="38"/>
        <v> </v>
      </c>
      <c r="I446" s="21" t="str">
        <f>IF(H446=" "," ",($I$24-$D$3*$F$12)*((H446/$F$12)-($C$17/(PI()))*SIN((PI()*H446)/$F$12))+$D$3*H446)</f>
        <v> </v>
      </c>
      <c r="J446" s="21" t="str">
        <f t="shared" si="41"/>
        <v> </v>
      </c>
    </row>
    <row r="447" spans="1:10">
      <c r="A447" s="21" t="str">
        <f t="shared" si="36"/>
        <v> </v>
      </c>
      <c r="B447" s="21" t="str">
        <f>IF(A447=" "," ",($B$24-$B$3*($F$8/2))*((A447/($F$8/2))-($C$17/(PI()))*SIN((PI()*A447)/($F$8/2)))+$B$3*A447)</f>
        <v> </v>
      </c>
      <c r="C447" s="21" t="str">
        <f t="shared" si="39"/>
        <v> </v>
      </c>
      <c r="D447" s="21"/>
      <c r="E447" s="21" t="str">
        <f t="shared" si="37"/>
        <v> </v>
      </c>
      <c r="F447" s="21" t="str">
        <f>IF(E447=" "," ",($F$24-$D$3*$F$11)*((E447/$F$11)-($C$17/(PI()))*SIN((PI()*E447)/$F$11))+$D$3*E447)</f>
        <v> </v>
      </c>
      <c r="G447" s="21" t="str">
        <f t="shared" si="40"/>
        <v> </v>
      </c>
      <c r="H447" s="21" t="str">
        <f t="shared" si="38"/>
        <v> </v>
      </c>
      <c r="I447" s="21" t="str">
        <f>IF(H447=" "," ",($I$24-$D$3*$F$12)*((H447/$F$12)-($C$17/(PI()))*SIN((PI()*H447)/$F$12))+$D$3*H447)</f>
        <v> </v>
      </c>
      <c r="J447" s="21" t="str">
        <f t="shared" si="41"/>
        <v> </v>
      </c>
    </row>
    <row r="448" spans="1:10">
      <c r="A448" s="21" t="str">
        <f t="shared" si="36"/>
        <v> </v>
      </c>
      <c r="B448" s="21" t="str">
        <f>IF(A448=" "," ",($B$24-$B$3*($F$8/2))*((A448/($F$8/2))-($C$17/(PI()))*SIN((PI()*A448)/($F$8/2)))+$B$3*A448)</f>
        <v> </v>
      </c>
      <c r="C448" s="21" t="str">
        <f t="shared" si="39"/>
        <v> </v>
      </c>
      <c r="D448" s="21"/>
      <c r="E448" s="21" t="str">
        <f t="shared" si="37"/>
        <v> </v>
      </c>
      <c r="F448" s="21" t="str">
        <f>IF(E448=" "," ",($F$24-$D$3*$F$11)*((E448/$F$11)-($C$17/(PI()))*SIN((PI()*E448)/$F$11))+$D$3*E448)</f>
        <v> </v>
      </c>
      <c r="G448" s="21" t="str">
        <f t="shared" si="40"/>
        <v> </v>
      </c>
      <c r="H448" s="21" t="str">
        <f t="shared" si="38"/>
        <v> </v>
      </c>
      <c r="I448" s="21" t="str">
        <f>IF(H448=" "," ",($I$24-$D$3*$F$12)*((H448/$F$12)-($C$17/(PI()))*SIN((PI()*H448)/$F$12))+$D$3*H448)</f>
        <v> </v>
      </c>
      <c r="J448" s="21" t="str">
        <f t="shared" si="41"/>
        <v> </v>
      </c>
    </row>
    <row r="449" spans="1:10">
      <c r="A449" s="21" t="str">
        <f t="shared" si="36"/>
        <v> </v>
      </c>
      <c r="B449" s="21" t="str">
        <f>IF(A449=" "," ",($B$24-$B$3*($F$8/2))*((A449/($F$8/2))-($C$17/(PI()))*SIN((PI()*A449)/($F$8/2)))+$B$3*A449)</f>
        <v> </v>
      </c>
      <c r="C449" s="21" t="str">
        <f t="shared" si="39"/>
        <v> </v>
      </c>
      <c r="D449" s="21"/>
      <c r="E449" s="21" t="str">
        <f t="shared" si="37"/>
        <v> </v>
      </c>
      <c r="F449" s="21" t="str">
        <f>IF(E449=" "," ",($F$24-$D$3*$F$11)*((E449/$F$11)-($C$17/(PI()))*SIN((PI()*E449)/$F$11))+$D$3*E449)</f>
        <v> </v>
      </c>
      <c r="G449" s="21" t="str">
        <f t="shared" si="40"/>
        <v> </v>
      </c>
      <c r="H449" s="21" t="str">
        <f t="shared" si="38"/>
        <v> </v>
      </c>
      <c r="I449" s="21" t="str">
        <f>IF(H449=" "," ",($I$24-$D$3*$F$12)*((H449/$F$12)-($C$17/(PI()))*SIN((PI()*H449)/$F$12))+$D$3*H449)</f>
        <v> </v>
      </c>
      <c r="J449" s="21" t="str">
        <f t="shared" si="41"/>
        <v> </v>
      </c>
    </row>
    <row r="450" spans="1:10">
      <c r="A450" s="21" t="str">
        <f t="shared" si="36"/>
        <v> </v>
      </c>
      <c r="B450" s="21" t="str">
        <f>IF(A450=" "," ",($B$24-$B$3*($F$8/2))*((A450/($F$8/2))-($C$17/(PI()))*SIN((PI()*A450)/($F$8/2)))+$B$3*A450)</f>
        <v> </v>
      </c>
      <c r="C450" s="21" t="str">
        <f t="shared" si="39"/>
        <v> </v>
      </c>
      <c r="D450" s="21"/>
      <c r="E450" s="21" t="str">
        <f t="shared" si="37"/>
        <v> </v>
      </c>
      <c r="F450" s="21" t="str">
        <f>IF(E450=" "," ",($F$24-$D$3*$F$11)*((E450/$F$11)-($C$17/(PI()))*SIN((PI()*E450)/$F$11))+$D$3*E450)</f>
        <v> </v>
      </c>
      <c r="G450" s="21" t="str">
        <f t="shared" si="40"/>
        <v> </v>
      </c>
      <c r="H450" s="21" t="str">
        <f t="shared" si="38"/>
        <v> </v>
      </c>
      <c r="I450" s="21" t="str">
        <f>IF(H450=" "," ",($I$24-$D$3*$F$12)*((H450/$F$12)-($C$17/(PI()))*SIN((PI()*H450)/$F$12))+$D$3*H450)</f>
        <v> </v>
      </c>
      <c r="J450" s="21" t="str">
        <f t="shared" si="41"/>
        <v> </v>
      </c>
    </row>
    <row r="451" spans="1:10">
      <c r="A451" s="21" t="str">
        <f t="shared" si="36"/>
        <v> </v>
      </c>
      <c r="B451" s="21" t="str">
        <f>IF(A451=" "," ",($B$24-$B$3*($F$8/2))*((A451/($F$8/2))-($C$17/(PI()))*SIN((PI()*A451)/($F$8/2)))+$B$3*A451)</f>
        <v> </v>
      </c>
      <c r="C451" s="21" t="str">
        <f t="shared" si="39"/>
        <v> </v>
      </c>
      <c r="D451" s="21"/>
      <c r="E451" s="21" t="str">
        <f t="shared" si="37"/>
        <v> </v>
      </c>
      <c r="F451" s="21" t="str">
        <f>IF(E451=" "," ",($F$24-$D$3*$F$11)*((E451/$F$11)-($C$17/(PI()))*SIN((PI()*E451)/$F$11))+$D$3*E451)</f>
        <v> </v>
      </c>
      <c r="G451" s="21" t="str">
        <f t="shared" si="40"/>
        <v> </v>
      </c>
      <c r="H451" s="21" t="str">
        <f t="shared" si="38"/>
        <v> </v>
      </c>
      <c r="I451" s="21" t="str">
        <f>IF(H451=" "," ",($I$24-$D$3*$F$12)*((H451/$F$12)-($C$17/(PI()))*SIN((PI()*H451)/$F$12))+$D$3*H451)</f>
        <v> </v>
      </c>
      <c r="J451" s="21" t="str">
        <f t="shared" si="41"/>
        <v> </v>
      </c>
    </row>
    <row r="452" spans="1:10">
      <c r="A452" s="21" t="str">
        <f t="shared" si="36"/>
        <v> </v>
      </c>
      <c r="B452" s="21" t="str">
        <f>IF(A452=" "," ",($B$24-$B$3*($F$8/2))*((A452/($F$8/2))-($C$17/(PI()))*SIN((PI()*A452)/($F$8/2)))+$B$3*A452)</f>
        <v> </v>
      </c>
      <c r="C452" s="21" t="str">
        <f t="shared" si="39"/>
        <v> </v>
      </c>
      <c r="D452" s="21"/>
      <c r="E452" s="21" t="str">
        <f t="shared" si="37"/>
        <v> </v>
      </c>
      <c r="F452" s="21" t="str">
        <f>IF(E452=" "," ",($F$24-$D$3*$F$11)*((E452/$F$11)-($C$17/(PI()))*SIN((PI()*E452)/$F$11))+$D$3*E452)</f>
        <v> </v>
      </c>
      <c r="G452" s="21" t="str">
        <f t="shared" si="40"/>
        <v> </v>
      </c>
      <c r="H452" s="21" t="str">
        <f t="shared" si="38"/>
        <v> </v>
      </c>
      <c r="I452" s="21" t="str">
        <f>IF(H452=" "," ",($I$24-$D$3*$F$12)*((H452/$F$12)-($C$17/(PI()))*SIN((PI()*H452)/$F$12))+$D$3*H452)</f>
        <v> </v>
      </c>
      <c r="J452" s="21" t="str">
        <f t="shared" si="41"/>
        <v> </v>
      </c>
    </row>
    <row r="453" spans="1:10">
      <c r="A453" s="21" t="str">
        <f t="shared" si="36"/>
        <v> </v>
      </c>
      <c r="B453" s="21" t="str">
        <f>IF(A453=" "," ",($B$24-$B$3*($F$8/2))*((A453/($F$8/2))-($C$17/(PI()))*SIN((PI()*A453)/($F$8/2)))+$B$3*A453)</f>
        <v> </v>
      </c>
      <c r="C453" s="21" t="str">
        <f t="shared" si="39"/>
        <v> </v>
      </c>
      <c r="D453" s="21"/>
      <c r="E453" s="21" t="str">
        <f t="shared" si="37"/>
        <v> </v>
      </c>
      <c r="F453" s="21" t="str">
        <f>IF(E453=" "," ",($F$24-$D$3*$F$11)*((E453/$F$11)-($C$17/(PI()))*SIN((PI()*E453)/$F$11))+$D$3*E453)</f>
        <v> </v>
      </c>
      <c r="G453" s="21" t="str">
        <f t="shared" si="40"/>
        <v> </v>
      </c>
      <c r="H453" s="21" t="str">
        <f t="shared" si="38"/>
        <v> </v>
      </c>
      <c r="I453" s="21" t="str">
        <f>IF(H453=" "," ",($I$24-$D$3*$F$12)*((H453/$F$12)-($C$17/(PI()))*SIN((PI()*H453)/$F$12))+$D$3*H453)</f>
        <v> </v>
      </c>
      <c r="J453" s="21" t="str">
        <f t="shared" si="41"/>
        <v> </v>
      </c>
    </row>
    <row r="454" spans="1:10">
      <c r="A454" s="21" t="str">
        <f t="shared" si="36"/>
        <v> </v>
      </c>
      <c r="B454" s="21" t="str">
        <f>IF(A454=" "," ",($B$24-$B$3*($F$8/2))*((A454/($F$8/2))-($C$17/(PI()))*SIN((PI()*A454)/($F$8/2)))+$B$3*A454)</f>
        <v> </v>
      </c>
      <c r="C454" s="21" t="str">
        <f t="shared" si="39"/>
        <v> </v>
      </c>
      <c r="D454" s="21"/>
      <c r="E454" s="21" t="str">
        <f t="shared" si="37"/>
        <v> </v>
      </c>
      <c r="F454" s="21" t="str">
        <f>IF(E454=" "," ",($F$24-$D$3*$F$11)*((E454/$F$11)-($C$17/(PI()))*SIN((PI()*E454)/$F$11))+$D$3*E454)</f>
        <v> </v>
      </c>
      <c r="G454" s="21" t="str">
        <f t="shared" si="40"/>
        <v> </v>
      </c>
      <c r="H454" s="21" t="str">
        <f t="shared" si="38"/>
        <v> </v>
      </c>
      <c r="I454" s="21" t="str">
        <f>IF(H454=" "," ",($I$24-$D$3*$F$12)*((H454/$F$12)-($C$17/(PI()))*SIN((PI()*H454)/$F$12))+$D$3*H454)</f>
        <v> </v>
      </c>
      <c r="J454" s="21" t="str">
        <f t="shared" si="41"/>
        <v> </v>
      </c>
    </row>
    <row r="455" spans="1:10">
      <c r="A455" s="21" t="str">
        <f t="shared" si="36"/>
        <v> </v>
      </c>
      <c r="B455" s="21" t="str">
        <f>IF(A455=" "," ",($B$24-$B$3*($F$8/2))*((A455/($F$8/2))-($C$17/(PI()))*SIN((PI()*A455)/($F$8/2)))+$B$3*A455)</f>
        <v> </v>
      </c>
      <c r="C455" s="21" t="str">
        <f t="shared" si="39"/>
        <v> </v>
      </c>
      <c r="D455" s="21"/>
      <c r="E455" s="21" t="str">
        <f t="shared" si="37"/>
        <v> </v>
      </c>
      <c r="F455" s="21" t="str">
        <f>IF(E455=" "," ",($F$24-$D$3*$F$11)*((E455/$F$11)-($C$17/(PI()))*SIN((PI()*E455)/$F$11))+$D$3*E455)</f>
        <v> </v>
      </c>
      <c r="G455" s="21" t="str">
        <f t="shared" si="40"/>
        <v> </v>
      </c>
      <c r="H455" s="21" t="str">
        <f t="shared" si="38"/>
        <v> </v>
      </c>
      <c r="I455" s="21" t="str">
        <f>IF(H455=" "," ",($I$24-$D$3*$F$12)*((H455/$F$12)-($C$17/(PI()))*SIN((PI()*H455)/$F$12))+$D$3*H455)</f>
        <v> </v>
      </c>
      <c r="J455" s="21" t="str">
        <f t="shared" si="41"/>
        <v> </v>
      </c>
    </row>
    <row r="456" spans="1:10">
      <c r="A456" s="21" t="str">
        <f t="shared" si="36"/>
        <v> </v>
      </c>
      <c r="B456" s="21" t="str">
        <f>IF(A456=" "," ",($B$24-$B$3*($F$8/2))*((A456/($F$8/2))-($C$17/(PI()))*SIN((PI()*A456)/($F$8/2)))+$B$3*A456)</f>
        <v> </v>
      </c>
      <c r="C456" s="21" t="str">
        <f t="shared" si="39"/>
        <v> </v>
      </c>
      <c r="D456" s="21"/>
      <c r="E456" s="21" t="str">
        <f t="shared" si="37"/>
        <v> </v>
      </c>
      <c r="F456" s="21" t="str">
        <f>IF(E456=" "," ",($F$24-$D$3*$F$11)*((E456/$F$11)-($C$17/(PI()))*SIN((PI()*E456)/$F$11))+$D$3*E456)</f>
        <v> </v>
      </c>
      <c r="G456" s="21" t="str">
        <f t="shared" si="40"/>
        <v> </v>
      </c>
      <c r="H456" s="21" t="str">
        <f t="shared" si="38"/>
        <v> </v>
      </c>
      <c r="I456" s="21" t="str">
        <f>IF(H456=" "," ",($I$24-$D$3*$F$12)*((H456/$F$12)-($C$17/(PI()))*SIN((PI()*H456)/$F$12))+$D$3*H456)</f>
        <v> </v>
      </c>
      <c r="J456" s="21" t="str">
        <f t="shared" si="41"/>
        <v> </v>
      </c>
    </row>
    <row r="457" spans="1:10">
      <c r="A457" s="21" t="str">
        <f t="shared" si="36"/>
        <v> </v>
      </c>
      <c r="B457" s="21" t="str">
        <f>IF(A457=" "," ",($B$24-$B$3*($F$8/2))*((A457/($F$8/2))-($C$17/(PI()))*SIN((PI()*A457)/($F$8/2)))+$B$3*A457)</f>
        <v> </v>
      </c>
      <c r="C457" s="21" t="str">
        <f t="shared" si="39"/>
        <v> </v>
      </c>
      <c r="D457" s="21"/>
      <c r="E457" s="21" t="str">
        <f t="shared" si="37"/>
        <v> </v>
      </c>
      <c r="F457" s="21" t="str">
        <f>IF(E457=" "," ",($F$24-$D$3*$F$11)*((E457/$F$11)-($C$17/(PI()))*SIN((PI()*E457)/$F$11))+$D$3*E457)</f>
        <v> </v>
      </c>
      <c r="G457" s="21" t="str">
        <f t="shared" si="40"/>
        <v> </v>
      </c>
      <c r="H457" s="21" t="str">
        <f t="shared" si="38"/>
        <v> </v>
      </c>
      <c r="I457" s="21" t="str">
        <f>IF(H457=" "," ",($I$24-$D$3*$F$12)*((H457/$F$12)-($C$17/(PI()))*SIN((PI()*H457)/$F$12))+$D$3*H457)</f>
        <v> </v>
      </c>
      <c r="J457" s="21" t="str">
        <f t="shared" si="41"/>
        <v> </v>
      </c>
    </row>
    <row r="458" spans="1:10">
      <c r="A458" s="21" t="str">
        <f t="shared" si="36"/>
        <v> </v>
      </c>
      <c r="B458" s="21" t="str">
        <f>IF(A458=" "," ",($B$24-$B$3*($F$8/2))*((A458/($F$8/2))-($C$17/(PI()))*SIN((PI()*A458)/($F$8/2)))+$B$3*A458)</f>
        <v> </v>
      </c>
      <c r="C458" s="21" t="str">
        <f t="shared" si="39"/>
        <v> </v>
      </c>
      <c r="D458" s="21"/>
      <c r="E458" s="21" t="str">
        <f t="shared" si="37"/>
        <v> </v>
      </c>
      <c r="F458" s="21" t="str">
        <f>IF(E458=" "," ",($F$24-$D$3*$F$11)*((E458/$F$11)-($C$17/(PI()))*SIN((PI()*E458)/$F$11))+$D$3*E458)</f>
        <v> </v>
      </c>
      <c r="G458" s="21" t="str">
        <f t="shared" si="40"/>
        <v> </v>
      </c>
      <c r="H458" s="21" t="str">
        <f t="shared" si="38"/>
        <v> </v>
      </c>
      <c r="I458" s="21" t="str">
        <f>IF(H458=" "," ",($I$24-$D$3*$F$12)*((H458/$F$12)-($C$17/(PI()))*SIN((PI()*H458)/$F$12))+$D$3*H458)</f>
        <v> </v>
      </c>
      <c r="J458" s="21" t="str">
        <f t="shared" si="41"/>
        <v> </v>
      </c>
    </row>
    <row r="459" spans="1:10">
      <c r="A459" s="21" t="str">
        <f t="shared" si="36"/>
        <v> </v>
      </c>
      <c r="B459" s="21" t="str">
        <f>IF(A459=" "," ",($B$24-$B$3*($F$8/2))*((A459/($F$8/2))-($C$17/(PI()))*SIN((PI()*A459)/($F$8/2)))+$B$3*A459)</f>
        <v> </v>
      </c>
      <c r="C459" s="21" t="str">
        <f t="shared" si="39"/>
        <v> </v>
      </c>
      <c r="D459" s="21"/>
      <c r="E459" s="21" t="str">
        <f t="shared" si="37"/>
        <v> </v>
      </c>
      <c r="F459" s="21" t="str">
        <f>IF(E459=" "," ",($F$24-$D$3*$F$11)*((E459/$F$11)-($C$17/(PI()))*SIN((PI()*E459)/$F$11))+$D$3*E459)</f>
        <v> </v>
      </c>
      <c r="G459" s="21" t="str">
        <f t="shared" si="40"/>
        <v> </v>
      </c>
      <c r="H459" s="21" t="str">
        <f t="shared" si="38"/>
        <v> </v>
      </c>
      <c r="I459" s="21" t="str">
        <f>IF(H459=" "," ",($I$24-$D$3*$F$12)*((H459/$F$12)-($C$17/(PI()))*SIN((PI()*H459)/$F$12))+$D$3*H459)</f>
        <v> </v>
      </c>
      <c r="J459" s="21" t="str">
        <f t="shared" si="41"/>
        <v> </v>
      </c>
    </row>
    <row r="460" spans="1:10">
      <c r="A460" s="21" t="str">
        <f t="shared" si="36"/>
        <v> </v>
      </c>
      <c r="B460" s="21" t="str">
        <f>IF(A460=" "," ",($B$24-$B$3*($F$8/2))*((A460/($F$8/2))-($C$17/(PI()))*SIN((PI()*A460)/($F$8/2)))+$B$3*A460)</f>
        <v> </v>
      </c>
      <c r="C460" s="21" t="str">
        <f t="shared" si="39"/>
        <v> </v>
      </c>
      <c r="D460" s="21"/>
      <c r="E460" s="21" t="str">
        <f t="shared" si="37"/>
        <v> </v>
      </c>
      <c r="F460" s="21" t="str">
        <f>IF(E460=" "," ",($F$24-$D$3*$F$11)*((E460/$F$11)-($C$17/(PI()))*SIN((PI()*E460)/$F$11))+$D$3*E460)</f>
        <v> </v>
      </c>
      <c r="G460" s="21" t="str">
        <f t="shared" si="40"/>
        <v> </v>
      </c>
      <c r="H460" s="21" t="str">
        <f t="shared" si="38"/>
        <v> </v>
      </c>
      <c r="I460" s="21" t="str">
        <f>IF(H460=" "," ",($I$24-$D$3*$F$12)*((H460/$F$12)-($C$17/(PI()))*SIN((PI()*H460)/$F$12))+$D$3*H460)</f>
        <v> </v>
      </c>
      <c r="J460" s="21" t="str">
        <f t="shared" si="41"/>
        <v> </v>
      </c>
    </row>
    <row r="461" spans="1:10">
      <c r="A461" s="21" t="str">
        <f t="shared" si="36"/>
        <v> </v>
      </c>
      <c r="B461" s="21" t="str">
        <f>IF(A461=" "," ",($B$24-$B$3*($F$8/2))*((A461/($F$8/2))-($C$17/(PI()))*SIN((PI()*A461)/($F$8/2)))+$B$3*A461)</f>
        <v> </v>
      </c>
      <c r="C461" s="21" t="str">
        <f t="shared" si="39"/>
        <v> </v>
      </c>
      <c r="D461" s="21"/>
      <c r="E461" s="21" t="str">
        <f t="shared" si="37"/>
        <v> </v>
      </c>
      <c r="F461" s="21" t="str">
        <f>IF(E461=" "," ",($F$24-$D$3*$F$11)*((E461/$F$11)-($C$17/(PI()))*SIN((PI()*E461)/$F$11))+$D$3*E461)</f>
        <v> </v>
      </c>
      <c r="G461" s="21" t="str">
        <f t="shared" si="40"/>
        <v> </v>
      </c>
      <c r="H461" s="21" t="str">
        <f ca="1" t="shared" si="38"/>
        <v> </v>
      </c>
      <c r="I461" s="21" t="str">
        <f ca="1">IF(H461=" "," ",($I$24-$D$3*$F$12)*((H461/$F$12)-($C$17/(PI()))*SIN((PI()*H461)/$F$12))+$D$3*H461)</f>
        <v> </v>
      </c>
      <c r="J461" s="21" t="str">
        <f ca="1" t="shared" si="41"/>
        <v> </v>
      </c>
    </row>
    <row r="462" spans="1:10">
      <c r="A462" s="21" t="str">
        <f t="shared" si="36"/>
        <v> </v>
      </c>
      <c r="B462" s="21" t="str">
        <f>IF(A462=" "," ",($B$24-$B$3*($F$8/2))*((A462/($F$8/2))-($C$17/(PI()))*SIN((PI()*A462)/($F$8/2)))+$B$3*A462)</f>
        <v> </v>
      </c>
      <c r="C462" s="21" t="str">
        <f t="shared" si="39"/>
        <v> </v>
      </c>
      <c r="D462" s="21"/>
      <c r="E462" s="21" t="str">
        <f t="shared" si="37"/>
        <v> </v>
      </c>
      <c r="F462" s="21" t="str">
        <f>IF(E462=" "," ",($F$24-$D$3*$F$11)*((E462/$F$11)-($C$17/(PI()))*SIN((PI()*E462)/$F$11))+$D$3*E462)</f>
        <v> </v>
      </c>
      <c r="G462" s="21" t="str">
        <f t="shared" si="40"/>
        <v> </v>
      </c>
      <c r="H462" s="21" t="str">
        <f t="shared" si="38"/>
        <v> </v>
      </c>
      <c r="I462" s="21" t="str">
        <f>IF(H462=" "," ",($I$24-$D$3*$F$12)*((H462/$F$12)-($C$17/(PI()))*SIN((PI()*H462)/$F$12))+$D$3*H462)</f>
        <v> </v>
      </c>
      <c r="J462" s="21" t="str">
        <f ca="1" t="shared" si="41"/>
        <v> </v>
      </c>
    </row>
    <row r="463" spans="1:10">
      <c r="A463" s="21" t="str">
        <f t="shared" si="36"/>
        <v> </v>
      </c>
      <c r="B463" s="21" t="str">
        <f>IF(A463=" "," ",($B$24-$B$3*($F$8/2))*((A463/($F$8/2))-($C$17/(PI()))*SIN((PI()*A463)/($F$8/2)))+$B$3*A463)</f>
        <v> </v>
      </c>
      <c r="C463" s="21" t="str">
        <f t="shared" si="39"/>
        <v> </v>
      </c>
      <c r="D463" s="21"/>
      <c r="E463" s="21" t="str">
        <f t="shared" si="37"/>
        <v> </v>
      </c>
      <c r="F463" s="21" t="str">
        <f>IF(E463=" "," ",($F$24-$D$3*$F$11)*((E463/$F$11)-($C$17/(PI()))*SIN((PI()*E463)/$F$11))+$D$3*E463)</f>
        <v> </v>
      </c>
      <c r="G463" s="21" t="str">
        <f t="shared" si="40"/>
        <v> </v>
      </c>
      <c r="H463" s="21" t="str">
        <f t="shared" si="38"/>
        <v> </v>
      </c>
      <c r="I463" s="21" t="str">
        <f>IF(H463=" "," ",($I$24-$D$3*$F$12)*((H463/$F$12)-($C$17/(PI()))*SIN((PI()*H463)/$F$12))+$D$3*H463)</f>
        <v> </v>
      </c>
      <c r="J463" s="21" t="str">
        <f ca="1" t="shared" si="41"/>
        <v> </v>
      </c>
    </row>
    <row r="464" spans="1:10">
      <c r="A464" s="21" t="str">
        <f t="shared" si="36"/>
        <v> </v>
      </c>
      <c r="B464" s="21" t="str">
        <f>IF(A464=" "," ",($B$24-$B$3*($F$8/2))*((A464/($F$8/2))-($C$17/(PI()))*SIN((PI()*A464)/($F$8/2)))+$B$3*A464)</f>
        <v> </v>
      </c>
      <c r="C464" s="21" t="str">
        <f t="shared" si="39"/>
        <v> </v>
      </c>
      <c r="D464" s="21"/>
      <c r="E464" s="21" t="str">
        <f t="shared" si="37"/>
        <v> </v>
      </c>
      <c r="F464" s="21" t="str">
        <f>IF(E464=" "," ",($F$24-$D$3*$F$11)*((E464/$F$11)-($C$17/(PI()))*SIN((PI()*E464)/$F$11))+$D$3*E464)</f>
        <v> </v>
      </c>
      <c r="G464" s="21" t="str">
        <f t="shared" si="40"/>
        <v> </v>
      </c>
      <c r="H464" s="21" t="str">
        <f t="shared" si="38"/>
        <v> </v>
      </c>
      <c r="I464" s="21" t="str">
        <f>IF(H464=" "," ",($I$24-$D$3*$F$12)*((H464/$F$12)-($C$17/(PI()))*SIN((PI()*H464)/$F$12))+$D$3*H464)</f>
        <v> </v>
      </c>
      <c r="J464" s="21" t="str">
        <f t="shared" si="41"/>
        <v> </v>
      </c>
    </row>
    <row r="465" spans="1:10">
      <c r="A465" s="21" t="str">
        <f t="shared" si="36"/>
        <v> </v>
      </c>
      <c r="B465" s="21" t="str">
        <f>IF(A465=" "," ",($B$24-$B$3*($F$8/2))*((A465/($F$8/2))-($C$17/(PI()))*SIN((PI()*A465)/($F$8/2)))+$B$3*A465)</f>
        <v> </v>
      </c>
      <c r="C465" s="21" t="str">
        <f t="shared" si="39"/>
        <v> </v>
      </c>
      <c r="D465" s="21"/>
      <c r="E465" s="21" t="str">
        <f t="shared" si="37"/>
        <v> </v>
      </c>
      <c r="F465" s="21" t="str">
        <f>IF(E465=" "," ",($F$24-$D$3*$F$11)*((E465/$F$11)-($C$17/(PI()))*SIN((PI()*E465)/$F$11))+$D$3*E465)</f>
        <v> </v>
      </c>
      <c r="G465" s="21" t="str">
        <f t="shared" si="40"/>
        <v> </v>
      </c>
      <c r="H465" s="21" t="str">
        <f t="shared" si="38"/>
        <v> </v>
      </c>
      <c r="I465" s="21" t="str">
        <f>IF(H465=" "," ",($I$24-$D$3*$F$12)*((H465/$F$12)-($C$17/(PI()))*SIN((PI()*H465)/$F$12))+$D$3*H465)</f>
        <v> </v>
      </c>
      <c r="J465" s="21" t="str">
        <f t="shared" si="41"/>
        <v> </v>
      </c>
    </row>
    <row r="466" spans="1:10">
      <c r="A466" s="21" t="str">
        <f t="shared" si="36"/>
        <v> </v>
      </c>
      <c r="B466" s="21" t="str">
        <f>IF(A466=" "," ",($B$24-$B$3*($F$8/2))*((A466/($F$8/2))-($C$17/(PI()))*SIN((PI()*A466)/($F$8/2)))+$B$3*A466)</f>
        <v> </v>
      </c>
      <c r="C466" s="21" t="str">
        <f t="shared" si="39"/>
        <v> </v>
      </c>
      <c r="D466" s="21"/>
      <c r="E466" s="21" t="str">
        <f t="shared" si="37"/>
        <v> </v>
      </c>
      <c r="F466" s="21" t="str">
        <f>IF(E466=" "," ",($F$24-$D$3*$F$11)*((E466/$F$11)-($C$17/(PI()))*SIN((PI()*E466)/$F$11))+$D$3*E466)</f>
        <v> </v>
      </c>
      <c r="G466" s="21" t="str">
        <f t="shared" si="40"/>
        <v> </v>
      </c>
      <c r="H466" s="21" t="str">
        <f t="shared" si="38"/>
        <v> </v>
      </c>
      <c r="I466" s="21" t="str">
        <f>IF(H466=" "," ",($I$24-$D$3*$F$12)*((H466/$F$12)-($C$17/(PI()))*SIN((PI()*H466)/$F$12))+$D$3*H466)</f>
        <v> </v>
      </c>
      <c r="J466" s="21" t="str">
        <f t="shared" si="41"/>
        <v> </v>
      </c>
    </row>
    <row r="467" spans="1:10">
      <c r="A467" s="21" t="str">
        <f t="shared" si="36"/>
        <v> </v>
      </c>
      <c r="B467" s="21" t="str">
        <f>IF(A467=" "," ",($B$24-$B$3*($F$8/2))*((A467/($F$8/2))-($C$17/(PI()))*SIN((PI()*A467)/($F$8/2)))+$B$3*A467)</f>
        <v> </v>
      </c>
      <c r="C467" s="21" t="str">
        <f t="shared" si="39"/>
        <v> </v>
      </c>
      <c r="D467" s="21"/>
      <c r="E467" s="21" t="str">
        <f t="shared" si="37"/>
        <v> </v>
      </c>
      <c r="F467" s="21" t="str">
        <f>IF(E467=" "," ",($F$24-$D$3*$F$11)*((E467/$F$11)-($C$17/(PI()))*SIN((PI()*E467)/$F$11))+$D$3*E467)</f>
        <v> </v>
      </c>
      <c r="G467" s="21" t="str">
        <f t="shared" si="40"/>
        <v> </v>
      </c>
      <c r="H467" s="21" t="str">
        <f t="shared" si="38"/>
        <v> </v>
      </c>
      <c r="I467" s="21" t="str">
        <f>IF(H467=" "," ",($I$24-$D$3*$F$12)*((H467/$F$12)-($C$17/(PI()))*SIN((PI()*H467)/$F$12))+$D$3*H467)</f>
        <v> </v>
      </c>
      <c r="J467" s="21" t="str">
        <f t="shared" si="41"/>
        <v> </v>
      </c>
    </row>
    <row r="468" spans="1:10">
      <c r="A468" s="21" t="str">
        <f t="shared" si="36"/>
        <v> </v>
      </c>
      <c r="B468" s="21" t="str">
        <f>IF(A468=" "," ",($B$24-$B$3*($F$8/2))*((A468/($F$8/2))-($C$17/(PI()))*SIN((PI()*A468)/($F$8/2)))+$B$3*A468)</f>
        <v> </v>
      </c>
      <c r="C468" s="21" t="str">
        <f t="shared" si="39"/>
        <v> </v>
      </c>
      <c r="D468" s="21"/>
      <c r="E468" s="21" t="str">
        <f t="shared" si="37"/>
        <v> </v>
      </c>
      <c r="F468" s="21" t="str">
        <f>IF(E468=" "," ",($F$24-$D$3*$F$11)*((E468/$F$11)-($C$17/(PI()))*SIN((PI()*E468)/$F$11))+$D$3*E468)</f>
        <v> </v>
      </c>
      <c r="G468" s="21" t="str">
        <f t="shared" si="40"/>
        <v> </v>
      </c>
      <c r="H468" s="21" t="str">
        <f t="shared" si="38"/>
        <v> </v>
      </c>
      <c r="I468" s="21" t="str">
        <f>IF(H468=" "," ",($I$24-$D$3*$F$12)*((H468/$F$12)-($C$17/(PI()))*SIN((PI()*H468)/$F$12))+$D$3*H468)</f>
        <v> </v>
      </c>
      <c r="J468" s="21" t="str">
        <f t="shared" si="41"/>
        <v> </v>
      </c>
    </row>
    <row r="469" spans="1:10">
      <c r="A469" s="21" t="str">
        <f t="shared" si="36"/>
        <v> </v>
      </c>
      <c r="B469" s="21" t="str">
        <f>IF(A469=" "," ",($B$24-$B$3*($F$8/2))*((A469/($F$8/2))-($C$17/(PI()))*SIN((PI()*A469)/($F$8/2)))+$B$3*A469)</f>
        <v> </v>
      </c>
      <c r="C469" s="21" t="str">
        <f t="shared" si="39"/>
        <v> </v>
      </c>
      <c r="D469" s="21"/>
      <c r="E469" s="21" t="str">
        <f t="shared" si="37"/>
        <v> </v>
      </c>
      <c r="F469" s="21" t="str">
        <f>IF(E469=" "," ",($F$24-$D$3*$F$11)*((E469/$F$11)-($C$17/(PI()))*SIN((PI()*E469)/$F$11))+$D$3*E469)</f>
        <v> </v>
      </c>
      <c r="G469" s="21" t="str">
        <f t="shared" si="40"/>
        <v> </v>
      </c>
      <c r="H469" s="21" t="str">
        <f t="shared" si="38"/>
        <v> </v>
      </c>
      <c r="I469" s="21" t="str">
        <f>IF(H469=" "," ",($I$24-$D$3*$F$12)*((H469/$F$12)-($C$17/(PI()))*SIN((PI()*H469)/$F$12))+$D$3*H469)</f>
        <v> </v>
      </c>
      <c r="J469" s="21" t="str">
        <f t="shared" si="41"/>
        <v> </v>
      </c>
    </row>
    <row r="470" spans="1:10">
      <c r="A470" s="21" t="str">
        <f t="shared" si="36"/>
        <v> </v>
      </c>
      <c r="B470" s="21" t="str">
        <f>IF(A470=" "," ",($B$24-$B$3*($F$8/2))*((A470/($F$8/2))-($C$17/(PI()))*SIN((PI()*A470)/($F$8/2)))+$B$3*A470)</f>
        <v> </v>
      </c>
      <c r="C470" s="21" t="str">
        <f t="shared" si="39"/>
        <v> </v>
      </c>
      <c r="D470" s="21"/>
      <c r="E470" s="21" t="str">
        <f t="shared" si="37"/>
        <v> </v>
      </c>
      <c r="F470" s="21" t="str">
        <f>IF(E470=" "," ",($F$24-$D$3*$F$11)*((E470/$F$11)-($C$17/(PI()))*SIN((PI()*E470)/$F$11))+$D$3*E470)</f>
        <v> </v>
      </c>
      <c r="G470" s="21" t="str">
        <f t="shared" si="40"/>
        <v> </v>
      </c>
      <c r="H470" s="21" t="str">
        <f t="shared" si="38"/>
        <v> </v>
      </c>
      <c r="I470" s="21" t="str">
        <f>IF(H470=" "," ",($I$24-$D$3*$F$12)*((H470/$F$12)-($C$17/(PI()))*SIN((PI()*H470)/$F$12))+$D$3*H470)</f>
        <v> </v>
      </c>
      <c r="J470" s="21" t="str">
        <f t="shared" si="41"/>
        <v> </v>
      </c>
    </row>
    <row r="471" spans="1:10">
      <c r="A471" s="21" t="str">
        <f t="shared" si="36"/>
        <v> </v>
      </c>
      <c r="B471" s="21" t="str">
        <f>IF(A471=" "," ",($B$24-$B$3*($F$8/2))*((A471/($F$8/2))-($C$17/(PI()))*SIN((PI()*A471)/($F$8/2)))+$B$3*A471)</f>
        <v> </v>
      </c>
      <c r="C471" s="21" t="str">
        <f t="shared" si="39"/>
        <v> </v>
      </c>
      <c r="D471" s="21"/>
      <c r="E471" s="21" t="str">
        <f t="shared" si="37"/>
        <v> </v>
      </c>
      <c r="F471" s="21" t="str">
        <f>IF(E471=" "," ",($F$24-$D$3*$F$11)*((E471/$F$11)-($C$17/(PI()))*SIN((PI()*E471)/$F$11))+$D$3*E471)</f>
        <v> </v>
      </c>
      <c r="G471" s="21" t="str">
        <f t="shared" si="40"/>
        <v> </v>
      </c>
      <c r="H471" s="21" t="str">
        <f t="shared" si="38"/>
        <v> </v>
      </c>
      <c r="I471" s="21" t="str">
        <f>IF(H471=" "," ",($I$24-$D$3*$F$12)*((H471/$F$12)-($C$17/(PI()))*SIN((PI()*H471)/$F$12))+$D$3*H471)</f>
        <v> </v>
      </c>
      <c r="J471" s="21" t="str">
        <f t="shared" si="41"/>
        <v> </v>
      </c>
    </row>
    <row r="472" spans="1:10">
      <c r="A472" s="21" t="str">
        <f t="shared" si="36"/>
        <v> </v>
      </c>
      <c r="B472" s="21" t="str">
        <f>IF(A472=" "," ",($B$24-$B$3*($F$8/2))*((A472/($F$8/2))-($C$17/(PI()))*SIN((PI()*A472)/($F$8/2)))+$B$3*A472)</f>
        <v> </v>
      </c>
      <c r="C472" s="21" t="str">
        <f t="shared" si="39"/>
        <v> </v>
      </c>
      <c r="D472" s="21"/>
      <c r="E472" s="21" t="str">
        <f t="shared" si="37"/>
        <v> </v>
      </c>
      <c r="F472" s="21" t="str">
        <f>IF(E472=" "," ",($F$24-$D$3*$F$11)*((E472/$F$11)-($C$17/(PI()))*SIN((PI()*E472)/$F$11))+$D$3*E472)</f>
        <v> </v>
      </c>
      <c r="G472" s="21" t="str">
        <f t="shared" si="40"/>
        <v> </v>
      </c>
      <c r="H472" s="21" t="str">
        <f t="shared" si="38"/>
        <v> </v>
      </c>
      <c r="I472" s="21" t="str">
        <f>IF(H472=" "," ",($I$24-$D$3*$F$12)*((H472/$F$12)-($C$17/(PI()))*SIN((PI()*H472)/$F$12))+$D$3*H472)</f>
        <v> </v>
      </c>
      <c r="J472" s="21" t="str">
        <f t="shared" si="41"/>
        <v> </v>
      </c>
    </row>
    <row r="473" spans="1:10">
      <c r="A473" s="21" t="str">
        <f t="shared" si="36"/>
        <v> </v>
      </c>
      <c r="B473" s="21" t="str">
        <f>IF(A473=" "," ",($B$24-$B$3*($F$8/2))*((A473/($F$8/2))-($C$17/(PI()))*SIN((PI()*A473)/($F$8/2)))+$B$3*A473)</f>
        <v> </v>
      </c>
      <c r="C473" s="21" t="str">
        <f t="shared" si="39"/>
        <v> </v>
      </c>
      <c r="D473" s="21"/>
      <c r="E473" s="21" t="str">
        <f t="shared" si="37"/>
        <v> </v>
      </c>
      <c r="F473" s="21" t="str">
        <f>IF(E473=" "," ",($F$24-$D$3*$F$11)*((E473/$F$11)-($C$17/(PI()))*SIN((PI()*E473)/$F$11))+$D$3*E473)</f>
        <v> </v>
      </c>
      <c r="G473" s="21" t="str">
        <f t="shared" si="40"/>
        <v> </v>
      </c>
      <c r="H473" s="21" t="str">
        <f t="shared" si="38"/>
        <v> </v>
      </c>
      <c r="I473" s="21" t="str">
        <f>IF(H473=" "," ",($I$24-$D$3*$F$12)*((H473/$F$12)-($C$17/(PI()))*SIN((PI()*H473)/$F$12))+$D$3*H473)</f>
        <v> </v>
      </c>
      <c r="J473" s="21" t="str">
        <f t="shared" si="41"/>
        <v> </v>
      </c>
    </row>
    <row r="474" spans="1:10">
      <c r="A474" s="21" t="str">
        <f t="shared" si="36"/>
        <v> </v>
      </c>
      <c r="B474" s="21" t="str">
        <f>IF(A474=" "," ",($B$24-$B$3*($F$8/2))*((A474/($F$8/2))-($C$17/(PI()))*SIN((PI()*A474)/($F$8/2)))+$B$3*A474)</f>
        <v> </v>
      </c>
      <c r="C474" s="21" t="str">
        <f t="shared" si="39"/>
        <v> </v>
      </c>
      <c r="D474" s="21"/>
      <c r="E474" s="21" t="str">
        <f t="shared" si="37"/>
        <v> </v>
      </c>
      <c r="F474" s="21" t="str">
        <f>IF(E474=" "," ",($F$24-$D$3*$F$11)*((E474/$F$11)-($C$17/(PI()))*SIN((PI()*E474)/$F$11))+$D$3*E474)</f>
        <v> </v>
      </c>
      <c r="G474" s="21" t="str">
        <f t="shared" si="40"/>
        <v> </v>
      </c>
      <c r="H474" s="21" t="str">
        <f t="shared" si="38"/>
        <v> </v>
      </c>
      <c r="I474" s="21" t="str">
        <f>IF(H474=" "," ",($I$24-$D$3*$F$12)*((H474/$F$12)-($C$17/(PI()))*SIN((PI()*H474)/$F$12))+$D$3*H474)</f>
        <v> </v>
      </c>
      <c r="J474" s="21" t="str">
        <f t="shared" si="41"/>
        <v> </v>
      </c>
    </row>
    <row r="475" spans="1:10">
      <c r="A475" s="21" t="str">
        <f t="shared" ref="A475:A526" si="42">IF(($F$8/2)-ROW(A449)&gt;=0,($F$8/2)-(($F$8/2)-ROW(A449))," ")</f>
        <v> </v>
      </c>
      <c r="B475" s="21" t="str">
        <f>IF(A475=" "," ",($B$24-$B$3*($F$8/2))*((A475/($F$8/2))-($C$17/(PI()))*SIN((PI()*A475)/($F$8/2)))+$B$3*A475)</f>
        <v> </v>
      </c>
      <c r="C475" s="21" t="str">
        <f t="shared" si="39"/>
        <v> </v>
      </c>
      <c r="D475" s="21"/>
      <c r="E475" s="21" t="str">
        <f t="shared" ref="E475:E526" si="43">IF($F$11-ROW(E449)&gt;=0,$F$11-($F$11-ROW(E449))," ")</f>
        <v> </v>
      </c>
      <c r="F475" s="21" t="str">
        <f>IF(E475=" "," ",($F$24-$D$3*$F$11)*((E475/$F$11)-($C$17/(PI()))*SIN((PI()*E475)/$F$11))+$D$3*E475)</f>
        <v> </v>
      </c>
      <c r="G475" s="21" t="str">
        <f t="shared" si="40"/>
        <v> </v>
      </c>
      <c r="H475" s="21" t="str">
        <f t="shared" ref="H475:H526" si="44">IF($F$12-ROW(H449)&gt;=0,$F$12-($F$12-ROW(H449))," ")</f>
        <v> </v>
      </c>
      <c r="I475" s="21" t="str">
        <f>IF(H475=" "," ",($I$24-$D$3*$F$12)*((H475/$F$12)-($C$17/(PI()))*SIN((PI()*H475)/$F$12))+$D$3*H475)</f>
        <v> </v>
      </c>
      <c r="J475" s="21" t="str">
        <f t="shared" si="41"/>
        <v> </v>
      </c>
    </row>
    <row r="476" spans="1:10">
      <c r="A476" s="21" t="str">
        <f t="shared" si="42"/>
        <v> </v>
      </c>
      <c r="B476" s="21" t="str">
        <f>IF(A476=" "," ",($B$24-$B$3*($F$8/2))*((A476/($F$8/2))-($C$17/(PI()))*SIN((PI()*A476)/($F$8/2)))+$B$3*A476)</f>
        <v> </v>
      </c>
      <c r="C476" s="21" t="str">
        <f t="shared" ref="C476:C526" si="45">IF(A476=" "," ",(B476-B475)/(B475-B474))</f>
        <v> </v>
      </c>
      <c r="D476" s="21"/>
      <c r="E476" s="21" t="str">
        <f t="shared" si="43"/>
        <v> </v>
      </c>
      <c r="F476" s="21" t="str">
        <f>IF(E476=" "," ",($F$24-$D$3*$F$11)*((E476/$F$11)-($C$17/(PI()))*SIN((PI()*E476)/$F$11))+$D$3*E476)</f>
        <v> </v>
      </c>
      <c r="G476" s="21" t="str">
        <f t="shared" ref="G476:G526" si="46">IF(E476=" "," ",(F476-F475)/(F475-F474))</f>
        <v> </v>
      </c>
      <c r="H476" s="21" t="str">
        <f t="shared" si="44"/>
        <v> </v>
      </c>
      <c r="I476" s="21" t="str">
        <f>IF(H476=" "," ",($I$24-$D$3*$F$12)*((H476/$F$12)-($C$17/(PI()))*SIN((PI()*H476)/$F$12))+$D$3*H476)</f>
        <v> </v>
      </c>
      <c r="J476" s="21" t="str">
        <f t="shared" ref="J476:J526" si="47">IF(H476=" "," ",(I476-I475)/(I475-I474))</f>
        <v> </v>
      </c>
    </row>
    <row r="477" spans="1:10">
      <c r="A477" s="21" t="str">
        <f t="shared" si="42"/>
        <v> </v>
      </c>
      <c r="B477" s="21" t="str">
        <f>IF(A477=" "," ",($B$24-$B$3*($F$8/2))*((A477/($F$8/2))-($C$17/(PI()))*SIN((PI()*A477)/($F$8/2)))+$B$3*A477)</f>
        <v> </v>
      </c>
      <c r="C477" s="21" t="str">
        <f t="shared" si="45"/>
        <v> </v>
      </c>
      <c r="D477" s="21"/>
      <c r="E477" s="21" t="str">
        <f t="shared" si="43"/>
        <v> </v>
      </c>
      <c r="F477" s="21" t="str">
        <f>IF(E477=" "," ",($F$24-$D$3*$F$11)*((E477/$F$11)-($C$17/(PI()))*SIN((PI()*E477)/$F$11))+$D$3*E477)</f>
        <v> </v>
      </c>
      <c r="G477" s="21" t="str">
        <f t="shared" si="46"/>
        <v> </v>
      </c>
      <c r="H477" s="21" t="str">
        <f t="shared" si="44"/>
        <v> </v>
      </c>
      <c r="I477" s="21" t="str">
        <f>IF(H477=" "," ",($I$24-$D$3*$F$12)*((H477/$F$12)-($C$17/(PI()))*SIN((PI()*H477)/$F$12))+$D$3*H477)</f>
        <v> </v>
      </c>
      <c r="J477" s="21" t="str">
        <f t="shared" si="47"/>
        <v> </v>
      </c>
    </row>
    <row r="478" spans="1:10">
      <c r="A478" s="21" t="str">
        <f t="shared" si="42"/>
        <v> </v>
      </c>
      <c r="B478" s="21" t="str">
        <f>IF(A478=" "," ",($B$24-$B$3*($F$8/2))*((A478/($F$8/2))-($C$17/(PI()))*SIN((PI()*A478)/($F$8/2)))+$B$3*A478)</f>
        <v> </v>
      </c>
      <c r="C478" s="21" t="str">
        <f t="shared" si="45"/>
        <v> </v>
      </c>
      <c r="D478" s="21"/>
      <c r="E478" s="21" t="str">
        <f t="shared" si="43"/>
        <v> </v>
      </c>
      <c r="F478" s="21" t="str">
        <f>IF(E478=" "," ",($F$24-$D$3*$F$11)*((E478/$F$11)-($C$17/(PI()))*SIN((PI()*E478)/$F$11))+$D$3*E478)</f>
        <v> </v>
      </c>
      <c r="G478" s="21" t="str">
        <f t="shared" si="46"/>
        <v> </v>
      </c>
      <c r="H478" s="21" t="str">
        <f t="shared" si="44"/>
        <v> </v>
      </c>
      <c r="I478" s="21" t="str">
        <f>IF(H478=" "," ",($I$24-$D$3*$F$12)*((H478/$F$12)-($C$17/(PI()))*SIN((PI()*H478)/$F$12))+$D$3*H478)</f>
        <v> </v>
      </c>
      <c r="J478" s="21" t="str">
        <f t="shared" si="47"/>
        <v> </v>
      </c>
    </row>
    <row r="479" spans="1:10">
      <c r="A479" s="21" t="str">
        <f t="shared" si="42"/>
        <v> </v>
      </c>
      <c r="B479" s="21" t="str">
        <f>IF(A479=" "," ",($B$24-$B$3*($F$8/2))*((A479/($F$8/2))-($C$17/(PI()))*SIN((PI()*A479)/($F$8/2)))+$B$3*A479)</f>
        <v> </v>
      </c>
      <c r="C479" s="21" t="str">
        <f t="shared" si="45"/>
        <v> </v>
      </c>
      <c r="D479" s="21"/>
      <c r="E479" s="21" t="str">
        <f t="shared" si="43"/>
        <v> </v>
      </c>
      <c r="F479" s="21" t="str">
        <f>IF(E479=" "," ",($F$24-$D$3*$F$11)*((E479/$F$11)-($C$17/(PI()))*SIN((PI()*E479)/$F$11))+$D$3*E479)</f>
        <v> </v>
      </c>
      <c r="G479" s="21" t="str">
        <f t="shared" si="46"/>
        <v> </v>
      </c>
      <c r="H479" s="21" t="str">
        <f t="shared" si="44"/>
        <v> </v>
      </c>
      <c r="I479" s="21" t="str">
        <f>IF(H479=" "," ",($I$24-$D$3*$F$12)*((H479/$F$12)-($C$17/(PI()))*SIN((PI()*H479)/$F$12))+$D$3*H479)</f>
        <v> </v>
      </c>
      <c r="J479" s="21" t="str">
        <f t="shared" si="47"/>
        <v> </v>
      </c>
    </row>
    <row r="480" spans="1:10">
      <c r="A480" s="21" t="str">
        <f t="shared" si="42"/>
        <v> </v>
      </c>
      <c r="B480" s="21" t="str">
        <f>IF(A480=" "," ",($B$24-$B$3*($F$8/2))*((A480/($F$8/2))-($C$17/(PI()))*SIN((PI()*A480)/($F$8/2)))+$B$3*A480)</f>
        <v> </v>
      </c>
      <c r="C480" s="21" t="str">
        <f t="shared" si="45"/>
        <v> </v>
      </c>
      <c r="D480" s="21"/>
      <c r="E480" s="21" t="str">
        <f t="shared" si="43"/>
        <v> </v>
      </c>
      <c r="F480" s="21" t="str">
        <f>IF(E480=" "," ",($F$24-$D$3*$F$11)*((E480/$F$11)-($C$17/(PI()))*SIN((PI()*E480)/$F$11))+$D$3*E480)</f>
        <v> </v>
      </c>
      <c r="G480" s="21" t="str">
        <f t="shared" si="46"/>
        <v> </v>
      </c>
      <c r="H480" s="21" t="str">
        <f t="shared" si="44"/>
        <v> </v>
      </c>
      <c r="I480" s="21" t="str">
        <f>IF(H480=" "," ",($I$24-$D$3*$F$12)*((H480/$F$12)-($C$17/(PI()))*SIN((PI()*H480)/$F$12))+$D$3*H480)</f>
        <v> </v>
      </c>
      <c r="J480" s="21" t="str">
        <f t="shared" si="47"/>
        <v> </v>
      </c>
    </row>
    <row r="481" spans="1:10">
      <c r="A481" s="21" t="str">
        <f t="shared" si="42"/>
        <v> </v>
      </c>
      <c r="B481" s="21" t="str">
        <f>IF(A481=" "," ",($B$24-$B$3*($F$8/2))*((A481/($F$8/2))-($C$17/(PI()))*SIN((PI()*A481)/($F$8/2)))+$B$3*A481)</f>
        <v> </v>
      </c>
      <c r="C481" s="21" t="str">
        <f t="shared" si="45"/>
        <v> </v>
      </c>
      <c r="D481" s="21"/>
      <c r="E481" s="21" t="str">
        <f t="shared" si="43"/>
        <v> </v>
      </c>
      <c r="F481" s="21" t="str">
        <f>IF(E481=" "," ",($F$24-$D$3*$F$11)*((E481/$F$11)-($C$17/(PI()))*SIN((PI()*E481)/$F$11))+$D$3*E481)</f>
        <v> </v>
      </c>
      <c r="G481" s="21" t="str">
        <f t="shared" si="46"/>
        <v> </v>
      </c>
      <c r="H481" s="21" t="str">
        <f t="shared" si="44"/>
        <v> </v>
      </c>
      <c r="I481" s="21" t="str">
        <f>IF(H481=" "," ",($I$24-$D$3*$F$12)*((H481/$F$12)-($C$17/(PI()))*SIN((PI()*H481)/$F$12))+$D$3*H481)</f>
        <v> </v>
      </c>
      <c r="J481" s="21" t="str">
        <f t="shared" si="47"/>
        <v> </v>
      </c>
    </row>
    <row r="482" spans="1:10">
      <c r="A482" s="21" t="str">
        <f t="shared" si="42"/>
        <v> </v>
      </c>
      <c r="B482" s="21" t="str">
        <f>IF(A482=" "," ",($B$24-$B$3*($F$8/2))*((A482/($F$8/2))-($C$17/(PI()))*SIN((PI()*A482)/($F$8/2)))+$B$3*A482)</f>
        <v> </v>
      </c>
      <c r="C482" s="21" t="str">
        <f t="shared" si="45"/>
        <v> </v>
      </c>
      <c r="D482" s="21"/>
      <c r="E482" s="21" t="str">
        <f t="shared" si="43"/>
        <v> </v>
      </c>
      <c r="F482" s="21" t="str">
        <f>IF(E482=" "," ",($F$24-$D$3*$F$11)*((E482/$F$11)-($C$17/(PI()))*SIN((PI()*E482)/$F$11))+$D$3*E482)</f>
        <v> </v>
      </c>
      <c r="G482" s="21" t="str">
        <f t="shared" si="46"/>
        <v> </v>
      </c>
      <c r="H482" s="21" t="str">
        <f t="shared" si="44"/>
        <v> </v>
      </c>
      <c r="I482" s="21" t="str">
        <f>IF(H482=" "," ",($I$24-$D$3*$F$12)*((H482/$F$12)-($C$17/(PI()))*SIN((PI()*H482)/$F$12))+$D$3*H482)</f>
        <v> </v>
      </c>
      <c r="J482" s="21" t="str">
        <f t="shared" si="47"/>
        <v> </v>
      </c>
    </row>
    <row r="483" spans="1:10">
      <c r="A483" s="21" t="str">
        <f t="shared" si="42"/>
        <v> </v>
      </c>
      <c r="B483" s="21" t="str">
        <f>IF(A483=" "," ",($B$24-$B$3*($F$8/2))*((A483/($F$8/2))-($C$17/(PI()))*SIN((PI()*A483)/($F$8/2)))+$B$3*A483)</f>
        <v> </v>
      </c>
      <c r="C483" s="21" t="str">
        <f t="shared" si="45"/>
        <v> </v>
      </c>
      <c r="D483" s="21"/>
      <c r="E483" s="21" t="str">
        <f t="shared" si="43"/>
        <v> </v>
      </c>
      <c r="F483" s="21" t="str">
        <f>IF(E483=" "," ",($F$24-$D$3*$F$11)*((E483/$F$11)-($C$17/(PI()))*SIN((PI()*E483)/$F$11))+$D$3*E483)</f>
        <v> </v>
      </c>
      <c r="G483" s="21" t="str">
        <f t="shared" si="46"/>
        <v> </v>
      </c>
      <c r="H483" s="21" t="str">
        <f t="shared" si="44"/>
        <v> </v>
      </c>
      <c r="I483" s="21" t="str">
        <f>IF(H483=" "," ",($I$24-$D$3*$F$12)*((H483/$F$12)-($C$17/(PI()))*SIN((PI()*H483)/$F$12))+$D$3*H483)</f>
        <v> </v>
      </c>
      <c r="J483" s="21" t="str">
        <f t="shared" si="47"/>
        <v> </v>
      </c>
    </row>
    <row r="484" spans="1:10">
      <c r="A484" s="21" t="str">
        <f t="shared" si="42"/>
        <v> </v>
      </c>
      <c r="B484" s="21" t="str">
        <f>IF(A484=" "," ",($B$24-$B$3*($F$8/2))*((A484/($F$8/2))-($C$17/(PI()))*SIN((PI()*A484)/($F$8/2)))+$B$3*A484)</f>
        <v> </v>
      </c>
      <c r="C484" s="21" t="str">
        <f t="shared" si="45"/>
        <v> </v>
      </c>
      <c r="D484" s="21"/>
      <c r="E484" s="21" t="str">
        <f t="shared" si="43"/>
        <v> </v>
      </c>
      <c r="F484" s="21" t="str">
        <f>IF(E484=" "," ",($F$24-$D$3*$F$11)*((E484/$F$11)-($C$17/(PI()))*SIN((PI()*E484)/$F$11))+$D$3*E484)</f>
        <v> </v>
      </c>
      <c r="G484" s="21" t="str">
        <f t="shared" si="46"/>
        <v> </v>
      </c>
      <c r="H484" s="21" t="str">
        <f t="shared" si="44"/>
        <v> </v>
      </c>
      <c r="I484" s="21" t="str">
        <f>IF(H484=" "," ",($I$24-$D$3*$F$12)*((H484/$F$12)-($C$17/(PI()))*SIN((PI()*H484)/$F$12))+$D$3*H484)</f>
        <v> </v>
      </c>
      <c r="J484" s="21" t="str">
        <f t="shared" si="47"/>
        <v> </v>
      </c>
    </row>
    <row r="485" spans="1:10">
      <c r="A485" s="21" t="str">
        <f t="shared" si="42"/>
        <v> </v>
      </c>
      <c r="B485" s="21" t="str">
        <f>IF(A485=" "," ",($B$24-$B$3*($F$8/2))*((A485/($F$8/2))-($C$17/(PI()))*SIN((PI()*A485)/($F$8/2)))+$B$3*A485)</f>
        <v> </v>
      </c>
      <c r="C485" s="21" t="str">
        <f t="shared" si="45"/>
        <v> </v>
      </c>
      <c r="D485" s="21"/>
      <c r="E485" s="21" t="str">
        <f t="shared" si="43"/>
        <v> </v>
      </c>
      <c r="F485" s="21" t="str">
        <f>IF(E485=" "," ",($F$24-$D$3*$F$11)*((E485/$F$11)-($C$17/(PI()))*SIN((PI()*E485)/$F$11))+$D$3*E485)</f>
        <v> </v>
      </c>
      <c r="G485" s="21" t="str">
        <f t="shared" si="46"/>
        <v> </v>
      </c>
      <c r="H485" s="21" t="str">
        <f t="shared" si="44"/>
        <v> </v>
      </c>
      <c r="I485" s="21" t="str">
        <f>IF(H485=" "," ",($I$24-$D$3*$F$12)*((H485/$F$12)-($C$17/(PI()))*SIN((PI()*H485)/$F$12))+$D$3*H485)</f>
        <v> </v>
      </c>
      <c r="J485" s="21" t="str">
        <f t="shared" si="47"/>
        <v> </v>
      </c>
    </row>
    <row r="486" spans="1:10">
      <c r="A486" s="21" t="str">
        <f t="shared" si="42"/>
        <v> </v>
      </c>
      <c r="B486" s="21" t="str">
        <f>IF(A486=" "," ",($B$24-$B$3*($F$8/2))*((A486/($F$8/2))-($C$17/(PI()))*SIN((PI()*A486)/($F$8/2)))+$B$3*A486)</f>
        <v> </v>
      </c>
      <c r="C486" s="21" t="str">
        <f t="shared" si="45"/>
        <v> </v>
      </c>
      <c r="D486" s="21"/>
      <c r="E486" s="21" t="str">
        <f t="shared" si="43"/>
        <v> </v>
      </c>
      <c r="F486" s="21" t="str">
        <f>IF(E486=" "," ",($F$24-$D$3*$F$11)*((E486/$F$11)-($C$17/(PI()))*SIN((PI()*E486)/$F$11))+$D$3*E486)</f>
        <v> </v>
      </c>
      <c r="G486" s="21" t="str">
        <f t="shared" si="46"/>
        <v> </v>
      </c>
      <c r="H486" s="21" t="str">
        <f t="shared" si="44"/>
        <v> </v>
      </c>
      <c r="I486" s="21" t="str">
        <f>IF(H486=" "," ",($I$24-$D$3*$F$12)*((H486/$F$12)-($C$17/(PI()))*SIN((PI()*H486)/$F$12))+$D$3*H486)</f>
        <v> </v>
      </c>
      <c r="J486" s="21" t="str">
        <f t="shared" si="47"/>
        <v> </v>
      </c>
    </row>
    <row r="487" spans="1:10">
      <c r="A487" s="21" t="str">
        <f t="shared" si="42"/>
        <v> </v>
      </c>
      <c r="B487" s="21" t="str">
        <f>IF(A487=" "," ",($B$24-$B$3*($F$8/2))*((A487/($F$8/2))-($C$17/(PI()))*SIN((PI()*A487)/($F$8/2)))+$B$3*A487)</f>
        <v> </v>
      </c>
      <c r="C487" s="21" t="str">
        <f t="shared" si="45"/>
        <v> </v>
      </c>
      <c r="D487" s="21"/>
      <c r="E487" s="21" t="str">
        <f t="shared" si="43"/>
        <v> </v>
      </c>
      <c r="F487" s="21" t="str">
        <f>IF(E487=" "," ",($F$24-$D$3*$F$11)*((E487/$F$11)-($C$17/(PI()))*SIN((PI()*E487)/$F$11))+$D$3*E487)</f>
        <v> </v>
      </c>
      <c r="G487" s="21" t="str">
        <f t="shared" si="46"/>
        <v> </v>
      </c>
      <c r="H487" s="21" t="str">
        <f ca="1" t="shared" si="44"/>
        <v> </v>
      </c>
      <c r="I487" s="21" t="str">
        <f ca="1">IF(H487=" "," ",($I$24-$D$3*$F$12)*((H487/$F$12)-($C$17/(PI()))*SIN((PI()*H487)/$F$12))+$D$3*H487)</f>
        <v> </v>
      </c>
      <c r="J487" s="21" t="str">
        <f ca="1" t="shared" si="47"/>
        <v> </v>
      </c>
    </row>
    <row r="488" spans="1:10">
      <c r="A488" s="21" t="str">
        <f t="shared" si="42"/>
        <v> </v>
      </c>
      <c r="B488" s="21" t="str">
        <f>IF(A488=" "," ",($B$24-$B$3*($F$8/2))*((A488/($F$8/2))-($C$17/(PI()))*SIN((PI()*A488)/($F$8/2)))+$B$3*A488)</f>
        <v> </v>
      </c>
      <c r="C488" s="21" t="str">
        <f t="shared" si="45"/>
        <v> </v>
      </c>
      <c r="D488" s="21"/>
      <c r="E488" s="21" t="str">
        <f t="shared" si="43"/>
        <v> </v>
      </c>
      <c r="F488" s="21" t="str">
        <f>IF(E488=" "," ",($F$24-$D$3*$F$11)*((E488/$F$11)-($C$17/(PI()))*SIN((PI()*E488)/$F$11))+$D$3*E488)</f>
        <v> </v>
      </c>
      <c r="G488" s="21" t="str">
        <f t="shared" si="46"/>
        <v> </v>
      </c>
      <c r="H488" s="21" t="str">
        <f t="shared" si="44"/>
        <v> </v>
      </c>
      <c r="I488" s="21" t="str">
        <f>IF(H488=" "," ",($I$24-$D$3*$F$12)*((H488/$F$12)-($C$17/(PI()))*SIN((PI()*H488)/$F$12))+$D$3*H488)</f>
        <v> </v>
      </c>
      <c r="J488" s="21" t="str">
        <f ca="1" t="shared" si="47"/>
        <v> </v>
      </c>
    </row>
    <row r="489" spans="1:10">
      <c r="A489" s="21" t="str">
        <f t="shared" si="42"/>
        <v> </v>
      </c>
      <c r="B489" s="21" t="str">
        <f>IF(A489=" "," ",($B$24-$B$3*($F$8/2))*((A489/($F$8/2))-($C$17/(PI()))*SIN((PI()*A489)/($F$8/2)))+$B$3*A489)</f>
        <v> </v>
      </c>
      <c r="C489" s="21" t="str">
        <f t="shared" si="45"/>
        <v> </v>
      </c>
      <c r="D489" s="21"/>
      <c r="E489" s="21" t="str">
        <f t="shared" si="43"/>
        <v> </v>
      </c>
      <c r="F489" s="21" t="str">
        <f>IF(E489=" "," ",($F$24-$D$3*$F$11)*((E489/$F$11)-($C$17/(PI()))*SIN((PI()*E489)/$F$11))+$D$3*E489)</f>
        <v> </v>
      </c>
      <c r="G489" s="21" t="str">
        <f t="shared" si="46"/>
        <v> </v>
      </c>
      <c r="H489" s="21" t="str">
        <f t="shared" si="44"/>
        <v> </v>
      </c>
      <c r="I489" s="21" t="str">
        <f>IF(H489=" "," ",($I$24-$D$3*$F$12)*((H489/$F$12)-($C$17/(PI()))*SIN((PI()*H489)/$F$12))+$D$3*H489)</f>
        <v> </v>
      </c>
      <c r="J489" s="21" t="str">
        <f ca="1" t="shared" si="47"/>
        <v> </v>
      </c>
    </row>
    <row r="490" spans="1:10">
      <c r="A490" s="21" t="str">
        <f t="shared" si="42"/>
        <v> </v>
      </c>
      <c r="B490" s="21" t="str">
        <f>IF(A490=" "," ",($B$24-$B$3*($F$8/2))*((A490/($F$8/2))-($C$17/(PI()))*SIN((PI()*A490)/($F$8/2)))+$B$3*A490)</f>
        <v> </v>
      </c>
      <c r="C490" s="21" t="str">
        <f t="shared" si="45"/>
        <v> </v>
      </c>
      <c r="D490" s="21"/>
      <c r="E490" s="21" t="str">
        <f t="shared" si="43"/>
        <v> </v>
      </c>
      <c r="F490" s="21" t="str">
        <f>IF(E490=" "," ",($F$24-$D$3*$F$11)*((E490/$F$11)-($C$17/(PI()))*SIN((PI()*E490)/$F$11))+$D$3*E490)</f>
        <v> </v>
      </c>
      <c r="G490" s="21" t="str">
        <f t="shared" si="46"/>
        <v> </v>
      </c>
      <c r="H490" s="21" t="str">
        <f t="shared" si="44"/>
        <v> </v>
      </c>
      <c r="I490" s="21" t="str">
        <f>IF(H490=" "," ",($I$24-$D$3*$F$12)*((H490/$F$12)-($C$17/(PI()))*SIN((PI()*H490)/$F$12))+$D$3*H490)</f>
        <v> </v>
      </c>
      <c r="J490" s="21" t="str">
        <f t="shared" si="47"/>
        <v> </v>
      </c>
    </row>
    <row r="491" spans="1:10">
      <c r="A491" s="21" t="str">
        <f t="shared" si="42"/>
        <v> </v>
      </c>
      <c r="B491" s="21" t="str">
        <f>IF(A491=" "," ",($B$24-$B$3*($F$8/2))*((A491/($F$8/2))-($C$17/(PI()))*SIN((PI()*A491)/($F$8/2)))+$B$3*A491)</f>
        <v> </v>
      </c>
      <c r="C491" s="21" t="str">
        <f t="shared" si="45"/>
        <v> </v>
      </c>
      <c r="D491" s="21"/>
      <c r="E491" s="21" t="str">
        <f t="shared" si="43"/>
        <v> </v>
      </c>
      <c r="F491" s="21" t="str">
        <f>IF(E491=" "," ",($F$24-$D$3*$F$11)*((E491/$F$11)-($C$17/(PI()))*SIN((PI()*E491)/$F$11))+$D$3*E491)</f>
        <v> </v>
      </c>
      <c r="G491" s="21" t="str">
        <f t="shared" si="46"/>
        <v> </v>
      </c>
      <c r="H491" s="21" t="str">
        <f t="shared" si="44"/>
        <v> </v>
      </c>
      <c r="I491" s="21" t="str">
        <f>IF(H491=" "," ",($I$24-$D$3*$F$12)*((H491/$F$12)-($C$17/(PI()))*SIN((PI()*H491)/$F$12))+$D$3*H491)</f>
        <v> </v>
      </c>
      <c r="J491" s="21" t="str">
        <f t="shared" si="47"/>
        <v> </v>
      </c>
    </row>
    <row r="492" spans="1:10">
      <c r="A492" s="21" t="str">
        <f t="shared" si="42"/>
        <v> </v>
      </c>
      <c r="B492" s="21" t="str">
        <f>IF(A492=" "," ",($B$24-$B$3*($F$8/2))*((A492/($F$8/2))-($C$17/(PI()))*SIN((PI()*A492)/($F$8/2)))+$B$3*A492)</f>
        <v> </v>
      </c>
      <c r="C492" s="21" t="str">
        <f t="shared" si="45"/>
        <v> </v>
      </c>
      <c r="D492" s="21"/>
      <c r="E492" s="21" t="str">
        <f t="shared" si="43"/>
        <v> </v>
      </c>
      <c r="F492" s="21" t="str">
        <f>IF(E492=" "," ",($F$24-$D$3*$F$11)*((E492/$F$11)-($C$17/(PI()))*SIN((PI()*E492)/$F$11))+$D$3*E492)</f>
        <v> </v>
      </c>
      <c r="G492" s="21" t="str">
        <f t="shared" si="46"/>
        <v> </v>
      </c>
      <c r="H492" s="21" t="str">
        <f t="shared" si="44"/>
        <v> </v>
      </c>
      <c r="I492" s="21" t="str">
        <f>IF(H492=" "," ",($I$24-$D$3*$F$12)*((H492/$F$12)-($C$17/(PI()))*SIN((PI()*H492)/$F$12))+$D$3*H492)</f>
        <v> </v>
      </c>
      <c r="J492" s="21" t="str">
        <f t="shared" si="47"/>
        <v> </v>
      </c>
    </row>
    <row r="493" spans="1:10">
      <c r="A493" s="21" t="str">
        <f t="shared" si="42"/>
        <v> </v>
      </c>
      <c r="B493" s="21" t="str">
        <f>IF(A493=" "," ",($B$24-$B$3*($F$8/2))*((A493/($F$8/2))-($C$17/(PI()))*SIN((PI()*A493)/($F$8/2)))+$B$3*A493)</f>
        <v> </v>
      </c>
      <c r="C493" s="21" t="str">
        <f t="shared" si="45"/>
        <v> </v>
      </c>
      <c r="D493" s="21"/>
      <c r="E493" s="21" t="str">
        <f t="shared" si="43"/>
        <v> </v>
      </c>
      <c r="F493" s="21" t="str">
        <f>IF(E493=" "," ",($F$24-$D$3*$F$11)*((E493/$F$11)-($C$17/(PI()))*SIN((PI()*E493)/$F$11))+$D$3*E493)</f>
        <v> </v>
      </c>
      <c r="G493" s="21" t="str">
        <f t="shared" si="46"/>
        <v> </v>
      </c>
      <c r="H493" s="21" t="str">
        <f t="shared" si="44"/>
        <v> </v>
      </c>
      <c r="I493" s="21" t="str">
        <f>IF(H493=" "," ",($I$24-$D$3*$F$12)*((H493/$F$12)-($C$17/(PI()))*SIN((PI()*H493)/$F$12))+$D$3*H493)</f>
        <v> </v>
      </c>
      <c r="J493" s="21" t="str">
        <f t="shared" si="47"/>
        <v> </v>
      </c>
    </row>
    <row r="494" spans="1:10">
      <c r="A494" s="21" t="str">
        <f t="shared" si="42"/>
        <v> </v>
      </c>
      <c r="B494" s="21" t="str">
        <f>IF(A494=" "," ",($B$24-$B$3*($F$8/2))*((A494/($F$8/2))-($C$17/(PI()))*SIN((PI()*A494)/($F$8/2)))+$B$3*A494)</f>
        <v> </v>
      </c>
      <c r="C494" s="21" t="str">
        <f t="shared" si="45"/>
        <v> </v>
      </c>
      <c r="D494" s="21"/>
      <c r="E494" s="21" t="str">
        <f t="shared" si="43"/>
        <v> </v>
      </c>
      <c r="F494" s="21" t="str">
        <f>IF(E494=" "," ",($F$24-$D$3*$F$11)*((E494/$F$11)-($C$17/(PI()))*SIN((PI()*E494)/$F$11))+$D$3*E494)</f>
        <v> </v>
      </c>
      <c r="G494" s="21" t="str">
        <f t="shared" si="46"/>
        <v> </v>
      </c>
      <c r="H494" s="21" t="str">
        <f t="shared" si="44"/>
        <v> </v>
      </c>
      <c r="I494" s="21" t="str">
        <f>IF(H494=" "," ",($I$24-$D$3*$F$12)*((H494/$F$12)-($C$17/(PI()))*SIN((PI()*H494)/$F$12))+$D$3*H494)</f>
        <v> </v>
      </c>
      <c r="J494" s="21" t="str">
        <f t="shared" si="47"/>
        <v> </v>
      </c>
    </row>
    <row r="495" spans="1:10">
      <c r="A495" s="21" t="str">
        <f t="shared" si="42"/>
        <v> </v>
      </c>
      <c r="B495" s="21" t="str">
        <f>IF(A495=" "," ",($B$24-$B$3*($F$8/2))*((A495/($F$8/2))-($C$17/(PI()))*SIN((PI()*A495)/($F$8/2)))+$B$3*A495)</f>
        <v> </v>
      </c>
      <c r="C495" s="21" t="str">
        <f t="shared" si="45"/>
        <v> </v>
      </c>
      <c r="D495" s="21"/>
      <c r="E495" s="21" t="str">
        <f t="shared" si="43"/>
        <v> </v>
      </c>
      <c r="F495" s="21" t="str">
        <f>IF(E495=" "," ",($F$24-$D$3*$F$11)*((E495/$F$11)-($C$17/(PI()))*SIN((PI()*E495)/$F$11))+$D$3*E495)</f>
        <v> </v>
      </c>
      <c r="G495" s="21" t="str">
        <f t="shared" si="46"/>
        <v> </v>
      </c>
      <c r="H495" s="21" t="str">
        <f t="shared" si="44"/>
        <v> </v>
      </c>
      <c r="I495" s="21" t="str">
        <f>IF(H495=" "," ",($I$24-$D$3*$F$12)*((H495/$F$12)-($C$17/(PI()))*SIN((PI()*H495)/$F$12))+$D$3*H495)</f>
        <v> </v>
      </c>
      <c r="J495" s="21" t="str">
        <f t="shared" si="47"/>
        <v> </v>
      </c>
    </row>
    <row r="496" spans="1:10">
      <c r="A496" s="21" t="str">
        <f t="shared" si="42"/>
        <v> </v>
      </c>
      <c r="B496" s="21" t="str">
        <f>IF(A496=" "," ",($B$24-$B$3*($F$8/2))*((A496/($F$8/2))-($C$17/(PI()))*SIN((PI()*A496)/($F$8/2)))+$B$3*A496)</f>
        <v> </v>
      </c>
      <c r="C496" s="21" t="str">
        <f t="shared" si="45"/>
        <v> </v>
      </c>
      <c r="D496" s="21"/>
      <c r="E496" s="21" t="str">
        <f t="shared" si="43"/>
        <v> </v>
      </c>
      <c r="F496" s="21" t="str">
        <f>IF(E496=" "," ",($F$24-$D$3*$F$11)*((E496/$F$11)-($C$17/(PI()))*SIN((PI()*E496)/$F$11))+$D$3*E496)</f>
        <v> </v>
      </c>
      <c r="G496" s="21" t="str">
        <f t="shared" si="46"/>
        <v> </v>
      </c>
      <c r="H496" s="21" t="str">
        <f t="shared" si="44"/>
        <v> </v>
      </c>
      <c r="I496" s="21" t="str">
        <f>IF(H496=" "," ",($I$24-$D$3*$F$12)*((H496/$F$12)-($C$17/(PI()))*SIN((PI()*H496)/$F$12))+$D$3*H496)</f>
        <v> </v>
      </c>
      <c r="J496" s="21" t="str">
        <f t="shared" si="47"/>
        <v> </v>
      </c>
    </row>
    <row r="497" spans="1:10">
      <c r="A497" s="21" t="str">
        <f t="shared" si="42"/>
        <v> </v>
      </c>
      <c r="B497" s="21" t="str">
        <f>IF(A497=" "," ",($B$24-$B$3*($F$8/2))*((A497/($F$8/2))-($C$17/(PI()))*SIN((PI()*A497)/($F$8/2)))+$B$3*A497)</f>
        <v> </v>
      </c>
      <c r="C497" s="21" t="str">
        <f t="shared" si="45"/>
        <v> </v>
      </c>
      <c r="D497" s="21"/>
      <c r="E497" s="21" t="str">
        <f t="shared" si="43"/>
        <v> </v>
      </c>
      <c r="F497" s="21" t="str">
        <f>IF(E497=" "," ",($F$24-$D$3*$F$11)*((E497/$F$11)-($C$17/(PI()))*SIN((PI()*E497)/$F$11))+$D$3*E497)</f>
        <v> </v>
      </c>
      <c r="G497" s="21" t="str">
        <f t="shared" si="46"/>
        <v> </v>
      </c>
      <c r="H497" s="21" t="str">
        <f t="shared" si="44"/>
        <v> </v>
      </c>
      <c r="I497" s="21" t="str">
        <f>IF(H497=" "," ",($I$24-$D$3*$F$12)*((H497/$F$12)-($C$17/(PI()))*SIN((PI()*H497)/$F$12))+$D$3*H497)</f>
        <v> </v>
      </c>
      <c r="J497" s="21" t="str">
        <f t="shared" si="47"/>
        <v> </v>
      </c>
    </row>
    <row r="498" spans="1:10">
      <c r="A498" s="21" t="str">
        <f t="shared" si="42"/>
        <v> </v>
      </c>
      <c r="B498" s="21" t="str">
        <f>IF(A498=" "," ",($B$24-$B$3*($F$8/2))*((A498/($F$8/2))-($C$17/(PI()))*SIN((PI()*A498)/($F$8/2)))+$B$3*A498)</f>
        <v> </v>
      </c>
      <c r="C498" s="21" t="str">
        <f t="shared" si="45"/>
        <v> </v>
      </c>
      <c r="D498" s="21"/>
      <c r="E498" s="21" t="str">
        <f t="shared" si="43"/>
        <v> </v>
      </c>
      <c r="F498" s="21" t="str">
        <f>IF(E498=" "," ",($F$24-$D$3*$F$11)*((E498/$F$11)-($C$17/(PI()))*SIN((PI()*E498)/$F$11))+$D$3*E498)</f>
        <v> </v>
      </c>
      <c r="G498" s="21" t="str">
        <f t="shared" si="46"/>
        <v> </v>
      </c>
      <c r="H498" s="21" t="str">
        <f t="shared" si="44"/>
        <v> </v>
      </c>
      <c r="I498" s="21" t="str">
        <f>IF(H498=" "," ",($I$24-$D$3*$F$12)*((H498/$F$12)-($C$17/(PI()))*SIN((PI()*H498)/$F$12))+$D$3*H498)</f>
        <v> </v>
      </c>
      <c r="J498" s="21" t="str">
        <f t="shared" si="47"/>
        <v> </v>
      </c>
    </row>
    <row r="499" spans="1:10">
      <c r="A499" s="21" t="str">
        <f t="shared" si="42"/>
        <v> </v>
      </c>
      <c r="B499" s="21" t="str">
        <f>IF(A499=" "," ",($B$24-$B$3*($F$8/2))*((A499/($F$8/2))-($C$17/(PI()))*SIN((PI()*A499)/($F$8/2)))+$B$3*A499)</f>
        <v> </v>
      </c>
      <c r="C499" s="21" t="str">
        <f t="shared" si="45"/>
        <v> </v>
      </c>
      <c r="D499" s="21"/>
      <c r="E499" s="21" t="str">
        <f t="shared" si="43"/>
        <v> </v>
      </c>
      <c r="F499" s="21" t="str">
        <f>IF(E499=" "," ",($F$24-$D$3*$F$11)*((E499/$F$11)-($C$17/(PI()))*SIN((PI()*E499)/$F$11))+$D$3*E499)</f>
        <v> </v>
      </c>
      <c r="G499" s="21" t="str">
        <f t="shared" si="46"/>
        <v> </v>
      </c>
      <c r="H499" s="21" t="str">
        <f t="shared" si="44"/>
        <v> </v>
      </c>
      <c r="I499" s="21" t="str">
        <f>IF(H499=" "," ",($I$24-$D$3*$F$12)*((H499/$F$12)-($C$17/(PI()))*SIN((PI()*H499)/$F$12))+$D$3*H499)</f>
        <v> </v>
      </c>
      <c r="J499" s="21" t="str">
        <f t="shared" si="47"/>
        <v> </v>
      </c>
    </row>
    <row r="500" spans="1:10">
      <c r="A500" s="21" t="str">
        <f t="shared" si="42"/>
        <v> </v>
      </c>
      <c r="B500" s="21" t="str">
        <f>IF(A500=" "," ",($B$24-$B$3*($F$8/2))*((A500/($F$8/2))-($C$17/(PI()))*SIN((PI()*A500)/($F$8/2)))+$B$3*A500)</f>
        <v> </v>
      </c>
      <c r="C500" s="21" t="str">
        <f t="shared" si="45"/>
        <v> </v>
      </c>
      <c r="D500" s="21"/>
      <c r="E500" s="21" t="str">
        <f t="shared" si="43"/>
        <v> </v>
      </c>
      <c r="F500" s="21" t="str">
        <f>IF(E500=" "," ",($F$24-$D$3*$F$11)*((E500/$F$11)-($C$17/(PI()))*SIN((PI()*E500)/$F$11))+$D$3*E500)</f>
        <v> </v>
      </c>
      <c r="G500" s="21" t="str">
        <f t="shared" si="46"/>
        <v> </v>
      </c>
      <c r="H500" s="21" t="str">
        <f t="shared" si="44"/>
        <v> </v>
      </c>
      <c r="I500" s="21" t="str">
        <f>IF(H500=" "," ",($I$24-$D$3*$F$12)*((H500/$F$12)-($C$17/(PI()))*SIN((PI()*H500)/$F$12))+$D$3*H500)</f>
        <v> </v>
      </c>
      <c r="J500" s="21" t="str">
        <f t="shared" si="47"/>
        <v> </v>
      </c>
    </row>
    <row r="501" spans="1:10">
      <c r="A501" s="21" t="str">
        <f t="shared" si="42"/>
        <v> </v>
      </c>
      <c r="B501" s="21" t="str">
        <f>IF(A501=" "," ",($B$24-$B$3*($F$8/2))*((A501/($F$8/2))-($C$17/(PI()))*SIN((PI()*A501)/($F$8/2)))+$B$3*A501)</f>
        <v> </v>
      </c>
      <c r="C501" s="21" t="str">
        <f t="shared" si="45"/>
        <v> </v>
      </c>
      <c r="D501" s="21"/>
      <c r="E501" s="21" t="str">
        <f t="shared" si="43"/>
        <v> </v>
      </c>
      <c r="F501" s="21" t="str">
        <f>IF(E501=" "," ",($F$24-$D$3*$F$11)*((E501/$F$11)-($C$17/(PI()))*SIN((PI()*E501)/$F$11))+$D$3*E501)</f>
        <v> </v>
      </c>
      <c r="G501" s="21" t="str">
        <f t="shared" si="46"/>
        <v> </v>
      </c>
      <c r="H501" s="21" t="str">
        <f t="shared" si="44"/>
        <v> </v>
      </c>
      <c r="I501" s="21" t="str">
        <f>IF(H501=" "," ",($I$24-$D$3*$F$12)*((H501/$F$12)-($C$17/(PI()))*SIN((PI()*H501)/$F$12))+$D$3*H501)</f>
        <v> </v>
      </c>
      <c r="J501" s="21" t="str">
        <f t="shared" si="47"/>
        <v> </v>
      </c>
    </row>
    <row r="502" spans="1:10">
      <c r="A502" s="21" t="str">
        <f t="shared" si="42"/>
        <v> </v>
      </c>
      <c r="B502" s="21" t="str">
        <f>IF(A502=" "," ",($B$24-$B$3*($F$8/2))*((A502/($F$8/2))-($C$17/(PI()))*SIN((PI()*A502)/($F$8/2)))+$B$3*A502)</f>
        <v> </v>
      </c>
      <c r="C502" s="21" t="str">
        <f t="shared" si="45"/>
        <v> </v>
      </c>
      <c r="D502" s="21"/>
      <c r="E502" s="21" t="str">
        <f t="shared" si="43"/>
        <v> </v>
      </c>
      <c r="F502" s="21" t="str">
        <f>IF(E502=" "," ",($F$24-$D$3*$F$11)*((E502/$F$11)-($C$17/(PI()))*SIN((PI()*E502)/$F$11))+$D$3*E502)</f>
        <v> </v>
      </c>
      <c r="G502" s="21" t="str">
        <f t="shared" si="46"/>
        <v> </v>
      </c>
      <c r="H502" s="21" t="str">
        <f t="shared" si="44"/>
        <v> </v>
      </c>
      <c r="I502" s="21" t="str">
        <f>IF(H502=" "," ",($I$24-$D$3*$F$12)*((H502/$F$12)-($C$17/(PI()))*SIN((PI()*H502)/$F$12))+$D$3*H502)</f>
        <v> </v>
      </c>
      <c r="J502" s="21" t="str">
        <f t="shared" si="47"/>
        <v> </v>
      </c>
    </row>
    <row r="503" spans="1:10">
      <c r="A503" s="21" t="str">
        <f t="shared" si="42"/>
        <v> </v>
      </c>
      <c r="B503" s="21" t="str">
        <f>IF(A503=" "," ",($B$24-$B$3*($F$8/2))*((A503/($F$8/2))-($C$17/(PI()))*SIN((PI()*A503)/($F$8/2)))+$B$3*A503)</f>
        <v> </v>
      </c>
      <c r="C503" s="21" t="str">
        <f t="shared" si="45"/>
        <v> </v>
      </c>
      <c r="D503" s="21"/>
      <c r="E503" s="21" t="str">
        <f t="shared" si="43"/>
        <v> </v>
      </c>
      <c r="F503" s="21" t="str">
        <f>IF(E503=" "," ",($F$24-$D$3*$F$11)*((E503/$F$11)-($C$17/(PI()))*SIN((PI()*E503)/$F$11))+$D$3*E503)</f>
        <v> </v>
      </c>
      <c r="G503" s="21" t="str">
        <f t="shared" si="46"/>
        <v> </v>
      </c>
      <c r="H503" s="21" t="str">
        <f t="shared" si="44"/>
        <v> </v>
      </c>
      <c r="I503" s="21" t="str">
        <f>IF(H503=" "," ",($I$24-$D$3*$F$12)*((H503/$F$12)-($C$17/(PI()))*SIN((PI()*H503)/$F$12))+$D$3*H503)</f>
        <v> </v>
      </c>
      <c r="J503" s="21" t="str">
        <f t="shared" si="47"/>
        <v> </v>
      </c>
    </row>
    <row r="504" spans="1:10">
      <c r="A504" s="21" t="str">
        <f t="shared" si="42"/>
        <v> </v>
      </c>
      <c r="B504" s="21" t="str">
        <f>IF(A504=" "," ",($B$24-$B$3*($F$8/2))*((A504/($F$8/2))-($C$17/(PI()))*SIN((PI()*A504)/($F$8/2)))+$B$3*A504)</f>
        <v> </v>
      </c>
      <c r="C504" s="21" t="str">
        <f t="shared" si="45"/>
        <v> </v>
      </c>
      <c r="D504" s="21"/>
      <c r="E504" s="21" t="str">
        <f t="shared" si="43"/>
        <v> </v>
      </c>
      <c r="F504" s="21" t="str">
        <f>IF(E504=" "," ",($F$24-$D$3*$F$11)*((E504/$F$11)-($C$17/(PI()))*SIN((PI()*E504)/$F$11))+$D$3*E504)</f>
        <v> </v>
      </c>
      <c r="G504" s="21" t="str">
        <f t="shared" si="46"/>
        <v> </v>
      </c>
      <c r="H504" s="21" t="str">
        <f t="shared" si="44"/>
        <v> </v>
      </c>
      <c r="I504" s="21" t="str">
        <f>IF(H504=" "," ",($I$24-$D$3*$F$12)*((H504/$F$12)-($C$17/(PI()))*SIN((PI()*H504)/$F$12))+$D$3*H504)</f>
        <v> </v>
      </c>
      <c r="J504" s="21" t="str">
        <f t="shared" si="47"/>
        <v> </v>
      </c>
    </row>
    <row r="505" spans="1:10">
      <c r="A505" s="21" t="str">
        <f t="shared" si="42"/>
        <v> </v>
      </c>
      <c r="B505" s="21" t="str">
        <f>IF(A505=" "," ",($B$24-$B$3*($F$8/2))*((A505/($F$8/2))-($C$17/(PI()))*SIN((PI()*A505)/($F$8/2)))+$B$3*A505)</f>
        <v> </v>
      </c>
      <c r="C505" s="21" t="str">
        <f t="shared" si="45"/>
        <v> </v>
      </c>
      <c r="D505" s="21"/>
      <c r="E505" s="21" t="str">
        <f t="shared" si="43"/>
        <v> </v>
      </c>
      <c r="F505" s="21" t="str">
        <f>IF(E505=" "," ",($F$24-$D$3*$F$11)*((E505/$F$11)-($C$17/(PI()))*SIN((PI()*E505)/$F$11))+$D$3*E505)</f>
        <v> </v>
      </c>
      <c r="G505" s="21" t="str">
        <f t="shared" si="46"/>
        <v> </v>
      </c>
      <c r="H505" s="21" t="str">
        <f t="shared" si="44"/>
        <v> </v>
      </c>
      <c r="I505" s="21" t="str">
        <f>IF(H505=" "," ",($I$24-$D$3*$F$12)*((H505/$F$12)-($C$17/(PI()))*SIN((PI()*H505)/$F$12))+$D$3*H505)</f>
        <v> </v>
      </c>
      <c r="J505" s="21" t="str">
        <f t="shared" si="47"/>
        <v> </v>
      </c>
    </row>
    <row r="506" spans="1:10">
      <c r="A506" s="21" t="str">
        <f t="shared" si="42"/>
        <v> </v>
      </c>
      <c r="B506" s="21" t="str">
        <f>IF(A506=" "," ",($B$24-$B$3*($F$8/2))*((A506/($F$8/2))-($C$17/(PI()))*SIN((PI()*A506)/($F$8/2)))+$B$3*A506)</f>
        <v> </v>
      </c>
      <c r="C506" s="21" t="str">
        <f t="shared" si="45"/>
        <v> </v>
      </c>
      <c r="D506" s="21"/>
      <c r="E506" s="21" t="str">
        <f t="shared" si="43"/>
        <v> </v>
      </c>
      <c r="F506" s="21" t="str">
        <f>IF(E506=" "," ",($F$24-$D$3*$F$11)*((E506/$F$11)-($C$17/(PI()))*SIN((PI()*E506)/$F$11))+$D$3*E506)</f>
        <v> </v>
      </c>
      <c r="G506" s="21" t="str">
        <f t="shared" si="46"/>
        <v> </v>
      </c>
      <c r="H506" s="21" t="str">
        <f t="shared" si="44"/>
        <v> </v>
      </c>
      <c r="I506" s="21" t="str">
        <f>IF(H506=" "," ",($I$24-$D$3*$F$12)*((H506/$F$12)-($C$17/(PI()))*SIN((PI()*H506)/$F$12))+$D$3*H506)</f>
        <v> </v>
      </c>
      <c r="J506" s="21" t="str">
        <f t="shared" si="47"/>
        <v> </v>
      </c>
    </row>
    <row r="507" spans="1:10">
      <c r="A507" s="21" t="str">
        <f t="shared" si="42"/>
        <v> </v>
      </c>
      <c r="B507" s="21" t="str">
        <f>IF(A507=" "," ",($B$24-$B$3*($F$8/2))*((A507/($F$8/2))-($C$17/(PI()))*SIN((PI()*A507)/($F$8/2)))+$B$3*A507)</f>
        <v> </v>
      </c>
      <c r="C507" s="21" t="str">
        <f t="shared" si="45"/>
        <v> </v>
      </c>
      <c r="D507" s="21"/>
      <c r="E507" s="21" t="str">
        <f t="shared" si="43"/>
        <v> </v>
      </c>
      <c r="F507" s="21" t="str">
        <f>IF(E507=" "," ",($F$24-$D$3*$F$11)*((E507/$F$11)-($C$17/(PI()))*SIN((PI()*E507)/$F$11))+$D$3*E507)</f>
        <v> </v>
      </c>
      <c r="G507" s="21" t="str">
        <f t="shared" si="46"/>
        <v> </v>
      </c>
      <c r="H507" s="21" t="str">
        <f t="shared" si="44"/>
        <v> </v>
      </c>
      <c r="I507" s="21" t="str">
        <f>IF(H507=" "," ",($I$24-$D$3*$F$12)*((H507/$F$12)-($C$17/(PI()))*SIN((PI()*H507)/$F$12))+$D$3*H507)</f>
        <v> </v>
      </c>
      <c r="J507" s="21" t="str">
        <f t="shared" si="47"/>
        <v> </v>
      </c>
    </row>
    <row r="508" spans="1:10">
      <c r="A508" s="21" t="str">
        <f t="shared" si="42"/>
        <v> </v>
      </c>
      <c r="B508" s="21" t="str">
        <f>IF(A508=" "," ",($B$24-$B$3*($F$8/2))*((A508/($F$8/2))-($C$17/(PI()))*SIN((PI()*A508)/($F$8/2)))+$B$3*A508)</f>
        <v> </v>
      </c>
      <c r="C508" s="21" t="str">
        <f t="shared" si="45"/>
        <v> </v>
      </c>
      <c r="D508" s="21"/>
      <c r="E508" s="21" t="str">
        <f t="shared" si="43"/>
        <v> </v>
      </c>
      <c r="F508" s="21" t="str">
        <f>IF(E508=" "," ",($F$24-$D$3*$F$11)*((E508/$F$11)-($C$17/(PI()))*SIN((PI()*E508)/$F$11))+$D$3*E508)</f>
        <v> </v>
      </c>
      <c r="G508" s="21" t="str">
        <f t="shared" si="46"/>
        <v> </v>
      </c>
      <c r="H508" s="21" t="str">
        <f t="shared" si="44"/>
        <v> </v>
      </c>
      <c r="I508" s="21" t="str">
        <f>IF(H508=" "," ",($I$24-$D$3*$F$12)*((H508/$F$12)-($C$17/(PI()))*SIN((PI()*H508)/$F$12))+$D$3*H508)</f>
        <v> </v>
      </c>
      <c r="J508" s="21" t="str">
        <f t="shared" si="47"/>
        <v> </v>
      </c>
    </row>
    <row r="509" spans="1:10">
      <c r="A509" s="21" t="str">
        <f t="shared" si="42"/>
        <v> </v>
      </c>
      <c r="B509" s="21" t="str">
        <f>IF(A509=" "," ",($B$24-$B$3*($F$8/2))*((A509/($F$8/2))-($C$17/(PI()))*SIN((PI()*A509)/($F$8/2)))+$B$3*A509)</f>
        <v> </v>
      </c>
      <c r="C509" s="21" t="str">
        <f t="shared" si="45"/>
        <v> </v>
      </c>
      <c r="D509" s="21"/>
      <c r="E509" s="21" t="str">
        <f t="shared" si="43"/>
        <v> </v>
      </c>
      <c r="F509" s="21" t="str">
        <f>IF(E509=" "," ",($F$24-$D$3*$F$11)*((E509/$F$11)-($C$17/(PI()))*SIN((PI()*E509)/$F$11))+$D$3*E509)</f>
        <v> </v>
      </c>
      <c r="G509" s="21" t="str">
        <f t="shared" si="46"/>
        <v> </v>
      </c>
      <c r="H509" s="21" t="str">
        <f t="shared" si="44"/>
        <v> </v>
      </c>
      <c r="I509" s="21" t="str">
        <f>IF(H509=" "," ",($I$24-$D$3*$F$12)*((H509/$F$12)-($C$17/(PI()))*SIN((PI()*H509)/$F$12))+$D$3*H509)</f>
        <v> </v>
      </c>
      <c r="J509" s="21" t="str">
        <f t="shared" si="47"/>
        <v> </v>
      </c>
    </row>
    <row r="510" spans="1:10">
      <c r="A510" s="21" t="str">
        <f t="shared" si="42"/>
        <v> </v>
      </c>
      <c r="B510" s="21" t="str">
        <f>IF(A510=" "," ",($B$24-$B$3*($F$8/2))*((A510/($F$8/2))-($C$17/(PI()))*SIN((PI()*A510)/($F$8/2)))+$B$3*A510)</f>
        <v> </v>
      </c>
      <c r="C510" s="21" t="str">
        <f t="shared" si="45"/>
        <v> </v>
      </c>
      <c r="D510" s="21"/>
      <c r="E510" s="21" t="str">
        <f t="shared" si="43"/>
        <v> </v>
      </c>
      <c r="F510" s="21" t="str">
        <f>IF(E510=" "," ",($F$24-$D$3*$F$11)*((E510/$F$11)-($C$17/(PI()))*SIN((PI()*E510)/$F$11))+$D$3*E510)</f>
        <v> </v>
      </c>
      <c r="G510" s="21" t="str">
        <f t="shared" si="46"/>
        <v> </v>
      </c>
      <c r="H510" s="21" t="str">
        <f t="shared" si="44"/>
        <v> </v>
      </c>
      <c r="I510" s="21" t="str">
        <f>IF(H510=" "," ",($I$24-$D$3*$F$12)*((H510/$F$12)-($C$17/(PI()))*SIN((PI()*H510)/$F$12))+$D$3*H510)</f>
        <v> </v>
      </c>
      <c r="J510" s="21" t="str">
        <f t="shared" si="47"/>
        <v> </v>
      </c>
    </row>
    <row r="511" spans="1:10">
      <c r="A511" s="21" t="str">
        <f t="shared" si="42"/>
        <v> </v>
      </c>
      <c r="B511" s="21" t="str">
        <f>IF(A511=" "," ",($B$24-$B$3*($F$8/2))*((A511/($F$8/2))-($C$17/(PI()))*SIN((PI()*A511)/($F$8/2)))+$B$3*A511)</f>
        <v> </v>
      </c>
      <c r="C511" s="21" t="str">
        <f t="shared" si="45"/>
        <v> </v>
      </c>
      <c r="D511" s="21"/>
      <c r="E511" s="21" t="str">
        <f t="shared" si="43"/>
        <v> </v>
      </c>
      <c r="F511" s="21" t="str">
        <f>IF(E511=" "," ",($F$24-$D$3*$F$11)*((E511/$F$11)-($C$17/(PI()))*SIN((PI()*E511)/$F$11))+$D$3*E511)</f>
        <v> </v>
      </c>
      <c r="G511" s="21" t="str">
        <f t="shared" si="46"/>
        <v> </v>
      </c>
      <c r="H511" s="21" t="str">
        <f t="shared" si="44"/>
        <v> </v>
      </c>
      <c r="I511" s="21" t="str">
        <f>IF(H511=" "," ",($I$24-$D$3*$F$12)*((H511/$F$12)-($C$17/(PI()))*SIN((PI()*H511)/$F$12))+$D$3*H511)</f>
        <v> </v>
      </c>
      <c r="J511" s="21" t="str">
        <f t="shared" si="47"/>
        <v> </v>
      </c>
    </row>
    <row r="512" spans="1:10">
      <c r="A512" s="21" t="str">
        <f t="shared" si="42"/>
        <v> </v>
      </c>
      <c r="B512" s="21" t="str">
        <f>IF(A512=" "," ",($B$24-$B$3*($F$8/2))*((A512/($F$8/2))-($C$17/(PI()))*SIN((PI()*A512)/($F$8/2)))+$B$3*A512)</f>
        <v> </v>
      </c>
      <c r="C512" s="21" t="str">
        <f t="shared" si="45"/>
        <v> </v>
      </c>
      <c r="D512" s="21"/>
      <c r="E512" s="21" t="str">
        <f t="shared" si="43"/>
        <v> </v>
      </c>
      <c r="F512" s="21" t="str">
        <f>IF(E512=" "," ",($F$24-$D$3*$F$11)*((E512/$F$11)-($C$17/(PI()))*SIN((PI()*E512)/$F$11))+$D$3*E512)</f>
        <v> </v>
      </c>
      <c r="G512" s="21" t="str">
        <f t="shared" si="46"/>
        <v> </v>
      </c>
      <c r="H512" s="21" t="str">
        <f t="shared" si="44"/>
        <v> </v>
      </c>
      <c r="I512" s="21" t="str">
        <f>IF(H512=" "," ",($I$24-$D$3*$F$12)*((H512/$F$12)-($C$17/(PI()))*SIN((PI()*H512)/$F$12))+$D$3*H512)</f>
        <v> </v>
      </c>
      <c r="J512" s="21" t="str">
        <f t="shared" si="47"/>
        <v> </v>
      </c>
    </row>
    <row r="513" spans="1:10">
      <c r="A513" s="21" t="str">
        <f t="shared" si="42"/>
        <v> </v>
      </c>
      <c r="B513" s="21" t="str">
        <f>IF(A513=" "," ",($B$24-$B$3*($F$8/2))*((A513/($F$8/2))-($C$17/(PI()))*SIN((PI()*A513)/($F$8/2)))+$B$3*A513)</f>
        <v> </v>
      </c>
      <c r="C513" s="21" t="str">
        <f t="shared" si="45"/>
        <v> </v>
      </c>
      <c r="D513" s="21"/>
      <c r="E513" s="21" t="str">
        <f t="shared" si="43"/>
        <v> </v>
      </c>
      <c r="F513" s="21" t="str">
        <f>IF(E513=" "," ",($F$24-$D$3*$F$11)*((E513/$F$11)-($C$17/(PI()))*SIN((PI()*E513)/$F$11))+$D$3*E513)</f>
        <v> </v>
      </c>
      <c r="G513" s="21" t="str">
        <f t="shared" si="46"/>
        <v> </v>
      </c>
      <c r="H513" s="21" t="str">
        <f ca="1" t="shared" si="44"/>
        <v> </v>
      </c>
      <c r="I513" s="21" t="str">
        <f ca="1">IF(H513=" "," ",($I$24-$D$3*$F$12)*((H513/$F$12)-($C$17/(PI()))*SIN((PI()*H513)/$F$12))+$D$3*H513)</f>
        <v> </v>
      </c>
      <c r="J513" s="21" t="str">
        <f ca="1" t="shared" si="47"/>
        <v> </v>
      </c>
    </row>
    <row r="514" spans="1:10">
      <c r="A514" s="21" t="str">
        <f t="shared" si="42"/>
        <v> </v>
      </c>
      <c r="B514" s="21" t="str">
        <f>IF(A514=" "," ",($B$24-$B$3*($F$8/2))*((A514/($F$8/2))-($C$17/(PI()))*SIN((PI()*A514)/($F$8/2)))+$B$3*A514)</f>
        <v> </v>
      </c>
      <c r="C514" s="21" t="str">
        <f t="shared" si="45"/>
        <v> </v>
      </c>
      <c r="D514" s="21"/>
      <c r="E514" s="21" t="str">
        <f t="shared" si="43"/>
        <v> </v>
      </c>
      <c r="F514" s="21" t="str">
        <f>IF(E514=" "," ",($F$24-$D$3*$F$11)*((E514/$F$11)-($C$17/(PI()))*SIN((PI()*E514)/$F$11))+$D$3*E514)</f>
        <v> </v>
      </c>
      <c r="G514" s="21" t="str">
        <f t="shared" si="46"/>
        <v> </v>
      </c>
      <c r="H514" s="21" t="str">
        <f t="shared" si="44"/>
        <v> </v>
      </c>
      <c r="I514" s="21" t="str">
        <f>IF(H514=" "," ",($I$24-$D$3*$F$12)*((H514/$F$12)-($C$17/(PI()))*SIN((PI()*H514)/$F$12))+$D$3*H514)</f>
        <v> </v>
      </c>
      <c r="J514" s="21" t="str">
        <f ca="1" t="shared" si="47"/>
        <v> </v>
      </c>
    </row>
    <row r="515" spans="1:10">
      <c r="A515" s="21" t="str">
        <f t="shared" si="42"/>
        <v> </v>
      </c>
      <c r="B515" s="21" t="str">
        <f>IF(A515=" "," ",($B$24-$B$3*($F$8/2))*((A515/($F$8/2))-($C$17/(PI()))*SIN((PI()*A515)/($F$8/2)))+$B$3*A515)</f>
        <v> </v>
      </c>
      <c r="C515" s="21" t="str">
        <f t="shared" si="45"/>
        <v> </v>
      </c>
      <c r="D515" s="21"/>
      <c r="E515" s="21" t="str">
        <f t="shared" si="43"/>
        <v> </v>
      </c>
      <c r="F515" s="21" t="str">
        <f>IF(E515=" "," ",($F$24-$D$3*$F$11)*((E515/$F$11)-($C$17/(PI()))*SIN((PI()*E515)/$F$11))+$D$3*E515)</f>
        <v> </v>
      </c>
      <c r="G515" s="21" t="str">
        <f t="shared" si="46"/>
        <v> </v>
      </c>
      <c r="H515" s="21" t="str">
        <f t="shared" si="44"/>
        <v> </v>
      </c>
      <c r="I515" s="21" t="str">
        <f>IF(H515=" "," ",($I$24-$D$3*$F$12)*((H515/$F$12)-($C$17/(PI()))*SIN((PI()*H515)/$F$12))+$D$3*H515)</f>
        <v> </v>
      </c>
      <c r="J515" s="21" t="str">
        <f ca="1" t="shared" si="47"/>
        <v> </v>
      </c>
    </row>
    <row r="516" spans="1:10">
      <c r="A516" s="21" t="str">
        <f t="shared" si="42"/>
        <v> </v>
      </c>
      <c r="B516" s="21" t="str">
        <f>IF(A516=" "," ",($B$24-$B$3*($F$8/2))*((A516/($F$8/2))-($C$17/(PI()))*SIN((PI()*A516)/($F$8/2)))+$B$3*A516)</f>
        <v> </v>
      </c>
      <c r="C516" s="21" t="str">
        <f t="shared" si="45"/>
        <v> </v>
      </c>
      <c r="D516" s="21"/>
      <c r="E516" s="21" t="str">
        <f t="shared" si="43"/>
        <v> </v>
      </c>
      <c r="F516" s="21" t="str">
        <f>IF(E516=" "," ",($F$24-$D$3*$F$11)*((E516/$F$11)-($C$17/(PI()))*SIN((PI()*E516)/$F$11))+$D$3*E516)</f>
        <v> </v>
      </c>
      <c r="G516" s="21" t="str">
        <f t="shared" si="46"/>
        <v> </v>
      </c>
      <c r="H516" s="21" t="str">
        <f t="shared" si="44"/>
        <v> </v>
      </c>
      <c r="I516" s="21" t="str">
        <f>IF(H516=" "," ",($I$24-$D$3*$F$12)*((H516/$F$12)-($C$17/(PI()))*SIN((PI()*H516)/$F$12))+$D$3*H516)</f>
        <v> </v>
      </c>
      <c r="J516" s="21" t="str">
        <f t="shared" si="47"/>
        <v> </v>
      </c>
    </row>
    <row r="517" spans="1:10">
      <c r="A517" s="21" t="str">
        <f t="shared" si="42"/>
        <v> </v>
      </c>
      <c r="B517" s="21" t="str">
        <f>IF(A517=" "," ",($B$24-$B$3*($F$8/2))*((A517/($F$8/2))-($C$17/(PI()))*SIN((PI()*A517)/($F$8/2)))+$B$3*A517)</f>
        <v> </v>
      </c>
      <c r="C517" s="21" t="str">
        <f t="shared" si="45"/>
        <v> </v>
      </c>
      <c r="D517" s="21"/>
      <c r="E517" s="21" t="str">
        <f t="shared" si="43"/>
        <v> </v>
      </c>
      <c r="F517" s="21" t="str">
        <f>IF(E517=" "," ",($F$24-$D$3*$F$11)*((E517/$F$11)-($C$17/(PI()))*SIN((PI()*E517)/$F$11))+$D$3*E517)</f>
        <v> </v>
      </c>
      <c r="G517" s="21" t="str">
        <f t="shared" si="46"/>
        <v> </v>
      </c>
      <c r="H517" s="21" t="str">
        <f t="shared" si="44"/>
        <v> </v>
      </c>
      <c r="I517" s="21" t="str">
        <f>IF(H517=" "," ",($I$24-$D$3*$F$12)*((H517/$F$12)-($C$17/(PI()))*SIN((PI()*H517)/$F$12))+$D$3*H517)</f>
        <v> </v>
      </c>
      <c r="J517" s="21" t="str">
        <f t="shared" si="47"/>
        <v> </v>
      </c>
    </row>
    <row r="518" spans="1:10">
      <c r="A518" s="21" t="str">
        <f t="shared" si="42"/>
        <v> </v>
      </c>
      <c r="B518" s="21" t="str">
        <f>IF(A518=" "," ",($B$24-$B$3*($F$8/2))*((A518/($F$8/2))-($C$17/(PI()))*SIN((PI()*A518)/($F$8/2)))+$B$3*A518)</f>
        <v> </v>
      </c>
      <c r="C518" s="21" t="str">
        <f t="shared" si="45"/>
        <v> </v>
      </c>
      <c r="D518" s="21"/>
      <c r="E518" s="21" t="str">
        <f t="shared" si="43"/>
        <v> </v>
      </c>
      <c r="F518" s="21" t="str">
        <f>IF(E518=" "," ",($F$24-$D$3*$F$11)*((E518/$F$11)-($C$17/(PI()))*SIN((PI()*E518)/$F$11))+$D$3*E518)</f>
        <v> </v>
      </c>
      <c r="G518" s="21" t="str">
        <f t="shared" si="46"/>
        <v> </v>
      </c>
      <c r="H518" s="21" t="str">
        <f t="shared" si="44"/>
        <v> </v>
      </c>
      <c r="I518" s="21" t="str">
        <f>IF(H518=" "," ",($I$24-$D$3*$F$12)*((H518/$F$12)-($C$17/(PI()))*SIN((PI()*H518)/$F$12))+$D$3*H518)</f>
        <v> </v>
      </c>
      <c r="J518" s="21" t="str">
        <f t="shared" si="47"/>
        <v> </v>
      </c>
    </row>
    <row r="519" spans="1:10">
      <c r="A519" s="21" t="str">
        <f t="shared" si="42"/>
        <v> </v>
      </c>
      <c r="B519" s="21" t="str">
        <f>IF(A519=" "," ",($B$24-$B$3*($F$8/2))*((A519/($F$8/2))-($C$17/(PI()))*SIN((PI()*A519)/($F$8/2)))+$B$3*A519)</f>
        <v> </v>
      </c>
      <c r="C519" s="21" t="str">
        <f t="shared" si="45"/>
        <v> </v>
      </c>
      <c r="D519" s="21"/>
      <c r="E519" s="21" t="str">
        <f t="shared" si="43"/>
        <v> </v>
      </c>
      <c r="F519" s="21" t="str">
        <f>IF(E519=" "," ",($F$24-$D$3*$F$11)*((E519/$F$11)-($C$17/(PI()))*SIN((PI()*E519)/$F$11))+$D$3*E519)</f>
        <v> </v>
      </c>
      <c r="G519" s="21" t="str">
        <f t="shared" si="46"/>
        <v> </v>
      </c>
      <c r="H519" s="21" t="str">
        <f t="shared" si="44"/>
        <v> </v>
      </c>
      <c r="I519" s="21" t="str">
        <f>IF(H519=" "," ",($I$24-$D$3*$F$12)*((H519/$F$12)-($C$17/(PI()))*SIN((PI()*H519)/$F$12))+$D$3*H519)</f>
        <v> </v>
      </c>
      <c r="J519" s="21" t="str">
        <f t="shared" si="47"/>
        <v> </v>
      </c>
    </row>
    <row r="520" spans="1:10">
      <c r="A520" s="21" t="str">
        <f t="shared" si="42"/>
        <v> </v>
      </c>
      <c r="B520" s="21" t="str">
        <f>IF(A520=" "," ",($B$24-$B$3*($F$8/2))*((A520/($F$8/2))-($C$17/(PI()))*SIN((PI()*A520)/($F$8/2)))+$B$3*A520)</f>
        <v> </v>
      </c>
      <c r="C520" s="21" t="str">
        <f t="shared" si="45"/>
        <v> </v>
      </c>
      <c r="D520" s="21"/>
      <c r="E520" s="21" t="str">
        <f t="shared" si="43"/>
        <v> </v>
      </c>
      <c r="F520" s="21" t="str">
        <f>IF(E520=" "," ",($F$24-$D$3*$F$11)*((E520/$F$11)-($C$17/(PI()))*SIN((PI()*E520)/$F$11))+$D$3*E520)</f>
        <v> </v>
      </c>
      <c r="G520" s="21" t="str">
        <f t="shared" si="46"/>
        <v> </v>
      </c>
      <c r="H520" s="21" t="str">
        <f t="shared" si="44"/>
        <v> </v>
      </c>
      <c r="I520" s="21" t="str">
        <f>IF(H520=" "," ",($I$24-$D$3*$F$12)*((H520/$F$12)-($C$17/(PI()))*SIN((PI()*H520)/$F$12))+$D$3*H520)</f>
        <v> </v>
      </c>
      <c r="J520" s="21" t="str">
        <f t="shared" si="47"/>
        <v> </v>
      </c>
    </row>
    <row r="521" spans="1:10">
      <c r="A521" s="21" t="str">
        <f t="shared" si="42"/>
        <v> </v>
      </c>
      <c r="B521" s="21" t="str">
        <f>IF(A521=" "," ",($B$24-$B$3*($F$8/2))*((A521/($F$8/2))-($C$17/(PI()))*SIN((PI()*A521)/($F$8/2)))+$B$3*A521)</f>
        <v> </v>
      </c>
      <c r="C521" s="21" t="str">
        <f t="shared" si="45"/>
        <v> </v>
      </c>
      <c r="D521" s="21"/>
      <c r="E521" s="21" t="str">
        <f t="shared" si="43"/>
        <v> </v>
      </c>
      <c r="F521" s="21" t="str">
        <f>IF(E521=" "," ",($F$24-$D$3*$F$11)*((E521/$F$11)-($C$17/(PI()))*SIN((PI()*E521)/$F$11))+$D$3*E521)</f>
        <v> </v>
      </c>
      <c r="G521" s="21" t="str">
        <f t="shared" si="46"/>
        <v> </v>
      </c>
      <c r="H521" s="21" t="str">
        <f t="shared" si="44"/>
        <v> </v>
      </c>
      <c r="I521" s="21" t="str">
        <f>IF(H521=" "," ",($I$24-$D$3*$F$12)*((H521/$F$12)-($C$17/(PI()))*SIN((PI()*H521)/$F$12))+$D$3*H521)</f>
        <v> </v>
      </c>
      <c r="J521" s="21" t="str">
        <f t="shared" si="47"/>
        <v> </v>
      </c>
    </row>
    <row r="522" spans="1:10">
      <c r="A522" s="21" t="str">
        <f t="shared" si="42"/>
        <v> </v>
      </c>
      <c r="B522" s="21" t="str">
        <f>IF(A522=" "," ",($B$24-$B$3*($F$8/2))*((A522/($F$8/2))-($C$17/(PI()))*SIN((PI()*A522)/($F$8/2)))+$B$3*A522)</f>
        <v> </v>
      </c>
      <c r="C522" s="21" t="str">
        <f t="shared" si="45"/>
        <v> </v>
      </c>
      <c r="D522" s="21"/>
      <c r="E522" s="21" t="str">
        <f t="shared" si="43"/>
        <v> </v>
      </c>
      <c r="F522" s="21" t="str">
        <f>IF(E522=" "," ",($F$24-$D$3*$F$11)*((E522/$F$11)-($C$17/(PI()))*SIN((PI()*E522)/$F$11))+$D$3*E522)</f>
        <v> </v>
      </c>
      <c r="G522" s="21" t="str">
        <f t="shared" si="46"/>
        <v> </v>
      </c>
      <c r="H522" s="21" t="str">
        <f t="shared" si="44"/>
        <v> </v>
      </c>
      <c r="I522" s="21" t="str">
        <f>IF(H522=" "," ",($I$24-$D$3*$F$12)*((H522/$F$12)-($C$17/(PI()))*SIN((PI()*H522)/$F$12))+$D$3*H522)</f>
        <v> </v>
      </c>
      <c r="J522" s="21" t="str">
        <f t="shared" si="47"/>
        <v> </v>
      </c>
    </row>
    <row r="523" spans="1:10">
      <c r="A523" s="21" t="str">
        <f t="shared" si="42"/>
        <v> </v>
      </c>
      <c r="B523" s="21" t="str">
        <f>IF(A523=" "," ",($B$24-$B$3*($F$8/2))*((A523/($F$8/2))-($C$17/(PI()))*SIN((PI()*A523)/($F$8/2)))+$B$3*A523)</f>
        <v> </v>
      </c>
      <c r="C523" s="21" t="str">
        <f t="shared" si="45"/>
        <v> </v>
      </c>
      <c r="D523" s="21"/>
      <c r="E523" s="21" t="str">
        <f t="shared" si="43"/>
        <v> </v>
      </c>
      <c r="F523" s="21" t="str">
        <f>IF(E523=" "," ",($F$24-$D$3*$F$11)*((E523/$F$11)-($C$17/(PI()))*SIN((PI()*E523)/$F$11))+$D$3*E523)</f>
        <v> </v>
      </c>
      <c r="G523" s="21" t="str">
        <f t="shared" si="46"/>
        <v> </v>
      </c>
      <c r="H523" s="21" t="str">
        <f t="shared" si="44"/>
        <v> </v>
      </c>
      <c r="I523" s="21" t="str">
        <f>IF(H523=" "," ",($I$24-$D$3*$F$12)*((H523/$F$12)-($C$17/(PI()))*SIN((PI()*H523)/$F$12))+$D$3*H523)</f>
        <v> </v>
      </c>
      <c r="J523" s="21" t="str">
        <f t="shared" si="47"/>
        <v> </v>
      </c>
    </row>
    <row r="524" spans="1:10">
      <c r="A524" s="21" t="str">
        <f t="shared" si="42"/>
        <v> </v>
      </c>
      <c r="B524" s="21" t="str">
        <f>IF(A524=" "," ",($B$24-$B$3*($F$8/2))*((A524/($F$8/2))-($C$17/(PI()))*SIN((PI()*A524)/($F$8/2)))+$B$3*A524)</f>
        <v> </v>
      </c>
      <c r="C524" s="21" t="str">
        <f t="shared" si="45"/>
        <v> </v>
      </c>
      <c r="D524" s="21"/>
      <c r="E524" s="21" t="str">
        <f t="shared" si="43"/>
        <v> </v>
      </c>
      <c r="F524" s="21" t="str">
        <f>IF(E524=" "," ",($F$24-$D$3*$F$11)*((E524/$F$11)-($C$17/(PI()))*SIN((PI()*E524)/$F$11))+$D$3*E524)</f>
        <v> </v>
      </c>
      <c r="G524" s="21" t="str">
        <f t="shared" si="46"/>
        <v> </v>
      </c>
      <c r="H524" s="21" t="str">
        <f t="shared" si="44"/>
        <v> </v>
      </c>
      <c r="I524" s="21" t="str">
        <f>IF(H524=" "," ",($I$24-$D$3*$F$12)*((H524/$F$12)-($C$17/(PI()))*SIN((PI()*H524)/$F$12))+$D$3*H524)</f>
        <v> </v>
      </c>
      <c r="J524" s="21" t="str">
        <f t="shared" si="47"/>
        <v> </v>
      </c>
    </row>
    <row r="525" spans="1:10">
      <c r="A525" s="21" t="str">
        <f t="shared" si="42"/>
        <v> </v>
      </c>
      <c r="B525" s="21" t="str">
        <f>IF(A525=" "," ",($B$24-$B$3*($F$8/2))*((A525/($F$8/2))-($C$17/(PI()))*SIN((PI()*A525)/($F$8/2)))+$B$3*A525)</f>
        <v> </v>
      </c>
      <c r="C525" s="21" t="str">
        <f t="shared" si="45"/>
        <v> </v>
      </c>
      <c r="D525" s="21"/>
      <c r="E525" s="21" t="str">
        <f t="shared" si="43"/>
        <v> </v>
      </c>
      <c r="F525" s="21" t="str">
        <f>IF(E525=" "," ",($F$24-$D$3*$F$11)*((E525/$F$11)-($C$17/(PI()))*SIN((PI()*E525)/$F$11))+$D$3*E525)</f>
        <v> </v>
      </c>
      <c r="G525" s="21" t="str">
        <f t="shared" si="46"/>
        <v> </v>
      </c>
      <c r="H525" s="21" t="str">
        <f t="shared" si="44"/>
        <v> </v>
      </c>
      <c r="I525" s="21" t="str">
        <f>IF(H525=" "," ",($I$24-$D$3*$F$12)*((H525/$F$12)-($C$17/(PI()))*SIN((PI()*H525)/$F$12))+$D$3*H525)</f>
        <v> </v>
      </c>
      <c r="J525" s="21" t="str">
        <f t="shared" si="47"/>
        <v> </v>
      </c>
    </row>
    <row r="526" spans="1:10">
      <c r="A526" s="21" t="str">
        <f t="shared" si="42"/>
        <v> </v>
      </c>
      <c r="B526" s="21" t="str">
        <f>IF(A526=" "," ",($B$24-$B$3*($F$8/2))*((A526/($F$8/2))-($C$17/(PI()))*SIN((PI()*A526)/($F$8/2)))+$B$3*A526)</f>
        <v> </v>
      </c>
      <c r="C526" s="21" t="str">
        <f t="shared" si="45"/>
        <v> </v>
      </c>
      <c r="D526" s="21"/>
      <c r="E526" s="21" t="str">
        <f t="shared" si="43"/>
        <v> </v>
      </c>
      <c r="F526" s="21" t="str">
        <f>IF(E526=" "," ",($F$24-$D$3*$F$11)*((E526/$F$11)-($C$17/(PI()))*SIN((PI()*E526)/$F$11))+$D$3*E526)</f>
        <v> </v>
      </c>
      <c r="G526" s="21" t="str">
        <f t="shared" si="46"/>
        <v> </v>
      </c>
      <c r="H526" s="21" t="str">
        <f t="shared" si="44"/>
        <v> </v>
      </c>
      <c r="I526" s="21" t="str">
        <f>IF(H526=" "," ",($I$24-$D$3*$F$12)*((H526/$F$12)-($C$17/(PI()))*SIN((PI()*H526)/$F$12))+$D$3*H526)</f>
        <v> </v>
      </c>
      <c r="J526" s="21" t="str">
        <f t="shared" si="47"/>
        <v> </v>
      </c>
    </row>
  </sheetData>
  <mergeCells count="4">
    <mergeCell ref="A17:B17"/>
    <mergeCell ref="A23:C23"/>
    <mergeCell ref="E23:G23"/>
    <mergeCell ref="H23:J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7"/>
  <sheetViews>
    <sheetView workbookViewId="0">
      <selection activeCell="E17" sqref="E17"/>
    </sheetView>
  </sheetViews>
  <sheetFormatPr defaultColWidth="8.8" defaultRowHeight="14.25"/>
  <cols>
    <col min="2" max="4" width="12.5"/>
    <col min="6" max="6" width="16.4"/>
    <col min="7" max="7" width="13.6"/>
    <col min="9" max="10" width="12.5"/>
    <col min="11" max="11" width="10.2" customWidth="1"/>
    <col min="13" max="13" width="12.5"/>
  </cols>
  <sheetData>
    <row r="1" spans="1:6">
      <c r="A1" s="1" t="s">
        <v>66</v>
      </c>
      <c r="E1" s="22"/>
      <c r="F1" t="s">
        <v>1</v>
      </c>
    </row>
    <row r="2" spans="10:11">
      <c r="J2" s="2" t="s">
        <v>2</v>
      </c>
      <c r="K2" s="22">
        <v>100</v>
      </c>
    </row>
    <row r="3" ht="18" spans="1:12">
      <c r="A3" s="2" t="s">
        <v>3</v>
      </c>
      <c r="B3" s="3">
        <v>0.015</v>
      </c>
      <c r="C3" s="2" t="s">
        <v>4</v>
      </c>
      <c r="D3" s="3">
        <v>0.015</v>
      </c>
      <c r="E3" s="2" t="s">
        <v>5</v>
      </c>
      <c r="F3" s="3">
        <v>0.015</v>
      </c>
      <c r="J3" s="2" t="s">
        <v>6</v>
      </c>
      <c r="K3" s="27">
        <f>K5/K2</f>
        <v>0.01</v>
      </c>
      <c r="L3" s="28" t="s">
        <v>7</v>
      </c>
    </row>
    <row r="4" spans="1:11">
      <c r="A4" s="2" t="s">
        <v>50</v>
      </c>
      <c r="B4" s="4">
        <f>B7/2</f>
        <v>25</v>
      </c>
      <c r="C4" s="2" t="s">
        <v>51</v>
      </c>
      <c r="D4" s="3">
        <v>5</v>
      </c>
      <c r="E4" s="2" t="s">
        <v>52</v>
      </c>
      <c r="F4" s="4">
        <f>B14/2</f>
        <v>25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" spans="1:11">
      <c r="A7" s="2" t="s">
        <v>13</v>
      </c>
      <c r="B7" s="6">
        <v>50</v>
      </c>
      <c r="C7" s="2" t="s">
        <v>14</v>
      </c>
      <c r="D7" s="6">
        <v>1.2</v>
      </c>
      <c r="E7" s="2" t="s">
        <v>62</v>
      </c>
      <c r="F7" s="3">
        <f>B7*0.8</f>
        <v>40</v>
      </c>
      <c r="J7" s="2" t="s">
        <v>15</v>
      </c>
      <c r="K7">
        <f>(2*LOG10(K2)-0.65)^-2.3</f>
        <v>0.0620007501122818</v>
      </c>
    </row>
    <row r="8" ht="15" spans="1:11">
      <c r="A8" s="7" t="s">
        <v>16</v>
      </c>
      <c r="B8" s="8">
        <f ca="1">ROUNDUP((B7-F7)/(INDIRECT(ADDRESS(ROW(A27)+(F8/2),2))-INDIRECT(ADDRESS(ROW(A27)+(F8/2)-1,2))),0)+D8+F8</f>
        <v>208</v>
      </c>
      <c r="C8" s="7" t="s">
        <v>17</v>
      </c>
      <c r="D8" s="8">
        <f>D7/B3</f>
        <v>80</v>
      </c>
      <c r="E8" s="2" t="s">
        <v>63</v>
      </c>
      <c r="F8" s="23">
        <v>113</v>
      </c>
      <c r="G8" t="s">
        <v>19</v>
      </c>
      <c r="J8" s="2" t="s">
        <v>20</v>
      </c>
      <c r="K8">
        <f>0.5*K7*K4*K5^2</f>
        <v>0.0310003750561409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0.176069233701237</v>
      </c>
    </row>
    <row r="10" ht="15" spans="1:10">
      <c r="A10" s="2" t="s">
        <v>24</v>
      </c>
      <c r="B10" s="6">
        <v>80</v>
      </c>
      <c r="C10" s="2" t="s">
        <v>25</v>
      </c>
      <c r="D10" s="6">
        <v>1.2</v>
      </c>
      <c r="E10" s="2" t="s">
        <v>64</v>
      </c>
      <c r="F10" s="3">
        <v>70</v>
      </c>
      <c r="J10" s="2"/>
    </row>
    <row r="11" ht="15" spans="1:11">
      <c r="A11" s="7" t="s">
        <v>27</v>
      </c>
      <c r="B11" s="8">
        <f ca="1">ROUNDUP((B10-(D4-D10*0.5+F10))/(INDIRECT(ADDRESS(ROW(E27)+(F11),6))-INDIRECT(ADDRESS(ROW(E27)+(F11)-1,6))),0)+D11+F11+F12</f>
        <v>205</v>
      </c>
      <c r="C11" s="7" t="s">
        <v>28</v>
      </c>
      <c r="D11" s="8">
        <f>D10/D3</f>
        <v>80</v>
      </c>
      <c r="E11" s="2" t="s">
        <v>65</v>
      </c>
      <c r="F11" s="23">
        <v>87</v>
      </c>
      <c r="G11" t="s">
        <v>19</v>
      </c>
      <c r="J11" s="29" t="s">
        <v>26</v>
      </c>
      <c r="K11" s="30">
        <f>(B3*K9)/K3</f>
        <v>0.264103850551855</v>
      </c>
    </row>
    <row r="12" ht="15" spans="1:11">
      <c r="A12" s="7" t="s">
        <v>31</v>
      </c>
      <c r="B12" s="8">
        <f>F12</f>
        <v>34</v>
      </c>
      <c r="C12" s="2"/>
      <c r="D12" s="5"/>
      <c r="E12" s="2" t="s">
        <v>29</v>
      </c>
      <c r="F12" s="23">
        <v>34</v>
      </c>
      <c r="G12" t="s">
        <v>19</v>
      </c>
      <c r="J12" s="31" t="s">
        <v>30</v>
      </c>
      <c r="K12" s="18">
        <f>(1-EXP(-1*K11/25))</f>
        <v>0.0105085493247572</v>
      </c>
    </row>
    <row r="13" spans="1:6">
      <c r="A13" s="2"/>
      <c r="B13" s="5"/>
      <c r="C13" s="2"/>
      <c r="D13" s="5"/>
      <c r="E13" s="2"/>
      <c r="F13" s="5"/>
    </row>
    <row r="14" ht="15" spans="1:11">
      <c r="A14" s="2" t="s">
        <v>34</v>
      </c>
      <c r="B14" s="3">
        <v>50</v>
      </c>
      <c r="C14" s="2" t="s">
        <v>54</v>
      </c>
      <c r="D14" s="6">
        <v>1.2</v>
      </c>
      <c r="E14" s="2" t="s">
        <v>67</v>
      </c>
      <c r="F14" s="3">
        <v>40</v>
      </c>
      <c r="J14" s="24"/>
      <c r="K14" s="32"/>
    </row>
    <row r="15" ht="15" spans="1:11">
      <c r="A15" s="7" t="s">
        <v>36</v>
      </c>
      <c r="B15" s="8">
        <f ca="1">EVEN(ROUNDUP((B14-F14)/(INDIRECT(ADDRESS(ROW(L27)+(F15/2),13))-INDIRECT(ADDRESS(ROW(L27)+(F15/2)-1,13))),0)+D15+F15)</f>
        <v>208</v>
      </c>
      <c r="C15" s="7" t="s">
        <v>55</v>
      </c>
      <c r="D15" s="8">
        <f>D14/F3</f>
        <v>80</v>
      </c>
      <c r="E15" s="2" t="s">
        <v>68</v>
      </c>
      <c r="F15" s="23">
        <v>113</v>
      </c>
      <c r="G15" t="s">
        <v>19</v>
      </c>
      <c r="J15" s="24" t="s">
        <v>33</v>
      </c>
      <c r="K15" s="33">
        <v>0.00025</v>
      </c>
    </row>
    <row r="16" ht="15" spans="10:11">
      <c r="J16" s="7" t="s">
        <v>35</v>
      </c>
      <c r="K16" s="34">
        <f>(K5*K15)/B3</f>
        <v>0.0166666666666667</v>
      </c>
    </row>
    <row r="17" spans="1:3">
      <c r="A17" t="s">
        <v>37</v>
      </c>
      <c r="C17" s="3">
        <v>1</v>
      </c>
    </row>
    <row r="18" ht="15" spans="3:3">
      <c r="C18" s="9"/>
    </row>
    <row r="19" spans="1:8">
      <c r="A19" s="10" t="s">
        <v>57</v>
      </c>
      <c r="B19" s="11"/>
      <c r="C19" s="12">
        <f>ROUND(MAX(C27:C527),3)</f>
        <v>1.198</v>
      </c>
      <c r="G19" s="24" t="s">
        <v>39</v>
      </c>
      <c r="H19" s="25">
        <f ca="1">(B8*B11*B15)/1000000</f>
        <v>8.86912</v>
      </c>
    </row>
    <row r="20" spans="1:7">
      <c r="A20" s="13" t="s">
        <v>41</v>
      </c>
      <c r="B20" s="14"/>
      <c r="C20" s="15">
        <f ca="1">ROUND(MAX(J27:J527),3)</f>
        <v>1.19</v>
      </c>
      <c r="G20" s="26"/>
    </row>
    <row r="21" spans="1:6">
      <c r="A21" s="13" t="s">
        <v>42</v>
      </c>
      <c r="B21" s="14"/>
      <c r="C21" s="15">
        <f>ROUND(MAX(G27:G527),3)</f>
        <v>1.199</v>
      </c>
      <c r="F21" t="s">
        <v>43</v>
      </c>
    </row>
    <row r="22" ht="15" spans="1:3">
      <c r="A22" s="16" t="s">
        <v>58</v>
      </c>
      <c r="B22" s="17"/>
      <c r="C22" s="18">
        <f>ROUND(MAX(N27:N527),3)</f>
        <v>1.198</v>
      </c>
    </row>
    <row r="24" spans="1:14">
      <c r="A24" s="19" t="s">
        <v>59</v>
      </c>
      <c r="B24" s="19"/>
      <c r="C24" s="19"/>
      <c r="D24" s="20"/>
      <c r="E24" s="19" t="s">
        <v>46</v>
      </c>
      <c r="F24" s="19"/>
      <c r="G24" s="19"/>
      <c r="H24" s="19" t="s">
        <v>47</v>
      </c>
      <c r="I24" s="19"/>
      <c r="J24" s="19"/>
      <c r="K24" s="20"/>
      <c r="L24" s="19" t="s">
        <v>60</v>
      </c>
      <c r="M24" s="19"/>
      <c r="N24" s="19"/>
    </row>
    <row r="25" spans="1:13">
      <c r="A25" s="2" t="s">
        <v>48</v>
      </c>
      <c r="B25" s="5">
        <f>(F7-D7)/2</f>
        <v>19.4</v>
      </c>
      <c r="E25" s="2" t="s">
        <v>48</v>
      </c>
      <c r="F25" s="5">
        <f>F10-D10</f>
        <v>68.8</v>
      </c>
      <c r="H25" s="2" t="s">
        <v>48</v>
      </c>
      <c r="I25" s="5">
        <f>D4-D10*0.5</f>
        <v>4.4</v>
      </c>
      <c r="L25" s="2" t="s">
        <v>48</v>
      </c>
      <c r="M25" s="5">
        <f>(F14-D14)/2</f>
        <v>19.4</v>
      </c>
    </row>
    <row r="27" spans="1:14">
      <c r="A27" s="21">
        <v>0</v>
      </c>
      <c r="B27" s="21">
        <f>IF(A27=" "," ",($B$25-$B$3*($F$8/2))*((A27/($F$8/2))-($C$17/(PI()))*SIN((PI()*A27)/($F$8/2)))+$B$3*A27)</f>
        <v>0</v>
      </c>
      <c r="C27" s="21"/>
      <c r="D27" s="21"/>
      <c r="E27" s="21">
        <v>0</v>
      </c>
      <c r="F27" s="21">
        <f>IF(E27=" "," ",($F$25-$D$3*$F$11)*((E27/$F$11)-($C$17/(PI()))*SIN((PI()*E27)/$F$11))+$D$3*E27)</f>
        <v>0</v>
      </c>
      <c r="G27" s="21"/>
      <c r="H27" s="21">
        <v>0</v>
      </c>
      <c r="I27" s="21">
        <f>IF(H27=" "," ",($F$25-$D$3*$F$11)*((H27/$F$11)-($C$17/(PI()))*SIN((PI()*H27)/$F$11))+$D$3*H27)</f>
        <v>0</v>
      </c>
      <c r="J27" s="21"/>
      <c r="K27" s="21"/>
      <c r="L27" s="21">
        <v>0</v>
      </c>
      <c r="M27" s="21">
        <f>IF(L27=" "," ",($M$25-$F$3*($F$15/2))*((L27/($F$15/2))-($C$17/(PI()))*SIN((PI()*L27)/($F$15/2)))+$F$3*L27)</f>
        <v>0</v>
      </c>
      <c r="N27" s="21"/>
    </row>
    <row r="28" spans="1:14">
      <c r="A28" s="21">
        <f t="shared" ref="A28:A91" si="0">IF(($F$8/2)-ROW(A1)&gt;=0,($F$8/2)-(($F$8/2)-ROW(A1))," ")</f>
        <v>1</v>
      </c>
      <c r="B28" s="21">
        <f>IF(A28=" "," ",($B$25-$B$3*($F$8/2))*((A28/($F$8/2))-($C$17/(PI()))*SIN((PI()*A28)/($F$8/2)))+$B$3*A28)</f>
        <v>0.0151691758843128</v>
      </c>
      <c r="C28" s="21"/>
      <c r="D28" s="21"/>
      <c r="E28" s="21">
        <f t="shared" ref="E28:E91" si="1">IF($F$11-ROW(E1)&gt;=0,$F$11-($F$11-ROW(E1))," ")</f>
        <v>1</v>
      </c>
      <c r="F28" s="21">
        <f>IF(E28=" "," ",($F$25-$D$3*$F$11)*((E28/$F$11)-($C$17/(PI()))*SIN((PI()*E28)/$F$11))+$D$3*E28)</f>
        <v>0.0151685908591466</v>
      </c>
      <c r="G28" s="21"/>
      <c r="H28" s="21">
        <f t="shared" ref="H28:H91" si="2">IF($F$12-ROW(H1)&gt;=0,$F$12-($F$12-ROW(H1))," ")</f>
        <v>1</v>
      </c>
      <c r="I28" s="21">
        <f>IF(H28=" "," ",($I$25-$D$3*$F$12)*((H28/$F$12)-($C$17/(PI()))*SIN((PI()*H28)/$F$12))+$D$3*H28)</f>
        <v>0.0151627331192715</v>
      </c>
      <c r="J28" s="21"/>
      <c r="K28" s="21"/>
      <c r="L28" s="21">
        <f t="shared" ref="L28:L91" si="3">IF(($F$15/2)-ROW(L1)&gt;=0,($F$15/2)-(($F$15/2)-ROW(L1))," ")</f>
        <v>1</v>
      </c>
      <c r="M28" s="21">
        <f>IF(L28=" "," ",($M$25-$F$3*($F$15/2))*((L28/($F$15/2))-($C$17/(PI()))*SIN((PI()*L28)/($F$15/2)))+$F$3*L28)</f>
        <v>0.0151691758843128</v>
      </c>
      <c r="N28" s="21"/>
    </row>
    <row r="29" spans="1:14">
      <c r="A29" s="21">
        <f t="shared" si="0"/>
        <v>2</v>
      </c>
      <c r="B29" s="21">
        <f>IF(A29=" "," ",($B$25-$B$3*($F$8/2))*((A29/($F$8/2))-($C$17/(PI()))*SIN((PI()*A29)/($F$8/2)))+$B$3*A29)</f>
        <v>0.0313527795512271</v>
      </c>
      <c r="C29" s="21">
        <f t="shared" ref="C29:C92" si="4">IF(A29=" "," ",(B29-B28)/(B28-B27))</f>
        <v>1.06687428442639</v>
      </c>
      <c r="D29" s="21"/>
      <c r="E29" s="21">
        <f t="shared" si="1"/>
        <v>2</v>
      </c>
      <c r="F29" s="21">
        <f>IF(E29=" "," ",($F$25-$D$3*$F$11)*((E29/$F$11)-($C$17/(PI()))*SIN((PI()*E29)/$F$11))+$D$3*E29)</f>
        <v>0.0313484630958787</v>
      </c>
      <c r="G29" s="21">
        <f t="shared" ref="G29:G92" si="5">IF(E29=" "," ",(F29-F28)/(F28-F27))</f>
        <v>1.06666943468752</v>
      </c>
      <c r="H29" s="21">
        <f t="shared" si="2"/>
        <v>2</v>
      </c>
      <c r="I29" s="21">
        <f>IF(H29=" "," ",($I$25-$D$3*$F$12)*((H29/$F$12)-($C$17/(PI()))*SIN((PI()*H29)/$F$12))+$D$3*H29)</f>
        <v>0.0313001986929661</v>
      </c>
      <c r="J29" s="21">
        <f t="shared" ref="J29:J92" si="6">IF(H29=" "," ",(I29-I28)/(I28-I27))</f>
        <v>1.06428474647385</v>
      </c>
      <c r="K29" s="21"/>
      <c r="L29" s="21">
        <f t="shared" si="3"/>
        <v>2</v>
      </c>
      <c r="M29" s="21">
        <f>IF(L29=" "," ",($M$25-$F$3*($F$15/2))*((L29/($F$15/2))-($C$17/(PI()))*SIN((PI()*L29)/($F$15/2)))+$F$3*L29)</f>
        <v>0.0313527795512271</v>
      </c>
      <c r="N29" s="21">
        <f t="shared" ref="N29:N92" si="7">IF(L29=" "," ",(M29-M28)/(M28-M27))</f>
        <v>1.06687428442639</v>
      </c>
    </row>
    <row r="30" spans="1:14">
      <c r="A30" s="21">
        <f t="shared" si="0"/>
        <v>3</v>
      </c>
      <c r="B30" s="21">
        <f>IF(A30=" "," ",($B$25-$B$3*($F$8/2))*((A30/($F$8/2))-($C$17/(PI()))*SIN((PI()*A30)/($F$8/2)))+$B$3*A30)</f>
        <v>0.049562103245203</v>
      </c>
      <c r="C30" s="21">
        <f t="shared" si="4"/>
        <v>1.12517113423897</v>
      </c>
      <c r="D30" s="21"/>
      <c r="E30" s="21">
        <f t="shared" si="1"/>
        <v>3</v>
      </c>
      <c r="F30" s="21">
        <f>IF(E30=" "," ",($F$25-$D$3*$F$11)*((E30/$F$11)-($C$17/(PI()))*SIN((PI()*E30)/$F$11))+$D$3*E30)</f>
        <v>0.0495495795697973</v>
      </c>
      <c r="G30" s="21">
        <f t="shared" si="5"/>
        <v>1.12492337440081</v>
      </c>
      <c r="H30" s="21">
        <f t="shared" si="2"/>
        <v>3</v>
      </c>
      <c r="I30" s="21">
        <f>IF(H30=" "," ",($I$25-$D$3*$F$12)*((H30/$F$12)-($C$17/(PI()))*SIN((PI()*H30)/$F$12))+$D$3*H30)</f>
        <v>0.0493788131018866</v>
      </c>
      <c r="J30" s="21">
        <f t="shared" si="6"/>
        <v>1.12028833315624</v>
      </c>
      <c r="K30" s="21"/>
      <c r="L30" s="21">
        <f t="shared" si="3"/>
        <v>3</v>
      </c>
      <c r="M30" s="21">
        <f>IF(L30=" "," ",($M$25-$F$3*($F$15/2))*((L30/($F$15/2))-($C$17/(PI()))*SIN((PI()*L30)/($F$15/2)))+$F$3*L30)</f>
        <v>0.049562103245203</v>
      </c>
      <c r="N30" s="21">
        <f t="shared" si="7"/>
        <v>1.12517113423897</v>
      </c>
    </row>
    <row r="31" spans="1:14">
      <c r="A31" s="21">
        <f t="shared" si="0"/>
        <v>4</v>
      </c>
      <c r="B31" s="21">
        <f>IF(A31=" "," ",($B$25-$B$3*($F$8/2))*((A31/($F$8/2))-($C$17/(PI()))*SIN((PI()*A31)/($F$8/2)))+$B$3*A31)</f>
        <v>0.0708021778261856</v>
      </c>
      <c r="C31" s="21">
        <f t="shared" si="4"/>
        <v>1.16643950856942</v>
      </c>
      <c r="D31" s="21"/>
      <c r="E31" s="21">
        <f t="shared" si="1"/>
        <v>4</v>
      </c>
      <c r="F31" s="21">
        <f>IF(E31=" "," ",($F$25-$D$3*$F$11)*((E31/$F$11)-($C$17/(PI()))*SIN((PI()*E31)/$F$11))+$D$3*E31)</f>
        <v>0.07077926782363</v>
      </c>
      <c r="G31" s="21">
        <f t="shared" si="5"/>
        <v>1.1663948354077</v>
      </c>
      <c r="H31" s="21">
        <f t="shared" si="2"/>
        <v>4</v>
      </c>
      <c r="I31" s="21">
        <f>IF(H31=" "," ",($I$25-$D$3*$F$12)*((H31/$F$12)-($C$17/(PI()))*SIN((PI()*H31)/$F$12))+$D$3*H31)</f>
        <v>0.0703484315294035</v>
      </c>
      <c r="J31" s="21">
        <f t="shared" si="6"/>
        <v>1.15991291993981</v>
      </c>
      <c r="K31" s="21"/>
      <c r="L31" s="21">
        <f t="shared" si="3"/>
        <v>4</v>
      </c>
      <c r="M31" s="21">
        <f>IF(L31=" "," ",($M$25-$F$3*($F$15/2))*((L31/($F$15/2))-($C$17/(PI()))*SIN((PI()*L31)/($F$15/2)))+$F$3*L31)</f>
        <v>0.0708021778261856</v>
      </c>
      <c r="N31" s="21">
        <f t="shared" si="7"/>
        <v>1.16643950856942</v>
      </c>
    </row>
    <row r="32" spans="1:14">
      <c r="A32" s="21">
        <f t="shared" si="0"/>
        <v>5</v>
      </c>
      <c r="B32" s="21">
        <f>IF(A32=" "," ",($B$25-$B$3*($F$8/2))*((A32/($F$8/2))-($C$17/(PI()))*SIN((PI()*A32)/($F$8/2)))+$B$3*A32)</f>
        <v>0.096068666276815</v>
      </c>
      <c r="C32" s="21">
        <f t="shared" si="4"/>
        <v>1.18956684235242</v>
      </c>
      <c r="D32" s="21"/>
      <c r="E32" s="21">
        <f t="shared" si="1"/>
        <v>5</v>
      </c>
      <c r="F32" s="21">
        <f>IF(E32=" "," ",($F$25-$D$3*$F$11)*((E32/$F$11)-($C$17/(PI()))*SIN((PI()*E32)/$F$11))+$D$3*E32)</f>
        <v>0.0960409067202926</v>
      </c>
      <c r="G32" s="21">
        <f t="shared" si="5"/>
        <v>1.18992038859082</v>
      </c>
      <c r="H32" s="21">
        <f t="shared" si="2"/>
        <v>5</v>
      </c>
      <c r="I32" s="21">
        <f>IF(H32=" "," ",($I$25-$D$3*$F$12)*((H32/$F$12)-($C$17/(PI()))*SIN((PI()*H32)/$F$12))+$D$3*H32)</f>
        <v>0.09513424413194</v>
      </c>
      <c r="J32" s="21">
        <f t="shared" si="6"/>
        <v>1.18198682003731</v>
      </c>
      <c r="K32" s="21"/>
      <c r="L32" s="21">
        <f t="shared" si="3"/>
        <v>5</v>
      </c>
      <c r="M32" s="21">
        <f>IF(L32=" "," ",($M$25-$F$3*($F$15/2))*((L32/($F$15/2))-($C$17/(PI()))*SIN((PI()*L32)/($F$15/2)))+$F$3*L32)</f>
        <v>0.096068666276815</v>
      </c>
      <c r="N32" s="21">
        <f t="shared" si="7"/>
        <v>1.18956684235242</v>
      </c>
    </row>
    <row r="33" spans="1:14">
      <c r="A33" s="21">
        <f t="shared" si="0"/>
        <v>6</v>
      </c>
      <c r="B33" s="21">
        <f>IF(A33=" "," ",($B$25-$B$3*($F$8/2))*((A33/($F$8/2))-($C$17/(PI()))*SIN((PI()*A33)/($F$8/2)))+$B$3*A33)</f>
        <v>0.126344786165203</v>
      </c>
      <c r="C33" s="21">
        <f t="shared" si="4"/>
        <v>1.1982717720172</v>
      </c>
      <c r="D33" s="21"/>
      <c r="E33" s="21">
        <f t="shared" si="1"/>
        <v>6</v>
      </c>
      <c r="F33" s="21">
        <f>IF(E33=" "," ",($F$25-$D$3*$F$11)*((E33/$F$11)-($C$17/(PI()))*SIN((PI()*E33)/$F$11))+$D$3*E33)</f>
        <v>0.126332618228273</v>
      </c>
      <c r="G33" s="21">
        <f t="shared" si="5"/>
        <v>1.199119013295</v>
      </c>
      <c r="H33" s="21">
        <f t="shared" si="2"/>
        <v>6</v>
      </c>
      <c r="I33" s="21">
        <f>IF(H33=" "," ",($I$25-$D$3*$F$12)*((H33/$F$12)-($C$17/(PI()))*SIN((PI()*H33)/$F$12))+$D$3*H33)</f>
        <v>0.12462888264277</v>
      </c>
      <c r="J33" s="21">
        <f t="shared" si="6"/>
        <v>1.18998069515832</v>
      </c>
      <c r="K33" s="21"/>
      <c r="L33" s="21">
        <f t="shared" si="3"/>
        <v>6</v>
      </c>
      <c r="M33" s="21">
        <f>IF(L33=" "," ",($M$25-$F$3*($F$15/2))*((L33/($F$15/2))-($C$17/(PI()))*SIN((PI()*L33)/($F$15/2)))+$F$3*L33)</f>
        <v>0.126344786165203</v>
      </c>
      <c r="N33" s="21">
        <f t="shared" si="7"/>
        <v>1.1982717720172</v>
      </c>
    </row>
    <row r="34" spans="1:14">
      <c r="A34" s="21">
        <f t="shared" si="0"/>
        <v>7</v>
      </c>
      <c r="B34" s="21">
        <f>IF(A34=" "," ",($B$25-$B$3*($F$8/2))*((A34/($F$8/2))-($C$17/(PI()))*SIN((PI()*A34)/($F$8/2)))+$B$3*A34)</f>
        <v>0.162598270575778</v>
      </c>
      <c r="C34" s="21">
        <f t="shared" si="4"/>
        <v>1.19742835423505</v>
      </c>
      <c r="D34" s="21"/>
      <c r="E34" s="21">
        <f t="shared" si="1"/>
        <v>7</v>
      </c>
      <c r="F34" s="21">
        <f>IF(E34=" "," ",($F$25-$D$3*$F$11)*((E34/$F$11)-($C$17/(PI()))*SIN((PI()*E34)/$F$11))+$D$3*E34)</f>
        <v>0.162645966061012</v>
      </c>
      <c r="G34" s="21">
        <f t="shared" si="5"/>
        <v>1.19878825015127</v>
      </c>
      <c r="H34" s="21">
        <f t="shared" si="2"/>
        <v>7</v>
      </c>
      <c r="I34" s="21">
        <f>IF(H34=" "," ",($I$25-$D$3*$F$12)*((H34/$F$12)-($C$17/(PI()))*SIN((PI()*H34)/$F$12))+$D$3*H34)</f>
        <v>0.159684804752804</v>
      </c>
      <c r="J34" s="21">
        <f t="shared" si="6"/>
        <v>1.18855235663123</v>
      </c>
      <c r="K34" s="21"/>
      <c r="L34" s="21">
        <f t="shared" si="3"/>
        <v>7</v>
      </c>
      <c r="M34" s="21">
        <f>IF(L34=" "," ",($M$25-$F$3*($F$15/2))*((L34/($F$15/2))-($C$17/(PI()))*SIN((PI()*L34)/($F$15/2)))+$F$3*L34)</f>
        <v>0.162598270575778</v>
      </c>
      <c r="N34" s="21">
        <f t="shared" si="7"/>
        <v>1.19742835423505</v>
      </c>
    </row>
    <row r="35" spans="1:14">
      <c r="A35" s="21">
        <f t="shared" si="0"/>
        <v>8</v>
      </c>
      <c r="B35" s="21">
        <f>IF(A35=" "," ",($B$25-$B$3*($F$8/2))*((A35/($F$8/2))-($C$17/(PI()))*SIN((PI()*A35)/($F$8/2)))+$B$3*A35)</f>
        <v>0.205778376901781</v>
      </c>
      <c r="C35" s="21">
        <f t="shared" si="4"/>
        <v>1.19106086016402</v>
      </c>
      <c r="D35" s="21"/>
      <c r="E35" s="21">
        <f t="shared" si="1"/>
        <v>8</v>
      </c>
      <c r="F35" s="21">
        <f>IF(E35=" "," ",($F$25-$D$3*$F$11)*((E35/$F$11)-($C$17/(PI()))*SIN((PI()*E35)/$F$11))+$D$3*E35)</f>
        <v>0.205964662866984</v>
      </c>
      <c r="G35" s="21">
        <f t="shared" si="5"/>
        <v>1.19291388404889</v>
      </c>
      <c r="H35" s="21">
        <f t="shared" si="2"/>
        <v>8</v>
      </c>
      <c r="I35" s="21">
        <f>IF(H35=" "," ",($I$25-$D$3*$F$12)*((H35/$F$12)-($C$17/(PI()))*SIN((PI()*H35)/$F$12))+$D$3*H35)</f>
        <v>0.201107021242136</v>
      </c>
      <c r="J35" s="21">
        <f t="shared" si="6"/>
        <v>1.18160396292859</v>
      </c>
      <c r="K35" s="21"/>
      <c r="L35" s="21">
        <f t="shared" si="3"/>
        <v>8</v>
      </c>
      <c r="M35" s="21">
        <f>IF(L35=" "," ",($M$25-$F$3*($F$15/2))*((L35/($F$15/2))-($C$17/(PI()))*SIN((PI()*L35)/($F$15/2)))+$F$3*L35)</f>
        <v>0.205778376901781</v>
      </c>
      <c r="N35" s="21">
        <f t="shared" si="7"/>
        <v>1.19106086016402</v>
      </c>
    </row>
    <row r="36" spans="1:14">
      <c r="A36" s="21">
        <f t="shared" si="0"/>
        <v>9</v>
      </c>
      <c r="B36" s="21">
        <f>IF(A36=" "," ",($B$25-$B$3*($F$8/2))*((A36/($F$8/2))-($C$17/(PI()))*SIN((PI()*A36)/($F$8/2)))+$B$3*A36)</f>
        <v>0.256812952745058</v>
      </c>
      <c r="C36" s="21">
        <f t="shared" si="4"/>
        <v>1.18190018935975</v>
      </c>
      <c r="D36" s="21"/>
      <c r="E36" s="21">
        <f t="shared" si="1"/>
        <v>9</v>
      </c>
      <c r="F36" s="21">
        <f>IF(E36=" "," ",($F$25-$D$3*$F$11)*((E36/$F$11)-($C$17/(PI()))*SIN((PI()*E36)/$F$11))+$D$3*E36)</f>
        <v>0.257263287656079</v>
      </c>
      <c r="G36" s="21">
        <f t="shared" si="5"/>
        <v>1.18421440559181</v>
      </c>
      <c r="H36" s="21">
        <f t="shared" si="2"/>
        <v>9</v>
      </c>
      <c r="I36" s="21">
        <f>IF(H36=" "," ",($I$25-$D$3*$F$12)*((H36/$F$12)-($C$17/(PI()))*SIN((PI()*H36)/$F$12))+$D$3*H36)</f>
        <v>0.249646227911908</v>
      </c>
      <c r="J36" s="21">
        <f t="shared" si="6"/>
        <v>1.17181577384383</v>
      </c>
      <c r="K36" s="21"/>
      <c r="L36" s="21">
        <f t="shared" si="3"/>
        <v>9</v>
      </c>
      <c r="M36" s="21">
        <f>IF(L36=" "," ",($M$25-$F$3*($F$15/2))*((L36/($F$15/2))-($C$17/(PI()))*SIN((PI()*L36)/($F$15/2)))+$F$3*L36)</f>
        <v>0.256812952745058</v>
      </c>
      <c r="N36" s="21">
        <f t="shared" si="7"/>
        <v>1.18190018935975</v>
      </c>
    </row>
    <row r="37" spans="1:14">
      <c r="A37" s="21">
        <f t="shared" si="0"/>
        <v>10</v>
      </c>
      <c r="B37" s="21">
        <f>IF(A37=" "," ",($B$25-$B$3*($F$8/2))*((A37/($F$8/2))-($C$17/(PI()))*SIN((PI()*A37)/($F$8/2)))+$B$3*A37)</f>
        <v>0.3166055679923</v>
      </c>
      <c r="C37" s="21">
        <f t="shared" si="4"/>
        <v>1.17160991855523</v>
      </c>
      <c r="D37" s="21"/>
      <c r="E37" s="21">
        <f t="shared" si="1"/>
        <v>10</v>
      </c>
      <c r="F37" s="21">
        <f>IF(E37=" "," ",($F$25-$D$3*$F$11)*((E37/$F$11)-($C$17/(PI()))*SIN((PI()*E37)/$F$11))+$D$3*E37)</f>
        <v>0.317506015134503</v>
      </c>
      <c r="G37" s="21">
        <f t="shared" si="5"/>
        <v>1.17435365423734</v>
      </c>
      <c r="H37" s="21">
        <f t="shared" si="2"/>
        <v>10</v>
      </c>
      <c r="I37" s="21">
        <f>IF(H37=" "," ",($I$25-$D$3*$F$12)*((H37/$F$12)-($C$17/(PI()))*SIN((PI()*H37)/$F$12))+$D$3*H37)</f>
        <v>0.305992400912425</v>
      </c>
      <c r="J37" s="21">
        <f t="shared" si="6"/>
        <v>1.16083835864597</v>
      </c>
      <c r="K37" s="21"/>
      <c r="L37" s="21">
        <f t="shared" si="3"/>
        <v>10</v>
      </c>
      <c r="M37" s="21">
        <f>IF(L37=" "," ",($M$25-$F$3*($F$15/2))*((L37/($F$15/2))-($C$17/(PI()))*SIN((PI()*L37)/($F$15/2)))+$F$3*L37)</f>
        <v>0.3166055679923</v>
      </c>
      <c r="N37" s="21">
        <f t="shared" si="7"/>
        <v>1.17160991855523</v>
      </c>
    </row>
    <row r="38" spans="1:14">
      <c r="A38" s="21">
        <f t="shared" si="0"/>
        <v>11</v>
      </c>
      <c r="B38" s="21">
        <f>IF(A38=" "," ",($B$25-$B$3*($F$8/2))*((A38/($F$8/2))-($C$17/(PI()))*SIN((PI()*A38)/($F$8/2)))+$B$3*A38)</f>
        <v>0.386032721932304</v>
      </c>
      <c r="C38" s="21">
        <f t="shared" si="4"/>
        <v>1.16113258556968</v>
      </c>
      <c r="D38" s="21"/>
      <c r="E38" s="21">
        <f t="shared" si="1"/>
        <v>11</v>
      </c>
      <c r="F38" s="21">
        <f>IF(E38=" "," ",($F$25-$D$3*$F$11)*((E38/$F$11)-($C$17/(PI()))*SIN((PI()*E38)/$F$11))+$D$3*E38)</f>
        <v>0.387645358604906</v>
      </c>
      <c r="G38" s="21">
        <f t="shared" si="5"/>
        <v>1.16427901601107</v>
      </c>
      <c r="H38" s="21">
        <f t="shared" si="2"/>
        <v>11</v>
      </c>
      <c r="I38" s="21">
        <f>IF(H38=" "," ",($I$25-$D$3*$F$12)*((H38/$F$12)-($C$17/(PI()))*SIN((PI()*H38)/$F$12))+$D$3*H38)</f>
        <v>0.370768910109914</v>
      </c>
      <c r="J38" s="21">
        <f t="shared" si="6"/>
        <v>1.14961683727652</v>
      </c>
      <c r="K38" s="21"/>
      <c r="L38" s="21">
        <f t="shared" si="3"/>
        <v>11</v>
      </c>
      <c r="M38" s="21">
        <f>IF(L38=" "," ",($M$25-$F$3*($F$15/2))*((L38/($F$15/2))-($C$17/(PI()))*SIN((PI()*L38)/($F$15/2)))+$F$3*L38)</f>
        <v>0.386032721932304</v>
      </c>
      <c r="N38" s="21">
        <f t="shared" si="7"/>
        <v>1.16113258556968</v>
      </c>
    </row>
    <row r="39" spans="1:14">
      <c r="A39" s="21">
        <f t="shared" si="0"/>
        <v>12</v>
      </c>
      <c r="B39" s="21">
        <f>IF(A39=" "," ",($B$25-$B$3*($F$8/2))*((A39/($F$8/2))-($C$17/(PI()))*SIN((PI()*A39)/($F$8/2)))+$B$3*A39)</f>
        <v>0.465941134046899</v>
      </c>
      <c r="C39" s="21">
        <f t="shared" si="4"/>
        <v>1.15096770614634</v>
      </c>
      <c r="D39" s="21"/>
      <c r="E39" s="21">
        <f t="shared" si="1"/>
        <v>12</v>
      </c>
      <c r="F39" s="21">
        <f>IF(E39=" "," ",($F$25-$D$3*$F$11)*((E39/$F$11)-($C$17/(PI()))*SIN((PI()*E39)/$F$11))+$D$3*E39)</f>
        <v>0.468620928070749</v>
      </c>
      <c r="G39" s="21">
        <f t="shared" si="5"/>
        <v>1.15449568614814</v>
      </c>
      <c r="H39" s="21">
        <f t="shared" si="2"/>
        <v>12</v>
      </c>
      <c r="I39" s="21">
        <f>IF(H39=" "," ",($I$25-$D$3*$F$12)*((H39/$F$12)-($C$17/(PI()))*SIN((PI()*H39)/$F$12))+$D$3*H39)</f>
        <v>0.444527200714624</v>
      </c>
      <c r="J39" s="21">
        <f t="shared" si="6"/>
        <v>1.13865800300903</v>
      </c>
      <c r="K39" s="21"/>
      <c r="L39" s="21">
        <f t="shared" si="3"/>
        <v>12</v>
      </c>
      <c r="M39" s="21">
        <f>IF(L39=" "," ",($M$25-$F$3*($F$15/2))*((L39/($F$15/2))-($C$17/(PI()))*SIN((PI()*L39)/($F$15/2)))+$F$3*L39)</f>
        <v>0.465941134046899</v>
      </c>
      <c r="N39" s="21">
        <f t="shared" si="7"/>
        <v>1.15096770614634</v>
      </c>
    </row>
    <row r="40" spans="1:14">
      <c r="A40" s="21">
        <f t="shared" si="0"/>
        <v>13</v>
      </c>
      <c r="B40" s="21">
        <f>IF(A40=" "," ",($B$25-$B$3*($F$8/2))*((A40/($F$8/2))-($C$17/(PI()))*SIN((PI()*A40)/($F$8/2)))+$B$3*A40)</f>
        <v>0.557145126849553</v>
      </c>
      <c r="C40" s="21">
        <f t="shared" si="4"/>
        <v>1.14135659049089</v>
      </c>
      <c r="D40" s="21"/>
      <c r="E40" s="21">
        <f t="shared" si="1"/>
        <v>13</v>
      </c>
      <c r="F40" s="21">
        <f>IF(E40=" "," ",($F$25-$D$3*$F$11)*((E40/$F$11)-($C$17/(PI()))*SIN((PI()*E40)/$F$11))+$D$3*E40)</f>
        <v>0.561358205164133</v>
      </c>
      <c r="G40" s="21">
        <f t="shared" si="5"/>
        <v>1.14525007610477</v>
      </c>
      <c r="H40" s="21">
        <f t="shared" si="2"/>
        <v>13</v>
      </c>
      <c r="I40" s="21">
        <f>IF(H40=" "," ",($I$25-$D$3*$F$12)*((H40/$F$12)-($C$17/(PI()))*SIN((PI()*H40)/$F$12))+$D$3*H40)</f>
        <v>0.527742088544723</v>
      </c>
      <c r="J40" s="21">
        <f t="shared" si="6"/>
        <v>1.12821063432815</v>
      </c>
      <c r="K40" s="21"/>
      <c r="L40" s="21">
        <f t="shared" si="3"/>
        <v>13</v>
      </c>
      <c r="M40" s="21">
        <f>IF(L40=" "," ",($M$25-$F$3*($F$15/2))*((L40/($F$15/2))-($C$17/(PI()))*SIN((PI()*L40)/($F$15/2)))+$F$3*L40)</f>
        <v>0.557145126849553</v>
      </c>
      <c r="N40" s="21">
        <f t="shared" si="7"/>
        <v>1.14135659049089</v>
      </c>
    </row>
    <row r="41" spans="1:14">
      <c r="A41" s="21">
        <f t="shared" si="0"/>
        <v>14</v>
      </c>
      <c r="B41" s="21">
        <f>IF(A41=" "," ",($B$25-$B$3*($F$8/2))*((A41/($F$8/2))-($C$17/(PI()))*SIN((PI()*A41)/($F$8/2)))+$B$3*A41)</f>
        <v>0.660424108861153</v>
      </c>
      <c r="C41" s="21">
        <f t="shared" si="4"/>
        <v>1.13239540109908</v>
      </c>
      <c r="D41" s="21"/>
      <c r="E41" s="21">
        <f t="shared" si="1"/>
        <v>14</v>
      </c>
      <c r="F41" s="21">
        <f>IF(E41=" "," ",($F$25-$D$3*$F$11)*((E41/$F$11)-($C$17/(PI()))*SIN((PI()*E41)/$F$11))+$D$3*E41)</f>
        <v>0.666767336494291</v>
      </c>
      <c r="G41" s="21">
        <f t="shared" si="5"/>
        <v>1.13664250918231</v>
      </c>
      <c r="H41" s="21">
        <f t="shared" si="2"/>
        <v>14</v>
      </c>
      <c r="I41" s="21">
        <f>IF(H41=" "," ",($I$25-$D$3*$F$12)*((H41/$F$12)-($C$17/(PI()))*SIN((PI()*H41)/$F$12))+$D$3*H41)</f>
        <v>0.620807709065157</v>
      </c>
      <c r="J41" s="21">
        <f t="shared" si="6"/>
        <v>1.11837704703089</v>
      </c>
      <c r="K41" s="21"/>
      <c r="L41" s="21">
        <f t="shared" si="3"/>
        <v>14</v>
      </c>
      <c r="M41" s="21">
        <f>IF(L41=" "," ",($M$25-$F$3*($F$15/2))*((L41/($F$15/2))-($C$17/(PI()))*SIN((PI()*L41)/($F$15/2)))+$F$3*L41)</f>
        <v>0.660424108861153</v>
      </c>
      <c r="N41" s="21">
        <f t="shared" si="7"/>
        <v>1.13239540109908</v>
      </c>
    </row>
    <row r="42" spans="1:14">
      <c r="A42" s="21">
        <f t="shared" si="0"/>
        <v>15</v>
      </c>
      <c r="B42" s="21">
        <f>IF(A42=" "," ",($B$25-$B$3*($F$8/2))*((A42/($F$8/2))-($C$17/(PI()))*SIN((PI()*A42)/($F$8/2)))+$B$3*A42)</f>
        <v>0.776520165502929</v>
      </c>
      <c r="C42" s="21">
        <f t="shared" si="4"/>
        <v>1.12410148106163</v>
      </c>
      <c r="D42" s="21"/>
      <c r="E42" s="21">
        <f t="shared" si="1"/>
        <v>15</v>
      </c>
      <c r="F42" s="21">
        <f>IF(E42=" "," ",($F$25-$D$3*$F$11)*((E42/$F$11)-($C$17/(PI()))*SIN((PI()*E42)/$F$11))+$D$3*E42)</f>
        <v>0.785741946990075</v>
      </c>
      <c r="G42" s="21">
        <f t="shared" si="5"/>
        <v>1.12869358654646</v>
      </c>
      <c r="H42" s="21">
        <f t="shared" si="2"/>
        <v>15</v>
      </c>
      <c r="I42" s="21">
        <f>IF(H42=" "," ",($I$25-$D$3*$F$12)*((H42/$F$12)-($C$17/(PI()))*SIN((PI()*H42)/$F$12))+$D$3*H42)</f>
        <v>0.724034154762825</v>
      </c>
      <c r="J42" s="21">
        <f t="shared" si="6"/>
        <v>1.10917914822266</v>
      </c>
      <c r="K42" s="21"/>
      <c r="L42" s="21">
        <f t="shared" si="3"/>
        <v>15</v>
      </c>
      <c r="M42" s="21">
        <f>IF(L42=" "," ",($M$25-$F$3*($F$15/2))*((L42/($F$15/2))-($C$17/(PI()))*SIN((PI()*L42)/($F$15/2)))+$F$3*L42)</f>
        <v>0.776520165502929</v>
      </c>
      <c r="N42" s="21">
        <f t="shared" si="7"/>
        <v>1.12410148106163</v>
      </c>
    </row>
    <row r="43" spans="1:14">
      <c r="A43" s="21">
        <f t="shared" si="0"/>
        <v>16</v>
      </c>
      <c r="B43" s="21">
        <f>IF(A43=" "," ",($B$25-$B$3*($F$8/2))*((A43/($F$8/2))-($C$17/(PI()))*SIN((PI()*A43)/($F$8/2)))+$B$3*A43)</f>
        <v>0.906135765352943</v>
      </c>
      <c r="C43" s="21">
        <f t="shared" si="4"/>
        <v>1.11645135587983</v>
      </c>
      <c r="D43" s="21"/>
      <c r="E43" s="21">
        <f t="shared" si="1"/>
        <v>16</v>
      </c>
      <c r="F43" s="21">
        <f>IF(E43=" "," ",($F$25-$D$3*$F$11)*((E43/$F$11)-($C$17/(PI()))*SIN((PI()*E43)/$F$11))+$D$3*E43)</f>
        <v>0.919157974783504</v>
      </c>
      <c r="G43" s="21">
        <f t="shared" si="5"/>
        <v>1.12138234567413</v>
      </c>
      <c r="H43" s="21">
        <f t="shared" si="2"/>
        <v>16</v>
      </c>
      <c r="I43" s="21">
        <f>IF(H43=" "," ",($I$25-$D$3*$F$12)*((H43/$F$12)-($C$17/(PI()))*SIN((PI()*H43)/$F$12))+$D$3*H43)</f>
        <v>0.837644829546822</v>
      </c>
      <c r="J43" s="21">
        <f t="shared" si="6"/>
        <v>1.10059659630966</v>
      </c>
      <c r="K43" s="21"/>
      <c r="L43" s="21">
        <f t="shared" si="3"/>
        <v>16</v>
      </c>
      <c r="M43" s="21">
        <f>IF(L43=" "," ",($M$25-$F$3*($F$15/2))*((L43/($F$15/2))-($C$17/(PI()))*SIN((PI()*L43)/($F$15/2)))+$F$3*L43)</f>
        <v>0.906135765352943</v>
      </c>
      <c r="N43" s="21">
        <f t="shared" si="7"/>
        <v>1.11645135587983</v>
      </c>
    </row>
    <row r="44" spans="1:14">
      <c r="A44" s="21">
        <f t="shared" si="0"/>
        <v>17</v>
      </c>
      <c r="B44" s="21">
        <f>IF(A44=" "," ",($B$25-$B$3*($F$8/2))*((A44/($F$8/2))-($C$17/(PI()))*SIN((PI()*A44)/($F$8/2)))+$B$3*A44)</f>
        <v>1.04993158885598</v>
      </c>
      <c r="C44" s="21">
        <f t="shared" si="4"/>
        <v>1.10940213731551</v>
      </c>
      <c r="D44" s="21"/>
      <c r="E44" s="21">
        <f t="shared" si="1"/>
        <v>17</v>
      </c>
      <c r="F44" s="21">
        <f>IF(E44=" "," ",($F$25-$D$3*$F$11)*((E44/$F$11)-($C$17/(PI()))*SIN((PI()*E44)/$F$11))+$D$3*E44)</f>
        <v>1.06787252915357</v>
      </c>
      <c r="G44" s="21">
        <f t="shared" si="5"/>
        <v>1.11466783136675</v>
      </c>
      <c r="H44" s="21">
        <f t="shared" si="2"/>
        <v>17</v>
      </c>
      <c r="I44" s="21">
        <f>IF(H44=" "," ",($I$25-$D$3*$F$12)*((H44/$F$12)-($C$17/(PI()))*SIN((PI()*H44)/$F$12))+$D$3*H44)</f>
        <v>0.961774542745054</v>
      </c>
      <c r="J44" s="21">
        <f t="shared" si="6"/>
        <v>1.09258846877051</v>
      </c>
      <c r="K44" s="21"/>
      <c r="L44" s="21">
        <f t="shared" si="3"/>
        <v>17</v>
      </c>
      <c r="M44" s="21">
        <f>IF(L44=" "," ",($M$25-$F$3*($F$15/2))*((L44/($F$15/2))-($C$17/(PI()))*SIN((PI()*L44)/($F$15/2)))+$F$3*L44)</f>
        <v>1.04993158885598</v>
      </c>
      <c r="N44" s="21">
        <f t="shared" si="7"/>
        <v>1.10940213731551</v>
      </c>
    </row>
    <row r="45" spans="1:14">
      <c r="A45" s="21">
        <f t="shared" si="0"/>
        <v>18</v>
      </c>
      <c r="B45" s="21">
        <f>IF(A45=" "," ",($B$25-$B$3*($F$8/2))*((A45/($F$8/2))-($C$17/(PI()))*SIN((PI()*A45)/($F$8/2)))+$B$3*A45)</f>
        <v>1.20852448619814</v>
      </c>
      <c r="C45" s="21">
        <f t="shared" si="4"/>
        <v>1.10290336310647</v>
      </c>
      <c r="D45" s="21"/>
      <c r="E45" s="21">
        <f t="shared" si="1"/>
        <v>18</v>
      </c>
      <c r="F45" s="21">
        <f>IF(E45=" "," ",($F$25-$D$3*$F$11)*((E45/$F$11)-($C$17/(PI()))*SIN((PI()*E45)/$F$11))+$D$3*E45)</f>
        <v>1.23272277301926</v>
      </c>
      <c r="G45" s="21">
        <f t="shared" si="5"/>
        <v>1.10850107821637</v>
      </c>
      <c r="H45" s="21">
        <f t="shared" si="2"/>
        <v>18</v>
      </c>
      <c r="I45" s="21">
        <f>IF(H45=" "," ",($I$25-$D$3*$F$12)*((H45/$F$12)-($C$17/(PI()))*SIN((PI()*H45)/$F$12))+$D$3*H45)</f>
        <v>1.09646835895859</v>
      </c>
      <c r="J45" s="21">
        <f t="shared" si="6"/>
        <v>1.08510535264372</v>
      </c>
      <c r="K45" s="21"/>
      <c r="L45" s="21">
        <f t="shared" si="3"/>
        <v>18</v>
      </c>
      <c r="M45" s="21">
        <f>IF(L45=" "," ",($M$25-$F$3*($F$15/2))*((L45/($F$15/2))-($C$17/(PI()))*SIN((PI()*L45)/($F$15/2)))+$F$3*L45)</f>
        <v>1.20852448619814</v>
      </c>
      <c r="N45" s="21">
        <f t="shared" si="7"/>
        <v>1.10290336310647</v>
      </c>
    </row>
    <row r="46" spans="1:14">
      <c r="A46" s="21">
        <f t="shared" si="0"/>
        <v>19</v>
      </c>
      <c r="B46" s="21">
        <f>IF(A46=" "," ",($B$25-$B$3*($F$8/2))*((A46/($F$8/2))-($C$17/(PI()))*SIN((PI()*A46)/($F$8/2)))+$B$3*A46)</f>
        <v>1.38248557065829</v>
      </c>
      <c r="C46" s="21">
        <f t="shared" si="4"/>
        <v>1.09690337572197</v>
      </c>
      <c r="D46" s="21"/>
      <c r="E46" s="21">
        <f t="shared" si="1"/>
        <v>19</v>
      </c>
      <c r="F46" s="21">
        <f>IF(E46=" "," ",($F$25-$D$3*$F$11)*((E46/$F$11)-($C$17/(PI()))*SIN((PI()*E46)/$F$11))+$D$3*E46)</f>
        <v>1.41452483143881</v>
      </c>
      <c r="G46" s="21">
        <f t="shared" si="5"/>
        <v>1.1028316013149</v>
      </c>
      <c r="H46" s="21">
        <f ca="1" t="shared" si="2"/>
        <v>19</v>
      </c>
      <c r="I46" s="21">
        <f ca="1">IF(H46=" "," ",($I$25-$D$3*$F$12)*((H46/$F$12)-($C$17/(PI()))*SIN((PI()*H46)/$F$12))+$D$3*H46)</f>
        <v>1.24168121358635</v>
      </c>
      <c r="J46" s="21">
        <f ca="1" t="shared" si="6"/>
        <v>1.07809592682081</v>
      </c>
      <c r="K46" s="21"/>
      <c r="L46" s="21">
        <f t="shared" si="3"/>
        <v>19</v>
      </c>
      <c r="M46" s="21">
        <f>IF(L46=" "," ",($M$25-$F$3*($F$15/2))*((L46/($F$15/2))-($C$17/(PI()))*SIN((PI()*L46)/($F$15/2)))+$F$3*L46)</f>
        <v>1.38248557065829</v>
      </c>
      <c r="N46" s="21">
        <f t="shared" si="7"/>
        <v>1.09690337572197</v>
      </c>
    </row>
    <row r="47" spans="1:14">
      <c r="A47" s="21">
        <f t="shared" si="0"/>
        <v>20</v>
      </c>
      <c r="B47" s="21">
        <f>IF(A47=" "," ",($B$25-$B$3*($F$8/2))*((A47/($F$8/2))-($C$17/(PI()))*SIN((PI()*A47)/($F$8/2)))+$B$3*A47)</f>
        <v>1.57233845332961</v>
      </c>
      <c r="C47" s="21">
        <f t="shared" si="4"/>
        <v>1.09135260486842</v>
      </c>
      <c r="D47" s="21"/>
      <c r="E47" s="21">
        <f t="shared" si="1"/>
        <v>20</v>
      </c>
      <c r="F47" s="21">
        <f>IF(E47=" "," ",($F$25-$D$3*$F$11)*((E47/$F$11)-($C$17/(PI()))*SIN((PI()*E47)/$F$11))+$D$3*E47)</f>
        <v>1.61407272753831</v>
      </c>
      <c r="G47" s="21">
        <f t="shared" si="5"/>
        <v>1.09761076323462</v>
      </c>
      <c r="H47" s="21">
        <f t="shared" si="2"/>
        <v>20</v>
      </c>
      <c r="I47" s="21">
        <f>IF(H47=" "," ",($I$25-$D$3*$F$12)*((H47/$F$12)-($C$17/(PI()))*SIN((PI()*H47)/$F$12))+$D$3*H47)</f>
        <v>1.39727829730045</v>
      </c>
      <c r="J47" s="21">
        <f ca="1" t="shared" si="6"/>
        <v>1.07151039839379</v>
      </c>
      <c r="K47" s="21"/>
      <c r="L47" s="21">
        <f t="shared" si="3"/>
        <v>20</v>
      </c>
      <c r="M47" s="21">
        <f>IF(L47=" "," ",($M$25-$F$3*($F$15/2))*((L47/($F$15/2))-($C$17/(PI()))*SIN((PI()*L47)/($F$15/2)))+$F$3*L47)</f>
        <v>1.57233845332961</v>
      </c>
      <c r="N47" s="21">
        <f t="shared" si="7"/>
        <v>1.09135260486842</v>
      </c>
    </row>
    <row r="48" spans="1:14">
      <c r="A48" s="21">
        <f t="shared" si="0"/>
        <v>21</v>
      </c>
      <c r="B48" s="21">
        <f>IF(A48=" "," ",($B$25-$B$3*($F$8/2))*((A48/($F$8/2))-($C$17/(PI()))*SIN((PI()*A48)/($F$8/2)))+$B$3*A48)</f>
        <v>1.77855762466773</v>
      </c>
      <c r="C48" s="21">
        <f t="shared" si="4"/>
        <v>1.0862051101702</v>
      </c>
      <c r="D48" s="21"/>
      <c r="E48" s="21">
        <f t="shared" si="1"/>
        <v>21</v>
      </c>
      <c r="F48" s="21">
        <f>IF(E48=" "," ",($F$25-$D$3*$F$11)*((E48/$F$11)-($C$17/(PI()))*SIN((PI()*E48)/$F$11))+$D$3*E48)</f>
        <v>1.8321373472571</v>
      </c>
      <c r="G48" s="21">
        <f t="shared" si="5"/>
        <v>1.09279337934014</v>
      </c>
      <c r="H48" s="21">
        <f t="shared" si="2"/>
        <v>21</v>
      </c>
      <c r="I48" s="21">
        <f>IF(H48=" "," ",($I$25-$D$3*$F$12)*((H48/$F$12)-($C$17/(PI()))*SIN((PI()*H48)/$F$12))+$D$3*H48)</f>
        <v>1.56303620619178</v>
      </c>
      <c r="J48" s="21">
        <f ca="1" t="shared" si="6"/>
        <v>1.06530215692155</v>
      </c>
      <c r="K48" s="21"/>
      <c r="L48" s="21">
        <f t="shared" si="3"/>
        <v>21</v>
      </c>
      <c r="M48" s="21">
        <f>IF(L48=" "," ",($M$25-$F$3*($F$15/2))*((L48/($F$15/2))-($C$17/(PI()))*SIN((PI()*L48)/($F$15/2)))+$F$3*L48)</f>
        <v>1.77855762466773</v>
      </c>
      <c r="N48" s="21">
        <f t="shared" si="7"/>
        <v>1.0862051101702</v>
      </c>
    </row>
    <row r="49" spans="1:14">
      <c r="A49" s="21">
        <f t="shared" si="0"/>
        <v>22</v>
      </c>
      <c r="B49" s="21">
        <f>IF(A49=" "," ",($B$25-$B$3*($F$8/2))*((A49/($F$8/2))-($C$17/(PI()))*SIN((PI()*A49)/($F$8/2)))+$B$3*A49)</f>
        <v>2.00156698786795</v>
      </c>
      <c r="C49" s="21">
        <f t="shared" si="4"/>
        <v>1.08141916075573</v>
      </c>
      <c r="D49" s="21"/>
      <c r="E49" s="21">
        <f t="shared" si="1"/>
        <v>22</v>
      </c>
      <c r="F49" s="21">
        <f>IF(E49=" "," ",($F$25-$D$3*$F$11)*((E49/$F$11)-($C$17/(PI()))*SIN((PI()*E49)/$F$11))+$D$3*E49)</f>
        <v>2.06946543425951</v>
      </c>
      <c r="G49" s="21">
        <f t="shared" si="5"/>
        <v>1.08833834350778</v>
      </c>
      <c r="H49" s="21">
        <f t="shared" si="2"/>
        <v>22</v>
      </c>
      <c r="I49" s="21">
        <f>IF(H49=" "," ",($I$25-$D$3*$F$12)*((H49/$F$12)-($C$17/(PI()))*SIN((PI()*H49)/$F$12))+$D$3*H49)</f>
        <v>1.73864484777345</v>
      </c>
      <c r="J49" s="21">
        <f t="shared" si="6"/>
        <v>1.05942843244235</v>
      </c>
      <c r="K49" s="21"/>
      <c r="L49" s="21">
        <f t="shared" si="3"/>
        <v>22</v>
      </c>
      <c r="M49" s="21">
        <f>IF(L49=" "," ",($M$25-$F$3*($F$15/2))*((L49/($F$15/2))-($C$17/(PI()))*SIN((PI()*L49)/($F$15/2)))+$F$3*L49)</f>
        <v>2.00156698786795</v>
      </c>
      <c r="N49" s="21">
        <f t="shared" si="7"/>
        <v>1.08141916075573</v>
      </c>
    </row>
    <row r="50" spans="1:14">
      <c r="A50" s="21">
        <f t="shared" si="0"/>
        <v>23</v>
      </c>
      <c r="B50" s="21">
        <f>IF(A50=" "," ",($B$25-$B$3*($F$8/2))*((A50/($F$8/2))-($C$17/(PI()))*SIN((PI()*A50)/($F$8/2)))+$B$3*A50)</f>
        <v>2.24173854860471</v>
      </c>
      <c r="C50" s="21">
        <f t="shared" si="4"/>
        <v>1.07695729582947</v>
      </c>
      <c r="D50" s="21"/>
      <c r="E50" s="21">
        <f t="shared" si="1"/>
        <v>23</v>
      </c>
      <c r="F50" s="21">
        <f>IF(E50=" "," ",($F$25-$D$3*$F$11)*((E50/$F$11)-($C$17/(PI()))*SIN((PI()*E50)/$F$11))+$D$3*E50)</f>
        <v>2.32677861632358</v>
      </c>
      <c r="G50" s="21">
        <f t="shared" si="5"/>
        <v>1.08420872267623</v>
      </c>
      <c r="H50" s="21">
        <f t="shared" si="2"/>
        <v>23</v>
      </c>
      <c r="I50" s="21">
        <f>IF(H50=" "," ",($I$25-$D$3*$F$12)*((H50/$F$12)-($C$17/(PI()))*SIN((PI()*H50)/$F$12))+$D$3*H50)</f>
        <v>1.9237100865805</v>
      </c>
      <c r="J50" s="21">
        <f t="shared" si="6"/>
        <v>1.05385040929773</v>
      </c>
      <c r="K50" s="21"/>
      <c r="L50" s="21">
        <f t="shared" si="3"/>
        <v>23</v>
      </c>
      <c r="M50" s="21">
        <f>IF(L50=" "," ",($M$25-$F$3*($F$15/2))*((L50/($F$15/2))-($C$17/(PI()))*SIN((PI()*L50)/($F$15/2)))+$F$3*L50)</f>
        <v>2.24173854860471</v>
      </c>
      <c r="N50" s="21">
        <f t="shared" si="7"/>
        <v>1.07695729582947</v>
      </c>
    </row>
    <row r="51" spans="1:14">
      <c r="A51" s="21">
        <f t="shared" si="0"/>
        <v>24</v>
      </c>
      <c r="B51" s="21">
        <f>IF(A51=" "," ",($B$25-$B$3*($F$8/2))*((A51/($F$8/2))-($C$17/(PI()))*SIN((PI()*A51)/($F$8/2)))+$B$3*A51)</f>
        <v>2.4993912651834</v>
      </c>
      <c r="C51" s="21">
        <f t="shared" si="4"/>
        <v>1.07278611917372</v>
      </c>
      <c r="D51" s="21"/>
      <c r="E51" s="21">
        <f t="shared" si="1"/>
        <v>24</v>
      </c>
      <c r="F51" s="21">
        <f>IF(E51=" "," ",($F$25-$D$3*$F$11)*((E51/$F$11)-($C$17/(PI()))*SIN((PI()*E51)/$F$11))+$D$3*E51)</f>
        <v>2.60477246447616</v>
      </c>
      <c r="G51" s="21">
        <f t="shared" si="5"/>
        <v>1.08037157646809</v>
      </c>
      <c r="H51" s="21">
        <f t="shared" si="2"/>
        <v>24</v>
      </c>
      <c r="I51" s="21">
        <f>IF(H51=" "," ",($I$25-$D$3*$F$12)*((H51/$F$12)-($C$17/(PI()))*SIN((PI()*H51)/$F$12))+$D$3*H51)</f>
        <v>2.11775710679478</v>
      </c>
      <c r="J51" s="21">
        <f t="shared" si="6"/>
        <v>1.04853305496547</v>
      </c>
      <c r="K51" s="21"/>
      <c r="L51" s="21">
        <f t="shared" si="3"/>
        <v>24</v>
      </c>
      <c r="M51" s="21">
        <f>IF(L51=" "," ",($M$25-$F$3*($F$15/2))*((L51/($F$15/2))-($C$17/(PI()))*SIN((PI()*L51)/($F$15/2)))+$F$3*L51)</f>
        <v>2.4993912651834</v>
      </c>
      <c r="N51" s="21">
        <f t="shared" si="7"/>
        <v>1.07278611917372</v>
      </c>
    </row>
    <row r="52" spans="1:14">
      <c r="A52" s="21">
        <f t="shared" si="0"/>
        <v>25</v>
      </c>
      <c r="B52" s="21">
        <f>IF(A52=" "," ",($B$25-$B$3*($F$8/2))*((A52/($F$8/2))-($C$17/(PI()))*SIN((PI()*A52)/($F$8/2)))+$B$3*A52)</f>
        <v>2.77479006265849</v>
      </c>
      <c r="C52" s="21">
        <f t="shared" si="4"/>
        <v>1.06887597046154</v>
      </c>
      <c r="D52" s="21"/>
      <c r="E52" s="21">
        <f t="shared" si="1"/>
        <v>25</v>
      </c>
      <c r="F52" s="21">
        <f>IF(E52=" "," ",($F$25-$D$3*$F$11)*((E52/$F$11)-($C$17/(PI()))*SIN((PI()*E52)/$F$11))+$D$3*E52)</f>
        <v>2.90411558610096</v>
      </c>
      <c r="G52" s="21">
        <f t="shared" si="5"/>
        <v>1.07679764719292</v>
      </c>
      <c r="H52" s="21">
        <f t="shared" si="2"/>
        <v>25</v>
      </c>
      <c r="I52" s="21">
        <f>IF(H52=" "," ",($I$25-$D$3*$F$12)*((H52/$F$12)-($C$17/(PI()))*SIN((PI()*H52)/$F$12))+$D$3*H52)</f>
        <v>2.32023446320603</v>
      </c>
      <c r="J52" s="21">
        <f t="shared" si="6"/>
        <v>1.04344481140531</v>
      </c>
      <c r="K52" s="21"/>
      <c r="L52" s="21">
        <f t="shared" si="3"/>
        <v>25</v>
      </c>
      <c r="M52" s="21">
        <f>IF(L52=" "," ",($M$25-$F$3*($F$15/2))*((L52/($F$15/2))-($C$17/(PI()))*SIN((PI()*L52)/($F$15/2)))+$F$3*L52)</f>
        <v>2.77479006265849</v>
      </c>
      <c r="N52" s="21">
        <f t="shared" si="7"/>
        <v>1.06887597046154</v>
      </c>
    </row>
    <row r="53" spans="1:14">
      <c r="A53" s="21">
        <f t="shared" si="0"/>
        <v>26</v>
      </c>
      <c r="B53" s="21">
        <f>IF(A53=" "," ",($B$25-$B$3*($F$8/2))*((A53/($F$8/2))-($C$17/(PI()))*SIN((PI()*A53)/($F$8/2)))+$B$3*A53)</f>
        <v>3.06814501396541</v>
      </c>
      <c r="C53" s="21">
        <f t="shared" si="4"/>
        <v>1.06520055278545</v>
      </c>
      <c r="D53" s="21"/>
      <c r="E53" s="21">
        <f t="shared" si="1"/>
        <v>26</v>
      </c>
      <c r="F53" s="21">
        <f>IF(E53=" "," ",($F$25-$D$3*$F$11)*((E53/$F$11)-($C$17/(PI()))*SIN((PI()*E53)/$F$11))+$D$3*E53)</f>
        <v>3.22544875320209</v>
      </c>
      <c r="G53" s="21">
        <f t="shared" si="5"/>
        <v>1.07346100139854</v>
      </c>
      <c r="H53" s="21">
        <f t="shared" si="2"/>
        <v>26</v>
      </c>
      <c r="I53" s="21">
        <f>IF(H53=" "," ",($I$25-$D$3*$F$12)*((H53/$F$12)-($C$17/(PI()))*SIN((PI()*H53)/$F$12))+$D$3*H53)</f>
        <v>2.53051878594802</v>
      </c>
      <c r="J53" s="21">
        <f t="shared" si="6"/>
        <v>1.03855723162884</v>
      </c>
      <c r="K53" s="21"/>
      <c r="L53" s="21">
        <f t="shared" si="3"/>
        <v>26</v>
      </c>
      <c r="M53" s="21">
        <f>IF(L53=" "," ",($M$25-$F$3*($F$15/2))*((L53/($F$15/2))-($C$17/(PI()))*SIN((PI()*L53)/($F$15/2)))+$F$3*L53)</f>
        <v>3.06814501396541</v>
      </c>
      <c r="N53" s="21">
        <f t="shared" si="7"/>
        <v>1.06520055278545</v>
      </c>
    </row>
    <row r="54" spans="1:14">
      <c r="A54" s="21">
        <f t="shared" si="0"/>
        <v>27</v>
      </c>
      <c r="B54" s="21">
        <f>IF(A54=" "," ",($B$25-$B$3*($F$8/2))*((A54/($F$8/2))-($C$17/(PI()))*SIN((PI()*A54)/($F$8/2)))+$B$3*A54)</f>
        <v>3.3796106905971</v>
      </c>
      <c r="C54" s="21">
        <f t="shared" si="4"/>
        <v>1.0617365592232</v>
      </c>
      <c r="D54" s="21"/>
      <c r="E54" s="21">
        <f t="shared" si="1"/>
        <v>27</v>
      </c>
      <c r="F54" s="21">
        <f>IF(E54=" "," ",($F$25-$D$3*$F$11)*((E54/$F$11)-($C$17/(PI()))*SIN((PI()*E54)/$F$11))+$D$3*E54)</f>
        <v>3.56938406695958</v>
      </c>
      <c r="G54" s="21">
        <f t="shared" si="5"/>
        <v>1.07033866706093</v>
      </c>
      <c r="H54" s="21">
        <f t="shared" si="2"/>
        <v>27</v>
      </c>
      <c r="I54" s="21">
        <f>IF(H54=" "," ",($I$25-$D$3*$F$12)*((H54/$F$12)-($C$17/(PI()))*SIN((PI()*H54)/$F$12))+$D$3*H54)</f>
        <v>2.74792009887045</v>
      </c>
      <c r="J54" s="21">
        <f t="shared" si="6"/>
        <v>1.03384460661469</v>
      </c>
      <c r="K54" s="21"/>
      <c r="L54" s="21">
        <f t="shared" si="3"/>
        <v>27</v>
      </c>
      <c r="M54" s="21">
        <f>IF(L54=" "," ",($M$25-$F$3*($F$15/2))*((L54/($F$15/2))-($C$17/(PI()))*SIN((PI()*L54)/($F$15/2)))+$F$3*L54)</f>
        <v>3.3796106905971</v>
      </c>
      <c r="N54" s="21">
        <f t="shared" si="7"/>
        <v>1.0617365592232</v>
      </c>
    </row>
    <row r="55" spans="1:14">
      <c r="A55" s="21">
        <f t="shared" si="0"/>
        <v>28</v>
      </c>
      <c r="B55" s="21">
        <f>IF(A55=" "," ",($B$25-$B$3*($F$8/2))*((A55/($F$8/2))-($C$17/(PI()))*SIN((PI()*A55)/($F$8/2)))+$B$3*A55)</f>
        <v>3.70928568483242</v>
      </c>
      <c r="C55" s="21">
        <f t="shared" si="4"/>
        <v>1.05846332026228</v>
      </c>
      <c r="D55" s="21"/>
      <c r="E55" s="21">
        <f t="shared" si="1"/>
        <v>28</v>
      </c>
      <c r="F55" s="21">
        <f>IF(E55=" "," ",($F$25-$D$3*$F$11)*((E55/$F$11)-($C$17/(PI()))*SIN((PI()*E55)/$F$11))+$D$3*E55)</f>
        <v>3.93650415966626</v>
      </c>
      <c r="G55" s="21">
        <f t="shared" si="5"/>
        <v>1.06741028914974</v>
      </c>
      <c r="H55" s="21">
        <f t="shared" si="2"/>
        <v>28</v>
      </c>
      <c r="I55" s="21">
        <f>IF(H55=" "," ",($I$25-$D$3*$F$12)*((H55/$F$12)-($C$17/(PI()))*SIN((PI()*H55)/$F$12))+$D$3*H55)</f>
        <v>2.97168770617218</v>
      </c>
      <c r="J55" s="21">
        <f t="shared" si="6"/>
        <v>1.02928360594386</v>
      </c>
      <c r="K55" s="21"/>
      <c r="L55" s="21">
        <f t="shared" si="3"/>
        <v>28</v>
      </c>
      <c r="M55" s="21">
        <f>IF(L55=" "," ",($M$25-$F$3*($F$15/2))*((L55/($F$15/2))-($C$17/(PI()))*SIN((PI()*L55)/($F$15/2)))+$F$3*L55)</f>
        <v>3.70928568483242</v>
      </c>
      <c r="N55" s="21">
        <f t="shared" si="7"/>
        <v>1.05846332026228</v>
      </c>
    </row>
    <row r="56" spans="1:14">
      <c r="A56" s="21">
        <f t="shared" si="0"/>
        <v>29</v>
      </c>
      <c r="B56" s="21">
        <f>IF(A56=" "," ",($B$25-$B$3*($F$8/2))*((A56/($F$8/2))-($C$17/(PI()))*SIN((PI()*A56)/($F$8/2)))+$B$3*A56)</f>
        <v>4.05721230499305</v>
      </c>
      <c r="C56" s="21">
        <f t="shared" si="4"/>
        <v>1.05536248197301</v>
      </c>
      <c r="D56" s="21"/>
      <c r="E56" s="21">
        <f t="shared" si="1"/>
        <v>29</v>
      </c>
      <c r="F56" s="21">
        <f>IF(E56=" "," ",($F$25-$D$3*$F$11)*((E56/$F$11)-($C$17/(PI()))*SIN((PI()*E56)/$F$11))+$D$3*E56)</f>
        <v>4.3273614350864</v>
      </c>
      <c r="G56" s="21">
        <f t="shared" si="5"/>
        <v>1.06465781411866</v>
      </c>
      <c r="H56" s="21">
        <f t="shared" si="2"/>
        <v>29</v>
      </c>
      <c r="I56" s="21">
        <f>IF(H56=" "," ",($I$25-$D$3*$F$12)*((H56/$F$12)-($C$17/(PI()))*SIN((PI()*H56)/$F$12))+$D$3*H56)</f>
        <v>3.20101659707312</v>
      </c>
      <c r="J56" s="21">
        <f t="shared" si="6"/>
        <v>1.02485294304329</v>
      </c>
      <c r="K56" s="21"/>
      <c r="L56" s="21">
        <f t="shared" si="3"/>
        <v>29</v>
      </c>
      <c r="M56" s="21">
        <f>IF(L56=" "," ",($M$25-$F$3*($F$15/2))*((L56/($F$15/2))-($C$17/(PI()))*SIN((PI()*L56)/($F$15/2)))+$F$3*L56)</f>
        <v>4.05721230499305</v>
      </c>
      <c r="N56" s="21">
        <f t="shared" si="7"/>
        <v>1.05536248197301</v>
      </c>
    </row>
    <row r="57" spans="1:14">
      <c r="A57" s="21">
        <f t="shared" si="0"/>
        <v>30</v>
      </c>
      <c r="B57" s="21">
        <f>IF(A57=" "," ",($B$25-$B$3*($F$8/2))*((A57/($F$8/2))-($C$17/(PI()))*SIN((PI()*A57)/($F$8/2)))+$B$3*A57)</f>
        <v>4.42337644467088</v>
      </c>
      <c r="C57" s="21">
        <f t="shared" si="4"/>
        <v>1.05241771816362</v>
      </c>
      <c r="D57" s="21"/>
      <c r="E57" s="21">
        <f t="shared" si="1"/>
        <v>30</v>
      </c>
      <c r="F57" s="21">
        <f>IF(E57=" "," ",($F$25-$D$3*$F$11)*((E57/$F$11)-($C$17/(PI()))*SIN((PI()*E57)/$F$11))+$D$3*E57)</f>
        <v>4.74247734822656</v>
      </c>
      <c r="G57" s="21">
        <f t="shared" si="5"/>
        <v>1.06206520703483</v>
      </c>
      <c r="H57" s="21">
        <f t="shared" si="2"/>
        <v>30</v>
      </c>
      <c r="I57" s="21">
        <f>IF(H57=" "," ",($I$25-$D$3*$F$12)*((H57/$F$12)-($C$17/(PI()))*SIN((PI()*H57)/$F$12))+$D$3*H57)</f>
        <v>3.43505431388234</v>
      </c>
      <c r="J57" s="21">
        <f t="shared" si="6"/>
        <v>1.02053306885929</v>
      </c>
      <c r="K57" s="21"/>
      <c r="L57" s="21">
        <f t="shared" si="3"/>
        <v>30</v>
      </c>
      <c r="M57" s="21">
        <f>IF(L57=" "," ",($M$25-$F$3*($F$15/2))*((L57/($F$15/2))-($C$17/(PI()))*SIN((PI()*L57)/($F$15/2)))+$F$3*L57)</f>
        <v>4.42337644467088</v>
      </c>
      <c r="N57" s="21">
        <f t="shared" si="7"/>
        <v>1.05241771816362</v>
      </c>
    </row>
    <row r="58" spans="1:14">
      <c r="A58" s="21">
        <f t="shared" si="0"/>
        <v>31</v>
      </c>
      <c r="B58" s="21">
        <f>IF(A58=" "," ",($B$25-$B$3*($F$8/2))*((A58/($F$8/2))-($C$17/(PI()))*SIN((PI()*A58)/($F$8/2)))+$B$3*A58)</f>
        <v>4.80770762633012</v>
      </c>
      <c r="C58" s="21">
        <f t="shared" si="4"/>
        <v>1.04961447616745</v>
      </c>
      <c r="D58" s="21"/>
      <c r="E58" s="21">
        <f t="shared" si="1"/>
        <v>31</v>
      </c>
      <c r="F58" s="21">
        <f>IF(E58=" "," ",($F$25-$D$3*$F$11)*((E58/$F$11)-($C$17/(PI()))*SIN((PI()*E58)/$F$11))+$D$3*E58)</f>
        <v>5.18234172545776</v>
      </c>
      <c r="G58" s="21">
        <f t="shared" si="5"/>
        <v>1.05961820134483</v>
      </c>
      <c r="H58" s="21">
        <f t="shared" si="2"/>
        <v>31</v>
      </c>
      <c r="I58" s="21">
        <f>IF(H58=" "," ",($I$25-$D$3*$F$12)*((H58/$F$12)-($C$17/(PI()))*SIN((PI()*H58)/$F$12))+$D$3*H58)</f>
        <v>3.67290822486659</v>
      </c>
      <c r="J58" s="21">
        <f t="shared" si="6"/>
        <v>1.01630589388347</v>
      </c>
      <c r="K58" s="21"/>
      <c r="L58" s="21">
        <f t="shared" si="3"/>
        <v>31</v>
      </c>
      <c r="M58" s="21">
        <f>IF(L58=" "," ",($M$25-$F$3*($F$15/2))*((L58/($F$15/2))-($C$17/(PI()))*SIN((PI()*L58)/($F$15/2)))+$F$3*L58)</f>
        <v>4.80770762633012</v>
      </c>
      <c r="N58" s="21">
        <f t="shared" si="7"/>
        <v>1.04961447616745</v>
      </c>
    </row>
    <row r="59" spans="1:14">
      <c r="A59" s="21">
        <f t="shared" si="0"/>
        <v>32</v>
      </c>
      <c r="B59" s="21">
        <f>IF(A59=" "," ",($B$25-$B$3*($F$8/2))*((A59/($F$8/2))-($C$17/(PI()))*SIN((PI()*A59)/($F$8/2)))+$B$3*A59)</f>
        <v>5.21007921914936</v>
      </c>
      <c r="C59" s="21">
        <f t="shared" si="4"/>
        <v>1.04693975409985</v>
      </c>
      <c r="D59" s="21"/>
      <c r="E59" s="21">
        <f t="shared" si="1"/>
        <v>32</v>
      </c>
      <c r="F59" s="21">
        <f>IF(E59=" "," ",($F$25-$D$3*$F$11)*((E59/$F$11)-($C$17/(PI()))*SIN((PI()*E59)/$F$11))+$D$3*E59)</f>
        <v>5.64741212587533</v>
      </c>
      <c r="G59" s="21">
        <f t="shared" si="5"/>
        <v>1.0573040793734</v>
      </c>
      <c r="H59" s="21">
        <f t="shared" si="2"/>
        <v>32</v>
      </c>
      <c r="I59" s="21">
        <f>IF(H59=" "," ",($I$25-$D$3*$F$12)*((H59/$F$12)-($C$17/(PI()))*SIN((PI()*H59)/$F$12))+$D$3*H59)</f>
        <v>3.91365313986944</v>
      </c>
      <c r="J59" s="21">
        <f t="shared" si="6"/>
        <v>1.01215453639855</v>
      </c>
      <c r="K59" s="21"/>
      <c r="L59" s="21">
        <f t="shared" si="3"/>
        <v>32</v>
      </c>
      <c r="M59" s="21">
        <f>IF(L59=" "," ",($M$25-$F$3*($F$15/2))*((L59/($F$15/2))-($C$17/(PI()))*SIN((PI()*L59)/($F$15/2)))+$F$3*L59)</f>
        <v>5.21007921914936</v>
      </c>
      <c r="N59" s="21">
        <f t="shared" si="7"/>
        <v>1.04693975409985</v>
      </c>
    </row>
    <row r="60" spans="1:14">
      <c r="A60" s="21">
        <f t="shared" si="0"/>
        <v>33</v>
      </c>
      <c r="B60" s="21">
        <f>IF(A60=" "," ",($B$25-$B$3*($F$8/2))*((A60/($F$8/2))-($C$17/(PI()))*SIN((PI()*A60)/($F$8/2)))+$B$3*A60)</f>
        <v>5.63030883043011</v>
      </c>
      <c r="C60" s="21">
        <f t="shared" si="4"/>
        <v>1.04438190662614</v>
      </c>
      <c r="D60" s="21"/>
      <c r="E60" s="21">
        <f t="shared" si="1"/>
        <v>33</v>
      </c>
      <c r="F60" s="21">
        <f>IF(E60=" "," ",($F$25-$D$3*$F$11)*((E60/$F$11)-($C$17/(PI()))*SIN((PI()*E60)/$F$11))+$D$3*E60)</f>
        <v>6.13811324472919</v>
      </c>
      <c r="G60" s="21">
        <f t="shared" si="5"/>
        <v>1.05511148078498</v>
      </c>
      <c r="H60" s="21">
        <f t="shared" si="2"/>
        <v>33</v>
      </c>
      <c r="I60" s="21">
        <f>IF(H60=" "," ",($I$25-$D$3*$F$12)*((H60/$F$12)-($C$17/(PI()))*SIN((PI()*H60)/$F$12))+$D$3*H60)</f>
        <v>4.15633920370751</v>
      </c>
      <c r="J60" s="21">
        <f t="shared" si="6"/>
        <v>1.00806309381531</v>
      </c>
      <c r="K60" s="21"/>
      <c r="L60" s="21">
        <f t="shared" si="3"/>
        <v>33</v>
      </c>
      <c r="M60" s="21">
        <f>IF(L60=" "," ",($M$25-$F$3*($F$15/2))*((L60/($F$15/2))-($C$17/(PI()))*SIN((PI()*L60)/($F$15/2)))+$F$3*L60)</f>
        <v>5.63030883043011</v>
      </c>
      <c r="N60" s="21">
        <f t="shared" si="7"/>
        <v>1.04438190662614</v>
      </c>
    </row>
    <row r="61" spans="1:14">
      <c r="A61" s="21">
        <f t="shared" si="0"/>
        <v>34</v>
      </c>
      <c r="B61" s="21">
        <f>IF(A61=" "," ",($B$25-$B$3*($F$8/2))*((A61/($F$8/2))-($C$17/(PI()))*SIN((PI()*A61)/($F$8/2)))+$B$3*A61)</f>
        <v>6.06815886936224</v>
      </c>
      <c r="C61" s="21">
        <f t="shared" si="4"/>
        <v>1.04193047605016</v>
      </c>
      <c r="D61" s="21"/>
      <c r="E61" s="21">
        <f t="shared" si="1"/>
        <v>34</v>
      </c>
      <c r="F61" s="21">
        <f>IF(E61=" "," ",($F$25-$D$3*$F$11)*((E61/$F$11)-($C$17/(PI()))*SIN((PI()*E61)/$F$11))+$D$3*E61)</f>
        <v>6.6548363597022</v>
      </c>
      <c r="G61" s="21">
        <f t="shared" si="5"/>
        <v>1.05303023596102</v>
      </c>
      <c r="H61" s="21">
        <f t="shared" si="2"/>
        <v>34</v>
      </c>
      <c r="I61" s="21">
        <f>IF(H61=" "," ",($I$25-$D$3*$F$12)*((H61/$F$12)-($C$17/(PI()))*SIN((PI()*H61)/$F$12))+$D$3*H61)</f>
        <v>4.4</v>
      </c>
      <c r="J61" s="21">
        <f t="shared" si="6"/>
        <v>1.00401643357268</v>
      </c>
      <c r="K61" s="21"/>
      <c r="L61" s="21">
        <f t="shared" si="3"/>
        <v>34</v>
      </c>
      <c r="M61" s="21">
        <f>IF(L61=" "," ",($M$25-$F$3*($F$15/2))*((L61/($F$15/2))-($C$17/(PI()))*SIN((PI()*L61)/($F$15/2)))+$F$3*L61)</f>
        <v>6.06815886936224</v>
      </c>
      <c r="N61" s="21">
        <f t="shared" si="7"/>
        <v>1.04193047605016</v>
      </c>
    </row>
    <row r="62" spans="1:14">
      <c r="A62" s="21">
        <f t="shared" si="0"/>
        <v>35</v>
      </c>
      <c r="B62" s="21">
        <f>IF(A62=" "," ",($B$25-$B$3*($F$8/2))*((A62/($F$8/2))-($C$17/(PI()))*SIN((PI()*A62)/($F$8/2)))+$B$3*A62)</f>
        <v>6.52333728140352</v>
      </c>
      <c r="C62" s="21">
        <f t="shared" si="4"/>
        <v>1.0395760456055</v>
      </c>
      <c r="D62" s="21"/>
      <c r="E62" s="21">
        <f t="shared" si="1"/>
        <v>35</v>
      </c>
      <c r="F62" s="21">
        <f>IF(E62=" "," ",($F$25-$D$3*$F$11)*((E62/$F$11)-($C$17/(PI()))*SIN((PI()*E62)/$F$11))+$D$3*E62)</f>
        <v>7.19793882075874</v>
      </c>
      <c r="G62" s="21">
        <f t="shared" si="5"/>
        <v>1.05105122128107</v>
      </c>
      <c r="H62" s="21" t="str">
        <f t="shared" si="2"/>
        <v> </v>
      </c>
      <c r="I62" s="21" t="str">
        <f>IF(H62=" "," ",($I$25-$D$3*$F$12)*((H62/$F$12)-($C$17/(PI()))*SIN((PI()*H62)/$F$12))+$D$3*H62)</f>
        <v> </v>
      </c>
      <c r="J62" s="21" t="str">
        <f t="shared" si="6"/>
        <v> </v>
      </c>
      <c r="K62" s="21"/>
      <c r="L62" s="21">
        <f t="shared" si="3"/>
        <v>35</v>
      </c>
      <c r="M62" s="21">
        <f>IF(L62=" "," ",($M$25-$F$3*($F$15/2))*((L62/($F$15/2))-($C$17/(PI()))*SIN((PI()*L62)/($F$15/2)))+$F$3*L62)</f>
        <v>6.52333728140352</v>
      </c>
      <c r="N62" s="21">
        <f t="shared" si="7"/>
        <v>1.0395760456055</v>
      </c>
    </row>
    <row r="63" spans="1:14">
      <c r="A63" s="21">
        <f t="shared" si="0"/>
        <v>36</v>
      </c>
      <c r="B63" s="21">
        <f>IF(A63=" "," ",($B$25-$B$3*($F$8/2))*((A63/($F$8/2))-($C$17/(PI()))*SIN((PI()*A63)/($F$8/2)))+$B$3*A63)</f>
        <v>6.99549845100349</v>
      </c>
      <c r="C63" s="21">
        <f t="shared" si="4"/>
        <v>1.03731011205593</v>
      </c>
      <c r="D63" s="21"/>
      <c r="E63" s="21">
        <f t="shared" si="1"/>
        <v>36</v>
      </c>
      <c r="F63" s="21">
        <f>IF(E63=" "," ",($F$25-$D$3*$F$11)*((E63/$F$11)-($C$17/(PI()))*SIN((PI()*E63)/$F$11))+$D$3*E63)</f>
        <v>7.76774358422856</v>
      </c>
      <c r="G63" s="21">
        <f t="shared" si="5"/>
        <v>1.04916623349732</v>
      </c>
      <c r="H63" s="21" t="str">
        <f t="shared" si="2"/>
        <v> </v>
      </c>
      <c r="I63" s="21" t="str">
        <f>IF(H63=" "," ",($I$25-$D$3*$F$12)*((H63/$F$12)-($C$17/(PI()))*SIN((PI()*H63)/$F$12))+$D$3*H63)</f>
        <v> </v>
      </c>
      <c r="J63" s="21" t="str">
        <f t="shared" si="6"/>
        <v> </v>
      </c>
      <c r="K63" s="21"/>
      <c r="L63" s="21">
        <f t="shared" si="3"/>
        <v>36</v>
      </c>
      <c r="M63" s="21">
        <f>IF(L63=" "," ",($M$25-$F$3*($F$15/2))*((L63/($F$15/2))-($C$17/(PI()))*SIN((PI()*L63)/($F$15/2)))+$F$3*L63)</f>
        <v>6.99549845100349</v>
      </c>
      <c r="N63" s="21">
        <f t="shared" si="7"/>
        <v>1.03731011205593</v>
      </c>
    </row>
    <row r="64" spans="1:14">
      <c r="A64" s="21">
        <f t="shared" si="0"/>
        <v>37</v>
      </c>
      <c r="B64" s="21">
        <f>IF(A64=" "," ",($B$25-$B$3*($F$8/2))*((A64/($F$8/2))-($C$17/(PI()))*SIN((PI()*A64)/($F$8/2)))+$B$3*A64)</f>
        <v>7.48424426988134</v>
      </c>
      <c r="C64" s="21">
        <f t="shared" si="4"/>
        <v>1.03512497499937</v>
      </c>
      <c r="D64" s="21"/>
      <c r="E64" s="21">
        <f t="shared" si="1"/>
        <v>37</v>
      </c>
      <c r="F64" s="21">
        <f>IF(E64=" "," ",($F$25-$D$3*$F$11)*((E64/$F$11)-($C$17/(PI()))*SIN((PI()*E64)/$F$11))+$D$3*E64)</f>
        <v>8.36453879173328</v>
      </c>
      <c r="G64" s="21">
        <f t="shared" si="5"/>
        <v>1.04736788065888</v>
      </c>
      <c r="H64" s="21" t="str">
        <f t="shared" si="2"/>
        <v> </v>
      </c>
      <c r="I64" s="21" t="str">
        <f>IF(H64=" "," ",($I$25-$D$3*$F$12)*((H64/$F$12)-($C$17/(PI()))*SIN((PI()*H64)/$F$12))+$D$3*H64)</f>
        <v> </v>
      </c>
      <c r="J64" s="21" t="str">
        <f t="shared" si="6"/>
        <v> </v>
      </c>
      <c r="K64" s="21"/>
      <c r="L64" s="21">
        <f t="shared" si="3"/>
        <v>37</v>
      </c>
      <c r="M64" s="21">
        <f>IF(L64=" "," ",($M$25-$F$3*($F$15/2))*((L64/($F$15/2))-($C$17/(PI()))*SIN((PI()*L64)/($F$15/2)))+$F$3*L64)</f>
        <v>7.48424426988134</v>
      </c>
      <c r="N64" s="21">
        <f t="shared" si="7"/>
        <v>1.03512497499937</v>
      </c>
    </row>
    <row r="65" spans="1:14">
      <c r="A65" s="21">
        <f t="shared" si="0"/>
        <v>38</v>
      </c>
      <c r="B65" s="21">
        <f>IF(A65=" "," ",($B$25-$B$3*($F$8/2))*((A65/($F$8/2))-($C$17/(PI()))*SIN((PI()*A65)/($F$8/2)))+$B$3*A65)</f>
        <v>7.98912536755574</v>
      </c>
      <c r="C65" s="21">
        <f t="shared" si="4"/>
        <v>1.03301364057415</v>
      </c>
      <c r="D65" s="21"/>
      <c r="E65" s="21">
        <f t="shared" si="1"/>
        <v>38</v>
      </c>
      <c r="F65" s="21">
        <f>IF(E65=" "," ",($F$25-$D$3*$F$11)*((E65/$F$11)-($C$17/(PI()))*SIN((PI()*E65)/$F$11))+$D$3*E65)</f>
        <v>8.98857739450474</v>
      </c>
      <c r="G65" s="21">
        <f t="shared" si="5"/>
        <v>1.04564948733528</v>
      </c>
      <c r="H65" s="21" t="str">
        <f t="shared" si="2"/>
        <v> </v>
      </c>
      <c r="I65" s="21" t="str">
        <f>IF(H65=" "," ",($I$25-$D$3*$F$12)*((H65/$F$12)-($C$17/(PI()))*SIN((PI()*H65)/$F$12))+$D$3*H65)</f>
        <v> </v>
      </c>
      <c r="J65" s="21" t="str">
        <f t="shared" si="6"/>
        <v> </v>
      </c>
      <c r="K65" s="21"/>
      <c r="L65" s="21">
        <f t="shared" si="3"/>
        <v>38</v>
      </c>
      <c r="M65" s="21">
        <f>IF(L65=" "," ",($M$25-$F$3*($F$15/2))*((L65/($F$15/2))-($C$17/(PI()))*SIN((PI()*L65)/($F$15/2)))+$F$3*L65)</f>
        <v>7.98912536755574</v>
      </c>
      <c r="N65" s="21">
        <f t="shared" si="7"/>
        <v>1.03301364057415</v>
      </c>
    </row>
    <row r="66" spans="1:14">
      <c r="A66" s="21">
        <f t="shared" si="0"/>
        <v>39</v>
      </c>
      <c r="B66" s="21">
        <f>IF(A66=" "," ",($B$25-$B$3*($F$8/2))*((A66/($F$8/2))-($C$17/(PI()))*SIN((PI()*A66)/($F$8/2)))+$B$3*A66)</f>
        <v>8.50964250032329</v>
      </c>
      <c r="C66" s="21">
        <f t="shared" si="4"/>
        <v>1.03096973755836</v>
      </c>
      <c r="D66" s="21"/>
      <c r="E66" s="21">
        <f t="shared" si="1"/>
        <v>39</v>
      </c>
      <c r="F66" s="21">
        <f>IF(E66=" "," ",($F$25-$D$3*$F$11)*((E66/$F$11)-($C$17/(PI()))*SIN((PI()*E66)/$F$11))+$D$3*E66)</f>
        <v>9.6400768235848</v>
      </c>
      <c r="G66" s="21">
        <f t="shared" si="5"/>
        <v>1.04400501216855</v>
      </c>
      <c r="H66" s="21" t="str">
        <f t="shared" si="2"/>
        <v> </v>
      </c>
      <c r="I66" s="21" t="str">
        <f>IF(H66=" "," ",($I$25-$D$3*$F$12)*((H66/$F$12)-($C$17/(PI()))*SIN((PI()*H66)/$F$12))+$D$3*H66)</f>
        <v> </v>
      </c>
      <c r="J66" s="21" t="str">
        <f t="shared" si="6"/>
        <v> </v>
      </c>
      <c r="K66" s="21"/>
      <c r="L66" s="21">
        <f t="shared" si="3"/>
        <v>39</v>
      </c>
      <c r="M66" s="21">
        <f>IF(L66=" "," ",($M$25-$F$3*($F$15/2))*((L66/($F$15/2))-($C$17/(PI()))*SIN((PI()*L66)/($F$15/2)))+$F$3*L66)</f>
        <v>8.50964250032329</v>
      </c>
      <c r="N66" s="21">
        <f t="shared" si="7"/>
        <v>1.03096973755836</v>
      </c>
    </row>
    <row r="67" spans="1:14">
      <c r="A67" s="21">
        <f t="shared" si="0"/>
        <v>40</v>
      </c>
      <c r="B67" s="21">
        <f>IF(A67=" "," ",($B$25-$B$3*($F$8/2))*((A67/($F$8/2))-($C$17/(PI()))*SIN((PI()*A67)/($F$8/2)))+$B$3*A67)</f>
        <v>9.04524809439219</v>
      </c>
      <c r="C67" s="21">
        <f t="shared" si="4"/>
        <v>1.02898744412334</v>
      </c>
      <c r="D67" s="21"/>
      <c r="E67" s="21">
        <f t="shared" si="1"/>
        <v>40</v>
      </c>
      <c r="F67" s="21">
        <f>IF(E67=" "," ",($F$25-$D$3*$F$11)*((E67/$F$11)-($C$17/(PI()))*SIN((PI()*E67)/$F$11))+$D$3*E67)</f>
        <v>10.3192187063368</v>
      </c>
      <c r="G67" s="21">
        <f t="shared" si="5"/>
        <v>1.04242897604835</v>
      </c>
      <c r="H67" s="21" t="str">
        <f t="shared" si="2"/>
        <v> </v>
      </c>
      <c r="I67" s="21" t="str">
        <f>IF(H67=" "," ",($I$25-$D$3*$F$12)*((H67/$F$12)-($C$17/(PI()))*SIN((PI()*H67)/$F$12))+$D$3*H67)</f>
        <v> </v>
      </c>
      <c r="J67" s="21" t="str">
        <f t="shared" si="6"/>
        <v> </v>
      </c>
      <c r="K67" s="21"/>
      <c r="L67" s="21">
        <f t="shared" si="3"/>
        <v>40</v>
      </c>
      <c r="M67" s="21">
        <f>IF(L67=" "," ",($M$25-$F$3*($F$15/2))*((L67/($F$15/2))-($C$17/(PI()))*SIN((PI()*L67)/($F$15/2)))+$F$3*L67)</f>
        <v>9.04524809439219</v>
      </c>
      <c r="N67" s="21">
        <f t="shared" si="7"/>
        <v>1.02898744412334</v>
      </c>
    </row>
    <row r="68" spans="1:14">
      <c r="A68" s="21">
        <f t="shared" si="0"/>
        <v>41</v>
      </c>
      <c r="B68" s="21">
        <f>IF(A68=" "," ",($B$25-$B$3*($F$8/2))*((A68/($F$8/2))-($C$17/(PI()))*SIN((PI()*A68)/($F$8/2)))+$B$3*A68)</f>
        <v>9.59534793840142</v>
      </c>
      <c r="C68" s="21">
        <f t="shared" si="4"/>
        <v>1.02706142374322</v>
      </c>
      <c r="D68" s="21"/>
      <c r="E68" s="21">
        <f t="shared" si="1"/>
        <v>41</v>
      </c>
      <c r="F68" s="21">
        <f>IF(E68=" "," ",($F$25-$D$3*$F$11)*((E68/$F$11)-($C$17/(PI()))*SIN((PI()*E68)/$F$11))+$D$3*E68)</f>
        <v>11.0261486296381</v>
      </c>
      <c r="G68" s="21">
        <f t="shared" si="5"/>
        <v>1.04091639943732</v>
      </c>
      <c r="H68" s="21" t="str">
        <f t="shared" si="2"/>
        <v> </v>
      </c>
      <c r="I68" s="21" t="str">
        <f>IF(H68=" "," ",($I$25-$D$3*$F$12)*((H68/$F$12)-($C$17/(PI()))*SIN((PI()*H68)/$F$12))+$D$3*H68)</f>
        <v> </v>
      </c>
      <c r="J68" s="21" t="str">
        <f t="shared" si="6"/>
        <v> </v>
      </c>
      <c r="K68" s="21"/>
      <c r="L68" s="21">
        <f t="shared" si="3"/>
        <v>41</v>
      </c>
      <c r="M68" s="21">
        <f>IF(L68=" "," ",($M$25-$F$3*($F$15/2))*((L68/($F$15/2))-($C$17/(PI()))*SIN((PI()*L68)/($F$15/2)))+$F$3*L68)</f>
        <v>9.59534793840142</v>
      </c>
      <c r="N68" s="21">
        <f t="shared" si="7"/>
        <v>1.02706142374322</v>
      </c>
    </row>
    <row r="69" spans="1:14">
      <c r="A69" s="21">
        <f t="shared" si="0"/>
        <v>42</v>
      </c>
      <c r="B69" s="21">
        <f>IF(A69=" "," ",($B$25-$B$3*($F$8/2))*((A69/($F$8/2))-($C$17/(PI()))*SIN((PI()*A69)/($F$8/2)))+$B$3*A69)</f>
        <v>10.1593030200941</v>
      </c>
      <c r="C69" s="21">
        <f t="shared" si="4"/>
        <v>1.02518676897346</v>
      </c>
      <c r="D69" s="21"/>
      <c r="E69" s="21">
        <f t="shared" si="1"/>
        <v>42</v>
      </c>
      <c r="F69" s="21">
        <f>IF(E69=" "," ",($F$25-$D$3*$F$11)*((E69/$F$11)-($C$17/(PI()))*SIN((PI()*E69)/$F$11))+$D$3*E69)</f>
        <v>11.7609759500626</v>
      </c>
      <c r="G69" s="21">
        <f t="shared" si="5"/>
        <v>1.0394627475845</v>
      </c>
      <c r="H69" s="21" t="str">
        <f t="shared" si="2"/>
        <v> </v>
      </c>
      <c r="I69" s="21" t="str">
        <f>IF(H69=" "," ",($I$25-$D$3*$F$12)*((H69/$F$12)-($C$17/(PI()))*SIN((PI()*H69)/$F$12))+$D$3*H69)</f>
        <v> </v>
      </c>
      <c r="J69" s="21" t="str">
        <f t="shared" si="6"/>
        <v> </v>
      </c>
      <c r="K69" s="21"/>
      <c r="L69" s="21">
        <f t="shared" si="3"/>
        <v>42</v>
      </c>
      <c r="M69" s="21">
        <f>IF(L69=" "," ",($M$25-$F$3*($F$15/2))*((L69/($F$15/2))-($C$17/(PI()))*SIN((PI()*L69)/($F$15/2)))+$F$3*L69)</f>
        <v>10.1593030200941</v>
      </c>
      <c r="N69" s="21">
        <f t="shared" si="7"/>
        <v>1.02518676897346</v>
      </c>
    </row>
    <row r="70" spans="1:14">
      <c r="A70" s="21">
        <f t="shared" si="0"/>
        <v>43</v>
      </c>
      <c r="B70" s="21">
        <f>IF(A70=" "," ",($B$25-$B$3*($F$8/2))*((A70/($F$8/2))-($C$17/(PI()))*SIN((PI()*A70)/($F$8/2)))+$B$3*A70)</f>
        <v>10.7364315014675</v>
      </c>
      <c r="C70" s="21">
        <f t="shared" si="4"/>
        <v>1.02335895199532</v>
      </c>
      <c r="D70" s="21"/>
      <c r="E70" s="21">
        <f t="shared" si="1"/>
        <v>43</v>
      </c>
      <c r="F70" s="21">
        <f>IF(E70=" "," ",($F$25-$D$3*$F$11)*((E70/$F$11)-($C$17/(PI()))*SIN((PI()*E70)/$F$11))+$D$3*E70)</f>
        <v>12.5237736513005</v>
      </c>
      <c r="G70" s="21">
        <f t="shared" si="5"/>
        <v>1.03806388254216</v>
      </c>
      <c r="H70" s="21" t="str">
        <f t="shared" si="2"/>
        <v> </v>
      </c>
      <c r="I70" s="21" t="str">
        <f>IF(H70=" "," ",($I$25-$D$3*$F$12)*((H70/$F$12)-($C$17/(PI()))*SIN((PI()*H70)/$F$12))+$D$3*H70)</f>
        <v> </v>
      </c>
      <c r="J70" s="21" t="str">
        <f t="shared" si="6"/>
        <v> </v>
      </c>
      <c r="K70" s="21"/>
      <c r="L70" s="21">
        <f t="shared" si="3"/>
        <v>43</v>
      </c>
      <c r="M70" s="21">
        <f>IF(L70=" "," ",($M$25-$F$3*($F$15/2))*((L70/($F$15/2))-($C$17/(PI()))*SIN((PI()*L70)/($F$15/2)))+$F$3*L70)</f>
        <v>10.7364315014675</v>
      </c>
      <c r="N70" s="21">
        <f t="shared" si="7"/>
        <v>1.02335895199532</v>
      </c>
    </row>
    <row r="71" spans="1:14">
      <c r="A71" s="21">
        <f t="shared" si="0"/>
        <v>44</v>
      </c>
      <c r="B71" s="21">
        <f>IF(A71=" "," ",($B$25-$B$3*($F$8/2))*((A71/($F$8/2))-($C$17/(PI()))*SIN((PI()*A71)/($F$8/2)))+$B$3*A71)</f>
        <v>11.3260108262956</v>
      </c>
      <c r="C71" s="21">
        <f t="shared" si="4"/>
        <v>1.02157378098041</v>
      </c>
      <c r="D71" s="21"/>
      <c r="E71" s="21">
        <f t="shared" si="1"/>
        <v>44</v>
      </c>
      <c r="F71" s="21">
        <f>IF(E71=" "," ",($F$25-$D$3*$F$11)*((E71/$F$11)-($C$17/(PI()))*SIN((PI()*E71)/$F$11))+$D$3*E71)</f>
        <v>13.3145782490016</v>
      </c>
      <c r="G71" s="21">
        <f t="shared" si="5"/>
        <v>1.03671602106014</v>
      </c>
      <c r="H71" s="21" t="str">
        <f t="shared" si="2"/>
        <v> </v>
      </c>
      <c r="I71" s="21" t="str">
        <f>IF(H71=" "," ",($I$25-$D$3*$F$12)*((H71/$F$12)-($C$17/(PI()))*SIN((PI()*H71)/$F$12))+$D$3*H71)</f>
        <v> </v>
      </c>
      <c r="J71" s="21" t="str">
        <f t="shared" si="6"/>
        <v> </v>
      </c>
      <c r="K71" s="21"/>
      <c r="L71" s="21">
        <f t="shared" si="3"/>
        <v>44</v>
      </c>
      <c r="M71" s="21">
        <f>IF(L71=" "," ",($M$25-$F$3*($F$15/2))*((L71/($F$15/2))-($C$17/(PI()))*SIN((PI()*L71)/($F$15/2)))+$F$3*L71)</f>
        <v>11.3260108262956</v>
      </c>
      <c r="N71" s="21">
        <f t="shared" si="7"/>
        <v>1.02157378098041</v>
      </c>
    </row>
    <row r="72" spans="1:14">
      <c r="A72" s="21">
        <f t="shared" si="0"/>
        <v>45</v>
      </c>
      <c r="B72" s="21">
        <f>IF(A72=" "," ",($B$25-$B$3*($F$8/2))*((A72/($F$8/2))-($C$17/(PI()))*SIN((PI()*A72)/($F$8/2)))+$B$3*A72)</f>
        <v>11.9272799535087</v>
      </c>
      <c r="C72" s="21">
        <f t="shared" si="4"/>
        <v>1.01982736146393</v>
      </c>
      <c r="D72" s="21"/>
      <c r="E72" s="21">
        <f t="shared" si="1"/>
        <v>45</v>
      </c>
      <c r="F72" s="21">
        <f>IF(E72=" "," ",($F$25-$D$3*$F$11)*((E72/$F$11)-($C$17/(PI()))*SIN((PI()*E72)/$F$11))+$D$3*E72)</f>
        <v>14.133389743166</v>
      </c>
      <c r="G72" s="21">
        <f t="shared" si="5"/>
        <v>1.03541569756256</v>
      </c>
      <c r="H72" s="21" t="str">
        <f t="shared" si="2"/>
        <v> </v>
      </c>
      <c r="I72" s="21" t="str">
        <f>IF(H72=" "," ",($I$25-$D$3*$F$12)*((H72/$F$12)-($C$17/(PI()))*SIN((PI()*H72)/$F$12))+$D$3*H72)</f>
        <v> </v>
      </c>
      <c r="J72" s="21" t="str">
        <f t="shared" si="6"/>
        <v> </v>
      </c>
      <c r="K72" s="21"/>
      <c r="L72" s="21">
        <f t="shared" si="3"/>
        <v>45</v>
      </c>
      <c r="M72" s="21">
        <f>IF(L72=" "," ",($M$25-$F$3*($F$15/2))*((L72/($F$15/2))-($C$17/(PI()))*SIN((PI()*L72)/($F$15/2)))+$F$3*L72)</f>
        <v>11.9272799535087</v>
      </c>
      <c r="N72" s="21">
        <f t="shared" si="7"/>
        <v>1.01982736146393</v>
      </c>
    </row>
    <row r="73" spans="1:14">
      <c r="A73" s="21">
        <f t="shared" si="0"/>
        <v>46</v>
      </c>
      <c r="B73" s="21">
        <f>IF(A73=" "," ",($B$25-$B$3*($F$8/2))*((A73/($F$8/2))-($C$17/(PI()))*SIN((PI()*A73)/($F$8/2)))+$B$3*A73)</f>
        <v>12.5394417095279</v>
      </c>
      <c r="C73" s="21">
        <f t="shared" si="4"/>
        <v>1.01811606203128</v>
      </c>
      <c r="D73" s="21"/>
      <c r="E73" s="21">
        <f t="shared" si="1"/>
        <v>46</v>
      </c>
      <c r="F73" s="21">
        <f>IF(E73=" "," ",($F$25-$D$3*$F$11)*((E73/$F$11)-($C$17/(PI()))*SIN((PI()*E73)/$F$11))+$D$3*E73)</f>
        <v>14.9801716181439</v>
      </c>
      <c r="G73" s="21">
        <f t="shared" si="5"/>
        <v>1.03415973152888</v>
      </c>
      <c r="H73" s="21" t="str">
        <f ca="1" t="shared" si="2"/>
        <v> </v>
      </c>
      <c r="I73" s="21" t="str">
        <f ca="1">IF(H73=" "," ",($I$25-$D$3*$F$12)*((H73/$F$12)-($C$17/(PI()))*SIN((PI()*H73)/$F$12))+$D$3*H73)</f>
        <v> </v>
      </c>
      <c r="J73" s="21" t="str">
        <f ca="1" t="shared" si="6"/>
        <v> </v>
      </c>
      <c r="K73" s="21"/>
      <c r="L73" s="21">
        <f t="shared" si="3"/>
        <v>46</v>
      </c>
      <c r="M73" s="21">
        <f>IF(L73=" "," ",($M$25-$F$3*($F$15/2))*((L73/($F$15/2))-($C$17/(PI()))*SIN((PI()*L73)/($F$15/2)))+$F$3*L73)</f>
        <v>12.5394417095279</v>
      </c>
      <c r="N73" s="21">
        <f t="shared" si="7"/>
        <v>1.01811606203128</v>
      </c>
    </row>
    <row r="74" spans="1:14">
      <c r="A74" s="21">
        <f t="shared" si="0"/>
        <v>47</v>
      </c>
      <c r="B74" s="21">
        <f>IF(A74=" "," ",($B$25-$B$3*($F$8/2))*((A74/($F$8/2))-($C$17/(PI()))*SIN((PI()*A74)/($F$8/2)))+$B$3*A74)</f>
        <v>13.1616652522829</v>
      </c>
      <c r="C74" s="21">
        <f t="shared" si="4"/>
        <v>1.01643648371826</v>
      </c>
      <c r="D74" s="21"/>
      <c r="E74" s="21">
        <f t="shared" si="1"/>
        <v>47</v>
      </c>
      <c r="F74" s="21">
        <f>IF(E74=" "," ",($F$25-$D$3*$F$11)*((E74/$F$11)-($C$17/(PI()))*SIN((PI()*E74)/$F$11))+$D$3*E74)</f>
        <v>15.8548508902449</v>
      </c>
      <c r="G74" s="21">
        <f t="shared" si="5"/>
        <v>1.03294519869582</v>
      </c>
      <c r="H74" s="21" t="str">
        <f t="shared" si="2"/>
        <v> </v>
      </c>
      <c r="I74" s="21" t="str">
        <f>IF(H74=" "," ",($I$25-$D$3*$F$12)*((H74/$F$12)-($C$17/(PI()))*SIN((PI()*H74)/$F$12))+$D$3*H74)</f>
        <v> </v>
      </c>
      <c r="J74" s="21" t="str">
        <f ca="1" t="shared" si="6"/>
        <v> </v>
      </c>
      <c r="K74" s="21"/>
      <c r="L74" s="21">
        <f t="shared" si="3"/>
        <v>47</v>
      </c>
      <c r="M74" s="21">
        <f>IF(L74=" "," ",($M$25-$F$3*($F$15/2))*((L74/($F$15/2))-($C$17/(PI()))*SIN((PI()*L74)/($F$15/2)))+$F$3*L74)</f>
        <v>13.1616652522829</v>
      </c>
      <c r="N74" s="21">
        <f t="shared" si="7"/>
        <v>1.01643648371826</v>
      </c>
    </row>
    <row r="75" spans="1:14">
      <c r="A75" s="21">
        <f t="shared" si="0"/>
        <v>48</v>
      </c>
      <c r="B75" s="21">
        <f>IF(A75=" "," ",($B$25-$B$3*($F$8/2))*((A75/($F$8/2))-($C$17/(PI()))*SIN((PI()*A75)/($F$8/2)))+$B$3*A75)</f>
        <v>13.7930886392971</v>
      </c>
      <c r="C75" s="21">
        <f t="shared" si="4"/>
        <v>1.01478543260915</v>
      </c>
      <c r="D75" s="21"/>
      <c r="E75" s="21">
        <f t="shared" si="1"/>
        <v>48</v>
      </c>
      <c r="F75" s="21">
        <f>IF(E75=" "," ",($F$25-$D$3*$F$11)*((E75/$F$11)-($C$17/(PI()))*SIN((PI()*E75)/$F$11))+$D$3*E75)</f>
        <v>16.7573182028951</v>
      </c>
      <c r="G75" s="21">
        <f t="shared" si="5"/>
        <v>1.03176940558171</v>
      </c>
      <c r="H75" s="21" t="str">
        <f t="shared" si="2"/>
        <v> </v>
      </c>
      <c r="I75" s="21" t="str">
        <f>IF(H75=" "," ",($I$25-$D$3*$F$12)*((H75/$F$12)-($C$17/(PI()))*SIN((PI()*H75)/$F$12))+$D$3*H75)</f>
        <v> </v>
      </c>
      <c r="J75" s="21" t="str">
        <f ca="1" t="shared" si="6"/>
        <v> </v>
      </c>
      <c r="K75" s="21"/>
      <c r="L75" s="21">
        <f t="shared" si="3"/>
        <v>48</v>
      </c>
      <c r="M75" s="21">
        <f>IF(L75=" "," ",($M$25-$F$3*($F$15/2))*((L75/($F$15/2))-($C$17/(PI()))*SIN((PI()*L75)/($F$15/2)))+$F$3*L75)</f>
        <v>13.7930886392971</v>
      </c>
      <c r="N75" s="21">
        <f t="shared" si="7"/>
        <v>1.01478543260915</v>
      </c>
    </row>
    <row r="76" spans="1:14">
      <c r="A76" s="21">
        <f t="shared" si="0"/>
        <v>49</v>
      </c>
      <c r="B76" s="21">
        <f>IF(A76=" "," ",($B$25-$B$3*($F$8/2))*((A76/($F$8/2))-($C$17/(PI()))*SIN((PI()*A76)/($F$8/2)))+$B$3*A76)</f>
        <v>14.4328214919027</v>
      </c>
      <c r="C76" s="21">
        <f t="shared" si="4"/>
        <v>1.01315989518635</v>
      </c>
      <c r="D76" s="21"/>
      <c r="E76" s="21">
        <f t="shared" si="1"/>
        <v>49</v>
      </c>
      <c r="F76" s="21">
        <f>IF(E76=" "," ",($F$25-$D$3*$F$11)*((E76/$F$11)-($C$17/(PI()))*SIN((PI()*E76)/$F$11))+$D$3*E76)</f>
        <v>17.6874279692174</v>
      </c>
      <c r="G76" s="21">
        <f t="shared" si="5"/>
        <v>1.03062986690429</v>
      </c>
      <c r="H76" s="21" t="str">
        <f t="shared" si="2"/>
        <v> </v>
      </c>
      <c r="I76" s="21" t="str">
        <f>IF(H76=" "," ",($I$25-$D$3*$F$12)*((H76/$F$12)-($C$17/(PI()))*SIN((PI()*H76)/$F$12))+$D$3*H76)</f>
        <v> </v>
      </c>
      <c r="J76" s="21" t="str">
        <f t="shared" si="6"/>
        <v> </v>
      </c>
      <c r="K76" s="21"/>
      <c r="L76" s="21">
        <f t="shared" si="3"/>
        <v>49</v>
      </c>
      <c r="M76" s="21">
        <f>IF(L76=" "," ",($M$25-$F$3*($F$15/2))*((L76/($F$15/2))-($C$17/(PI()))*SIN((PI()*L76)/($F$15/2)))+$F$3*L76)</f>
        <v>14.4328214919027</v>
      </c>
      <c r="N76" s="21">
        <f t="shared" si="7"/>
        <v>1.01315989518635</v>
      </c>
    </row>
    <row r="77" spans="1:14">
      <c r="A77" s="21">
        <f t="shared" si="0"/>
        <v>50</v>
      </c>
      <c r="B77" s="21">
        <f>IF(A77=" "," ",($B$25-$B$3*($F$8/2))*((A77/($F$8/2))-($C$17/(PI()))*SIN((PI()*A77)/($F$8/2)))+$B$3*A77)</f>
        <v>15.0799477473497</v>
      </c>
      <c r="C77" s="21">
        <f t="shared" si="4"/>
        <v>1.01155701604406</v>
      </c>
      <c r="D77" s="21"/>
      <c r="E77" s="21">
        <f t="shared" si="1"/>
        <v>50</v>
      </c>
      <c r="F77" s="21">
        <f>IF(E77=" "," ",($F$25-$D$3*$F$11)*((E77/$F$11)-($C$17/(PI()))*SIN((PI()*E77)/$F$11))+$D$3*E77)</f>
        <v>18.6449985618482</v>
      </c>
      <c r="G77" s="21">
        <f t="shared" si="5"/>
        <v>1.02952428552297</v>
      </c>
      <c r="H77" s="21" t="str">
        <f t="shared" si="2"/>
        <v> </v>
      </c>
      <c r="I77" s="21" t="str">
        <f>IF(H77=" "," ",($I$25-$D$3*$F$12)*((H77/$F$12)-($C$17/(PI()))*SIN((PI()*H77)/$F$12))+$D$3*H77)</f>
        <v> </v>
      </c>
      <c r="J77" s="21" t="str">
        <f t="shared" si="6"/>
        <v> </v>
      </c>
      <c r="K77" s="21"/>
      <c r="L77" s="21">
        <f t="shared" si="3"/>
        <v>50</v>
      </c>
      <c r="M77" s="21">
        <f>IF(L77=" "," ",($M$25-$F$3*($F$15/2))*((L77/($F$15/2))-($C$17/(PI()))*SIN((PI()*L77)/($F$15/2)))+$F$3*L77)</f>
        <v>15.0799477473497</v>
      </c>
      <c r="N77" s="21">
        <f t="shared" si="7"/>
        <v>1.01155701604406</v>
      </c>
    </row>
    <row r="78" spans="1:14">
      <c r="A78" s="21">
        <f t="shared" si="0"/>
        <v>51</v>
      </c>
      <c r="B78" s="21">
        <f>IF(A78=" "," ",($B$25-$B$3*($F$8/2))*((A78/($F$8/2))-($C$17/(PI()))*SIN((PI()*A78)/($F$8/2)))+$B$3*A78)</f>
        <v>15.7335284903038</v>
      </c>
      <c r="C78" s="21">
        <f t="shared" si="4"/>
        <v>1.00997407762827</v>
      </c>
      <c r="D78" s="21"/>
      <c r="E78" s="21">
        <f t="shared" si="1"/>
        <v>51</v>
      </c>
      <c r="F78" s="21">
        <f>IF(E78=" "," ",($F$25-$D$3*$F$11)*((E78/$F$11)-($C$17/(PI()))*SIN((PI()*E78)/$F$11))+$D$3*E78)</f>
        <v>19.6298125497458</v>
      </c>
      <c r="G78" s="21">
        <f t="shared" si="5"/>
        <v>1.02845053458867</v>
      </c>
      <c r="H78" s="21" t="str">
        <f t="shared" si="2"/>
        <v> </v>
      </c>
      <c r="I78" s="21" t="str">
        <f>IF(H78=" "," ",($I$25-$D$3*$F$12)*((H78/$F$12)-($C$17/(PI()))*SIN((PI()*H78)/$F$12))+$D$3*H78)</f>
        <v> </v>
      </c>
      <c r="J78" s="21" t="str">
        <f t="shared" si="6"/>
        <v> </v>
      </c>
      <c r="K78" s="21"/>
      <c r="L78" s="21">
        <f t="shared" si="3"/>
        <v>51</v>
      </c>
      <c r="M78" s="21">
        <f>IF(L78=" "," ",($M$25-$F$3*($F$15/2))*((L78/($F$15/2))-($C$17/(PI()))*SIN((PI()*L78)/($F$15/2)))+$F$3*L78)</f>
        <v>15.7335284903038</v>
      </c>
      <c r="N78" s="21">
        <f t="shared" si="7"/>
        <v>1.00997407762827</v>
      </c>
    </row>
    <row r="79" spans="1:14">
      <c r="A79" s="21">
        <f t="shared" si="0"/>
        <v>52</v>
      </c>
      <c r="B79" s="21">
        <f>IF(A79=" "," ",($B$25-$B$3*($F$8/2))*((A79/($F$8/2))-($C$17/(PI()))*SIN((PI()*A79)/($F$8/2)))+$B$3*A79)</f>
        <v>16.3926048549797</v>
      </c>
      <c r="C79" s="21">
        <f t="shared" si="4"/>
        <v>1.00840848170796</v>
      </c>
      <c r="D79" s="21"/>
      <c r="E79" s="21">
        <f t="shared" si="1"/>
        <v>52</v>
      </c>
      <c r="F79" s="21">
        <f>IF(E79=" "," ",($F$25-$D$3*$F$11)*((E79/$F$11)-($C$17/(PI()))*SIN((PI()*E79)/$F$11))+$D$3*E79)</f>
        <v>20.6416169816783</v>
      </c>
      <c r="G79" s="21">
        <f t="shared" si="5"/>
        <v>1.02740664162633</v>
      </c>
      <c r="H79" s="21" t="str">
        <f t="shared" si="2"/>
        <v> </v>
      </c>
      <c r="I79" s="21" t="str">
        <f>IF(H79=" "," ",($I$25-$D$3*$F$12)*((H79/$F$12)-($C$17/(PI()))*SIN((PI()*H79)/$F$12))+$D$3*H79)</f>
        <v> </v>
      </c>
      <c r="J79" s="21" t="str">
        <f t="shared" si="6"/>
        <v> </v>
      </c>
      <c r="K79" s="21"/>
      <c r="L79" s="21">
        <f t="shared" si="3"/>
        <v>52</v>
      </c>
      <c r="M79" s="21">
        <f>IF(L79=" "," ",($M$25-$F$3*($F$15/2))*((L79/($F$15/2))-($C$17/(PI()))*SIN((PI()*L79)/($F$15/2)))+$F$3*L79)</f>
        <v>16.3926048549797</v>
      </c>
      <c r="N79" s="21">
        <f t="shared" si="7"/>
        <v>1.00840848170796</v>
      </c>
    </row>
    <row r="80" spans="1:14">
      <c r="A80" s="21">
        <f t="shared" si="0"/>
        <v>53</v>
      </c>
      <c r="B80" s="21">
        <f>IF(A80=" "," ",($B$25-$B$3*($F$8/2))*((A80/($F$8/2))-($C$17/(PI()))*SIN((PI()*A80)/($F$8/2)))+$B$3*A80)</f>
        <v>17.0562009889403</v>
      </c>
      <c r="C80" s="21">
        <f t="shared" si="4"/>
        <v>1.00685773231587</v>
      </c>
      <c r="D80" s="21"/>
      <c r="E80" s="21">
        <f t="shared" si="1"/>
        <v>53</v>
      </c>
      <c r="F80" s="21">
        <f>IF(E80=" "," ",($F$25-$D$3*$F$11)*((E80/$F$11)-($C$17/(PI()))*SIN((PI()*E80)/$F$11))+$D$3*E80)</f>
        <v>21.680123716024</v>
      </c>
      <c r="G80" s="21">
        <f t="shared" si="5"/>
        <v>1.02639077431422</v>
      </c>
      <c r="H80" s="21" t="str">
        <f t="shared" si="2"/>
        <v> </v>
      </c>
      <c r="I80" s="21" t="str">
        <f>IF(H80=" "," ",($I$25-$D$3*$F$12)*((H80/$F$12)-($C$17/(PI()))*SIN((PI()*H80)/$F$12))+$D$3*H80)</f>
        <v> </v>
      </c>
      <c r="J80" s="21" t="str">
        <f t="shared" si="6"/>
        <v> </v>
      </c>
      <c r="K80" s="21"/>
      <c r="L80" s="21">
        <f t="shared" si="3"/>
        <v>53</v>
      </c>
      <c r="M80" s="21">
        <f>IF(L80=" "," ",($M$25-$F$3*($F$15/2))*((L80/($F$15/2))-($C$17/(PI()))*SIN((PI()*L80)/($F$15/2)))+$F$3*L80)</f>
        <v>17.0562009889403</v>
      </c>
      <c r="N80" s="21">
        <f t="shared" si="7"/>
        <v>1.00685773231587</v>
      </c>
    </row>
    <row r="81" spans="1:14">
      <c r="A81" s="21">
        <f t="shared" si="0"/>
        <v>54</v>
      </c>
      <c r="B81" s="21">
        <f>IF(A81=" "," ",($B$25-$B$3*($F$8/2))*((A81/($F$8/2))-($C$17/(PI()))*SIN((PI()*A81)/($F$8/2)))+$B$3*A81)</f>
        <v>17.7233270694006</v>
      </c>
      <c r="C81" s="21">
        <f t="shared" si="4"/>
        <v>1.00531941992884</v>
      </c>
      <c r="D81" s="21"/>
      <c r="E81" s="21">
        <f t="shared" si="1"/>
        <v>54</v>
      </c>
      <c r="F81" s="21">
        <f>IF(E81=" "," ",($F$25-$D$3*$F$11)*((E81/$F$11)-($C$17/(PI()))*SIN((PI()*E81)/$F$11))+$D$3*E81)</f>
        <v>22.7450097964533</v>
      </c>
      <c r="G81" s="21">
        <f t="shared" si="5"/>
        <v>1.02540122775435</v>
      </c>
      <c r="H81" s="21" t="str">
        <f t="shared" si="2"/>
        <v> </v>
      </c>
      <c r="I81" s="21" t="str">
        <f>IF(H81=" "," ",($I$25-$D$3*$F$12)*((H81/$F$12)-($C$17/(PI()))*SIN((PI()*H81)/$F$12))+$D$3*H81)</f>
        <v> </v>
      </c>
      <c r="J81" s="21" t="str">
        <f t="shared" si="6"/>
        <v> </v>
      </c>
      <c r="K81" s="21"/>
      <c r="L81" s="21">
        <f t="shared" si="3"/>
        <v>54</v>
      </c>
      <c r="M81" s="21">
        <f>IF(L81=" "," ",($M$25-$F$3*($F$15/2))*((L81/($F$15/2))-($C$17/(PI()))*SIN((PI()*L81)/($F$15/2)))+$F$3*L81)</f>
        <v>17.7233270694006</v>
      </c>
      <c r="N81" s="21">
        <f t="shared" si="7"/>
        <v>1.00531941992884</v>
      </c>
    </row>
    <row r="82" spans="1:14">
      <c r="A82" s="21">
        <f t="shared" si="0"/>
        <v>55</v>
      </c>
      <c r="B82" s="21">
        <f>IF(A82=" "," ",($B$25-$B$3*($F$8/2))*((A82/($F$8/2))-($C$17/(PI()))*SIN((PI()*A82)/($F$8/2)))+$B$3*A82)</f>
        <v>18.3929823627133</v>
      </c>
      <c r="C82" s="21">
        <f t="shared" si="4"/>
        <v>1.00379120667962</v>
      </c>
      <c r="D82" s="21"/>
      <c r="E82" s="21">
        <f t="shared" si="1"/>
        <v>55</v>
      </c>
      <c r="F82" s="21">
        <f>IF(E82=" "," ",($F$25-$D$3*$F$11)*((E82/$F$11)-($C$17/(PI()))*SIN((PI()*E82)/$F$11))+$D$3*E82)</f>
        <v>23.8359178730018</v>
      </c>
      <c r="G82" s="21">
        <f t="shared" si="5"/>
        <v>1.02443641305618</v>
      </c>
      <c r="H82" s="21" t="str">
        <f t="shared" si="2"/>
        <v> </v>
      </c>
      <c r="I82" s="21" t="str">
        <f>IF(H82=" "," ",($I$25-$D$3*$F$12)*((H82/$F$12)-($C$17/(PI()))*SIN((PI()*H82)/$F$12))+$D$3*H82)</f>
        <v> </v>
      </c>
      <c r="J82" s="21" t="str">
        <f t="shared" si="6"/>
        <v> </v>
      </c>
      <c r="K82" s="21"/>
      <c r="L82" s="21">
        <f t="shared" si="3"/>
        <v>55</v>
      </c>
      <c r="M82" s="21">
        <f>IF(L82=" "," ",($M$25-$F$3*($F$15/2))*((L82/($F$15/2))-($C$17/(PI()))*SIN((PI()*L82)/($F$15/2)))+$F$3*L82)</f>
        <v>18.3929823627133</v>
      </c>
      <c r="N82" s="21">
        <f t="shared" si="7"/>
        <v>1.00379120667962</v>
      </c>
    </row>
    <row r="83" spans="1:14">
      <c r="A83" s="21">
        <f t="shared" si="0"/>
        <v>56</v>
      </c>
      <c r="B83" s="21">
        <f>IF(A83=" "," ",($B$25-$B$3*($F$8/2))*((A83/($F$8/2))-($C$17/(PI()))*SIN((PI()*A83)/($F$8/2)))+$B$3*A83)</f>
        <v>19.0641583175791</v>
      </c>
      <c r="C83" s="21">
        <f t="shared" si="4"/>
        <v>1.0022708124139</v>
      </c>
      <c r="D83" s="21"/>
      <c r="E83" s="21">
        <f t="shared" si="1"/>
        <v>56</v>
      </c>
      <c r="F83" s="21">
        <f>IF(E83=" "," ",($F$25-$D$3*$F$11)*((E83/$F$11)-($C$17/(PI()))*SIN((PI()*E83)/$F$11))+$D$3*E83)</f>
        <v>24.9524566679865</v>
      </c>
      <c r="G83" s="21">
        <f t="shared" si="5"/>
        <v>1.02349484707948</v>
      </c>
      <c r="H83" s="21" t="str">
        <f t="shared" si="2"/>
        <v> </v>
      </c>
      <c r="I83" s="21" t="str">
        <f>IF(H83=" "," ",($I$25-$D$3*$F$12)*((H83/$F$12)-($C$17/(PI()))*SIN((PI()*H83)/$F$12))+$D$3*H83)</f>
        <v> </v>
      </c>
      <c r="J83" s="21" t="str">
        <f t="shared" si="6"/>
        <v> </v>
      </c>
      <c r="K83" s="21"/>
      <c r="L83" s="21">
        <f t="shared" si="3"/>
        <v>56</v>
      </c>
      <c r="M83" s="21">
        <f>IF(L83=" "," ",($M$25-$F$3*($F$15/2))*((L83/($F$15/2))-($C$17/(PI()))*SIN((PI()*L83)/($F$15/2)))+$F$3*L83)</f>
        <v>19.0641583175791</v>
      </c>
      <c r="N83" s="21">
        <f t="shared" si="7"/>
        <v>1.0022708124139</v>
      </c>
    </row>
    <row r="84" spans="1:14">
      <c r="A84" s="21" t="str">
        <f t="shared" si="0"/>
        <v> </v>
      </c>
      <c r="B84" s="21" t="str">
        <f>IF(A84=" "," ",($B$25-$B$3*($F$8/2))*((A84/($F$8/2))-($C$17/(PI()))*SIN((PI()*A84)/($F$8/2)))+$B$3*A84)</f>
        <v> </v>
      </c>
      <c r="C84" s="21" t="str">
        <f t="shared" si="4"/>
        <v> </v>
      </c>
      <c r="D84" s="21"/>
      <c r="E84" s="21">
        <f t="shared" si="1"/>
        <v>57</v>
      </c>
      <c r="F84" s="21">
        <f>IF(E84=" "," ",($F$25-$D$3*$F$11)*((E84/$F$11)-($C$17/(PI()))*SIN((PI()*E84)/$F$11))+$D$3*E84)</f>
        <v>26.0942014861576</v>
      </c>
      <c r="G84" s="21">
        <f t="shared" si="5"/>
        <v>1.02257514320112</v>
      </c>
      <c r="H84" s="21" t="str">
        <f t="shared" si="2"/>
        <v> </v>
      </c>
      <c r="I84" s="21" t="str">
        <f>IF(H84=" "," ",($I$25-$D$3*$F$12)*((H84/$F$12)-($C$17/(PI()))*SIN((PI()*H84)/$F$12))+$D$3*H84)</f>
        <v> </v>
      </c>
      <c r="J84" s="21" t="str">
        <f t="shared" si="6"/>
        <v> </v>
      </c>
      <c r="K84" s="21"/>
      <c r="L84" s="21" t="str">
        <f t="shared" si="3"/>
        <v> </v>
      </c>
      <c r="M84" s="21" t="str">
        <f>IF(L84=" "," ",($M$25-$F$3*($F$15/2))*((L84/($F$15/2))-($C$17/(PI()))*SIN((PI()*L84)/($F$15/2)))+$F$3*L84)</f>
        <v> </v>
      </c>
      <c r="N84" s="21" t="str">
        <f t="shared" si="7"/>
        <v> </v>
      </c>
    </row>
    <row r="85" spans="1:14">
      <c r="A85" s="21" t="str">
        <f t="shared" si="0"/>
        <v> </v>
      </c>
      <c r="B85" s="21" t="str">
        <f>IF(A85=" "," ",($B$25-$B$3*($F$8/2))*((A85/($F$8/2))-($C$17/(PI()))*SIN((PI()*A85)/($F$8/2)))+$B$3*A85)</f>
        <v> </v>
      </c>
      <c r="C85" s="21" t="str">
        <f t="shared" si="4"/>
        <v> </v>
      </c>
      <c r="D85" s="21"/>
      <c r="E85" s="21">
        <f t="shared" si="1"/>
        <v>58</v>
      </c>
      <c r="F85" s="21">
        <f>IF(E85=" "," ",($F$25-$D$3*$F$11)*((E85/$F$11)-($C$17/(PI()))*SIN((PI()*E85)/$F$11))+$D$3*E85)</f>
        <v>27.2606947684197</v>
      </c>
      <c r="G85" s="21">
        <f t="shared" si="5"/>
        <v>1.02167600298873</v>
      </c>
      <c r="H85" s="21" t="str">
        <f t="shared" si="2"/>
        <v> </v>
      </c>
      <c r="I85" s="21" t="str">
        <f>IF(H85=" "," ",($I$25-$D$3*$F$12)*((H85/$F$12)-($C$17/(PI()))*SIN((PI()*H85)/$F$12))+$D$3*H85)</f>
        <v> </v>
      </c>
      <c r="J85" s="21" t="str">
        <f t="shared" si="6"/>
        <v> </v>
      </c>
      <c r="K85" s="21"/>
      <c r="L85" s="21" t="str">
        <f t="shared" si="3"/>
        <v> </v>
      </c>
      <c r="M85" s="21" t="str">
        <f>IF(L85=" "," ",($M$25-$F$3*($F$15/2))*((L85/($F$15/2))-($C$17/(PI()))*SIN((PI()*L85)/($F$15/2)))+$F$3*L85)</f>
        <v> </v>
      </c>
      <c r="N85" s="21" t="str">
        <f t="shared" si="7"/>
        <v> </v>
      </c>
    </row>
    <row r="86" spans="1:14">
      <c r="A86" s="21" t="str">
        <f t="shared" si="0"/>
        <v> </v>
      </c>
      <c r="B86" s="21" t="str">
        <f>IF(A86=" "," ",($B$25-$B$3*($F$8/2))*((A86/($F$8/2))-($C$17/(PI()))*SIN((PI()*A86)/($F$8/2)))+$B$3*A86)</f>
        <v> </v>
      </c>
      <c r="C86" s="21" t="str">
        <f t="shared" si="4"/>
        <v> </v>
      </c>
      <c r="D86" s="21"/>
      <c r="E86" s="21">
        <f t="shared" si="1"/>
        <v>59</v>
      </c>
      <c r="F86" s="21">
        <f>IF(E86=" "," ",($F$25-$D$3*$F$11)*((E86/$F$11)-($C$17/(PI()))*SIN((PI()*E86)/$F$11))+$D$3*E86)</f>
        <v>28.4514466884019</v>
      </c>
      <c r="G86" s="21">
        <f t="shared" si="5"/>
        <v>1.02079620867852</v>
      </c>
      <c r="H86" s="21" t="str">
        <f t="shared" si="2"/>
        <v> </v>
      </c>
      <c r="I86" s="21" t="str">
        <f>IF(H86=" "," ",($I$25-$D$3*$F$12)*((H86/$F$12)-($C$17/(PI()))*SIN((PI()*H86)/$F$12))+$D$3*H86)</f>
        <v> </v>
      </c>
      <c r="J86" s="21" t="str">
        <f t="shared" si="6"/>
        <v> </v>
      </c>
      <c r="K86" s="21"/>
      <c r="L86" s="21" t="str">
        <f t="shared" si="3"/>
        <v> </v>
      </c>
      <c r="M86" s="21" t="str">
        <f>IF(L86=" "," ",($M$25-$F$3*($F$15/2))*((L86/($F$15/2))-($C$17/(PI()))*SIN((PI()*L86)/($F$15/2)))+$F$3*L86)</f>
        <v> </v>
      </c>
      <c r="N86" s="21" t="str">
        <f t="shared" si="7"/>
        <v> </v>
      </c>
    </row>
    <row r="87" spans="1:14">
      <c r="A87" s="21" t="str">
        <f t="shared" si="0"/>
        <v> </v>
      </c>
      <c r="B87" s="21" t="str">
        <f>IF(A87=" "," ",($B$25-$B$3*($F$8/2))*((A87/($F$8/2))-($C$17/(PI()))*SIN((PI()*A87)/($F$8/2)))+$B$3*A87)</f>
        <v> </v>
      </c>
      <c r="C87" s="21" t="str">
        <f t="shared" si="4"/>
        <v> </v>
      </c>
      <c r="D87" s="21"/>
      <c r="E87" s="21">
        <f t="shared" si="1"/>
        <v>60</v>
      </c>
      <c r="F87" s="21">
        <f>IF(E87=" "," ",($F$25-$D$3*$F$11)*((E87/$F$11)-($C$17/(PI()))*SIN((PI()*E87)/$F$11))+$D$3*E87)</f>
        <v>29.6659357910975</v>
      </c>
      <c r="G87" s="21">
        <f t="shared" si="5"/>
        <v>1.01993461636729</v>
      </c>
      <c r="H87" s="21" t="str">
        <f t="shared" si="2"/>
        <v> </v>
      </c>
      <c r="I87" s="21" t="str">
        <f>IF(H87=" "," ",($I$25-$D$3*$F$12)*((H87/$F$12)-($C$17/(PI()))*SIN((PI()*H87)/$F$12))+$D$3*H87)</f>
        <v> </v>
      </c>
      <c r="J87" s="21" t="str">
        <f t="shared" si="6"/>
        <v> </v>
      </c>
      <c r="K87" s="21"/>
      <c r="L87" s="21" t="str">
        <f t="shared" si="3"/>
        <v> </v>
      </c>
      <c r="M87" s="21" t="str">
        <f>IF(L87=" "," ",($M$25-$F$3*($F$15/2))*((L87/($F$15/2))-($C$17/(PI()))*SIN((PI()*L87)/($F$15/2)))+$F$3*L87)</f>
        <v> </v>
      </c>
      <c r="N87" s="21" t="str">
        <f t="shared" si="7"/>
        <v> </v>
      </c>
    </row>
    <row r="88" spans="1:14">
      <c r="A88" s="21" t="str">
        <f t="shared" si="0"/>
        <v> </v>
      </c>
      <c r="B88" s="21" t="str">
        <f>IF(A88=" "," ",($B$25-$B$3*($F$8/2))*((A88/($F$8/2))-($C$17/(PI()))*SIN((PI()*A88)/($F$8/2)))+$B$3*A88)</f>
        <v> </v>
      </c>
      <c r="C88" s="21" t="str">
        <f t="shared" si="4"/>
        <v> </v>
      </c>
      <c r="D88" s="21"/>
      <c r="E88" s="21">
        <f t="shared" si="1"/>
        <v>61</v>
      </c>
      <c r="F88" s="21">
        <f>IF(E88=" "," ",($F$25-$D$3*$F$11)*((E88/$F$11)-($C$17/(PI()))*SIN((PI()*E88)/$F$11))+$D$3*E88)</f>
        <v>30.9036096727423</v>
      </c>
      <c r="G88" s="21">
        <f t="shared" si="5"/>
        <v>1.01909014983974</v>
      </c>
      <c r="H88" s="21" t="str">
        <f t="shared" si="2"/>
        <v> </v>
      </c>
      <c r="I88" s="21" t="str">
        <f>IF(H88=" "," ",($I$25-$D$3*$F$12)*((H88/$F$12)-($C$17/(PI()))*SIN((PI()*H88)/$F$12))+$D$3*H88)</f>
        <v> </v>
      </c>
      <c r="J88" s="21" t="str">
        <f t="shared" si="6"/>
        <v> </v>
      </c>
      <c r="K88" s="21"/>
      <c r="L88" s="21" t="str">
        <f t="shared" si="3"/>
        <v> </v>
      </c>
      <c r="M88" s="21" t="str">
        <f>IF(L88=" "," ",($M$25-$F$3*($F$15/2))*((L88/($F$15/2))-($C$17/(PI()))*SIN((PI()*L88)/($F$15/2)))+$F$3*L88)</f>
        <v> </v>
      </c>
      <c r="N88" s="21" t="str">
        <f t="shared" si="7"/>
        <v> </v>
      </c>
    </row>
    <row r="89" spans="1:14">
      <c r="A89" s="21" t="str">
        <f t="shared" si="0"/>
        <v> </v>
      </c>
      <c r="B89" s="21" t="str">
        <f>IF(A89=" "," ",($B$25-$B$3*($F$8/2))*((A89/($F$8/2))-($C$17/(PI()))*SIN((PI()*A89)/($F$8/2)))+$B$3*A89)</f>
        <v> </v>
      </c>
      <c r="C89" s="21" t="str">
        <f t="shared" si="4"/>
        <v> </v>
      </c>
      <c r="D89" s="21"/>
      <c r="E89" s="21">
        <f t="shared" si="1"/>
        <v>62</v>
      </c>
      <c r="F89" s="21">
        <f>IF(E89=" "," ",($F$25-$D$3*$F$11)*((E89/$F$11)-($C$17/(PI()))*SIN((PI()*E89)/$F$11))+$D$3*E89)</f>
        <v>32.1638857010435</v>
      </c>
      <c r="G89" s="21">
        <f t="shared" si="5"/>
        <v>1.01826179496196</v>
      </c>
      <c r="H89" s="21" t="str">
        <f t="shared" si="2"/>
        <v> </v>
      </c>
      <c r="I89" s="21" t="str">
        <f>IF(H89=" "," ",($I$25-$D$3*$F$12)*((H89/$F$12)-($C$17/(PI()))*SIN((PI()*H89)/$F$12))+$D$3*H89)</f>
        <v> </v>
      </c>
      <c r="J89" s="21" t="str">
        <f t="shared" si="6"/>
        <v> </v>
      </c>
      <c r="K89" s="21"/>
      <c r="L89" s="21" t="str">
        <f t="shared" si="3"/>
        <v> </v>
      </c>
      <c r="M89" s="21" t="str">
        <f>IF(L89=" "," ",($M$25-$F$3*($F$15/2))*((L89/($F$15/2))-($C$17/(PI()))*SIN((PI()*L89)/($F$15/2)))+$F$3*L89)</f>
        <v> </v>
      </c>
      <c r="N89" s="21" t="str">
        <f t="shared" si="7"/>
        <v> </v>
      </c>
    </row>
    <row r="90" spans="1:14">
      <c r="A90" s="21" t="str">
        <f t="shared" si="0"/>
        <v> </v>
      </c>
      <c r="B90" s="21" t="str">
        <f>IF(A90=" "," ",($B$25-$B$3*($F$8/2))*((A90/($F$8/2))-($C$17/(PI()))*SIN((PI()*A90)/($F$8/2)))+$B$3*A90)</f>
        <v> </v>
      </c>
      <c r="C90" s="21" t="str">
        <f t="shared" si="4"/>
        <v> </v>
      </c>
      <c r="D90" s="21"/>
      <c r="E90" s="21">
        <f t="shared" si="1"/>
        <v>63</v>
      </c>
      <c r="F90" s="21">
        <f>IF(E90=" "," ",($F$25-$D$3*$F$11)*((E90/$F$11)-($C$17/(PI()))*SIN((PI()*E90)/$F$11))+$D$3*E90)</f>
        <v>33.446151774821</v>
      </c>
      <c r="G90" s="21">
        <f t="shared" si="5"/>
        <v>1.01744859457969</v>
      </c>
      <c r="H90" s="21" t="str">
        <f t="shared" si="2"/>
        <v> </v>
      </c>
      <c r="I90" s="21" t="str">
        <f>IF(H90=" "," ",($I$25-$D$3*$F$12)*((H90/$F$12)-($C$17/(PI()))*SIN((PI()*H90)/$F$12))+$D$3*H90)</f>
        <v> </v>
      </c>
      <c r="J90" s="21" t="str">
        <f t="shared" si="6"/>
        <v> </v>
      </c>
      <c r="K90" s="21"/>
      <c r="L90" s="21" t="str">
        <f t="shared" si="3"/>
        <v> </v>
      </c>
      <c r="M90" s="21" t="str">
        <f>IF(L90=" "," ",($M$25-$F$3*($F$15/2))*((L90/($F$15/2))-($C$17/(PI()))*SIN((PI()*L90)/($F$15/2)))+$F$3*L90)</f>
        <v> </v>
      </c>
      <c r="N90" s="21" t="str">
        <f t="shared" si="7"/>
        <v> </v>
      </c>
    </row>
    <row r="91" spans="1:14">
      <c r="A91" s="21" t="str">
        <f t="shared" si="0"/>
        <v> </v>
      </c>
      <c r="B91" s="21" t="str">
        <f>IF(A91=" "," ",($B$25-$B$3*($F$8/2))*((A91/($F$8/2))-($C$17/(PI()))*SIN((PI()*A91)/($F$8/2)))+$B$3*A91)</f>
        <v> </v>
      </c>
      <c r="C91" s="21" t="str">
        <f t="shared" si="4"/>
        <v> </v>
      </c>
      <c r="D91" s="21"/>
      <c r="E91" s="21">
        <f t="shared" si="1"/>
        <v>64</v>
      </c>
      <c r="F91" s="21">
        <f>IF(E91=" "," ",($F$25-$D$3*$F$11)*((E91/$F$11)-($C$17/(PI()))*SIN((PI()*E91)/$F$11))+$D$3*E91)</f>
        <v>34.7497671220707</v>
      </c>
      <c r="G91" s="21">
        <f t="shared" si="5"/>
        <v>1.01664964386784</v>
      </c>
      <c r="H91" s="21" t="str">
        <f t="shared" si="2"/>
        <v> </v>
      </c>
      <c r="I91" s="21" t="str">
        <f>IF(H91=" "," ",($I$25-$D$3*$F$12)*((H91/$F$12)-($C$17/(PI()))*SIN((PI()*H91)/$F$12))+$D$3*H91)</f>
        <v> </v>
      </c>
      <c r="J91" s="21" t="str">
        <f t="shared" si="6"/>
        <v> </v>
      </c>
      <c r="K91" s="21"/>
      <c r="L91" s="21" t="str">
        <f t="shared" si="3"/>
        <v> </v>
      </c>
      <c r="M91" s="21" t="str">
        <f>IF(L91=" "," ",($M$25-$F$3*($F$15/2))*((L91/($F$15/2))-($C$17/(PI()))*SIN((PI()*L91)/($F$15/2)))+$F$3*L91)</f>
        <v> </v>
      </c>
      <c r="N91" s="21" t="str">
        <f t="shared" si="7"/>
        <v> </v>
      </c>
    </row>
    <row r="92" spans="1:14">
      <c r="A92" s="21" t="str">
        <f t="shared" ref="A92:A155" si="8">IF(($F$8/2)-ROW(A65)&gt;=0,($F$8/2)-(($F$8/2)-ROW(A65))," ")</f>
        <v> </v>
      </c>
      <c r="B92" s="21" t="str">
        <f>IF(A92=" "," ",($B$25-$B$3*($F$8/2))*((A92/($F$8/2))-($C$17/(PI()))*SIN((PI()*A92)/($F$8/2)))+$B$3*A92)</f>
        <v> </v>
      </c>
      <c r="C92" s="21" t="str">
        <f t="shared" si="4"/>
        <v> </v>
      </c>
      <c r="D92" s="21"/>
      <c r="E92" s="21">
        <f t="shared" ref="E92:E155" si="9">IF($F$11-ROW(E65)&gt;=0,$F$11-($F$11-ROW(E65))," ")</f>
        <v>65</v>
      </c>
      <c r="F92" s="21">
        <f>IF(E92=" "," ",($F$25-$D$3*$F$11)*((E92/$F$11)-($C$17/(PI()))*SIN((PI()*E92)/$F$11))+$D$3*E92)</f>
        <v>36.0740631354089</v>
      </c>
      <c r="G92" s="21">
        <f t="shared" si="5"/>
        <v>1.01586408608348</v>
      </c>
      <c r="H92" s="21" t="str">
        <f t="shared" ref="H92:H155" si="10">IF($F$12-ROW(H65)&gt;=0,$F$12-($F$12-ROW(H65))," ")</f>
        <v> </v>
      </c>
      <c r="I92" s="21" t="str">
        <f>IF(H92=" "," ",($I$25-$D$3*$F$12)*((H92/$F$12)-($C$17/(PI()))*SIN((PI()*H92)/$F$12))+$D$3*H92)</f>
        <v> </v>
      </c>
      <c r="J92" s="21" t="str">
        <f t="shared" si="6"/>
        <v> </v>
      </c>
      <c r="K92" s="21"/>
      <c r="L92" s="21" t="str">
        <f t="shared" ref="L92:L155" si="11">IF(($F$15/2)-ROW(L65)&gt;=0,($F$15/2)-(($F$15/2)-ROW(L65))," ")</f>
        <v> </v>
      </c>
      <c r="M92" s="21" t="str">
        <f>IF(L92=" "," ",($M$25-$F$3*($F$15/2))*((L92/($F$15/2))-($C$17/(PI()))*SIN((PI()*L92)/($F$15/2)))+$F$3*L92)</f>
        <v> </v>
      </c>
      <c r="N92" s="21" t="str">
        <f t="shared" si="7"/>
        <v> </v>
      </c>
    </row>
    <row r="93" spans="1:14">
      <c r="A93" s="21" t="str">
        <f t="shared" si="8"/>
        <v> </v>
      </c>
      <c r="B93" s="21" t="str">
        <f>IF(A93=" "," ",($B$25-$B$3*($F$8/2))*((A93/($F$8/2))-($C$17/(PI()))*SIN((PI()*A93)/($F$8/2)))+$B$3*A93)</f>
        <v> </v>
      </c>
      <c r="C93" s="21" t="str">
        <f t="shared" ref="C93:C156" si="12">IF(A93=" "," ",(B93-B92)/(B92-B91))</f>
        <v> </v>
      </c>
      <c r="D93" s="21"/>
      <c r="E93" s="21">
        <f t="shared" si="9"/>
        <v>66</v>
      </c>
      <c r="F93" s="21">
        <f>IF(E93=" "," ",($F$25-$D$3*$F$11)*((E93/$F$11)-($C$17/(PI()))*SIN((PI()*E93)/$F$11))+$D$3*E93)</f>
        <v>37.4183442438088</v>
      </c>
      <c r="G93" s="21">
        <f t="shared" ref="G93:G156" si="13">IF(E93=" "," ",(F93-F92)/(F92-F91))</f>
        <v>1.01509110867992</v>
      </c>
      <c r="H93" s="21" t="str">
        <f t="shared" si="10"/>
        <v> </v>
      </c>
      <c r="I93" s="21" t="str">
        <f>IF(H93=" "," ",($I$25-$D$3*$F$12)*((H93/$F$12)-($C$17/(PI()))*SIN((PI()*H93)/$F$12))+$D$3*H93)</f>
        <v> </v>
      </c>
      <c r="J93" s="21" t="str">
        <f t="shared" ref="J93:J156" si="14">IF(H93=" "," ",(I93-I92)/(I92-I91))</f>
        <v> </v>
      </c>
      <c r="K93" s="21"/>
      <c r="L93" s="21" t="str">
        <f t="shared" si="11"/>
        <v> </v>
      </c>
      <c r="M93" s="21" t="str">
        <f>IF(L93=" "," ",($M$25-$F$3*($F$15/2))*((L93/($F$15/2))-($C$17/(PI()))*SIN((PI()*L93)/($F$15/2)))+$F$3*L93)</f>
        <v> </v>
      </c>
      <c r="N93" s="21" t="str">
        <f t="shared" ref="N93:N156" si="15">IF(L93=" "," ",(M93-M92)/(M92-M91))</f>
        <v> </v>
      </c>
    </row>
    <row r="94" spans="1:14">
      <c r="A94" s="21" t="str">
        <f t="shared" si="8"/>
        <v> </v>
      </c>
      <c r="B94" s="21" t="str">
        <f>IF(A94=" "," ",($B$25-$B$3*($F$8/2))*((A94/($F$8/2))-($C$17/(PI()))*SIN((PI()*A94)/($F$8/2)))+$B$3*A94)</f>
        <v> </v>
      </c>
      <c r="C94" s="21" t="str">
        <f t="shared" si="12"/>
        <v> </v>
      </c>
      <c r="D94" s="21"/>
      <c r="E94" s="21">
        <f t="shared" si="9"/>
        <v>67</v>
      </c>
      <c r="F94" s="21">
        <f>IF(E94=" "," ",($F$25-$D$3*$F$11)*((E94/$F$11)-($C$17/(PI()))*SIN((PI()*E94)/$F$11))+$D$3*E94)</f>
        <v>38.7818888194923</v>
      </c>
      <c r="G94" s="21">
        <f t="shared" si="13"/>
        <v>1.01432993974492</v>
      </c>
      <c r="H94" s="21" t="str">
        <f t="shared" si="10"/>
        <v> </v>
      </c>
      <c r="I94" s="21" t="str">
        <f>IF(H94=" "," ",($I$25-$D$3*$F$12)*((H94/$F$12)-($C$17/(PI()))*SIN((PI()*H94)/$F$12))+$D$3*H94)</f>
        <v> </v>
      </c>
      <c r="J94" s="21" t="str">
        <f t="shared" si="14"/>
        <v> </v>
      </c>
      <c r="K94" s="21"/>
      <c r="L94" s="21" t="str">
        <f t="shared" si="11"/>
        <v> </v>
      </c>
      <c r="M94" s="21" t="str">
        <f>IF(L94=" "," ",($M$25-$F$3*($F$15/2))*((L94/($F$15/2))-($C$17/(PI()))*SIN((PI()*L94)/($F$15/2)))+$F$3*L94)</f>
        <v> </v>
      </c>
      <c r="N94" s="21" t="str">
        <f t="shared" si="15"/>
        <v> </v>
      </c>
    </row>
    <row r="95" spans="1:14">
      <c r="A95" s="21" t="str">
        <f t="shared" si="8"/>
        <v> </v>
      </c>
      <c r="B95" s="21" t="str">
        <f>IF(A95=" "," ",($B$25-$B$3*($F$8/2))*((A95/($F$8/2))-($C$17/(PI()))*SIN((PI()*A95)/($F$8/2)))+$B$3*A95)</f>
        <v> </v>
      </c>
      <c r="C95" s="21" t="str">
        <f t="shared" si="12"/>
        <v> </v>
      </c>
      <c r="D95" s="21"/>
      <c r="E95" s="21">
        <f t="shared" si="9"/>
        <v>68</v>
      </c>
      <c r="F95" s="21">
        <f>IF(E95=" "," ",($F$25-$D$3*$F$11)*((E95/$F$11)-($C$17/(PI()))*SIN((PI()*E95)/$F$11))+$D$3*E95)</f>
        <v>40.1639501187951</v>
      </c>
      <c r="G95" s="21">
        <f t="shared" si="13"/>
        <v>1.01357984472933</v>
      </c>
      <c r="H95" s="21" t="str">
        <f t="shared" si="10"/>
        <v> </v>
      </c>
      <c r="I95" s="21" t="str">
        <f>IF(H95=" "," ",($I$25-$D$3*$F$12)*((H95/$F$12)-($C$17/(PI()))*SIN((PI()*H95)/$F$12))+$D$3*H95)</f>
        <v> </v>
      </c>
      <c r="J95" s="21" t="str">
        <f t="shared" si="14"/>
        <v> </v>
      </c>
      <c r="K95" s="21"/>
      <c r="L95" s="21" t="str">
        <f t="shared" si="11"/>
        <v> </v>
      </c>
      <c r="M95" s="21" t="str">
        <f>IF(L95=" "," ",($M$25-$F$3*($F$15/2))*((L95/($F$15/2))-($C$17/(PI()))*SIN((PI()*L95)/($F$15/2)))+$F$3*L95)</f>
        <v> </v>
      </c>
      <c r="N95" s="21" t="str">
        <f t="shared" si="15"/>
        <v> </v>
      </c>
    </row>
    <row r="96" spans="1:14">
      <c r="A96" s="21" t="str">
        <f t="shared" si="8"/>
        <v> </v>
      </c>
      <c r="B96" s="21" t="str">
        <f>IF(A96=" "," ",($B$25-$B$3*($F$8/2))*((A96/($F$8/2))-($C$17/(PI()))*SIN((PI()*A96)/($F$8/2)))+$B$3*A96)</f>
        <v> </v>
      </c>
      <c r="C96" s="21" t="str">
        <f t="shared" si="12"/>
        <v> </v>
      </c>
      <c r="D96" s="21"/>
      <c r="E96" s="21">
        <f t="shared" si="9"/>
        <v>69</v>
      </c>
      <c r="F96" s="21">
        <f>IF(E96=" "," ",($F$25-$D$3*$F$11)*((E96/$F$11)-($C$17/(PI()))*SIN((PI()*E96)/$F$11))+$D$3*E96)</f>
        <v>41.5637572557779</v>
      </c>
      <c r="G96" s="21">
        <f t="shared" si="13"/>
        <v>1.01284012343655</v>
      </c>
      <c r="H96" s="21" t="str">
        <f t="shared" si="10"/>
        <v> </v>
      </c>
      <c r="I96" s="21" t="str">
        <f>IF(H96=" "," ",($I$25-$D$3*$F$12)*((H96/$F$12)-($C$17/(PI()))*SIN((PI()*H96)/$F$12))+$D$3*H96)</f>
        <v> </v>
      </c>
      <c r="J96" s="21" t="str">
        <f t="shared" si="14"/>
        <v> </v>
      </c>
      <c r="K96" s="21"/>
      <c r="L96" s="21" t="str">
        <f t="shared" si="11"/>
        <v> </v>
      </c>
      <c r="M96" s="21" t="str">
        <f>IF(L96=" "," ",($M$25-$F$3*($F$15/2))*((L96/($F$15/2))-($C$17/(PI()))*SIN((PI()*L96)/($F$15/2)))+$F$3*L96)</f>
        <v> </v>
      </c>
      <c r="N96" s="21" t="str">
        <f t="shared" si="15"/>
        <v> </v>
      </c>
    </row>
    <row r="97" spans="1:14">
      <c r="A97" s="21" t="str">
        <f t="shared" si="8"/>
        <v> </v>
      </c>
      <c r="B97" s="21" t="str">
        <f>IF(A97=" "," ",($B$25-$B$3*($F$8/2))*((A97/($F$8/2))-($C$17/(PI()))*SIN((PI()*A97)/($F$8/2)))+$B$3*A97)</f>
        <v> </v>
      </c>
      <c r="C97" s="21" t="str">
        <f t="shared" si="12"/>
        <v> </v>
      </c>
      <c r="D97" s="21"/>
      <c r="E97" s="21">
        <f t="shared" si="9"/>
        <v>70</v>
      </c>
      <c r="F97" s="21">
        <f>IF(E97=" "," ",($F$25-$D$3*$F$11)*((E97/$F$11)-($C$17/(PI()))*SIN((PI()*E97)/$F$11))+$D$3*E97)</f>
        <v>42.9805162073145</v>
      </c>
      <c r="G97" s="21">
        <f t="shared" si="13"/>
        <v>1.01211010724692</v>
      </c>
      <c r="H97" s="21" t="str">
        <f t="shared" si="10"/>
        <v> </v>
      </c>
      <c r="I97" s="21" t="str">
        <f>IF(H97=" "," ",($I$25-$D$3*$F$12)*((H97/$F$12)-($C$17/(PI()))*SIN((PI()*H97)/$F$12))+$D$3*H97)</f>
        <v> </v>
      </c>
      <c r="J97" s="21" t="str">
        <f t="shared" si="14"/>
        <v> </v>
      </c>
      <c r="K97" s="21"/>
      <c r="L97" s="21" t="str">
        <f t="shared" si="11"/>
        <v> </v>
      </c>
      <c r="M97" s="21" t="str">
        <f>IF(L97=" "," ",($M$25-$F$3*($F$15/2))*((L97/($F$15/2))-($C$17/(PI()))*SIN((PI()*L97)/($F$15/2)))+$F$3*L97)</f>
        <v> </v>
      </c>
      <c r="N97" s="21" t="str">
        <f t="shared" si="15"/>
        <v> </v>
      </c>
    </row>
    <row r="98" spans="1:14">
      <c r="A98" s="21" t="str">
        <f t="shared" si="8"/>
        <v> </v>
      </c>
      <c r="B98" s="21" t="str">
        <f>IF(A98=" "," ",($B$25-$B$3*($F$8/2))*((A98/($F$8/2))-($C$17/(PI()))*SIN((PI()*A98)/($F$8/2)))+$B$3*A98)</f>
        <v> </v>
      </c>
      <c r="C98" s="21" t="str">
        <f t="shared" si="12"/>
        <v> </v>
      </c>
      <c r="D98" s="21"/>
      <c r="E98" s="21">
        <f t="shared" si="9"/>
        <v>71</v>
      </c>
      <c r="F98" s="21">
        <f>IF(E98=" "," ",($F$25-$D$3*$F$11)*((E98/$F$11)-($C$17/(PI()))*SIN((PI()*E98)/$F$11))+$D$3*E98)</f>
        <v>44.4134108483467</v>
      </c>
      <c r="G98" s="21">
        <f t="shared" si="13"/>
        <v>1.01138915655209</v>
      </c>
      <c r="H98" s="21" t="str">
        <f t="shared" si="10"/>
        <v> </v>
      </c>
      <c r="I98" s="21" t="str">
        <f>IF(H98=" "," ",($I$25-$D$3*$F$12)*((H98/$F$12)-($C$17/(PI()))*SIN((PI()*H98)/$F$12))+$D$3*H98)</f>
        <v> </v>
      </c>
      <c r="J98" s="21" t="str">
        <f t="shared" si="14"/>
        <v> </v>
      </c>
      <c r="K98" s="21"/>
      <c r="L98" s="21" t="str">
        <f t="shared" si="11"/>
        <v> </v>
      </c>
      <c r="M98" s="21" t="str">
        <f>IF(L98=" "," ",($M$25-$F$3*($F$15/2))*((L98/($F$15/2))-($C$17/(PI()))*SIN((PI()*L98)/($F$15/2)))+$F$3*L98)</f>
        <v> </v>
      </c>
      <c r="N98" s="21" t="str">
        <f t="shared" si="15"/>
        <v> </v>
      </c>
    </row>
    <row r="99" spans="1:14">
      <c r="A99" s="21" t="str">
        <f t="shared" si="8"/>
        <v> </v>
      </c>
      <c r="B99" s="21" t="str">
        <f>IF(A99=" "," ",($B$25-$B$3*($F$8/2))*((A99/($F$8/2))-($C$17/(PI()))*SIN((PI()*A99)/($F$8/2)))+$B$3*A99)</f>
        <v> </v>
      </c>
      <c r="C99" s="21" t="str">
        <f t="shared" si="12"/>
        <v> </v>
      </c>
      <c r="D99" s="21"/>
      <c r="E99" s="21">
        <f t="shared" si="9"/>
        <v>72</v>
      </c>
      <c r="F99" s="21">
        <f>IF(E99=" "," ",($F$25-$D$3*$F$11)*((E99/$F$11)-($C$17/(PI()))*SIN((PI()*E99)/$F$11))+$D$3*E99)</f>
        <v>45.8616040159556</v>
      </c>
      <c r="G99" s="21">
        <f t="shared" si="13"/>
        <v>1.01067665837987</v>
      </c>
      <c r="H99" s="21" t="str">
        <f t="shared" si="10"/>
        <v> </v>
      </c>
      <c r="I99" s="21" t="str">
        <f>IF(H99=" "," ",($I$25-$D$3*$F$12)*((H99/$F$12)-($C$17/(PI()))*SIN((PI()*H99)/$F$12))+$D$3*H99)</f>
        <v> </v>
      </c>
      <c r="J99" s="21" t="str">
        <f t="shared" si="14"/>
        <v> </v>
      </c>
      <c r="K99" s="21"/>
      <c r="L99" s="21" t="str">
        <f t="shared" si="11"/>
        <v> </v>
      </c>
      <c r="M99" s="21" t="str">
        <f>IF(L99=" "," ",($M$25-$F$3*($F$15/2))*((L99/($F$15/2))-($C$17/(PI()))*SIN((PI()*L99)/($F$15/2)))+$F$3*L99)</f>
        <v> </v>
      </c>
      <c r="N99" s="21" t="str">
        <f t="shared" si="15"/>
        <v> </v>
      </c>
    </row>
    <row r="100" spans="1:14">
      <c r="A100" s="21" t="str">
        <f t="shared" si="8"/>
        <v> </v>
      </c>
      <c r="B100" s="21" t="str">
        <f>IF(A100=" "," ",($B$25-$B$3*($F$8/2))*((A100/($F$8/2))-($C$17/(PI()))*SIN((PI()*A100)/($F$8/2)))+$B$3*A100)</f>
        <v> </v>
      </c>
      <c r="C100" s="21" t="str">
        <f t="shared" si="12"/>
        <v> </v>
      </c>
      <c r="D100" s="21"/>
      <c r="E100" s="21">
        <f t="shared" si="9"/>
        <v>73</v>
      </c>
      <c r="F100" s="21">
        <f>IF(E100=" "," ",($F$25-$D$3*$F$11)*((E100/$F$11)-($C$17/(PI()))*SIN((PI()*E100)/$F$11))+$D$3*E100)</f>
        <v>47.3242386008621</v>
      </c>
      <c r="G100" s="21">
        <f t="shared" si="13"/>
        <v>1.00997202418893</v>
      </c>
      <c r="H100" s="21" t="str">
        <f ca="1" t="shared" si="10"/>
        <v> </v>
      </c>
      <c r="I100" s="21" t="str">
        <f ca="1">IF(H100=" "," ",($I$25-$D$3*$F$12)*((H100/$F$12)-($C$17/(PI()))*SIN((PI()*H100)/$F$12))+$D$3*H100)</f>
        <v> </v>
      </c>
      <c r="J100" s="21" t="str">
        <f ca="1" t="shared" si="14"/>
        <v> </v>
      </c>
      <c r="K100" s="21"/>
      <c r="L100" s="21" t="str">
        <f t="shared" si="11"/>
        <v> </v>
      </c>
      <c r="M100" s="21" t="str">
        <f>IF(L100=" "," ",($M$25-$F$3*($F$15/2))*((L100/($F$15/2))-($C$17/(PI()))*SIN((PI()*L100)/($F$15/2)))+$F$3*L100)</f>
        <v> </v>
      </c>
      <c r="N100" s="21" t="str">
        <f t="shared" si="15"/>
        <v> </v>
      </c>
    </row>
    <row r="101" spans="1:14">
      <c r="A101" s="21" t="str">
        <f t="shared" si="8"/>
        <v> </v>
      </c>
      <c r="B101" s="21" t="str">
        <f>IF(A101=" "," ",($B$25-$B$3*($F$8/2))*((A101/($F$8/2))-($C$17/(PI()))*SIN((PI()*A101)/($F$8/2)))+$B$3*A101)</f>
        <v> </v>
      </c>
      <c r="C101" s="21" t="str">
        <f t="shared" si="12"/>
        <v> </v>
      </c>
      <c r="D101" s="21"/>
      <c r="E101" s="21">
        <f t="shared" si="9"/>
        <v>74</v>
      </c>
      <c r="F101" s="21">
        <f>IF(E101=" "," ",($F$25-$D$3*$F$11)*((E101/$F$11)-($C$17/(PI()))*SIN((PI()*E101)/$F$11))+$D$3*E101)</f>
        <v>48.8004386649342</v>
      </c>
      <c r="G101" s="21">
        <f t="shared" si="13"/>
        <v>1.00927468781719</v>
      </c>
      <c r="H101" s="21" t="str">
        <f t="shared" si="10"/>
        <v> </v>
      </c>
      <c r="I101" s="21" t="str">
        <f>IF(H101=" "," ",($I$25-$D$3*$F$12)*((H101/$F$12)-($C$17/(PI()))*SIN((PI()*H101)/$F$12))+$D$3*H101)</f>
        <v> </v>
      </c>
      <c r="J101" s="21" t="str">
        <f ca="1" t="shared" si="14"/>
        <v> </v>
      </c>
      <c r="K101" s="21"/>
      <c r="L101" s="21" t="str">
        <f t="shared" si="11"/>
        <v> </v>
      </c>
      <c r="M101" s="21" t="str">
        <f>IF(L101=" "," ",($M$25-$F$3*($F$15/2))*((L101/($F$15/2))-($C$17/(PI()))*SIN((PI()*L101)/($F$15/2)))+$F$3*L101)</f>
        <v> </v>
      </c>
      <c r="N101" s="21" t="str">
        <f t="shared" si="15"/>
        <v> </v>
      </c>
    </row>
    <row r="102" spans="1:14">
      <c r="A102" s="21" t="str">
        <f t="shared" si="8"/>
        <v> </v>
      </c>
      <c r="B102" s="21" t="str">
        <f>IF(A102=" "," ",($B$25-$B$3*($F$8/2))*((A102/($F$8/2))-($C$17/(PI()))*SIN((PI()*A102)/($F$8/2)))+$B$3*A102)</f>
        <v> </v>
      </c>
      <c r="C102" s="21" t="str">
        <f t="shared" si="12"/>
        <v> </v>
      </c>
      <c r="D102" s="21"/>
      <c r="E102" s="21">
        <f t="shared" si="9"/>
        <v>75</v>
      </c>
      <c r="F102" s="21">
        <f>IF(E102=" "," ",($F$25-$D$3*$F$11)*((E102/$F$11)-($C$17/(PI()))*SIN((PI()*E102)/$F$11))+$D$3*E102)</f>
        <v>50.2893105832431</v>
      </c>
      <c r="G102" s="21">
        <f t="shared" si="13"/>
        <v>1.00858410356779</v>
      </c>
      <c r="H102" s="21" t="str">
        <f t="shared" si="10"/>
        <v> </v>
      </c>
      <c r="I102" s="21" t="str">
        <f>IF(H102=" "," ",($I$25-$D$3*$F$12)*((H102/$F$12)-($C$17/(PI()))*SIN((PI()*H102)/$F$12))+$D$3*H102)</f>
        <v> </v>
      </c>
      <c r="J102" s="21" t="str">
        <f ca="1" t="shared" si="14"/>
        <v> </v>
      </c>
      <c r="K102" s="21"/>
      <c r="L102" s="21" t="str">
        <f t="shared" si="11"/>
        <v> </v>
      </c>
      <c r="M102" s="21" t="str">
        <f>IF(L102=" "," ",($M$25-$F$3*($F$15/2))*((L102/($F$15/2))-($C$17/(PI()))*SIN((PI()*L102)/($F$15/2)))+$F$3*L102)</f>
        <v> </v>
      </c>
      <c r="N102" s="21" t="str">
        <f t="shared" si="15"/>
        <v> </v>
      </c>
    </row>
    <row r="103" spans="1:14">
      <c r="A103" s="21" t="str">
        <f t="shared" si="8"/>
        <v> </v>
      </c>
      <c r="B103" s="21" t="str">
        <f>IF(A103=" "," ",($B$25-$B$3*($F$8/2))*((A103/($F$8/2))-($C$17/(PI()))*SIN((PI()*A103)/($F$8/2)))+$B$3*A103)</f>
        <v> </v>
      </c>
      <c r="C103" s="21" t="str">
        <f t="shared" si="12"/>
        <v> </v>
      </c>
      <c r="D103" s="21"/>
      <c r="E103" s="21">
        <f t="shared" si="9"/>
        <v>76</v>
      </c>
      <c r="F103" s="21">
        <f>IF(E103=" "," ",($F$25-$D$3*$F$11)*((E103/$F$11)-($C$17/(PI()))*SIN((PI()*E103)/$F$11))+$D$3*E103)</f>
        <v>51.7899442091796</v>
      </c>
      <c r="G103" s="21">
        <f t="shared" si="13"/>
        <v>1.00789974441919</v>
      </c>
      <c r="H103" s="21" t="str">
        <f t="shared" si="10"/>
        <v> </v>
      </c>
      <c r="I103" s="21" t="str">
        <f>IF(H103=" "," ",($I$25-$D$3*$F$12)*((H103/$F$12)-($C$17/(PI()))*SIN((PI()*H103)/$F$12))+$D$3*H103)</f>
        <v> </v>
      </c>
      <c r="J103" s="21" t="str">
        <f t="shared" si="14"/>
        <v> </v>
      </c>
      <c r="K103" s="21"/>
      <c r="L103" s="21" t="str">
        <f t="shared" si="11"/>
        <v> </v>
      </c>
      <c r="M103" s="21" t="str">
        <f>IF(L103=" "," ",($M$25-$F$3*($F$15/2))*((L103/($F$15/2))-($C$17/(PI()))*SIN((PI()*L103)/($F$15/2)))+$F$3*L103)</f>
        <v> </v>
      </c>
      <c r="N103" s="21" t="str">
        <f t="shared" si="15"/>
        <v> </v>
      </c>
    </row>
    <row r="104" spans="1:14">
      <c r="A104" s="21" t="str">
        <f t="shared" si="8"/>
        <v> </v>
      </c>
      <c r="B104" s="21" t="str">
        <f>IF(A104=" "," ",($B$25-$B$3*($F$8/2))*((A104/($F$8/2))-($C$17/(PI()))*SIN((PI()*A104)/($F$8/2)))+$B$3*A104)</f>
        <v> </v>
      </c>
      <c r="C104" s="21" t="str">
        <f t="shared" si="12"/>
        <v> </v>
      </c>
      <c r="D104" s="21"/>
      <c r="E104" s="21">
        <f t="shared" si="9"/>
        <v>77</v>
      </c>
      <c r="F104" s="21">
        <f>IF(E104=" "," ",($F$25-$D$3*$F$11)*((E104/$F$11)-($C$17/(PI()))*SIN((PI()*E104)/$F$11))+$D$3*E104)</f>
        <v>53.3014140611115</v>
      </c>
      <c r="G104" s="21">
        <f t="shared" si="13"/>
        <v>1.00722110034599</v>
      </c>
      <c r="H104" s="21" t="str">
        <f t="shared" si="10"/>
        <v> </v>
      </c>
      <c r="I104" s="21" t="str">
        <f>IF(H104=" "," ",($I$25-$D$3*$F$12)*((H104/$F$12)-($C$17/(PI()))*SIN((PI()*H104)/$F$12))+$D$3*H104)</f>
        <v> </v>
      </c>
      <c r="J104" s="21" t="str">
        <f t="shared" si="14"/>
        <v> </v>
      </c>
      <c r="K104" s="21"/>
      <c r="L104" s="21" t="str">
        <f t="shared" si="11"/>
        <v> </v>
      </c>
      <c r="M104" s="21" t="str">
        <f>IF(L104=" "," ",($M$25-$F$3*($F$15/2))*((L104/($F$15/2))-($C$17/(PI()))*SIN((PI()*L104)/($F$15/2)))+$F$3*L104)</f>
        <v> </v>
      </c>
      <c r="N104" s="21" t="str">
        <f t="shared" si="15"/>
        <v> </v>
      </c>
    </row>
    <row r="105" spans="1:14">
      <c r="A105" s="21" t="str">
        <f t="shared" si="8"/>
        <v> </v>
      </c>
      <c r="B105" s="21" t="str">
        <f>IF(A105=" "," ",($B$25-$B$3*($F$8/2))*((A105/($F$8/2))-($C$17/(PI()))*SIN((PI()*A105)/($F$8/2)))+$B$3*A105)</f>
        <v> </v>
      </c>
      <c r="C105" s="21" t="str">
        <f t="shared" si="12"/>
        <v> </v>
      </c>
      <c r="D105" s="21"/>
      <c r="E105" s="21">
        <f t="shared" si="9"/>
        <v>78</v>
      </c>
      <c r="F105" s="21">
        <f>IF(E105=" "," ",($F$25-$D$3*$F$11)*((E105/$F$11)-($C$17/(PI()))*SIN((PI()*E105)/$F$11))+$D$3*E105)</f>
        <v>54.8227805290354</v>
      </c>
      <c r="G105" s="21">
        <f t="shared" si="13"/>
        <v>1.00654767673951</v>
      </c>
      <c r="H105" s="21" t="str">
        <f t="shared" si="10"/>
        <v> </v>
      </c>
      <c r="I105" s="21" t="str">
        <f>IF(H105=" "," ",($I$25-$D$3*$F$12)*((H105/$F$12)-($C$17/(PI()))*SIN((PI()*H105)/$F$12))+$D$3*H105)</f>
        <v> </v>
      </c>
      <c r="J105" s="21" t="str">
        <f t="shared" si="14"/>
        <v> </v>
      </c>
      <c r="K105" s="21"/>
      <c r="L105" s="21" t="str">
        <f t="shared" si="11"/>
        <v> </v>
      </c>
      <c r="M105" s="21" t="str">
        <f>IF(L105=" "," ",($M$25-$F$3*($F$15/2))*((L105/($F$15/2))-($C$17/(PI()))*SIN((PI()*L105)/($F$15/2)))+$F$3*L105)</f>
        <v> </v>
      </c>
      <c r="N105" s="21" t="str">
        <f t="shared" si="15"/>
        <v> </v>
      </c>
    </row>
    <row r="106" spans="1:14">
      <c r="A106" s="21" t="str">
        <f t="shared" si="8"/>
        <v> </v>
      </c>
      <c r="B106" s="21" t="str">
        <f>IF(A106=" "," ",($B$25-$B$3*($F$8/2))*((A106/($F$8/2))-($C$17/(PI()))*SIN((PI()*A106)/($F$8/2)))+$B$3*A106)</f>
        <v> </v>
      </c>
      <c r="C106" s="21" t="str">
        <f t="shared" si="12"/>
        <v> </v>
      </c>
      <c r="D106" s="21"/>
      <c r="E106" s="21">
        <f t="shared" si="9"/>
        <v>79</v>
      </c>
      <c r="F106" s="21">
        <f>IF(E106=" "," ",($F$25-$D$3*$F$11)*((E106/$F$11)-($C$17/(PI()))*SIN((PI()*E106)/$F$11))+$D$3*E106)</f>
        <v>56.3530910996486</v>
      </c>
      <c r="G106" s="21">
        <f t="shared" si="13"/>
        <v>1.00587899291716</v>
      </c>
      <c r="H106" s="21" t="str">
        <f t="shared" si="10"/>
        <v> </v>
      </c>
      <c r="I106" s="21" t="str">
        <f>IF(H106=" "," ",($I$25-$D$3*$F$12)*((H106/$F$12)-($C$17/(PI()))*SIN((PI()*H106)/$F$12))+$D$3*H106)</f>
        <v> </v>
      </c>
      <c r="J106" s="21" t="str">
        <f t="shared" si="14"/>
        <v> </v>
      </c>
      <c r="K106" s="21"/>
      <c r="L106" s="21" t="str">
        <f t="shared" si="11"/>
        <v> </v>
      </c>
      <c r="M106" s="21" t="str">
        <f>IF(L106=" "," ",($M$25-$F$3*($F$15/2))*((L106/($F$15/2))-($C$17/(PI()))*SIN((PI()*L106)/($F$15/2)))+$F$3*L106)</f>
        <v> </v>
      </c>
      <c r="N106" s="21" t="str">
        <f t="shared" si="15"/>
        <v> </v>
      </c>
    </row>
    <row r="107" spans="1:14">
      <c r="A107" s="21" t="str">
        <f t="shared" si="8"/>
        <v> </v>
      </c>
      <c r="B107" s="21" t="str">
        <f>IF(A107=" "," ",($B$25-$B$3*($F$8/2))*((A107/($F$8/2))-($C$17/(PI()))*SIN((PI()*A107)/($F$8/2)))+$B$3*A107)</f>
        <v> </v>
      </c>
      <c r="C107" s="21" t="str">
        <f t="shared" si="12"/>
        <v> </v>
      </c>
      <c r="D107" s="21"/>
      <c r="E107" s="21">
        <f t="shared" si="9"/>
        <v>80</v>
      </c>
      <c r="F107" s="21">
        <f>IF(E107=" "," ",($F$25-$D$3*$F$11)*((E107/$F$11)-($C$17/(PI()))*SIN((PI()*E107)/$F$11))+$D$3*E107)</f>
        <v>57.8913815982449</v>
      </c>
      <c r="G107" s="21">
        <f t="shared" si="13"/>
        <v>1.00521458071085</v>
      </c>
      <c r="H107" s="21" t="str">
        <f t="shared" si="10"/>
        <v> </v>
      </c>
      <c r="I107" s="21" t="str">
        <f>IF(H107=" "," ",($I$25-$D$3*$F$12)*((H107/$F$12)-($C$17/(PI()))*SIN((PI()*H107)/$F$12))+$D$3*H107)</f>
        <v> </v>
      </c>
      <c r="J107" s="21" t="str">
        <f t="shared" si="14"/>
        <v> </v>
      </c>
      <c r="K107" s="21"/>
      <c r="L107" s="21" t="str">
        <f t="shared" si="11"/>
        <v> </v>
      </c>
      <c r="M107" s="21" t="str">
        <f>IF(L107=" "," ",($M$25-$F$3*($F$15/2))*((L107/($F$15/2))-($C$17/(PI()))*SIN((PI()*L107)/($F$15/2)))+$F$3*L107)</f>
        <v> </v>
      </c>
      <c r="N107" s="21" t="str">
        <f t="shared" si="15"/>
        <v> </v>
      </c>
    </row>
    <row r="108" spans="1:14">
      <c r="A108" s="21" t="str">
        <f t="shared" si="8"/>
        <v> </v>
      </c>
      <c r="B108" s="21" t="str">
        <f>IF(A108=" "," ",($B$25-$B$3*($F$8/2))*((A108/($F$8/2))-($C$17/(PI()))*SIN((PI()*A108)/($F$8/2)))+$B$3*A108)</f>
        <v> </v>
      </c>
      <c r="C108" s="21" t="str">
        <f t="shared" si="12"/>
        <v> </v>
      </c>
      <c r="D108" s="21"/>
      <c r="E108" s="21">
        <f t="shared" si="9"/>
        <v>81</v>
      </c>
      <c r="F108" s="21">
        <f>IF(E108=" "," ",($F$25-$D$3*$F$11)*((E108/$F$11)-($C$17/(PI()))*SIN((PI()*E108)/$F$11))+$D$3*E108)</f>
        <v>59.4366774458145</v>
      </c>
      <c r="G108" s="21">
        <f t="shared" si="13"/>
        <v>1.00455398312583</v>
      </c>
      <c r="H108" s="21" t="str">
        <f t="shared" si="10"/>
        <v> </v>
      </c>
      <c r="I108" s="21" t="str">
        <f>IF(H108=" "," ",($I$25-$D$3*$F$12)*((H108/$F$12)-($C$17/(PI()))*SIN((PI()*H108)/$F$12))+$D$3*H108)</f>
        <v> </v>
      </c>
      <c r="J108" s="21" t="str">
        <f t="shared" si="14"/>
        <v> </v>
      </c>
      <c r="K108" s="21"/>
      <c r="L108" s="21" t="str">
        <f t="shared" si="11"/>
        <v> </v>
      </c>
      <c r="M108" s="21" t="str">
        <f>IF(L108=" "," ",($M$25-$F$3*($F$15/2))*((L108/($F$15/2))-($C$17/(PI()))*SIN((PI()*L108)/($F$15/2)))+$F$3*L108)</f>
        <v> </v>
      </c>
      <c r="N108" s="21" t="str">
        <f t="shared" si="15"/>
        <v> </v>
      </c>
    </row>
    <row r="109" spans="1:14">
      <c r="A109" s="21" t="str">
        <f t="shared" si="8"/>
        <v> </v>
      </c>
      <c r="B109" s="21" t="str">
        <f>IF(A109=" "," ",($B$25-$B$3*($F$8/2))*((A109/($F$8/2))-($C$17/(PI()))*SIN((PI()*A109)/($F$8/2)))+$B$3*A109)</f>
        <v> </v>
      </c>
      <c r="C109" s="21" t="str">
        <f t="shared" si="12"/>
        <v> </v>
      </c>
      <c r="D109" s="21"/>
      <c r="E109" s="21">
        <f t="shared" si="9"/>
        <v>82</v>
      </c>
      <c r="F109" s="21">
        <f>IF(E109=" "," ",($F$25-$D$3*$F$11)*((E109/$F$11)-($C$17/(PI()))*SIN((PI()*E109)/$F$11))+$D$3*E109)</f>
        <v>60.9879949297088</v>
      </c>
      <c r="G109" s="21">
        <f t="shared" si="13"/>
        <v>1.00389675306138</v>
      </c>
      <c r="H109" s="21" t="str">
        <f t="shared" si="10"/>
        <v> </v>
      </c>
      <c r="I109" s="21" t="str">
        <f>IF(H109=" "," ",($I$25-$D$3*$F$12)*((H109/$F$12)-($C$17/(PI()))*SIN((PI()*H109)/$F$12))+$D$3*H109)</f>
        <v> </v>
      </c>
      <c r="J109" s="21" t="str">
        <f t="shared" si="14"/>
        <v> </v>
      </c>
      <c r="K109" s="21"/>
      <c r="L109" s="21" t="str">
        <f t="shared" si="11"/>
        <v> </v>
      </c>
      <c r="M109" s="21" t="str">
        <f>IF(L109=" "," ",($M$25-$F$3*($F$15/2))*((L109/($F$15/2))-($C$17/(PI()))*SIN((PI()*L109)/($F$15/2)))+$F$3*L109)</f>
        <v> </v>
      </c>
      <c r="N109" s="21" t="str">
        <f t="shared" si="15"/>
        <v> </v>
      </c>
    </row>
    <row r="110" spans="1:14">
      <c r="A110" s="21" t="str">
        <f t="shared" si="8"/>
        <v> </v>
      </c>
      <c r="B110" s="21" t="str">
        <f>IF(A110=" "," ",($B$25-$B$3*($F$8/2))*((A110/($F$8/2))-($C$17/(PI()))*SIN((PI()*A110)/($F$8/2)))+$B$3*A110)</f>
        <v> </v>
      </c>
      <c r="C110" s="21" t="str">
        <f t="shared" si="12"/>
        <v> </v>
      </c>
      <c r="D110" s="21"/>
      <c r="E110" s="21">
        <f t="shared" si="9"/>
        <v>83</v>
      </c>
      <c r="F110" s="21">
        <f>IF(E110=" "," ",($F$25-$D$3*$F$11)*((E110/$F$11)-($C$17/(PI()))*SIN((PI()*E110)/$F$11))+$D$3*E110)</f>
        <v>62.5443424862144</v>
      </c>
      <c r="G110" s="21">
        <f t="shared" si="13"/>
        <v>1.00324245208576</v>
      </c>
      <c r="H110" s="21" t="str">
        <f t="shared" si="10"/>
        <v> </v>
      </c>
      <c r="I110" s="21" t="str">
        <f>IF(H110=" "," ",($I$25-$D$3*$F$12)*((H110/$F$12)-($C$17/(PI()))*SIN((PI()*H110)/$F$12))+$D$3*H110)</f>
        <v> </v>
      </c>
      <c r="J110" s="21" t="str">
        <f t="shared" si="14"/>
        <v> </v>
      </c>
      <c r="K110" s="21"/>
      <c r="L110" s="21" t="str">
        <f t="shared" si="11"/>
        <v> </v>
      </c>
      <c r="M110" s="21" t="str">
        <f>IF(L110=" "," ",($M$25-$F$3*($F$15/2))*((L110/($F$15/2))-($C$17/(PI()))*SIN((PI()*L110)/($F$15/2)))+$F$3*L110)</f>
        <v> </v>
      </c>
      <c r="N110" s="21" t="str">
        <f t="shared" si="15"/>
        <v> </v>
      </c>
    </row>
    <row r="111" spans="1:14">
      <c r="A111" s="21" t="str">
        <f t="shared" si="8"/>
        <v> </v>
      </c>
      <c r="B111" s="21" t="str">
        <f>IF(A111=" "," ",($B$25-$B$3*($F$8/2))*((A111/($F$8/2))-($C$17/(PI()))*SIN((PI()*A111)/($F$8/2)))+$B$3*A111)</f>
        <v> </v>
      </c>
      <c r="C111" s="21" t="str">
        <f t="shared" si="12"/>
        <v> </v>
      </c>
      <c r="D111" s="21"/>
      <c r="E111" s="21">
        <f t="shared" si="9"/>
        <v>84</v>
      </c>
      <c r="F111" s="21">
        <f>IF(E111=" "," ",($F$25-$D$3*$F$11)*((E111/$F$11)-($C$17/(PI()))*SIN((PI()*E111)/$F$11))+$D$3*E111)</f>
        <v>64.1047219933629</v>
      </c>
      <c r="G111" s="21">
        <f t="shared" si="13"/>
        <v>1.00259064925825</v>
      </c>
      <c r="H111" s="21" t="str">
        <f t="shared" si="10"/>
        <v> </v>
      </c>
      <c r="I111" s="21" t="str">
        <f>IF(H111=" "," ",($I$25-$D$3*$F$12)*((H111/$F$12)-($C$17/(PI()))*SIN((PI()*H111)/$F$12))+$D$3*H111)</f>
        <v> </v>
      </c>
      <c r="J111" s="21" t="str">
        <f t="shared" si="14"/>
        <v> </v>
      </c>
      <c r="K111" s="21"/>
      <c r="L111" s="21" t="str">
        <f t="shared" si="11"/>
        <v> </v>
      </c>
      <c r="M111" s="21" t="str">
        <f>IF(L111=" "," ",($M$25-$F$3*($F$15/2))*((L111/($F$15/2))-($C$17/(PI()))*SIN((PI()*L111)/($F$15/2)))+$F$3*L111)</f>
        <v> </v>
      </c>
      <c r="N111" s="21" t="str">
        <f t="shared" si="15"/>
        <v> </v>
      </c>
    </row>
    <row r="112" spans="1:14">
      <c r="A112" s="21" t="str">
        <f t="shared" si="8"/>
        <v> </v>
      </c>
      <c r="B112" s="21" t="str">
        <f>IF(A112=" "," ",($B$25-$B$3*($F$8/2))*((A112/($F$8/2))-($C$17/(PI()))*SIN((PI()*A112)/($F$8/2)))+$B$3*A112)</f>
        <v> </v>
      </c>
      <c r="C112" s="21" t="str">
        <f t="shared" si="12"/>
        <v> </v>
      </c>
      <c r="D112" s="21"/>
      <c r="E112" s="21">
        <f t="shared" si="9"/>
        <v>85</v>
      </c>
      <c r="F112" s="21">
        <f>IF(E112=" "," ",($F$25-$D$3*$F$11)*((E112/$F$11)-($C$17/(PI()))*SIN((PI()*E112)/$F$11))+$D$3*E112)</f>
        <v>65.6681300722913</v>
      </c>
      <c r="G112" s="21">
        <f t="shared" si="13"/>
        <v>1.00194091999159</v>
      </c>
      <c r="H112" s="21" t="str">
        <f t="shared" si="10"/>
        <v> </v>
      </c>
      <c r="I112" s="21" t="str">
        <f>IF(H112=" "," ",($I$25-$D$3*$F$12)*((H112/$F$12)-($C$17/(PI()))*SIN((PI()*H112)/$F$12))+$D$3*H112)</f>
        <v> </v>
      </c>
      <c r="J112" s="21" t="str">
        <f t="shared" si="14"/>
        <v> </v>
      </c>
      <c r="K112" s="21"/>
      <c r="L112" s="21" t="str">
        <f t="shared" si="11"/>
        <v> </v>
      </c>
      <c r="M112" s="21" t="str">
        <f>IF(L112=" "," ",($M$25-$F$3*($F$15/2))*((L112/($F$15/2))-($C$17/(PI()))*SIN((PI()*L112)/($F$15/2)))+$F$3*L112)</f>
        <v> </v>
      </c>
      <c r="N112" s="21" t="str">
        <f t="shared" si="15"/>
        <v> </v>
      </c>
    </row>
    <row r="113" spans="1:14">
      <c r="A113" s="21" t="str">
        <f t="shared" si="8"/>
        <v> </v>
      </c>
      <c r="B113" s="21" t="str">
        <f>IF(A113=" "," ",($B$25-$B$3*($F$8/2))*((A113/($F$8/2))-($C$17/(PI()))*SIN((PI()*A113)/($F$8/2)))+$B$3*A113)</f>
        <v> </v>
      </c>
      <c r="C113" s="21" t="str">
        <f t="shared" si="12"/>
        <v> </v>
      </c>
      <c r="D113" s="21"/>
      <c r="E113" s="21">
        <f t="shared" si="9"/>
        <v>86</v>
      </c>
      <c r="F113" s="21">
        <f>IF(E113=" "," ",($F$25-$D$3*$F$11)*((E113/$F$11)-($C$17/(PI()))*SIN((PI()*E113)/$F$11))+$D$3*E113)</f>
        <v>67.2335593954568</v>
      </c>
      <c r="G113" s="21">
        <f t="shared" si="13"/>
        <v>1.00129284494843</v>
      </c>
      <c r="H113" s="21" t="str">
        <f t="shared" si="10"/>
        <v> </v>
      </c>
      <c r="I113" s="21" t="str">
        <f>IF(H113=" "," ",($I$25-$D$3*$F$12)*((H113/$F$12)-($C$17/(PI()))*SIN((PI()*H113)/$F$12))+$D$3*H113)</f>
        <v> </v>
      </c>
      <c r="J113" s="21" t="str">
        <f t="shared" si="14"/>
        <v> </v>
      </c>
      <c r="K113" s="21"/>
      <c r="L113" s="21" t="str">
        <f t="shared" si="11"/>
        <v> </v>
      </c>
      <c r="M113" s="21" t="str">
        <f>IF(L113=" "," ",($M$25-$F$3*($F$15/2))*((L113/($F$15/2))-($C$17/(PI()))*SIN((PI()*L113)/($F$15/2)))+$F$3*L113)</f>
        <v> </v>
      </c>
      <c r="N113" s="21" t="str">
        <f t="shared" si="15"/>
        <v> </v>
      </c>
    </row>
    <row r="114" spans="1:14">
      <c r="A114" s="21" t="str">
        <f t="shared" si="8"/>
        <v> </v>
      </c>
      <c r="B114" s="21" t="str">
        <f>IF(A114=" "," ",($B$25-$B$3*($F$8/2))*((A114/($F$8/2))-($C$17/(PI()))*SIN((PI()*A114)/($F$8/2)))+$B$3*A114)</f>
        <v> </v>
      </c>
      <c r="C114" s="21" t="str">
        <f t="shared" si="12"/>
        <v> </v>
      </c>
      <c r="D114" s="21"/>
      <c r="E114" s="21">
        <f t="shared" si="9"/>
        <v>87</v>
      </c>
      <c r="F114" s="21">
        <f>IF(E114=" "," ",($F$25-$D$3*$F$11)*((E114/$F$11)-($C$17/(PI()))*SIN((PI()*E114)/$F$11))+$D$3*E114)</f>
        <v>68.8</v>
      </c>
      <c r="G114" s="21">
        <f t="shared" si="13"/>
        <v>1.00064600896549</v>
      </c>
      <c r="H114" s="21" t="str">
        <f t="shared" si="10"/>
        <v> </v>
      </c>
      <c r="I114" s="21" t="str">
        <f>IF(H114=" "," ",($I$25-$D$3*$F$12)*((H114/$F$12)-($C$17/(PI()))*SIN((PI()*H114)/$F$12))+$D$3*H114)</f>
        <v> </v>
      </c>
      <c r="J114" s="21" t="str">
        <f t="shared" si="14"/>
        <v> </v>
      </c>
      <c r="K114" s="21"/>
      <c r="L114" s="21" t="str">
        <f t="shared" si="11"/>
        <v> </v>
      </c>
      <c r="M114" s="21" t="str">
        <f>IF(L114=" "," ",($M$25-$F$3*($F$15/2))*((L114/($F$15/2))-($C$17/(PI()))*SIN((PI()*L114)/($F$15/2)))+$F$3*L114)</f>
        <v> </v>
      </c>
      <c r="N114" s="21" t="str">
        <f t="shared" si="15"/>
        <v> </v>
      </c>
    </row>
    <row r="115" spans="1:14">
      <c r="A115" s="21" t="str">
        <f t="shared" si="8"/>
        <v> </v>
      </c>
      <c r="B115" s="21" t="str">
        <f>IF(A115=" "," ",($B$25-$B$3*($F$8/2))*((A115/($F$8/2))-($C$17/(PI()))*SIN((PI()*A115)/($F$8/2)))+$B$3*A115)</f>
        <v> </v>
      </c>
      <c r="C115" s="21" t="str">
        <f t="shared" si="12"/>
        <v> </v>
      </c>
      <c r="D115" s="21"/>
      <c r="E115" s="21" t="str">
        <f t="shared" si="9"/>
        <v> </v>
      </c>
      <c r="F115" s="21" t="str">
        <f>IF(E115=" "," ",($F$25-$D$3*$F$11)*((E115/$F$11)-($C$17/(PI()))*SIN((PI()*E115)/$F$11))+$D$3*E115)</f>
        <v> </v>
      </c>
      <c r="G115" s="21" t="str">
        <f t="shared" si="13"/>
        <v> </v>
      </c>
      <c r="H115" s="21" t="str">
        <f t="shared" si="10"/>
        <v> </v>
      </c>
      <c r="I115" s="21" t="str">
        <f>IF(H115=" "," ",($I$25-$D$3*$F$12)*((H115/$F$12)-($C$17/(PI()))*SIN((PI()*H115)/$F$12))+$D$3*H115)</f>
        <v> </v>
      </c>
      <c r="J115" s="21" t="str">
        <f t="shared" si="14"/>
        <v> </v>
      </c>
      <c r="K115" s="21"/>
      <c r="L115" s="21" t="str">
        <f t="shared" si="11"/>
        <v> </v>
      </c>
      <c r="M115" s="21" t="str">
        <f>IF(L115=" "," ",($M$25-$F$3*($F$15/2))*((L115/($F$15/2))-($C$17/(PI()))*SIN((PI()*L115)/($F$15/2)))+$F$3*L115)</f>
        <v> </v>
      </c>
      <c r="N115" s="21" t="str">
        <f t="shared" si="15"/>
        <v> </v>
      </c>
    </row>
    <row r="116" spans="1:14">
      <c r="A116" s="21" t="str">
        <f t="shared" si="8"/>
        <v> </v>
      </c>
      <c r="B116" s="21" t="str">
        <f>IF(A116=" "," ",($B$25-$B$3*($F$8/2))*((A116/($F$8/2))-($C$17/(PI()))*SIN((PI()*A116)/($F$8/2)))+$B$3*A116)</f>
        <v> </v>
      </c>
      <c r="C116" s="21" t="str">
        <f t="shared" si="12"/>
        <v> </v>
      </c>
      <c r="D116" s="21"/>
      <c r="E116" s="21" t="str">
        <f t="shared" si="9"/>
        <v> </v>
      </c>
      <c r="F116" s="21" t="str">
        <f>IF(E116=" "," ",($F$25-$D$3*$F$11)*((E116/$F$11)-($C$17/(PI()))*SIN((PI()*E116)/$F$11))+$D$3*E116)</f>
        <v> </v>
      </c>
      <c r="G116" s="21" t="str">
        <f t="shared" si="13"/>
        <v> </v>
      </c>
      <c r="H116" s="21" t="str">
        <f t="shared" si="10"/>
        <v> </v>
      </c>
      <c r="I116" s="21" t="str">
        <f>IF(H116=" "," ",($I$25-$D$3*$F$12)*((H116/$F$12)-($C$17/(PI()))*SIN((PI()*H116)/$F$12))+$D$3*H116)</f>
        <v> </v>
      </c>
      <c r="J116" s="21" t="str">
        <f t="shared" si="14"/>
        <v> </v>
      </c>
      <c r="K116" s="21"/>
      <c r="L116" s="21" t="str">
        <f t="shared" si="11"/>
        <v> </v>
      </c>
      <c r="M116" s="21" t="str">
        <f>IF(L116=" "," ",($M$25-$F$3*($F$15/2))*((L116/($F$15/2))-($C$17/(PI()))*SIN((PI()*L116)/($F$15/2)))+$F$3*L116)</f>
        <v> </v>
      </c>
      <c r="N116" s="21" t="str">
        <f t="shared" si="15"/>
        <v> </v>
      </c>
    </row>
    <row r="117" spans="1:14">
      <c r="A117" s="21" t="str">
        <f t="shared" si="8"/>
        <v> </v>
      </c>
      <c r="B117" s="21" t="str">
        <f>IF(A117=" "," ",($B$25-$B$3*($F$8/2))*((A117/($F$8/2))-($C$17/(PI()))*SIN((PI()*A117)/($F$8/2)))+$B$3*A117)</f>
        <v> </v>
      </c>
      <c r="C117" s="21" t="str">
        <f t="shared" si="12"/>
        <v> </v>
      </c>
      <c r="D117" s="21"/>
      <c r="E117" s="21" t="str">
        <f t="shared" si="9"/>
        <v> </v>
      </c>
      <c r="F117" s="21" t="str">
        <f>IF(E117=" "," ",($F$25-$D$3*$F$11)*((E117/$F$11)-($C$17/(PI()))*SIN((PI()*E117)/$F$11))+$D$3*E117)</f>
        <v> </v>
      </c>
      <c r="G117" s="21" t="str">
        <f t="shared" si="13"/>
        <v> </v>
      </c>
      <c r="H117" s="21" t="str">
        <f t="shared" si="10"/>
        <v> </v>
      </c>
      <c r="I117" s="21" t="str">
        <f>IF(H117=" "," ",($I$25-$D$3*$F$12)*((H117/$F$12)-($C$17/(PI()))*SIN((PI()*H117)/$F$12))+$D$3*H117)</f>
        <v> </v>
      </c>
      <c r="J117" s="21" t="str">
        <f t="shared" si="14"/>
        <v> </v>
      </c>
      <c r="K117" s="21"/>
      <c r="L117" s="21" t="str">
        <f t="shared" si="11"/>
        <v> </v>
      </c>
      <c r="M117" s="21" t="str">
        <f>IF(L117=" "," ",($M$25-$F$3*($F$15/2))*((L117/($F$15/2))-($C$17/(PI()))*SIN((PI()*L117)/($F$15/2)))+$F$3*L117)</f>
        <v> </v>
      </c>
      <c r="N117" s="21" t="str">
        <f t="shared" si="15"/>
        <v> </v>
      </c>
    </row>
    <row r="118" spans="1:14">
      <c r="A118" s="21" t="str">
        <f t="shared" si="8"/>
        <v> </v>
      </c>
      <c r="B118" s="21" t="str">
        <f>IF(A118=" "," ",($B$25-$B$3*($F$8/2))*((A118/($F$8/2))-($C$17/(PI()))*SIN((PI()*A118)/($F$8/2)))+$B$3*A118)</f>
        <v> </v>
      </c>
      <c r="C118" s="21" t="str">
        <f t="shared" si="12"/>
        <v> </v>
      </c>
      <c r="D118" s="21"/>
      <c r="E118" s="21" t="str">
        <f t="shared" si="9"/>
        <v> </v>
      </c>
      <c r="F118" s="21" t="str">
        <f>IF(E118=" "," ",($F$25-$D$3*$F$11)*((E118/$F$11)-($C$17/(PI()))*SIN((PI()*E118)/$F$11))+$D$3*E118)</f>
        <v> </v>
      </c>
      <c r="G118" s="21" t="str">
        <f t="shared" si="13"/>
        <v> </v>
      </c>
      <c r="H118" s="21" t="str">
        <f t="shared" si="10"/>
        <v> </v>
      </c>
      <c r="I118" s="21" t="str">
        <f>IF(H118=" "," ",($I$25-$D$3*$F$12)*((H118/$F$12)-($C$17/(PI()))*SIN((PI()*H118)/$F$12))+$D$3*H118)</f>
        <v> </v>
      </c>
      <c r="J118" s="21" t="str">
        <f t="shared" si="14"/>
        <v> </v>
      </c>
      <c r="K118" s="21"/>
      <c r="L118" s="21" t="str">
        <f t="shared" si="11"/>
        <v> </v>
      </c>
      <c r="M118" s="21" t="str">
        <f>IF(L118=" "," ",($M$25-$F$3*($F$15/2))*((L118/($F$15/2))-($C$17/(PI()))*SIN((PI()*L118)/($F$15/2)))+$F$3*L118)</f>
        <v> </v>
      </c>
      <c r="N118" s="21" t="str">
        <f t="shared" si="15"/>
        <v> </v>
      </c>
    </row>
    <row r="119" spans="1:14">
      <c r="A119" s="21" t="str">
        <f t="shared" si="8"/>
        <v> </v>
      </c>
      <c r="B119" s="21" t="str">
        <f>IF(A119=" "," ",($B$25-$B$3*($F$8/2))*((A119/($F$8/2))-($C$17/(PI()))*SIN((PI()*A119)/($F$8/2)))+$B$3*A119)</f>
        <v> </v>
      </c>
      <c r="C119" s="21" t="str">
        <f t="shared" si="12"/>
        <v> </v>
      </c>
      <c r="D119" s="21"/>
      <c r="E119" s="21" t="str">
        <f t="shared" si="9"/>
        <v> </v>
      </c>
      <c r="F119" s="21" t="str">
        <f>IF(E119=" "," ",($F$25-$D$3*$F$11)*((E119/$F$11)-($C$17/(PI()))*SIN((PI()*E119)/$F$11))+$D$3*E119)</f>
        <v> </v>
      </c>
      <c r="G119" s="21" t="str">
        <f t="shared" si="13"/>
        <v> </v>
      </c>
      <c r="H119" s="21" t="str">
        <f t="shared" si="10"/>
        <v> </v>
      </c>
      <c r="I119" s="21" t="str">
        <f>IF(H119=" "," ",($I$25-$D$3*$F$12)*((H119/$F$12)-($C$17/(PI()))*SIN((PI()*H119)/$F$12))+$D$3*H119)</f>
        <v> </v>
      </c>
      <c r="J119" s="21" t="str">
        <f t="shared" si="14"/>
        <v> </v>
      </c>
      <c r="K119" s="21"/>
      <c r="L119" s="21" t="str">
        <f t="shared" si="11"/>
        <v> </v>
      </c>
      <c r="M119" s="21" t="str">
        <f>IF(L119=" "," ",($M$25-$F$3*($F$15/2))*((L119/($F$15/2))-($C$17/(PI()))*SIN((PI()*L119)/($F$15/2)))+$F$3*L119)</f>
        <v> </v>
      </c>
      <c r="N119" s="21" t="str">
        <f t="shared" si="15"/>
        <v> </v>
      </c>
    </row>
    <row r="120" spans="1:14">
      <c r="A120" s="21" t="str">
        <f t="shared" si="8"/>
        <v> </v>
      </c>
      <c r="B120" s="21" t="str">
        <f>IF(A120=" "," ",($B$25-$B$3*($F$8/2))*((A120/($F$8/2))-($C$17/(PI()))*SIN((PI()*A120)/($F$8/2)))+$B$3*A120)</f>
        <v> </v>
      </c>
      <c r="C120" s="21" t="str">
        <f t="shared" si="12"/>
        <v> </v>
      </c>
      <c r="D120" s="21"/>
      <c r="E120" s="21" t="str">
        <f t="shared" si="9"/>
        <v> </v>
      </c>
      <c r="F120" s="21" t="str">
        <f>IF(E120=" "," ",($F$25-$D$3*$F$11)*((E120/$F$11)-($C$17/(PI()))*SIN((PI()*E120)/$F$11))+$D$3*E120)</f>
        <v> </v>
      </c>
      <c r="G120" s="21" t="str">
        <f t="shared" si="13"/>
        <v> </v>
      </c>
      <c r="H120" s="21" t="str">
        <f t="shared" si="10"/>
        <v> </v>
      </c>
      <c r="I120" s="21" t="str">
        <f>IF(H120=" "," ",($I$25-$D$3*$F$12)*((H120/$F$12)-($C$17/(PI()))*SIN((PI()*H120)/$F$12))+$D$3*H120)</f>
        <v> </v>
      </c>
      <c r="J120" s="21" t="str">
        <f t="shared" si="14"/>
        <v> </v>
      </c>
      <c r="K120" s="21"/>
      <c r="L120" s="21" t="str">
        <f t="shared" si="11"/>
        <v> </v>
      </c>
      <c r="M120" s="21" t="str">
        <f>IF(L120=" "," ",($M$25-$F$3*($F$15/2))*((L120/($F$15/2))-($C$17/(PI()))*SIN((PI()*L120)/($F$15/2)))+$F$3*L120)</f>
        <v> </v>
      </c>
      <c r="N120" s="21" t="str">
        <f t="shared" si="15"/>
        <v> </v>
      </c>
    </row>
    <row r="121" spans="1:14">
      <c r="A121" s="21" t="str">
        <f t="shared" si="8"/>
        <v> </v>
      </c>
      <c r="B121" s="21" t="str">
        <f>IF(A121=" "," ",($B$25-$B$3*($F$8/2))*((A121/($F$8/2))-($C$17/(PI()))*SIN((PI()*A121)/($F$8/2)))+$B$3*A121)</f>
        <v> </v>
      </c>
      <c r="C121" s="21" t="str">
        <f t="shared" si="12"/>
        <v> </v>
      </c>
      <c r="D121" s="21"/>
      <c r="E121" s="21" t="str">
        <f t="shared" si="9"/>
        <v> </v>
      </c>
      <c r="F121" s="21" t="str">
        <f>IF(E121=" "," ",($F$25-$D$3*$F$11)*((E121/$F$11)-($C$17/(PI()))*SIN((PI()*E121)/$F$11))+$D$3*E121)</f>
        <v> </v>
      </c>
      <c r="G121" s="21" t="str">
        <f t="shared" si="13"/>
        <v> </v>
      </c>
      <c r="H121" s="21" t="str">
        <f t="shared" si="10"/>
        <v> </v>
      </c>
      <c r="I121" s="21" t="str">
        <f>IF(H121=" "," ",($I$25-$D$3*$F$12)*((H121/$F$12)-($C$17/(PI()))*SIN((PI()*H121)/$F$12))+$D$3*H121)</f>
        <v> </v>
      </c>
      <c r="J121" s="21" t="str">
        <f t="shared" si="14"/>
        <v> </v>
      </c>
      <c r="K121" s="21"/>
      <c r="L121" s="21" t="str">
        <f t="shared" si="11"/>
        <v> </v>
      </c>
      <c r="M121" s="21" t="str">
        <f>IF(L121=" "," ",($M$25-$F$3*($F$15/2))*((L121/($F$15/2))-($C$17/(PI()))*SIN((PI()*L121)/($F$15/2)))+$F$3*L121)</f>
        <v> </v>
      </c>
      <c r="N121" s="21" t="str">
        <f t="shared" si="15"/>
        <v> </v>
      </c>
    </row>
    <row r="122" spans="1:14">
      <c r="A122" s="21" t="str">
        <f t="shared" si="8"/>
        <v> </v>
      </c>
      <c r="B122" s="21" t="str">
        <f>IF(A122=" "," ",($B$25-$B$3*($F$8/2))*((A122/($F$8/2))-($C$17/(PI()))*SIN((PI()*A122)/($F$8/2)))+$B$3*A122)</f>
        <v> </v>
      </c>
      <c r="C122" s="21" t="str">
        <f t="shared" si="12"/>
        <v> </v>
      </c>
      <c r="D122" s="21"/>
      <c r="E122" s="21" t="str">
        <f t="shared" si="9"/>
        <v> </v>
      </c>
      <c r="F122" s="21" t="str">
        <f>IF(E122=" "," ",($F$25-$D$3*$F$11)*((E122/$F$11)-($C$17/(PI()))*SIN((PI()*E122)/$F$11))+$D$3*E122)</f>
        <v> </v>
      </c>
      <c r="G122" s="21" t="str">
        <f t="shared" si="13"/>
        <v> </v>
      </c>
      <c r="H122" s="21" t="str">
        <f t="shared" si="10"/>
        <v> </v>
      </c>
      <c r="I122" s="21" t="str">
        <f>IF(H122=" "," ",($I$25-$D$3*$F$12)*((H122/$F$12)-($C$17/(PI()))*SIN((PI()*H122)/$F$12))+$D$3*H122)</f>
        <v> </v>
      </c>
      <c r="J122" s="21" t="str">
        <f t="shared" si="14"/>
        <v> </v>
      </c>
      <c r="K122" s="21"/>
      <c r="L122" s="21" t="str">
        <f t="shared" si="11"/>
        <v> </v>
      </c>
      <c r="M122" s="21" t="str">
        <f>IF(L122=" "," ",($M$25-$F$3*($F$15/2))*((L122/($F$15/2))-($C$17/(PI()))*SIN((PI()*L122)/($F$15/2)))+$F$3*L122)</f>
        <v> </v>
      </c>
      <c r="N122" s="21" t="str">
        <f t="shared" si="15"/>
        <v> </v>
      </c>
    </row>
    <row r="123" spans="1:14">
      <c r="A123" s="21" t="str">
        <f t="shared" si="8"/>
        <v> </v>
      </c>
      <c r="B123" s="21" t="str">
        <f>IF(A123=" "," ",($B$25-$B$3*($F$8/2))*((A123/($F$8/2))-($C$17/(PI()))*SIN((PI()*A123)/($F$8/2)))+$B$3*A123)</f>
        <v> </v>
      </c>
      <c r="C123" s="21" t="str">
        <f t="shared" si="12"/>
        <v> </v>
      </c>
      <c r="D123" s="21"/>
      <c r="E123" s="21" t="str">
        <f t="shared" si="9"/>
        <v> </v>
      </c>
      <c r="F123" s="21" t="str">
        <f>IF(E123=" "," ",($F$25-$D$3*$F$11)*((E123/$F$11)-($C$17/(PI()))*SIN((PI()*E123)/$F$11))+$D$3*E123)</f>
        <v> </v>
      </c>
      <c r="G123" s="21" t="str">
        <f t="shared" si="13"/>
        <v> </v>
      </c>
      <c r="H123" s="21" t="str">
        <f t="shared" si="10"/>
        <v> </v>
      </c>
      <c r="I123" s="21" t="str">
        <f>IF(H123=" "," ",($I$25-$D$3*$F$12)*((H123/$F$12)-($C$17/(PI()))*SIN((PI()*H123)/$F$12))+$D$3*H123)</f>
        <v> </v>
      </c>
      <c r="J123" s="21" t="str">
        <f t="shared" si="14"/>
        <v> </v>
      </c>
      <c r="K123" s="21"/>
      <c r="L123" s="21" t="str">
        <f t="shared" si="11"/>
        <v> </v>
      </c>
      <c r="M123" s="21" t="str">
        <f>IF(L123=" "," ",($M$25-$F$3*($F$15/2))*((L123/($F$15/2))-($C$17/(PI()))*SIN((PI()*L123)/($F$15/2)))+$F$3*L123)</f>
        <v> </v>
      </c>
      <c r="N123" s="21" t="str">
        <f t="shared" si="15"/>
        <v> </v>
      </c>
    </row>
    <row r="124" spans="1:14">
      <c r="A124" s="21" t="str">
        <f t="shared" si="8"/>
        <v> </v>
      </c>
      <c r="B124" s="21" t="str">
        <f>IF(A124=" "," ",($B$25-$B$3*($F$8/2))*((A124/($F$8/2))-($C$17/(PI()))*SIN((PI()*A124)/($F$8/2)))+$B$3*A124)</f>
        <v> </v>
      </c>
      <c r="C124" s="21" t="str">
        <f t="shared" si="12"/>
        <v> </v>
      </c>
      <c r="D124" s="21"/>
      <c r="E124" s="21" t="str">
        <f t="shared" si="9"/>
        <v> </v>
      </c>
      <c r="F124" s="21" t="str">
        <f>IF(E124=" "," ",($F$25-$D$3*$F$11)*((E124/$F$11)-($C$17/(PI()))*SIN((PI()*E124)/$F$11))+$D$3*E124)</f>
        <v> </v>
      </c>
      <c r="G124" s="21" t="str">
        <f t="shared" si="13"/>
        <v> </v>
      </c>
      <c r="H124" s="21" t="str">
        <f t="shared" si="10"/>
        <v> </v>
      </c>
      <c r="I124" s="21" t="str">
        <f>IF(H124=" "," ",($I$25-$D$3*$F$12)*((H124/$F$12)-($C$17/(PI()))*SIN((PI()*H124)/$F$12))+$D$3*H124)</f>
        <v> </v>
      </c>
      <c r="J124" s="21" t="str">
        <f t="shared" si="14"/>
        <v> </v>
      </c>
      <c r="K124" s="21"/>
      <c r="L124" s="21" t="str">
        <f t="shared" si="11"/>
        <v> </v>
      </c>
      <c r="M124" s="21" t="str">
        <f>IF(L124=" "," ",($M$25-$F$3*($F$15/2))*((L124/($F$15/2))-($C$17/(PI()))*SIN((PI()*L124)/($F$15/2)))+$F$3*L124)</f>
        <v> </v>
      </c>
      <c r="N124" s="21" t="str">
        <f t="shared" si="15"/>
        <v> </v>
      </c>
    </row>
    <row r="125" spans="1:14">
      <c r="A125" s="21" t="str">
        <f t="shared" si="8"/>
        <v> </v>
      </c>
      <c r="B125" s="21" t="str">
        <f>IF(A125=" "," ",($B$25-$B$3*($F$8/2))*((A125/($F$8/2))-($C$17/(PI()))*SIN((PI()*A125)/($F$8/2)))+$B$3*A125)</f>
        <v> </v>
      </c>
      <c r="C125" s="21" t="str">
        <f t="shared" si="12"/>
        <v> </v>
      </c>
      <c r="D125" s="21"/>
      <c r="E125" s="21" t="str">
        <f t="shared" si="9"/>
        <v> </v>
      </c>
      <c r="F125" s="21" t="str">
        <f>IF(E125=" "," ",($F$25-$D$3*$F$11)*((E125/$F$11)-($C$17/(PI()))*SIN((PI()*E125)/$F$11))+$D$3*E125)</f>
        <v> </v>
      </c>
      <c r="G125" s="21" t="str">
        <f t="shared" si="13"/>
        <v> </v>
      </c>
      <c r="H125" s="21" t="str">
        <f t="shared" si="10"/>
        <v> </v>
      </c>
      <c r="I125" s="21" t="str">
        <f>IF(H125=" "," ",($I$25-$D$3*$F$12)*((H125/$F$12)-($C$17/(PI()))*SIN((PI()*H125)/$F$12))+$D$3*H125)</f>
        <v> </v>
      </c>
      <c r="J125" s="21" t="str">
        <f t="shared" si="14"/>
        <v> </v>
      </c>
      <c r="K125" s="21"/>
      <c r="L125" s="21" t="str">
        <f t="shared" si="11"/>
        <v> </v>
      </c>
      <c r="M125" s="21" t="str">
        <f>IF(L125=" "," ",($M$25-$F$3*($F$15/2))*((L125/($F$15/2))-($C$17/(PI()))*SIN((PI()*L125)/($F$15/2)))+$F$3*L125)</f>
        <v> </v>
      </c>
      <c r="N125" s="21" t="str">
        <f t="shared" si="15"/>
        <v> </v>
      </c>
    </row>
    <row r="126" spans="1:14">
      <c r="A126" s="21" t="str">
        <f t="shared" si="8"/>
        <v> </v>
      </c>
      <c r="B126" s="21" t="str">
        <f>IF(A126=" "," ",($B$25-$B$3*($F$8/2))*((A126/($F$8/2))-($C$17/(PI()))*SIN((PI()*A126)/($F$8/2)))+$B$3*A126)</f>
        <v> </v>
      </c>
      <c r="C126" s="21" t="str">
        <f t="shared" si="12"/>
        <v> </v>
      </c>
      <c r="D126" s="21"/>
      <c r="E126" s="21" t="str">
        <f t="shared" si="9"/>
        <v> </v>
      </c>
      <c r="F126" s="21" t="str">
        <f>IF(E126=" "," ",($F$25-$D$3*$F$11)*((E126/$F$11)-($C$17/(PI()))*SIN((PI()*E126)/$F$11))+$D$3*E126)</f>
        <v> </v>
      </c>
      <c r="G126" s="21" t="str">
        <f t="shared" si="13"/>
        <v> </v>
      </c>
      <c r="H126" s="21" t="str">
        <f t="shared" si="10"/>
        <v> </v>
      </c>
      <c r="I126" s="21" t="str">
        <f>IF(H126=" "," ",($I$25-$D$3*$F$12)*((H126/$F$12)-($C$17/(PI()))*SIN((PI()*H126)/$F$12))+$D$3*H126)</f>
        <v> </v>
      </c>
      <c r="J126" s="21" t="str">
        <f t="shared" si="14"/>
        <v> </v>
      </c>
      <c r="K126" s="21"/>
      <c r="L126" s="21" t="str">
        <f t="shared" si="11"/>
        <v> </v>
      </c>
      <c r="M126" s="21" t="str">
        <f>IF(L126=" "," ",($M$25-$F$3*($F$15/2))*((L126/($F$15/2))-($C$17/(PI()))*SIN((PI()*L126)/($F$15/2)))+$F$3*L126)</f>
        <v> </v>
      </c>
      <c r="N126" s="21" t="str">
        <f t="shared" si="15"/>
        <v> </v>
      </c>
    </row>
    <row r="127" spans="1:14">
      <c r="A127" s="21" t="str">
        <f t="shared" si="8"/>
        <v> </v>
      </c>
      <c r="B127" s="21" t="str">
        <f>IF(A127=" "," ",($B$25-$B$3*($F$8/2))*((A127/($F$8/2))-($C$17/(PI()))*SIN((PI()*A127)/($F$8/2)))+$B$3*A127)</f>
        <v> </v>
      </c>
      <c r="C127" s="21" t="str">
        <f t="shared" si="12"/>
        <v> </v>
      </c>
      <c r="D127" s="21"/>
      <c r="E127" s="21" t="str">
        <f t="shared" si="9"/>
        <v> </v>
      </c>
      <c r="F127" s="21" t="str">
        <f>IF(E127=" "," ",($F$25-$D$3*$F$11)*((E127/$F$11)-($C$17/(PI()))*SIN((PI()*E127)/$F$11))+$D$3*E127)</f>
        <v> </v>
      </c>
      <c r="G127" s="21" t="str">
        <f t="shared" si="13"/>
        <v> </v>
      </c>
      <c r="H127" s="21" t="str">
        <f ca="1" t="shared" si="10"/>
        <v> </v>
      </c>
      <c r="I127" s="21" t="str">
        <f ca="1">IF(H127=" "," ",($I$25-$D$3*$F$12)*((H127/$F$12)-($C$17/(PI()))*SIN((PI()*H127)/$F$12))+$D$3*H127)</f>
        <v> </v>
      </c>
      <c r="J127" s="21" t="str">
        <f ca="1" t="shared" si="14"/>
        <v> </v>
      </c>
      <c r="K127" s="21"/>
      <c r="L127" s="21" t="str">
        <f t="shared" si="11"/>
        <v> </v>
      </c>
      <c r="M127" s="21" t="str">
        <f>IF(L127=" "," ",($M$25-$F$3*($F$15/2))*((L127/($F$15/2))-($C$17/(PI()))*SIN((PI()*L127)/($F$15/2)))+$F$3*L127)</f>
        <v> </v>
      </c>
      <c r="N127" s="21" t="str">
        <f t="shared" si="15"/>
        <v> </v>
      </c>
    </row>
    <row r="128" spans="1:14">
      <c r="A128" s="21" t="str">
        <f t="shared" si="8"/>
        <v> </v>
      </c>
      <c r="B128" s="21" t="str">
        <f>IF(A128=" "," ",($B$25-$B$3*($F$8/2))*((A128/($F$8/2))-($C$17/(PI()))*SIN((PI()*A128)/($F$8/2)))+$B$3*A128)</f>
        <v> </v>
      </c>
      <c r="C128" s="21" t="str">
        <f t="shared" si="12"/>
        <v> </v>
      </c>
      <c r="D128" s="21"/>
      <c r="E128" s="21" t="str">
        <f t="shared" si="9"/>
        <v> </v>
      </c>
      <c r="F128" s="21" t="str">
        <f>IF(E128=" "," ",($F$25-$D$3*$F$11)*((E128/$F$11)-($C$17/(PI()))*SIN((PI()*E128)/$F$11))+$D$3*E128)</f>
        <v> </v>
      </c>
      <c r="G128" s="21" t="str">
        <f t="shared" si="13"/>
        <v> </v>
      </c>
      <c r="H128" s="21" t="str">
        <f t="shared" si="10"/>
        <v> </v>
      </c>
      <c r="I128" s="21" t="str">
        <f>IF(H128=" "," ",($I$25-$D$3*$F$12)*((H128/$F$12)-($C$17/(PI()))*SIN((PI()*H128)/$F$12))+$D$3*H128)</f>
        <v> </v>
      </c>
      <c r="J128" s="21" t="str">
        <f ca="1" t="shared" si="14"/>
        <v> </v>
      </c>
      <c r="K128" s="21"/>
      <c r="L128" s="21" t="str">
        <f t="shared" si="11"/>
        <v> </v>
      </c>
      <c r="M128" s="21" t="str">
        <f>IF(L128=" "," ",($M$25-$F$3*($F$15/2))*((L128/($F$15/2))-($C$17/(PI()))*SIN((PI()*L128)/($F$15/2)))+$F$3*L128)</f>
        <v> </v>
      </c>
      <c r="N128" s="21" t="str">
        <f t="shared" si="15"/>
        <v> </v>
      </c>
    </row>
    <row r="129" spans="1:14">
      <c r="A129" s="21" t="str">
        <f t="shared" si="8"/>
        <v> </v>
      </c>
      <c r="B129" s="21" t="str">
        <f>IF(A129=" "," ",($B$25-$B$3*($F$8/2))*((A129/($F$8/2))-($C$17/(PI()))*SIN((PI()*A129)/($F$8/2)))+$B$3*A129)</f>
        <v> </v>
      </c>
      <c r="C129" s="21" t="str">
        <f t="shared" si="12"/>
        <v> </v>
      </c>
      <c r="D129" s="21"/>
      <c r="E129" s="21" t="str">
        <f t="shared" si="9"/>
        <v> </v>
      </c>
      <c r="F129" s="21" t="str">
        <f>IF(E129=" "," ",($F$25-$D$3*$F$11)*((E129/$F$11)-($C$17/(PI()))*SIN((PI()*E129)/$F$11))+$D$3*E129)</f>
        <v> </v>
      </c>
      <c r="G129" s="21" t="str">
        <f t="shared" si="13"/>
        <v> </v>
      </c>
      <c r="H129" s="21" t="str">
        <f t="shared" si="10"/>
        <v> </v>
      </c>
      <c r="I129" s="21" t="str">
        <f>IF(H129=" "," ",($I$25-$D$3*$F$12)*((H129/$F$12)-($C$17/(PI()))*SIN((PI()*H129)/$F$12))+$D$3*H129)</f>
        <v> </v>
      </c>
      <c r="J129" s="21" t="str">
        <f ca="1" t="shared" si="14"/>
        <v> </v>
      </c>
      <c r="K129" s="21"/>
      <c r="L129" s="21" t="str">
        <f t="shared" si="11"/>
        <v> </v>
      </c>
      <c r="M129" s="21" t="str">
        <f>IF(L129=" "," ",($M$25-$F$3*($F$15/2))*((L129/($F$15/2))-($C$17/(PI()))*SIN((PI()*L129)/($F$15/2)))+$F$3*L129)</f>
        <v> </v>
      </c>
      <c r="N129" s="21" t="str">
        <f t="shared" si="15"/>
        <v> </v>
      </c>
    </row>
    <row r="130" spans="1:14">
      <c r="A130" s="21" t="str">
        <f t="shared" si="8"/>
        <v> </v>
      </c>
      <c r="B130" s="21" t="str">
        <f>IF(A130=" "," ",($B$25-$B$3*($F$8/2))*((A130/($F$8/2))-($C$17/(PI()))*SIN((PI()*A130)/($F$8/2)))+$B$3*A130)</f>
        <v> </v>
      </c>
      <c r="C130" s="21" t="str">
        <f t="shared" si="12"/>
        <v> </v>
      </c>
      <c r="D130" s="21"/>
      <c r="E130" s="21" t="str">
        <f t="shared" si="9"/>
        <v> </v>
      </c>
      <c r="F130" s="21" t="str">
        <f>IF(E130=" "," ",($F$25-$D$3*$F$11)*((E130/$F$11)-($C$17/(PI()))*SIN((PI()*E130)/$F$11))+$D$3*E130)</f>
        <v> </v>
      </c>
      <c r="G130" s="21" t="str">
        <f t="shared" si="13"/>
        <v> </v>
      </c>
      <c r="H130" s="21" t="str">
        <f t="shared" si="10"/>
        <v> </v>
      </c>
      <c r="I130" s="21" t="str">
        <f>IF(H130=" "," ",($I$25-$D$3*$F$12)*((H130/$F$12)-($C$17/(PI()))*SIN((PI()*H130)/$F$12))+$D$3*H130)</f>
        <v> </v>
      </c>
      <c r="J130" s="21" t="str">
        <f t="shared" si="14"/>
        <v> </v>
      </c>
      <c r="K130" s="21"/>
      <c r="L130" s="21" t="str">
        <f t="shared" si="11"/>
        <v> </v>
      </c>
      <c r="M130" s="21" t="str">
        <f>IF(L130=" "," ",($M$25-$F$3*($F$15/2))*((L130/($F$15/2))-($C$17/(PI()))*SIN((PI()*L130)/($F$15/2)))+$F$3*L130)</f>
        <v> </v>
      </c>
      <c r="N130" s="21" t="str">
        <f t="shared" si="15"/>
        <v> </v>
      </c>
    </row>
    <row r="131" spans="1:14">
      <c r="A131" s="21" t="str">
        <f t="shared" si="8"/>
        <v> </v>
      </c>
      <c r="B131" s="21" t="str">
        <f>IF(A131=" "," ",($B$25-$B$3*($F$8/2))*((A131/($F$8/2))-($C$17/(PI()))*SIN((PI()*A131)/($F$8/2)))+$B$3*A131)</f>
        <v> </v>
      </c>
      <c r="C131" s="21" t="str">
        <f t="shared" si="12"/>
        <v> </v>
      </c>
      <c r="D131" s="21"/>
      <c r="E131" s="21" t="str">
        <f t="shared" si="9"/>
        <v> </v>
      </c>
      <c r="F131" s="21" t="str">
        <f>IF(E131=" "," ",($F$25-$D$3*$F$11)*((E131/$F$11)-($C$17/(PI()))*SIN((PI()*E131)/$F$11))+$D$3*E131)</f>
        <v> </v>
      </c>
      <c r="G131" s="21" t="str">
        <f t="shared" si="13"/>
        <v> </v>
      </c>
      <c r="H131" s="21" t="str">
        <f t="shared" si="10"/>
        <v> </v>
      </c>
      <c r="I131" s="21" t="str">
        <f>IF(H131=" "," ",($I$25-$D$3*$F$12)*((H131/$F$12)-($C$17/(PI()))*SIN((PI()*H131)/$F$12))+$D$3*H131)</f>
        <v> </v>
      </c>
      <c r="J131" s="21" t="str">
        <f t="shared" si="14"/>
        <v> </v>
      </c>
      <c r="K131" s="21"/>
      <c r="L131" s="21" t="str">
        <f t="shared" si="11"/>
        <v> </v>
      </c>
      <c r="M131" s="21" t="str">
        <f>IF(L131=" "," ",($M$25-$F$3*($F$15/2))*((L131/($F$15/2))-($C$17/(PI()))*SIN((PI()*L131)/($F$15/2)))+$F$3*L131)</f>
        <v> </v>
      </c>
      <c r="N131" s="21" t="str">
        <f t="shared" si="15"/>
        <v> </v>
      </c>
    </row>
    <row r="132" spans="1:14">
      <c r="A132" s="21" t="str">
        <f t="shared" si="8"/>
        <v> </v>
      </c>
      <c r="B132" s="21" t="str">
        <f>IF(A132=" "," ",($B$25-$B$3*($F$8/2))*((A132/($F$8/2))-($C$17/(PI()))*SIN((PI()*A132)/($F$8/2)))+$B$3*A132)</f>
        <v> </v>
      </c>
      <c r="C132" s="21" t="str">
        <f t="shared" si="12"/>
        <v> </v>
      </c>
      <c r="D132" s="21"/>
      <c r="E132" s="21" t="str">
        <f t="shared" si="9"/>
        <v> </v>
      </c>
      <c r="F132" s="21" t="str">
        <f>IF(E132=" "," ",($F$25-$D$3*$F$11)*((E132/$F$11)-($C$17/(PI()))*SIN((PI()*E132)/$F$11))+$D$3*E132)</f>
        <v> </v>
      </c>
      <c r="G132" s="21" t="str">
        <f t="shared" si="13"/>
        <v> </v>
      </c>
      <c r="H132" s="21" t="str">
        <f t="shared" si="10"/>
        <v> </v>
      </c>
      <c r="I132" s="21" t="str">
        <f>IF(H132=" "," ",($I$25-$D$3*$F$12)*((H132/$F$12)-($C$17/(PI()))*SIN((PI()*H132)/$F$12))+$D$3*H132)</f>
        <v> </v>
      </c>
      <c r="J132" s="21" t="str">
        <f t="shared" si="14"/>
        <v> </v>
      </c>
      <c r="K132" s="21"/>
      <c r="L132" s="21" t="str">
        <f t="shared" si="11"/>
        <v> </v>
      </c>
      <c r="M132" s="21" t="str">
        <f>IF(L132=" "," ",($M$25-$F$3*($F$15/2))*((L132/($F$15/2))-($C$17/(PI()))*SIN((PI()*L132)/($F$15/2)))+$F$3*L132)</f>
        <v> </v>
      </c>
      <c r="N132" s="21" t="str">
        <f t="shared" si="15"/>
        <v> </v>
      </c>
    </row>
    <row r="133" spans="1:14">
      <c r="A133" s="21" t="str">
        <f t="shared" si="8"/>
        <v> </v>
      </c>
      <c r="B133" s="21" t="str">
        <f>IF(A133=" "," ",($B$25-$B$3*($F$8/2))*((A133/($F$8/2))-($C$17/(PI()))*SIN((PI()*A133)/($F$8/2)))+$B$3*A133)</f>
        <v> </v>
      </c>
      <c r="C133" s="21" t="str">
        <f t="shared" si="12"/>
        <v> </v>
      </c>
      <c r="D133" s="21"/>
      <c r="E133" s="21" t="str">
        <f t="shared" si="9"/>
        <v> </v>
      </c>
      <c r="F133" s="21" t="str">
        <f>IF(E133=" "," ",($F$25-$D$3*$F$11)*((E133/$F$11)-($C$17/(PI()))*SIN((PI()*E133)/$F$11))+$D$3*E133)</f>
        <v> </v>
      </c>
      <c r="G133" s="21" t="str">
        <f t="shared" si="13"/>
        <v> </v>
      </c>
      <c r="H133" s="21" t="str">
        <f t="shared" si="10"/>
        <v> </v>
      </c>
      <c r="I133" s="21" t="str">
        <f>IF(H133=" "," ",($I$25-$D$3*$F$12)*((H133/$F$12)-($C$17/(PI()))*SIN((PI()*H133)/$F$12))+$D$3*H133)</f>
        <v> </v>
      </c>
      <c r="J133" s="21" t="str">
        <f t="shared" si="14"/>
        <v> </v>
      </c>
      <c r="K133" s="21"/>
      <c r="L133" s="21" t="str">
        <f t="shared" si="11"/>
        <v> </v>
      </c>
      <c r="M133" s="21" t="str">
        <f>IF(L133=" "," ",($M$25-$F$3*($F$15/2))*((L133/($F$15/2))-($C$17/(PI()))*SIN((PI()*L133)/($F$15/2)))+$F$3*L133)</f>
        <v> </v>
      </c>
      <c r="N133" s="21" t="str">
        <f t="shared" si="15"/>
        <v> </v>
      </c>
    </row>
    <row r="134" spans="1:14">
      <c r="A134" s="21" t="str">
        <f t="shared" si="8"/>
        <v> </v>
      </c>
      <c r="B134" s="21" t="str">
        <f>IF(A134=" "," ",($B$25-$B$3*($F$8/2))*((A134/($F$8/2))-($C$17/(PI()))*SIN((PI()*A134)/($F$8/2)))+$B$3*A134)</f>
        <v> </v>
      </c>
      <c r="C134" s="21" t="str">
        <f t="shared" si="12"/>
        <v> </v>
      </c>
      <c r="D134" s="21"/>
      <c r="E134" s="21" t="str">
        <f t="shared" si="9"/>
        <v> </v>
      </c>
      <c r="F134" s="21" t="str">
        <f>IF(E134=" "," ",($F$25-$D$3*$F$11)*((E134/$F$11)-($C$17/(PI()))*SIN((PI()*E134)/$F$11))+$D$3*E134)</f>
        <v> </v>
      </c>
      <c r="G134" s="21" t="str">
        <f t="shared" si="13"/>
        <v> </v>
      </c>
      <c r="H134" s="21" t="str">
        <f t="shared" si="10"/>
        <v> </v>
      </c>
      <c r="I134" s="21" t="str">
        <f>IF(H134=" "," ",($I$25-$D$3*$F$12)*((H134/$F$12)-($C$17/(PI()))*SIN((PI()*H134)/$F$12))+$D$3*H134)</f>
        <v> </v>
      </c>
      <c r="J134" s="21" t="str">
        <f t="shared" si="14"/>
        <v> </v>
      </c>
      <c r="K134" s="21"/>
      <c r="L134" s="21" t="str">
        <f t="shared" si="11"/>
        <v> </v>
      </c>
      <c r="M134" s="21" t="str">
        <f>IF(L134=" "," ",($M$25-$F$3*($F$15/2))*((L134/($F$15/2))-($C$17/(PI()))*SIN((PI()*L134)/($F$15/2)))+$F$3*L134)</f>
        <v> </v>
      </c>
      <c r="N134" s="21" t="str">
        <f t="shared" si="15"/>
        <v> </v>
      </c>
    </row>
    <row r="135" spans="1:14">
      <c r="A135" s="21" t="str">
        <f t="shared" si="8"/>
        <v> </v>
      </c>
      <c r="B135" s="21" t="str">
        <f>IF(A135=" "," ",($B$25-$B$3*($F$8/2))*((A135/($F$8/2))-($C$17/(PI()))*SIN((PI()*A135)/($F$8/2)))+$B$3*A135)</f>
        <v> </v>
      </c>
      <c r="C135" s="21" t="str">
        <f t="shared" si="12"/>
        <v> </v>
      </c>
      <c r="D135" s="21"/>
      <c r="E135" s="21" t="str">
        <f t="shared" si="9"/>
        <v> </v>
      </c>
      <c r="F135" s="21" t="str">
        <f>IF(E135=" "," ",($F$25-$D$3*$F$11)*((E135/$F$11)-($C$17/(PI()))*SIN((PI()*E135)/$F$11))+$D$3*E135)</f>
        <v> </v>
      </c>
      <c r="G135" s="21" t="str">
        <f t="shared" si="13"/>
        <v> </v>
      </c>
      <c r="H135" s="21" t="str">
        <f t="shared" si="10"/>
        <v> </v>
      </c>
      <c r="I135" s="21" t="str">
        <f>IF(H135=" "," ",($I$25-$D$3*$F$12)*((H135/$F$12)-($C$17/(PI()))*SIN((PI()*H135)/$F$12))+$D$3*H135)</f>
        <v> </v>
      </c>
      <c r="J135" s="21" t="str">
        <f t="shared" si="14"/>
        <v> </v>
      </c>
      <c r="K135" s="21"/>
      <c r="L135" s="21" t="str">
        <f t="shared" si="11"/>
        <v> </v>
      </c>
      <c r="M135" s="21" t="str">
        <f>IF(L135=" "," ",($M$25-$F$3*($F$15/2))*((L135/($F$15/2))-($C$17/(PI()))*SIN((PI()*L135)/($F$15/2)))+$F$3*L135)</f>
        <v> </v>
      </c>
      <c r="N135" s="21" t="str">
        <f t="shared" si="15"/>
        <v> </v>
      </c>
    </row>
    <row r="136" spans="1:14">
      <c r="A136" s="21" t="str">
        <f t="shared" si="8"/>
        <v> </v>
      </c>
      <c r="B136" s="21" t="str">
        <f>IF(A136=" "," ",($B$25-$B$3*($F$8/2))*((A136/($F$8/2))-($C$17/(PI()))*SIN((PI()*A136)/($F$8/2)))+$B$3*A136)</f>
        <v> </v>
      </c>
      <c r="C136" s="21" t="str">
        <f t="shared" si="12"/>
        <v> </v>
      </c>
      <c r="D136" s="21"/>
      <c r="E136" s="21" t="str">
        <f t="shared" si="9"/>
        <v> </v>
      </c>
      <c r="F136" s="21" t="str">
        <f>IF(E136=" "," ",($F$25-$D$3*$F$11)*((E136/$F$11)-($C$17/(PI()))*SIN((PI()*E136)/$F$11))+$D$3*E136)</f>
        <v> </v>
      </c>
      <c r="G136" s="21" t="str">
        <f t="shared" si="13"/>
        <v> </v>
      </c>
      <c r="H136" s="21" t="str">
        <f t="shared" si="10"/>
        <v> </v>
      </c>
      <c r="I136" s="21" t="str">
        <f>IF(H136=" "," ",($I$25-$D$3*$F$12)*((H136/$F$12)-($C$17/(PI()))*SIN((PI()*H136)/$F$12))+$D$3*H136)</f>
        <v> </v>
      </c>
      <c r="J136" s="21" t="str">
        <f t="shared" si="14"/>
        <v> </v>
      </c>
      <c r="K136" s="21"/>
      <c r="L136" s="21" t="str">
        <f t="shared" si="11"/>
        <v> </v>
      </c>
      <c r="M136" s="21" t="str">
        <f>IF(L136=" "," ",($M$25-$F$3*($F$15/2))*((L136/($F$15/2))-($C$17/(PI()))*SIN((PI()*L136)/($F$15/2)))+$F$3*L136)</f>
        <v> </v>
      </c>
      <c r="N136" s="21" t="str">
        <f t="shared" si="15"/>
        <v> </v>
      </c>
    </row>
    <row r="137" spans="1:14">
      <c r="A137" s="21" t="str">
        <f t="shared" si="8"/>
        <v> </v>
      </c>
      <c r="B137" s="21" t="str">
        <f>IF(A137=" "," ",($B$25-$B$3*($F$8/2))*((A137/($F$8/2))-($C$17/(PI()))*SIN((PI()*A137)/($F$8/2)))+$B$3*A137)</f>
        <v> </v>
      </c>
      <c r="C137" s="21" t="str">
        <f t="shared" si="12"/>
        <v> </v>
      </c>
      <c r="D137" s="21"/>
      <c r="E137" s="21" t="str">
        <f t="shared" si="9"/>
        <v> </v>
      </c>
      <c r="F137" s="21" t="str">
        <f>IF(E137=" "," ",($F$25-$D$3*$F$11)*((E137/$F$11)-($C$17/(PI()))*SIN((PI()*E137)/$F$11))+$D$3*E137)</f>
        <v> </v>
      </c>
      <c r="G137" s="21" t="str">
        <f t="shared" si="13"/>
        <v> </v>
      </c>
      <c r="H137" s="21" t="str">
        <f t="shared" si="10"/>
        <v> </v>
      </c>
      <c r="I137" s="21" t="str">
        <f>IF(H137=" "," ",($I$25-$D$3*$F$12)*((H137/$F$12)-($C$17/(PI()))*SIN((PI()*H137)/$F$12))+$D$3*H137)</f>
        <v> </v>
      </c>
      <c r="J137" s="21" t="str">
        <f t="shared" si="14"/>
        <v> </v>
      </c>
      <c r="K137" s="21"/>
      <c r="L137" s="21" t="str">
        <f t="shared" si="11"/>
        <v> </v>
      </c>
      <c r="M137" s="21" t="str">
        <f>IF(L137=" "," ",($M$25-$F$3*($F$15/2))*((L137/($F$15/2))-($C$17/(PI()))*SIN((PI()*L137)/($F$15/2)))+$F$3*L137)</f>
        <v> </v>
      </c>
      <c r="N137" s="21" t="str">
        <f t="shared" si="15"/>
        <v> </v>
      </c>
    </row>
    <row r="138" spans="1:14">
      <c r="A138" s="21" t="str">
        <f t="shared" si="8"/>
        <v> </v>
      </c>
      <c r="B138" s="21" t="str">
        <f>IF(A138=" "," ",($B$25-$B$3*($F$8/2))*((A138/($F$8/2))-($C$17/(PI()))*SIN((PI()*A138)/($F$8/2)))+$B$3*A138)</f>
        <v> </v>
      </c>
      <c r="C138" s="21" t="str">
        <f t="shared" si="12"/>
        <v> </v>
      </c>
      <c r="D138" s="21"/>
      <c r="E138" s="21" t="str">
        <f t="shared" si="9"/>
        <v> </v>
      </c>
      <c r="F138" s="21" t="str">
        <f>IF(E138=" "," ",($F$25-$D$3*$F$11)*((E138/$F$11)-($C$17/(PI()))*SIN((PI()*E138)/$F$11))+$D$3*E138)</f>
        <v> </v>
      </c>
      <c r="G138" s="21" t="str">
        <f t="shared" si="13"/>
        <v> </v>
      </c>
      <c r="H138" s="21" t="str">
        <f t="shared" si="10"/>
        <v> </v>
      </c>
      <c r="I138" s="21" t="str">
        <f>IF(H138=" "," ",($I$25-$D$3*$F$12)*((H138/$F$12)-($C$17/(PI()))*SIN((PI()*H138)/$F$12))+$D$3*H138)</f>
        <v> </v>
      </c>
      <c r="J138" s="21" t="str">
        <f t="shared" si="14"/>
        <v> </v>
      </c>
      <c r="K138" s="21"/>
      <c r="L138" s="21" t="str">
        <f t="shared" si="11"/>
        <v> </v>
      </c>
      <c r="M138" s="21" t="str">
        <f>IF(L138=" "," ",($M$25-$F$3*($F$15/2))*((L138/($F$15/2))-($C$17/(PI()))*SIN((PI()*L138)/($F$15/2)))+$F$3*L138)</f>
        <v> </v>
      </c>
      <c r="N138" s="21" t="str">
        <f t="shared" si="15"/>
        <v> </v>
      </c>
    </row>
    <row r="139" spans="1:14">
      <c r="A139" s="21" t="str">
        <f t="shared" si="8"/>
        <v> </v>
      </c>
      <c r="B139" s="21" t="str">
        <f>IF(A139=" "," ",($B$25-$B$3*($F$8/2))*((A139/($F$8/2))-($C$17/(PI()))*SIN((PI()*A139)/($F$8/2)))+$B$3*A139)</f>
        <v> </v>
      </c>
      <c r="C139" s="21" t="str">
        <f t="shared" si="12"/>
        <v> </v>
      </c>
      <c r="D139" s="21"/>
      <c r="E139" s="21" t="str">
        <f t="shared" si="9"/>
        <v> </v>
      </c>
      <c r="F139" s="21" t="str">
        <f>IF(E139=" "," ",($F$25-$D$3*$F$11)*((E139/$F$11)-($C$17/(PI()))*SIN((PI()*E139)/$F$11))+$D$3*E139)</f>
        <v> </v>
      </c>
      <c r="G139" s="21" t="str">
        <f t="shared" si="13"/>
        <v> </v>
      </c>
      <c r="H139" s="21" t="str">
        <f t="shared" si="10"/>
        <v> </v>
      </c>
      <c r="I139" s="21" t="str">
        <f>IF(H139=" "," ",($I$25-$D$3*$F$12)*((H139/$F$12)-($C$17/(PI()))*SIN((PI()*H139)/$F$12))+$D$3*H139)</f>
        <v> </v>
      </c>
      <c r="J139" s="21" t="str">
        <f t="shared" si="14"/>
        <v> </v>
      </c>
      <c r="K139" s="21"/>
      <c r="L139" s="21" t="str">
        <f t="shared" si="11"/>
        <v> </v>
      </c>
      <c r="M139" s="21" t="str">
        <f>IF(L139=" "," ",($M$25-$F$3*($F$15/2))*((L139/($F$15/2))-($C$17/(PI()))*SIN((PI()*L139)/($F$15/2)))+$F$3*L139)</f>
        <v> </v>
      </c>
      <c r="N139" s="21" t="str">
        <f t="shared" si="15"/>
        <v> </v>
      </c>
    </row>
    <row r="140" spans="1:14">
      <c r="A140" s="21" t="str">
        <f t="shared" si="8"/>
        <v> </v>
      </c>
      <c r="B140" s="21" t="str">
        <f>IF(A140=" "," ",($B$25-$B$3*($F$8/2))*((A140/($F$8/2))-($C$17/(PI()))*SIN((PI()*A140)/($F$8/2)))+$B$3*A140)</f>
        <v> </v>
      </c>
      <c r="C140" s="21" t="str">
        <f t="shared" si="12"/>
        <v> </v>
      </c>
      <c r="D140" s="21"/>
      <c r="E140" s="21" t="str">
        <f t="shared" si="9"/>
        <v> </v>
      </c>
      <c r="F140" s="21" t="str">
        <f>IF(E140=" "," ",($F$25-$D$3*$F$11)*((E140/$F$11)-($C$17/(PI()))*SIN((PI()*E140)/$F$11))+$D$3*E140)</f>
        <v> </v>
      </c>
      <c r="G140" s="21" t="str">
        <f t="shared" si="13"/>
        <v> </v>
      </c>
      <c r="H140" s="21" t="str">
        <f t="shared" si="10"/>
        <v> </v>
      </c>
      <c r="I140" s="21" t="str">
        <f>IF(H140=" "," ",($I$25-$D$3*$F$12)*((H140/$F$12)-($C$17/(PI()))*SIN((PI()*H140)/$F$12))+$D$3*H140)</f>
        <v> </v>
      </c>
      <c r="J140" s="21" t="str">
        <f t="shared" si="14"/>
        <v> </v>
      </c>
      <c r="K140" s="21"/>
      <c r="L140" s="21" t="str">
        <f t="shared" si="11"/>
        <v> </v>
      </c>
      <c r="M140" s="21" t="str">
        <f>IF(L140=" "," ",($M$25-$F$3*($F$15/2))*((L140/($F$15/2))-($C$17/(PI()))*SIN((PI()*L140)/($F$15/2)))+$F$3*L140)</f>
        <v> </v>
      </c>
      <c r="N140" s="21" t="str">
        <f t="shared" si="15"/>
        <v> </v>
      </c>
    </row>
    <row r="141" spans="1:14">
      <c r="A141" s="21" t="str">
        <f t="shared" si="8"/>
        <v> </v>
      </c>
      <c r="B141" s="21" t="str">
        <f>IF(A141=" "," ",($B$25-$B$3*($F$8/2))*((A141/($F$8/2))-($C$17/(PI()))*SIN((PI()*A141)/($F$8/2)))+$B$3*A141)</f>
        <v> </v>
      </c>
      <c r="C141" s="21" t="str">
        <f t="shared" si="12"/>
        <v> </v>
      </c>
      <c r="D141" s="21"/>
      <c r="E141" s="21" t="str">
        <f t="shared" si="9"/>
        <v> </v>
      </c>
      <c r="F141" s="21" t="str">
        <f>IF(E141=" "," ",($F$25-$D$3*$F$11)*((E141/$F$11)-($C$17/(PI()))*SIN((PI()*E141)/$F$11))+$D$3*E141)</f>
        <v> </v>
      </c>
      <c r="G141" s="21" t="str">
        <f t="shared" si="13"/>
        <v> </v>
      </c>
      <c r="H141" s="21" t="str">
        <f t="shared" si="10"/>
        <v> </v>
      </c>
      <c r="I141" s="21" t="str">
        <f>IF(H141=" "," ",($I$25-$D$3*$F$12)*((H141/$F$12)-($C$17/(PI()))*SIN((PI()*H141)/$F$12))+$D$3*H141)</f>
        <v> </v>
      </c>
      <c r="J141" s="21" t="str">
        <f t="shared" si="14"/>
        <v> </v>
      </c>
      <c r="K141" s="21"/>
      <c r="L141" s="21" t="str">
        <f t="shared" si="11"/>
        <v> </v>
      </c>
      <c r="M141" s="21" t="str">
        <f>IF(L141=" "," ",($M$25-$F$3*($F$15/2))*((L141/($F$15/2))-($C$17/(PI()))*SIN((PI()*L141)/($F$15/2)))+$F$3*L141)</f>
        <v> </v>
      </c>
      <c r="N141" s="21" t="str">
        <f t="shared" si="15"/>
        <v> </v>
      </c>
    </row>
    <row r="142" spans="1:14">
      <c r="A142" s="21" t="str">
        <f t="shared" si="8"/>
        <v> </v>
      </c>
      <c r="B142" s="21" t="str">
        <f>IF(A142=" "," ",($B$25-$B$3*($F$8/2))*((A142/($F$8/2))-($C$17/(PI()))*SIN((PI()*A142)/($F$8/2)))+$B$3*A142)</f>
        <v> </v>
      </c>
      <c r="C142" s="21" t="str">
        <f t="shared" si="12"/>
        <v> </v>
      </c>
      <c r="D142" s="21"/>
      <c r="E142" s="21" t="str">
        <f t="shared" si="9"/>
        <v> </v>
      </c>
      <c r="F142" s="21" t="str">
        <f>IF(E142=" "," ",($F$25-$D$3*$F$11)*((E142/$F$11)-($C$17/(PI()))*SIN((PI()*E142)/$F$11))+$D$3*E142)</f>
        <v> </v>
      </c>
      <c r="G142" s="21" t="str">
        <f t="shared" si="13"/>
        <v> </v>
      </c>
      <c r="H142" s="21" t="str">
        <f t="shared" si="10"/>
        <v> </v>
      </c>
      <c r="I142" s="21" t="str">
        <f>IF(H142=" "," ",($I$25-$D$3*$F$12)*((H142/$F$12)-($C$17/(PI()))*SIN((PI()*H142)/$F$12))+$D$3*H142)</f>
        <v> </v>
      </c>
      <c r="J142" s="21" t="str">
        <f t="shared" si="14"/>
        <v> </v>
      </c>
      <c r="K142" s="21"/>
      <c r="L142" s="21" t="str">
        <f t="shared" si="11"/>
        <v> </v>
      </c>
      <c r="M142" s="21" t="str">
        <f>IF(L142=" "," ",($M$25-$F$3*($F$15/2))*((L142/($F$15/2))-($C$17/(PI()))*SIN((PI()*L142)/($F$15/2)))+$F$3*L142)</f>
        <v> </v>
      </c>
      <c r="N142" s="21" t="str">
        <f t="shared" si="15"/>
        <v> </v>
      </c>
    </row>
    <row r="143" spans="1:14">
      <c r="A143" s="21" t="str">
        <f t="shared" si="8"/>
        <v> </v>
      </c>
      <c r="B143" s="21" t="str">
        <f>IF(A143=" "," ",($B$25-$B$3*($F$8/2))*((A143/($F$8/2))-($C$17/(PI()))*SIN((PI()*A143)/($F$8/2)))+$B$3*A143)</f>
        <v> </v>
      </c>
      <c r="C143" s="21" t="str">
        <f t="shared" si="12"/>
        <v> </v>
      </c>
      <c r="D143" s="21"/>
      <c r="E143" s="21" t="str">
        <f t="shared" si="9"/>
        <v> </v>
      </c>
      <c r="F143" s="21" t="str">
        <f>IF(E143=" "," ",($F$25-$D$3*$F$11)*((E143/$F$11)-($C$17/(PI()))*SIN((PI()*E143)/$F$11))+$D$3*E143)</f>
        <v> </v>
      </c>
      <c r="G143" s="21" t="str">
        <f t="shared" si="13"/>
        <v> </v>
      </c>
      <c r="H143" s="21" t="str">
        <f t="shared" si="10"/>
        <v> </v>
      </c>
      <c r="I143" s="21" t="str">
        <f>IF(H143=" "," ",($I$25-$D$3*$F$12)*((H143/$F$12)-($C$17/(PI()))*SIN((PI()*H143)/$F$12))+$D$3*H143)</f>
        <v> </v>
      </c>
      <c r="J143" s="21" t="str">
        <f t="shared" si="14"/>
        <v> </v>
      </c>
      <c r="K143" s="21"/>
      <c r="L143" s="21" t="str">
        <f t="shared" si="11"/>
        <v> </v>
      </c>
      <c r="M143" s="21" t="str">
        <f>IF(L143=" "," ",($M$25-$F$3*($F$15/2))*((L143/($F$15/2))-($C$17/(PI()))*SIN((PI()*L143)/($F$15/2)))+$F$3*L143)</f>
        <v> </v>
      </c>
      <c r="N143" s="21" t="str">
        <f t="shared" si="15"/>
        <v> </v>
      </c>
    </row>
    <row r="144" spans="1:14">
      <c r="A144" s="21" t="str">
        <f t="shared" si="8"/>
        <v> </v>
      </c>
      <c r="B144" s="21" t="str">
        <f>IF(A144=" "," ",($B$25-$B$3*($F$8/2))*((A144/($F$8/2))-($C$17/(PI()))*SIN((PI()*A144)/($F$8/2)))+$B$3*A144)</f>
        <v> </v>
      </c>
      <c r="C144" s="21" t="str">
        <f t="shared" si="12"/>
        <v> </v>
      </c>
      <c r="D144" s="21"/>
      <c r="E144" s="21" t="str">
        <f t="shared" si="9"/>
        <v> </v>
      </c>
      <c r="F144" s="21" t="str">
        <f>IF(E144=" "," ",($F$25-$D$3*$F$11)*((E144/$F$11)-($C$17/(PI()))*SIN((PI()*E144)/$F$11))+$D$3*E144)</f>
        <v> </v>
      </c>
      <c r="G144" s="21" t="str">
        <f t="shared" si="13"/>
        <v> </v>
      </c>
      <c r="H144" s="21" t="str">
        <f t="shared" si="10"/>
        <v> </v>
      </c>
      <c r="I144" s="21" t="str">
        <f>IF(H144=" "," ",($I$25-$D$3*$F$12)*((H144/$F$12)-($C$17/(PI()))*SIN((PI()*H144)/$F$12))+$D$3*H144)</f>
        <v> </v>
      </c>
      <c r="J144" s="21" t="str">
        <f t="shared" si="14"/>
        <v> </v>
      </c>
      <c r="K144" s="21"/>
      <c r="L144" s="21" t="str">
        <f t="shared" si="11"/>
        <v> </v>
      </c>
      <c r="M144" s="21" t="str">
        <f>IF(L144=" "," ",($M$25-$F$3*($F$15/2))*((L144/($F$15/2))-($C$17/(PI()))*SIN((PI()*L144)/($F$15/2)))+$F$3*L144)</f>
        <v> </v>
      </c>
      <c r="N144" s="21" t="str">
        <f t="shared" si="15"/>
        <v> </v>
      </c>
    </row>
    <row r="145" spans="1:14">
      <c r="A145" s="21" t="str">
        <f t="shared" si="8"/>
        <v> </v>
      </c>
      <c r="B145" s="21" t="str">
        <f>IF(A145=" "," ",($B$25-$B$3*($F$8/2))*((A145/($F$8/2))-($C$17/(PI()))*SIN((PI()*A145)/($F$8/2)))+$B$3*A145)</f>
        <v> </v>
      </c>
      <c r="C145" s="21" t="str">
        <f t="shared" si="12"/>
        <v> </v>
      </c>
      <c r="D145" s="21"/>
      <c r="E145" s="21" t="str">
        <f t="shared" si="9"/>
        <v> </v>
      </c>
      <c r="F145" s="21" t="str">
        <f>IF(E145=" "," ",($F$25-$D$3*$F$11)*((E145/$F$11)-($C$17/(PI()))*SIN((PI()*E145)/$F$11))+$D$3*E145)</f>
        <v> </v>
      </c>
      <c r="G145" s="21" t="str">
        <f t="shared" si="13"/>
        <v> </v>
      </c>
      <c r="H145" s="21" t="str">
        <f t="shared" si="10"/>
        <v> </v>
      </c>
      <c r="I145" s="21" t="str">
        <f>IF(H145=" "," ",($I$25-$D$3*$F$12)*((H145/$F$12)-($C$17/(PI()))*SIN((PI()*H145)/$F$12))+$D$3*H145)</f>
        <v> </v>
      </c>
      <c r="J145" s="21" t="str">
        <f t="shared" si="14"/>
        <v> </v>
      </c>
      <c r="K145" s="21"/>
      <c r="L145" s="21" t="str">
        <f t="shared" si="11"/>
        <v> </v>
      </c>
      <c r="M145" s="21" t="str">
        <f>IF(L145=" "," ",($M$25-$F$3*($F$15/2))*((L145/($F$15/2))-($C$17/(PI()))*SIN((PI()*L145)/($F$15/2)))+$F$3*L145)</f>
        <v> </v>
      </c>
      <c r="N145" s="21" t="str">
        <f t="shared" si="15"/>
        <v> </v>
      </c>
    </row>
    <row r="146" spans="1:14">
      <c r="A146" s="21" t="str">
        <f t="shared" si="8"/>
        <v> </v>
      </c>
      <c r="B146" s="21" t="str">
        <f>IF(A146=" "," ",($B$25-$B$3*($F$8/2))*((A146/($F$8/2))-($C$17/(PI()))*SIN((PI()*A146)/($F$8/2)))+$B$3*A146)</f>
        <v> </v>
      </c>
      <c r="C146" s="21" t="str">
        <f t="shared" si="12"/>
        <v> </v>
      </c>
      <c r="D146" s="21"/>
      <c r="E146" s="21" t="str">
        <f t="shared" si="9"/>
        <v> </v>
      </c>
      <c r="F146" s="21" t="str">
        <f>IF(E146=" "," ",($F$25-$D$3*$F$11)*((E146/$F$11)-($C$17/(PI()))*SIN((PI()*E146)/$F$11))+$D$3*E146)</f>
        <v> </v>
      </c>
      <c r="G146" s="21" t="str">
        <f t="shared" si="13"/>
        <v> </v>
      </c>
      <c r="H146" s="21" t="str">
        <f t="shared" si="10"/>
        <v> </v>
      </c>
      <c r="I146" s="21" t="str">
        <f>IF(H146=" "," ",($I$25-$D$3*$F$12)*((H146/$F$12)-($C$17/(PI()))*SIN((PI()*H146)/$F$12))+$D$3*H146)</f>
        <v> </v>
      </c>
      <c r="J146" s="21" t="str">
        <f t="shared" si="14"/>
        <v> </v>
      </c>
      <c r="K146" s="21"/>
      <c r="L146" s="21" t="str">
        <f t="shared" si="11"/>
        <v> </v>
      </c>
      <c r="M146" s="21" t="str">
        <f>IF(L146=" "," ",($M$25-$F$3*($F$15/2))*((L146/($F$15/2))-($C$17/(PI()))*SIN((PI()*L146)/($F$15/2)))+$F$3*L146)</f>
        <v> </v>
      </c>
      <c r="N146" s="21" t="str">
        <f t="shared" si="15"/>
        <v> </v>
      </c>
    </row>
    <row r="147" spans="1:14">
      <c r="A147" s="21" t="str">
        <f t="shared" si="8"/>
        <v> </v>
      </c>
      <c r="B147" s="21" t="str">
        <f>IF(A147=" "," ",($B$25-$B$3*($F$8/2))*((A147/($F$8/2))-($C$17/(PI()))*SIN((PI()*A147)/($F$8/2)))+$B$3*A147)</f>
        <v> </v>
      </c>
      <c r="C147" s="21" t="str">
        <f t="shared" si="12"/>
        <v> </v>
      </c>
      <c r="D147" s="21"/>
      <c r="E147" s="21" t="str">
        <f t="shared" si="9"/>
        <v> </v>
      </c>
      <c r="F147" s="21" t="str">
        <f>IF(E147=" "," ",($F$25-$D$3*$F$11)*((E147/$F$11)-($C$17/(PI()))*SIN((PI()*E147)/$F$11))+$D$3*E147)</f>
        <v> </v>
      </c>
      <c r="G147" s="21" t="str">
        <f t="shared" si="13"/>
        <v> </v>
      </c>
      <c r="H147" s="21" t="str">
        <f t="shared" si="10"/>
        <v> </v>
      </c>
      <c r="I147" s="21" t="str">
        <f>IF(H147=" "," ",($I$25-$D$3*$F$12)*((H147/$F$12)-($C$17/(PI()))*SIN((PI()*H147)/$F$12))+$D$3*H147)</f>
        <v> </v>
      </c>
      <c r="J147" s="21" t="str">
        <f t="shared" si="14"/>
        <v> </v>
      </c>
      <c r="K147" s="21"/>
      <c r="L147" s="21" t="str">
        <f t="shared" si="11"/>
        <v> </v>
      </c>
      <c r="M147" s="21" t="str">
        <f>IF(L147=" "," ",($M$25-$F$3*($F$15/2))*((L147/($F$15/2))-($C$17/(PI()))*SIN((PI()*L147)/($F$15/2)))+$F$3*L147)</f>
        <v> </v>
      </c>
      <c r="N147" s="21" t="str">
        <f t="shared" si="15"/>
        <v> </v>
      </c>
    </row>
    <row r="148" spans="1:14">
      <c r="A148" s="21" t="str">
        <f t="shared" si="8"/>
        <v> </v>
      </c>
      <c r="B148" s="21" t="str">
        <f>IF(A148=" "," ",($B$25-$B$3*($F$8/2))*((A148/($F$8/2))-($C$17/(PI()))*SIN((PI()*A148)/($F$8/2)))+$B$3*A148)</f>
        <v> </v>
      </c>
      <c r="C148" s="21" t="str">
        <f t="shared" si="12"/>
        <v> </v>
      </c>
      <c r="D148" s="21"/>
      <c r="E148" s="21" t="str">
        <f t="shared" si="9"/>
        <v> </v>
      </c>
      <c r="F148" s="21" t="str">
        <f>IF(E148=" "," ",($F$25-$D$3*$F$11)*((E148/$F$11)-($C$17/(PI()))*SIN((PI()*E148)/$F$11))+$D$3*E148)</f>
        <v> </v>
      </c>
      <c r="G148" s="21" t="str">
        <f t="shared" si="13"/>
        <v> </v>
      </c>
      <c r="H148" s="21" t="str">
        <f t="shared" si="10"/>
        <v> </v>
      </c>
      <c r="I148" s="21" t="str">
        <f>IF(H148=" "," ",($I$25-$D$3*$F$12)*((H148/$F$12)-($C$17/(PI()))*SIN((PI()*H148)/$F$12))+$D$3*H148)</f>
        <v> </v>
      </c>
      <c r="J148" s="21" t="str">
        <f t="shared" si="14"/>
        <v> </v>
      </c>
      <c r="K148" s="21"/>
      <c r="L148" s="21" t="str">
        <f t="shared" si="11"/>
        <v> </v>
      </c>
      <c r="M148" s="21" t="str">
        <f>IF(L148=" "," ",($M$25-$F$3*($F$15/2))*((L148/($F$15/2))-($C$17/(PI()))*SIN((PI()*L148)/($F$15/2)))+$F$3*L148)</f>
        <v> </v>
      </c>
      <c r="N148" s="21" t="str">
        <f t="shared" si="15"/>
        <v> </v>
      </c>
    </row>
    <row r="149" spans="1:14">
      <c r="A149" s="21" t="str">
        <f t="shared" si="8"/>
        <v> </v>
      </c>
      <c r="B149" s="21" t="str">
        <f>IF(A149=" "," ",($B$25-$B$3*($F$8/2))*((A149/($F$8/2))-($C$17/(PI()))*SIN((PI()*A149)/($F$8/2)))+$B$3*A149)</f>
        <v> </v>
      </c>
      <c r="C149" s="21" t="str">
        <f t="shared" si="12"/>
        <v> </v>
      </c>
      <c r="D149" s="21"/>
      <c r="E149" s="21" t="str">
        <f t="shared" si="9"/>
        <v> </v>
      </c>
      <c r="F149" s="21" t="str">
        <f>IF(E149=" "," ",($F$25-$D$3*$F$11)*((E149/$F$11)-($C$17/(PI()))*SIN((PI()*E149)/$F$11))+$D$3*E149)</f>
        <v> </v>
      </c>
      <c r="G149" s="21" t="str">
        <f t="shared" si="13"/>
        <v> </v>
      </c>
      <c r="H149" s="21" t="str">
        <f t="shared" si="10"/>
        <v> </v>
      </c>
      <c r="I149" s="21" t="str">
        <f>IF(H149=" "," ",($I$25-$D$3*$F$12)*((H149/$F$12)-($C$17/(PI()))*SIN((PI()*H149)/$F$12))+$D$3*H149)</f>
        <v> </v>
      </c>
      <c r="J149" s="21" t="str">
        <f t="shared" si="14"/>
        <v> </v>
      </c>
      <c r="K149" s="21"/>
      <c r="L149" s="21" t="str">
        <f t="shared" si="11"/>
        <v> </v>
      </c>
      <c r="M149" s="21" t="str">
        <f>IF(L149=" "," ",($M$25-$F$3*($F$15/2))*((L149/($F$15/2))-($C$17/(PI()))*SIN((PI()*L149)/($F$15/2)))+$F$3*L149)</f>
        <v> </v>
      </c>
      <c r="N149" s="21" t="str">
        <f t="shared" si="15"/>
        <v> </v>
      </c>
    </row>
    <row r="150" spans="1:14">
      <c r="A150" s="21" t="str">
        <f t="shared" si="8"/>
        <v> </v>
      </c>
      <c r="B150" s="21" t="str">
        <f>IF(A150=" "," ",($B$25-$B$3*($F$8/2))*((A150/($F$8/2))-($C$17/(PI()))*SIN((PI()*A150)/($F$8/2)))+$B$3*A150)</f>
        <v> </v>
      </c>
      <c r="C150" s="21" t="str">
        <f t="shared" si="12"/>
        <v> </v>
      </c>
      <c r="D150" s="21"/>
      <c r="E150" s="21" t="str">
        <f t="shared" si="9"/>
        <v> </v>
      </c>
      <c r="F150" s="21" t="str">
        <f>IF(E150=" "," ",($F$25-$D$3*$F$11)*((E150/$F$11)-($C$17/(PI()))*SIN((PI()*E150)/$F$11))+$D$3*E150)</f>
        <v> </v>
      </c>
      <c r="G150" s="21" t="str">
        <f t="shared" si="13"/>
        <v> </v>
      </c>
      <c r="H150" s="21" t="str">
        <f t="shared" si="10"/>
        <v> </v>
      </c>
      <c r="I150" s="21" t="str">
        <f>IF(H150=" "," ",($I$25-$D$3*$F$12)*((H150/$F$12)-($C$17/(PI()))*SIN((PI()*H150)/$F$12))+$D$3*H150)</f>
        <v> </v>
      </c>
      <c r="J150" s="21" t="str">
        <f t="shared" si="14"/>
        <v> </v>
      </c>
      <c r="K150" s="21"/>
      <c r="L150" s="21" t="str">
        <f t="shared" si="11"/>
        <v> </v>
      </c>
      <c r="M150" s="21" t="str">
        <f>IF(L150=" "," ",($M$25-$F$3*($F$15/2))*((L150/($F$15/2))-($C$17/(PI()))*SIN((PI()*L150)/($F$15/2)))+$F$3*L150)</f>
        <v> </v>
      </c>
      <c r="N150" s="21" t="str">
        <f t="shared" si="15"/>
        <v> </v>
      </c>
    </row>
    <row r="151" spans="1:14">
      <c r="A151" s="21" t="str">
        <f t="shared" si="8"/>
        <v> </v>
      </c>
      <c r="B151" s="21" t="str">
        <f>IF(A151=" "," ",($B$25-$B$3*($F$8/2))*((A151/($F$8/2))-($C$17/(PI()))*SIN((PI()*A151)/($F$8/2)))+$B$3*A151)</f>
        <v> </v>
      </c>
      <c r="C151" s="21" t="str">
        <f t="shared" si="12"/>
        <v> </v>
      </c>
      <c r="D151" s="21"/>
      <c r="E151" s="21" t="str">
        <f t="shared" si="9"/>
        <v> </v>
      </c>
      <c r="F151" s="21" t="str">
        <f>IF(E151=" "," ",($F$25-$D$3*$F$11)*((E151/$F$11)-($C$17/(PI()))*SIN((PI()*E151)/$F$11))+$D$3*E151)</f>
        <v> </v>
      </c>
      <c r="G151" s="21" t="str">
        <f t="shared" si="13"/>
        <v> </v>
      </c>
      <c r="H151" s="21" t="str">
        <f t="shared" si="10"/>
        <v> </v>
      </c>
      <c r="I151" s="21" t="str">
        <f>IF(H151=" "," ",($I$25-$D$3*$F$12)*((H151/$F$12)-($C$17/(PI()))*SIN((PI()*H151)/$F$12))+$D$3*H151)</f>
        <v> </v>
      </c>
      <c r="J151" s="21" t="str">
        <f t="shared" si="14"/>
        <v> </v>
      </c>
      <c r="K151" s="21"/>
      <c r="L151" s="21" t="str">
        <f t="shared" si="11"/>
        <v> </v>
      </c>
      <c r="M151" s="21" t="str">
        <f>IF(L151=" "," ",($M$25-$F$3*($F$15/2))*((L151/($F$15/2))-($C$17/(PI()))*SIN((PI()*L151)/($F$15/2)))+$F$3*L151)</f>
        <v> </v>
      </c>
      <c r="N151" s="21" t="str">
        <f t="shared" si="15"/>
        <v> </v>
      </c>
    </row>
    <row r="152" spans="1:14">
      <c r="A152" s="21" t="str">
        <f t="shared" si="8"/>
        <v> </v>
      </c>
      <c r="B152" s="21" t="str">
        <f>IF(A152=" "," ",($B$25-$B$3*($F$8/2))*((A152/($F$8/2))-($C$17/(PI()))*SIN((PI()*A152)/($F$8/2)))+$B$3*A152)</f>
        <v> </v>
      </c>
      <c r="C152" s="21" t="str">
        <f t="shared" si="12"/>
        <v> </v>
      </c>
      <c r="D152" s="21"/>
      <c r="E152" s="21" t="str">
        <f t="shared" si="9"/>
        <v> </v>
      </c>
      <c r="F152" s="21" t="str">
        <f>IF(E152=" "," ",($F$25-$D$3*$F$11)*((E152/$F$11)-($C$17/(PI()))*SIN((PI()*E152)/$F$11))+$D$3*E152)</f>
        <v> </v>
      </c>
      <c r="G152" s="21" t="str">
        <f t="shared" si="13"/>
        <v> </v>
      </c>
      <c r="H152" s="21" t="str">
        <f t="shared" si="10"/>
        <v> </v>
      </c>
      <c r="I152" s="21" t="str">
        <f>IF(H152=" "," ",($I$25-$D$3*$F$12)*((H152/$F$12)-($C$17/(PI()))*SIN((PI()*H152)/$F$12))+$D$3*H152)</f>
        <v> </v>
      </c>
      <c r="J152" s="21" t="str">
        <f t="shared" si="14"/>
        <v> </v>
      </c>
      <c r="K152" s="21"/>
      <c r="L152" s="21" t="str">
        <f t="shared" si="11"/>
        <v> </v>
      </c>
      <c r="M152" s="21" t="str">
        <f>IF(L152=" "," ",($M$25-$F$3*($F$15/2))*((L152/($F$15/2))-($C$17/(PI()))*SIN((PI()*L152)/($F$15/2)))+$F$3*L152)</f>
        <v> </v>
      </c>
      <c r="N152" s="21" t="str">
        <f t="shared" si="15"/>
        <v> </v>
      </c>
    </row>
    <row r="153" spans="1:14">
      <c r="A153" s="21" t="str">
        <f t="shared" si="8"/>
        <v> </v>
      </c>
      <c r="B153" s="21" t="str">
        <f>IF(A153=" "," ",($B$25-$B$3*($F$8/2))*((A153/($F$8/2))-($C$17/(PI()))*SIN((PI()*A153)/($F$8/2)))+$B$3*A153)</f>
        <v> </v>
      </c>
      <c r="C153" s="21" t="str">
        <f t="shared" si="12"/>
        <v> </v>
      </c>
      <c r="D153" s="21"/>
      <c r="E153" s="21" t="str">
        <f t="shared" si="9"/>
        <v> </v>
      </c>
      <c r="F153" s="21" t="str">
        <f>IF(E153=" "," ",($F$25-$D$3*$F$11)*((E153/$F$11)-($C$17/(PI()))*SIN((PI()*E153)/$F$11))+$D$3*E153)</f>
        <v> </v>
      </c>
      <c r="G153" s="21" t="str">
        <f t="shared" si="13"/>
        <v> </v>
      </c>
      <c r="H153" s="21" t="str">
        <f t="shared" si="10"/>
        <v> </v>
      </c>
      <c r="I153" s="21" t="str">
        <f>IF(H153=" "," ",($I$25-$D$3*$F$12)*((H153/$F$12)-($C$17/(PI()))*SIN((PI()*H153)/$F$12))+$D$3*H153)</f>
        <v> </v>
      </c>
      <c r="J153" s="21" t="str">
        <f t="shared" si="14"/>
        <v> </v>
      </c>
      <c r="K153" s="21"/>
      <c r="L153" s="21" t="str">
        <f t="shared" si="11"/>
        <v> </v>
      </c>
      <c r="M153" s="21" t="str">
        <f>IF(L153=" "," ",($M$25-$F$3*($F$15/2))*((L153/($F$15/2))-($C$17/(PI()))*SIN((PI()*L153)/($F$15/2)))+$F$3*L153)</f>
        <v> </v>
      </c>
      <c r="N153" s="21" t="str">
        <f t="shared" si="15"/>
        <v> </v>
      </c>
    </row>
    <row r="154" spans="1:14">
      <c r="A154" s="21" t="str">
        <f t="shared" si="8"/>
        <v> </v>
      </c>
      <c r="B154" s="21" t="str">
        <f>IF(A154=" "," ",($B$25-$B$3*($F$8/2))*((A154/($F$8/2))-($C$17/(PI()))*SIN((PI()*A154)/($F$8/2)))+$B$3*A154)</f>
        <v> </v>
      </c>
      <c r="C154" s="21" t="str">
        <f t="shared" si="12"/>
        <v> </v>
      </c>
      <c r="D154" s="21"/>
      <c r="E154" s="21" t="str">
        <f t="shared" si="9"/>
        <v> </v>
      </c>
      <c r="F154" s="21" t="str">
        <f>IF(E154=" "," ",($F$25-$D$3*$F$11)*((E154/$F$11)-($C$17/(PI()))*SIN((PI()*E154)/$F$11))+$D$3*E154)</f>
        <v> </v>
      </c>
      <c r="G154" s="21" t="str">
        <f t="shared" si="13"/>
        <v> </v>
      </c>
      <c r="H154" s="21" t="str">
        <f ca="1" t="shared" si="10"/>
        <v> </v>
      </c>
      <c r="I154" s="21" t="str">
        <f ca="1">IF(H154=" "," ",($I$25-$D$3*$F$12)*((H154/$F$12)-($C$17/(PI()))*SIN((PI()*H154)/$F$12))+$D$3*H154)</f>
        <v> </v>
      </c>
      <c r="J154" s="21" t="str">
        <f ca="1" t="shared" si="14"/>
        <v> </v>
      </c>
      <c r="K154" s="21"/>
      <c r="L154" s="21" t="str">
        <f t="shared" si="11"/>
        <v> </v>
      </c>
      <c r="M154" s="21" t="str">
        <f>IF(L154=" "," ",($M$25-$F$3*($F$15/2))*((L154/($F$15/2))-($C$17/(PI()))*SIN((PI()*L154)/($F$15/2)))+$F$3*L154)</f>
        <v> </v>
      </c>
      <c r="N154" s="21" t="str">
        <f t="shared" si="15"/>
        <v> </v>
      </c>
    </row>
    <row r="155" spans="1:14">
      <c r="A155" s="21" t="str">
        <f t="shared" si="8"/>
        <v> </v>
      </c>
      <c r="B155" s="21" t="str">
        <f>IF(A155=" "," ",($B$25-$B$3*($F$8/2))*((A155/($F$8/2))-($C$17/(PI()))*SIN((PI()*A155)/($F$8/2)))+$B$3*A155)</f>
        <v> </v>
      </c>
      <c r="C155" s="21" t="str">
        <f t="shared" si="12"/>
        <v> </v>
      </c>
      <c r="D155" s="21"/>
      <c r="E155" s="21" t="str">
        <f t="shared" si="9"/>
        <v> </v>
      </c>
      <c r="F155" s="21" t="str">
        <f>IF(E155=" "," ",($F$25-$D$3*$F$11)*((E155/$F$11)-($C$17/(PI()))*SIN((PI()*E155)/$F$11))+$D$3*E155)</f>
        <v> </v>
      </c>
      <c r="G155" s="21" t="str">
        <f t="shared" si="13"/>
        <v> </v>
      </c>
      <c r="H155" s="21" t="str">
        <f t="shared" si="10"/>
        <v> </v>
      </c>
      <c r="I155" s="21" t="str">
        <f>IF(H155=" "," ",($I$25-$D$3*$F$12)*((H155/$F$12)-($C$17/(PI()))*SIN((PI()*H155)/$F$12))+$D$3*H155)</f>
        <v> </v>
      </c>
      <c r="J155" s="21" t="str">
        <f ca="1" t="shared" si="14"/>
        <v> </v>
      </c>
      <c r="K155" s="21"/>
      <c r="L155" s="21" t="str">
        <f t="shared" si="11"/>
        <v> </v>
      </c>
      <c r="M155" s="21" t="str">
        <f>IF(L155=" "," ",($M$25-$F$3*($F$15/2))*((L155/($F$15/2))-($C$17/(PI()))*SIN((PI()*L155)/($F$15/2)))+$F$3*L155)</f>
        <v> </v>
      </c>
      <c r="N155" s="21" t="str">
        <f t="shared" si="15"/>
        <v> </v>
      </c>
    </row>
    <row r="156" spans="1:14">
      <c r="A156" s="21" t="str">
        <f t="shared" ref="A156:A219" si="16">IF(($F$8/2)-ROW(A129)&gt;=0,($F$8/2)-(($F$8/2)-ROW(A129))," ")</f>
        <v> </v>
      </c>
      <c r="B156" s="21" t="str">
        <f>IF(A156=" "," ",($B$25-$B$3*($F$8/2))*((A156/($F$8/2))-($C$17/(PI()))*SIN((PI()*A156)/($F$8/2)))+$B$3*A156)</f>
        <v> </v>
      </c>
      <c r="C156" s="21" t="str">
        <f t="shared" si="12"/>
        <v> </v>
      </c>
      <c r="D156" s="21"/>
      <c r="E156" s="21" t="str">
        <f t="shared" ref="E156:E219" si="17">IF($F$11-ROW(E129)&gt;=0,$F$11-($F$11-ROW(E129))," ")</f>
        <v> </v>
      </c>
      <c r="F156" s="21" t="str">
        <f>IF(E156=" "," ",($F$25-$D$3*$F$11)*((E156/$F$11)-($C$17/(PI()))*SIN((PI()*E156)/$F$11))+$D$3*E156)</f>
        <v> </v>
      </c>
      <c r="G156" s="21" t="str">
        <f t="shared" si="13"/>
        <v> </v>
      </c>
      <c r="H156" s="21" t="str">
        <f t="shared" ref="H156:H219" si="18">IF($F$12-ROW(H129)&gt;=0,$F$12-($F$12-ROW(H129))," ")</f>
        <v> </v>
      </c>
      <c r="I156" s="21" t="str">
        <f>IF(H156=" "," ",($I$25-$D$3*$F$12)*((H156/$F$12)-($C$17/(PI()))*SIN((PI()*H156)/$F$12))+$D$3*H156)</f>
        <v> </v>
      </c>
      <c r="J156" s="21" t="str">
        <f ca="1" t="shared" si="14"/>
        <v> </v>
      </c>
      <c r="K156" s="21"/>
      <c r="L156" s="21" t="str">
        <f t="shared" ref="L156:L219" si="19">IF(($F$15/2)-ROW(L129)&gt;=0,($F$15/2)-(($F$15/2)-ROW(L129))," ")</f>
        <v> </v>
      </c>
      <c r="M156" s="21" t="str">
        <f>IF(L156=" "," ",($M$25-$F$3*($F$15/2))*((L156/($F$15/2))-($C$17/(PI()))*SIN((PI()*L156)/($F$15/2)))+$F$3*L156)</f>
        <v> </v>
      </c>
      <c r="N156" s="21" t="str">
        <f t="shared" si="15"/>
        <v> </v>
      </c>
    </row>
    <row r="157" spans="1:14">
      <c r="A157" s="21" t="str">
        <f t="shared" si="16"/>
        <v> </v>
      </c>
      <c r="B157" s="21" t="str">
        <f>IF(A157=" "," ",($B$25-$B$3*($F$8/2))*((A157/($F$8/2))-($C$17/(PI()))*SIN((PI()*A157)/($F$8/2)))+$B$3*A157)</f>
        <v> </v>
      </c>
      <c r="C157" s="21" t="str">
        <f t="shared" ref="C157:C220" si="20">IF(A157=" "," ",(B157-B156)/(B156-B155))</f>
        <v> </v>
      </c>
      <c r="D157" s="21"/>
      <c r="E157" s="21" t="str">
        <f t="shared" si="17"/>
        <v> </v>
      </c>
      <c r="F157" s="21" t="str">
        <f>IF(E157=" "," ",($F$25-$D$3*$F$11)*((E157/$F$11)-($C$17/(PI()))*SIN((PI()*E157)/$F$11))+$D$3*E157)</f>
        <v> </v>
      </c>
      <c r="G157" s="21" t="str">
        <f t="shared" ref="G157:G220" si="21">IF(E157=" "," ",(F157-F156)/(F156-F155))</f>
        <v> </v>
      </c>
      <c r="H157" s="21" t="str">
        <f t="shared" si="18"/>
        <v> </v>
      </c>
      <c r="I157" s="21" t="str">
        <f>IF(H157=" "," ",($I$25-$D$3*$F$12)*((H157/$F$12)-($C$17/(PI()))*SIN((PI()*H157)/$F$12))+$D$3*H157)</f>
        <v> </v>
      </c>
      <c r="J157" s="21" t="str">
        <f t="shared" ref="J157:J220" si="22">IF(H157=" "," ",(I157-I156)/(I156-I155))</f>
        <v> </v>
      </c>
      <c r="K157" s="21"/>
      <c r="L157" s="21" t="str">
        <f t="shared" si="19"/>
        <v> </v>
      </c>
      <c r="M157" s="21" t="str">
        <f>IF(L157=" "," ",($M$25-$F$3*($F$15/2))*((L157/($F$15/2))-($C$17/(PI()))*SIN((PI()*L157)/($F$15/2)))+$F$3*L157)</f>
        <v> </v>
      </c>
      <c r="N157" s="21" t="str">
        <f t="shared" ref="N157:N220" si="23">IF(L157=" "," ",(M157-M156)/(M156-M155))</f>
        <v> </v>
      </c>
    </row>
    <row r="158" spans="1:14">
      <c r="A158" s="21" t="str">
        <f t="shared" si="16"/>
        <v> </v>
      </c>
      <c r="B158" s="21" t="str">
        <f>IF(A158=" "," ",($B$25-$B$3*($F$8/2))*((A158/($F$8/2))-($C$17/(PI()))*SIN((PI()*A158)/($F$8/2)))+$B$3*A158)</f>
        <v> </v>
      </c>
      <c r="C158" s="21" t="str">
        <f t="shared" si="20"/>
        <v> </v>
      </c>
      <c r="D158" s="21"/>
      <c r="E158" s="21" t="str">
        <f t="shared" si="17"/>
        <v> </v>
      </c>
      <c r="F158" s="21" t="str">
        <f>IF(E158=" "," ",($F$25-$D$3*$F$11)*((E158/$F$11)-($C$17/(PI()))*SIN((PI()*E158)/$F$11))+$D$3*E158)</f>
        <v> </v>
      </c>
      <c r="G158" s="21" t="str">
        <f t="shared" si="21"/>
        <v> </v>
      </c>
      <c r="H158" s="21" t="str">
        <f t="shared" si="18"/>
        <v> </v>
      </c>
      <c r="I158" s="21" t="str">
        <f>IF(H158=" "," ",($I$25-$D$3*$F$12)*((H158/$F$12)-($C$17/(PI()))*SIN((PI()*H158)/$F$12))+$D$3*H158)</f>
        <v> </v>
      </c>
      <c r="J158" s="21" t="str">
        <f t="shared" si="22"/>
        <v> </v>
      </c>
      <c r="K158" s="21"/>
      <c r="L158" s="21" t="str">
        <f t="shared" si="19"/>
        <v> </v>
      </c>
      <c r="M158" s="21" t="str">
        <f>IF(L158=" "," ",($M$25-$F$3*($F$15/2))*((L158/($F$15/2))-($C$17/(PI()))*SIN((PI()*L158)/($F$15/2)))+$F$3*L158)</f>
        <v> </v>
      </c>
      <c r="N158" s="21" t="str">
        <f t="shared" si="23"/>
        <v> </v>
      </c>
    </row>
    <row r="159" spans="1:14">
      <c r="A159" s="21" t="str">
        <f t="shared" si="16"/>
        <v> </v>
      </c>
      <c r="B159" s="21" t="str">
        <f>IF(A159=" "," ",($B$25-$B$3*($F$8/2))*((A159/($F$8/2))-($C$17/(PI()))*SIN((PI()*A159)/($F$8/2)))+$B$3*A159)</f>
        <v> </v>
      </c>
      <c r="C159" s="21" t="str">
        <f t="shared" si="20"/>
        <v> </v>
      </c>
      <c r="D159" s="21"/>
      <c r="E159" s="21" t="str">
        <f t="shared" si="17"/>
        <v> </v>
      </c>
      <c r="F159" s="21" t="str">
        <f>IF(E159=" "," ",($F$25-$D$3*$F$11)*((E159/$F$11)-($C$17/(PI()))*SIN((PI()*E159)/$F$11))+$D$3*E159)</f>
        <v> </v>
      </c>
      <c r="G159" s="21" t="str">
        <f t="shared" si="21"/>
        <v> </v>
      </c>
      <c r="H159" s="21" t="str">
        <f t="shared" si="18"/>
        <v> </v>
      </c>
      <c r="I159" s="21" t="str">
        <f>IF(H159=" "," ",($I$25-$D$3*$F$12)*((H159/$F$12)-($C$17/(PI()))*SIN((PI()*H159)/$F$12))+$D$3*H159)</f>
        <v> </v>
      </c>
      <c r="J159" s="21" t="str">
        <f t="shared" si="22"/>
        <v> </v>
      </c>
      <c r="K159" s="21"/>
      <c r="L159" s="21" t="str">
        <f t="shared" si="19"/>
        <v> </v>
      </c>
      <c r="M159" s="21" t="str">
        <f>IF(L159=" "," ",($M$25-$F$3*($F$15/2))*((L159/($F$15/2))-($C$17/(PI()))*SIN((PI()*L159)/($F$15/2)))+$F$3*L159)</f>
        <v> </v>
      </c>
      <c r="N159" s="21" t="str">
        <f t="shared" si="23"/>
        <v> </v>
      </c>
    </row>
    <row r="160" spans="1:14">
      <c r="A160" s="21" t="str">
        <f t="shared" si="16"/>
        <v> </v>
      </c>
      <c r="B160" s="21" t="str">
        <f>IF(A160=" "," ",($B$25-$B$3*($F$8/2))*((A160/($F$8/2))-($C$17/(PI()))*SIN((PI()*A160)/($F$8/2)))+$B$3*A160)</f>
        <v> </v>
      </c>
      <c r="C160" s="21" t="str">
        <f t="shared" si="20"/>
        <v> </v>
      </c>
      <c r="D160" s="21"/>
      <c r="E160" s="21" t="str">
        <f t="shared" si="17"/>
        <v> </v>
      </c>
      <c r="F160" s="21" t="str">
        <f>IF(E160=" "," ",($F$25-$D$3*$F$11)*((E160/$F$11)-($C$17/(PI()))*SIN((PI()*E160)/$F$11))+$D$3*E160)</f>
        <v> </v>
      </c>
      <c r="G160" s="21" t="str">
        <f t="shared" si="21"/>
        <v> </v>
      </c>
      <c r="H160" s="21" t="str">
        <f t="shared" si="18"/>
        <v> </v>
      </c>
      <c r="I160" s="21" t="str">
        <f>IF(H160=" "," ",($I$25-$D$3*$F$12)*((H160/$F$12)-($C$17/(PI()))*SIN((PI()*H160)/$F$12))+$D$3*H160)</f>
        <v> </v>
      </c>
      <c r="J160" s="21" t="str">
        <f t="shared" si="22"/>
        <v> </v>
      </c>
      <c r="K160" s="21"/>
      <c r="L160" s="21" t="str">
        <f t="shared" si="19"/>
        <v> </v>
      </c>
      <c r="M160" s="21" t="str">
        <f>IF(L160=" "," ",($M$25-$F$3*($F$15/2))*((L160/($F$15/2))-($C$17/(PI()))*SIN((PI()*L160)/($F$15/2)))+$F$3*L160)</f>
        <v> </v>
      </c>
      <c r="N160" s="21" t="str">
        <f t="shared" si="23"/>
        <v> </v>
      </c>
    </row>
    <row r="161" spans="1:14">
      <c r="A161" s="21" t="str">
        <f t="shared" si="16"/>
        <v> </v>
      </c>
      <c r="B161" s="21" t="str">
        <f>IF(A161=" "," ",($B$25-$B$3*($F$8/2))*((A161/($F$8/2))-($C$17/(PI()))*SIN((PI()*A161)/($F$8/2)))+$B$3*A161)</f>
        <v> </v>
      </c>
      <c r="C161" s="21" t="str">
        <f t="shared" si="20"/>
        <v> </v>
      </c>
      <c r="D161" s="21"/>
      <c r="E161" s="21" t="str">
        <f t="shared" si="17"/>
        <v> </v>
      </c>
      <c r="F161" s="21" t="str">
        <f>IF(E161=" "," ",($F$25-$D$3*$F$11)*((E161/$F$11)-($C$17/(PI()))*SIN((PI()*E161)/$F$11))+$D$3*E161)</f>
        <v> </v>
      </c>
      <c r="G161" s="21" t="str">
        <f t="shared" si="21"/>
        <v> </v>
      </c>
      <c r="H161" s="21" t="str">
        <f t="shared" si="18"/>
        <v> </v>
      </c>
      <c r="I161" s="21" t="str">
        <f>IF(H161=" "," ",($I$25-$D$3*$F$12)*((H161/$F$12)-($C$17/(PI()))*SIN((PI()*H161)/$F$12))+$D$3*H161)</f>
        <v> </v>
      </c>
      <c r="J161" s="21" t="str">
        <f t="shared" si="22"/>
        <v> </v>
      </c>
      <c r="K161" s="21"/>
      <c r="L161" s="21" t="str">
        <f t="shared" si="19"/>
        <v> </v>
      </c>
      <c r="M161" s="21" t="str">
        <f>IF(L161=" "," ",($M$25-$F$3*($F$15/2))*((L161/($F$15/2))-($C$17/(PI()))*SIN((PI()*L161)/($F$15/2)))+$F$3*L161)</f>
        <v> </v>
      </c>
      <c r="N161" s="21" t="str">
        <f t="shared" si="23"/>
        <v> </v>
      </c>
    </row>
    <row r="162" spans="1:14">
      <c r="A162" s="21" t="str">
        <f t="shared" si="16"/>
        <v> </v>
      </c>
      <c r="B162" s="21" t="str">
        <f>IF(A162=" "," ",($B$25-$B$3*($F$8/2))*((A162/($F$8/2))-($C$17/(PI()))*SIN((PI()*A162)/($F$8/2)))+$B$3*A162)</f>
        <v> </v>
      </c>
      <c r="C162" s="21" t="str">
        <f t="shared" si="20"/>
        <v> </v>
      </c>
      <c r="D162" s="21"/>
      <c r="E162" s="21" t="str">
        <f t="shared" si="17"/>
        <v> </v>
      </c>
      <c r="F162" s="21" t="str">
        <f>IF(E162=" "," ",($F$25-$D$3*$F$11)*((E162/$F$11)-($C$17/(PI()))*SIN((PI()*E162)/$F$11))+$D$3*E162)</f>
        <v> </v>
      </c>
      <c r="G162" s="21" t="str">
        <f t="shared" si="21"/>
        <v> </v>
      </c>
      <c r="H162" s="21" t="str">
        <f t="shared" si="18"/>
        <v> </v>
      </c>
      <c r="I162" s="21" t="str">
        <f>IF(H162=" "," ",($I$25-$D$3*$F$12)*((H162/$F$12)-($C$17/(PI()))*SIN((PI()*H162)/$F$12))+$D$3*H162)</f>
        <v> </v>
      </c>
      <c r="J162" s="21" t="str">
        <f t="shared" si="22"/>
        <v> </v>
      </c>
      <c r="K162" s="21"/>
      <c r="L162" s="21" t="str">
        <f t="shared" si="19"/>
        <v> </v>
      </c>
      <c r="M162" s="21" t="str">
        <f>IF(L162=" "," ",($M$25-$F$3*($F$15/2))*((L162/($F$15/2))-($C$17/(PI()))*SIN((PI()*L162)/($F$15/2)))+$F$3*L162)</f>
        <v> </v>
      </c>
      <c r="N162" s="21" t="str">
        <f t="shared" si="23"/>
        <v> </v>
      </c>
    </row>
    <row r="163" spans="1:14">
      <c r="A163" s="21" t="str">
        <f t="shared" si="16"/>
        <v> </v>
      </c>
      <c r="B163" s="21" t="str">
        <f>IF(A163=" "," ",($B$25-$B$3*($F$8/2))*((A163/($F$8/2))-($C$17/(PI()))*SIN((PI()*A163)/($F$8/2)))+$B$3*A163)</f>
        <v> </v>
      </c>
      <c r="C163" s="21" t="str">
        <f t="shared" si="20"/>
        <v> </v>
      </c>
      <c r="D163" s="21"/>
      <c r="E163" s="21" t="str">
        <f t="shared" si="17"/>
        <v> </v>
      </c>
      <c r="F163" s="21" t="str">
        <f>IF(E163=" "," ",($F$25-$D$3*$F$11)*((E163/$F$11)-($C$17/(PI()))*SIN((PI()*E163)/$F$11))+$D$3*E163)</f>
        <v> </v>
      </c>
      <c r="G163" s="21" t="str">
        <f t="shared" si="21"/>
        <v> </v>
      </c>
      <c r="H163" s="21" t="str">
        <f t="shared" si="18"/>
        <v> </v>
      </c>
      <c r="I163" s="21" t="str">
        <f>IF(H163=" "," ",($I$25-$D$3*$F$12)*((H163/$F$12)-($C$17/(PI()))*SIN((PI()*H163)/$F$12))+$D$3*H163)</f>
        <v> </v>
      </c>
      <c r="J163" s="21" t="str">
        <f t="shared" si="22"/>
        <v> </v>
      </c>
      <c r="K163" s="21"/>
      <c r="L163" s="21" t="str">
        <f t="shared" si="19"/>
        <v> </v>
      </c>
      <c r="M163" s="21" t="str">
        <f>IF(L163=" "," ",($M$25-$F$3*($F$15/2))*((L163/($F$15/2))-($C$17/(PI()))*SIN((PI()*L163)/($F$15/2)))+$F$3*L163)</f>
        <v> </v>
      </c>
      <c r="N163" s="21" t="str">
        <f t="shared" si="23"/>
        <v> </v>
      </c>
    </row>
    <row r="164" spans="1:14">
      <c r="A164" s="21" t="str">
        <f t="shared" si="16"/>
        <v> </v>
      </c>
      <c r="B164" s="21" t="str">
        <f>IF(A164=" "," ",($B$25-$B$3*($F$8/2))*((A164/($F$8/2))-($C$17/(PI()))*SIN((PI()*A164)/($F$8/2)))+$B$3*A164)</f>
        <v> </v>
      </c>
      <c r="C164" s="21" t="str">
        <f t="shared" si="20"/>
        <v> </v>
      </c>
      <c r="D164" s="21"/>
      <c r="E164" s="21" t="str">
        <f t="shared" si="17"/>
        <v> </v>
      </c>
      <c r="F164" s="21" t="str">
        <f>IF(E164=" "," ",($F$25-$D$3*$F$11)*((E164/$F$11)-($C$17/(PI()))*SIN((PI()*E164)/$F$11))+$D$3*E164)</f>
        <v> </v>
      </c>
      <c r="G164" s="21" t="str">
        <f t="shared" si="21"/>
        <v> </v>
      </c>
      <c r="H164" s="21" t="str">
        <f t="shared" si="18"/>
        <v> </v>
      </c>
      <c r="I164" s="21" t="str">
        <f>IF(H164=" "," ",($I$25-$D$3*$F$12)*((H164/$F$12)-($C$17/(PI()))*SIN((PI()*H164)/$F$12))+$D$3*H164)</f>
        <v> </v>
      </c>
      <c r="J164" s="21" t="str">
        <f t="shared" si="22"/>
        <v> </v>
      </c>
      <c r="K164" s="21"/>
      <c r="L164" s="21" t="str">
        <f t="shared" si="19"/>
        <v> </v>
      </c>
      <c r="M164" s="21" t="str">
        <f>IF(L164=" "," ",($M$25-$F$3*($F$15/2))*((L164/($F$15/2))-($C$17/(PI()))*SIN((PI()*L164)/($F$15/2)))+$F$3*L164)</f>
        <v> </v>
      </c>
      <c r="N164" s="21" t="str">
        <f t="shared" si="23"/>
        <v> </v>
      </c>
    </row>
    <row r="165" spans="1:14">
      <c r="A165" s="21" t="str">
        <f t="shared" si="16"/>
        <v> </v>
      </c>
      <c r="B165" s="21" t="str">
        <f>IF(A165=" "," ",($B$25-$B$3*($F$8/2))*((A165/($F$8/2))-($C$17/(PI()))*SIN((PI()*A165)/($F$8/2)))+$B$3*A165)</f>
        <v> </v>
      </c>
      <c r="C165" s="21" t="str">
        <f t="shared" si="20"/>
        <v> </v>
      </c>
      <c r="D165" s="21"/>
      <c r="E165" s="21" t="str">
        <f t="shared" si="17"/>
        <v> </v>
      </c>
      <c r="F165" s="21" t="str">
        <f>IF(E165=" "," ",($F$25-$D$3*$F$11)*((E165/$F$11)-($C$17/(PI()))*SIN((PI()*E165)/$F$11))+$D$3*E165)</f>
        <v> </v>
      </c>
      <c r="G165" s="21" t="str">
        <f t="shared" si="21"/>
        <v> </v>
      </c>
      <c r="H165" s="21" t="str">
        <f t="shared" si="18"/>
        <v> </v>
      </c>
      <c r="I165" s="21" t="str">
        <f>IF(H165=" "," ",($I$25-$D$3*$F$12)*((H165/$F$12)-($C$17/(PI()))*SIN((PI()*H165)/$F$12))+$D$3*H165)</f>
        <v> </v>
      </c>
      <c r="J165" s="21" t="str">
        <f t="shared" si="22"/>
        <v> </v>
      </c>
      <c r="K165" s="21"/>
      <c r="L165" s="21" t="str">
        <f t="shared" si="19"/>
        <v> </v>
      </c>
      <c r="M165" s="21" t="str">
        <f>IF(L165=" "," ",($M$25-$F$3*($F$15/2))*((L165/($F$15/2))-($C$17/(PI()))*SIN((PI()*L165)/($F$15/2)))+$F$3*L165)</f>
        <v> </v>
      </c>
      <c r="N165" s="21" t="str">
        <f t="shared" si="23"/>
        <v> </v>
      </c>
    </row>
    <row r="166" spans="1:14">
      <c r="A166" s="21" t="str">
        <f t="shared" si="16"/>
        <v> </v>
      </c>
      <c r="B166" s="21" t="str">
        <f>IF(A166=" "," ",($B$25-$B$3*($F$8/2))*((A166/($F$8/2))-($C$17/(PI()))*SIN((PI()*A166)/($F$8/2)))+$B$3*A166)</f>
        <v> </v>
      </c>
      <c r="C166" s="21" t="str">
        <f t="shared" si="20"/>
        <v> </v>
      </c>
      <c r="D166" s="21"/>
      <c r="E166" s="21" t="str">
        <f t="shared" si="17"/>
        <v> </v>
      </c>
      <c r="F166" s="21" t="str">
        <f>IF(E166=" "," ",($F$25-$D$3*$F$11)*((E166/$F$11)-($C$17/(PI()))*SIN((PI()*E166)/$F$11))+$D$3*E166)</f>
        <v> </v>
      </c>
      <c r="G166" s="21" t="str">
        <f t="shared" si="21"/>
        <v> </v>
      </c>
      <c r="H166" s="21" t="str">
        <f t="shared" si="18"/>
        <v> </v>
      </c>
      <c r="I166" s="21" t="str">
        <f>IF(H166=" "," ",($I$25-$D$3*$F$12)*((H166/$F$12)-($C$17/(PI()))*SIN((PI()*H166)/$F$12))+$D$3*H166)</f>
        <v> </v>
      </c>
      <c r="J166" s="21" t="str">
        <f t="shared" si="22"/>
        <v> </v>
      </c>
      <c r="K166" s="21"/>
      <c r="L166" s="21" t="str">
        <f t="shared" si="19"/>
        <v> </v>
      </c>
      <c r="M166" s="21" t="str">
        <f>IF(L166=" "," ",($M$25-$F$3*($F$15/2))*((L166/($F$15/2))-($C$17/(PI()))*SIN((PI()*L166)/($F$15/2)))+$F$3*L166)</f>
        <v> </v>
      </c>
      <c r="N166" s="21" t="str">
        <f t="shared" si="23"/>
        <v> </v>
      </c>
    </row>
    <row r="167" spans="1:14">
      <c r="A167" s="21" t="str">
        <f t="shared" si="16"/>
        <v> </v>
      </c>
      <c r="B167" s="21" t="str">
        <f>IF(A167=" "," ",($B$25-$B$3*($F$8/2))*((A167/($F$8/2))-($C$17/(PI()))*SIN((PI()*A167)/($F$8/2)))+$B$3*A167)</f>
        <v> </v>
      </c>
      <c r="C167" s="21" t="str">
        <f t="shared" si="20"/>
        <v> </v>
      </c>
      <c r="D167" s="21"/>
      <c r="E167" s="21" t="str">
        <f t="shared" si="17"/>
        <v> </v>
      </c>
      <c r="F167" s="21" t="str">
        <f>IF(E167=" "," ",($F$25-$D$3*$F$11)*((E167/$F$11)-($C$17/(PI()))*SIN((PI()*E167)/$F$11))+$D$3*E167)</f>
        <v> </v>
      </c>
      <c r="G167" s="21" t="str">
        <f t="shared" si="21"/>
        <v> </v>
      </c>
      <c r="H167" s="21" t="str">
        <f t="shared" si="18"/>
        <v> </v>
      </c>
      <c r="I167" s="21" t="str">
        <f>IF(H167=" "," ",($I$25-$D$3*$F$12)*((H167/$F$12)-($C$17/(PI()))*SIN((PI()*H167)/$F$12))+$D$3*H167)</f>
        <v> </v>
      </c>
      <c r="J167" s="21" t="str">
        <f t="shared" si="22"/>
        <v> </v>
      </c>
      <c r="K167" s="21"/>
      <c r="L167" s="21" t="str">
        <f t="shared" si="19"/>
        <v> </v>
      </c>
      <c r="M167" s="21" t="str">
        <f>IF(L167=" "," ",($M$25-$F$3*($F$15/2))*((L167/($F$15/2))-($C$17/(PI()))*SIN((PI()*L167)/($F$15/2)))+$F$3*L167)</f>
        <v> </v>
      </c>
      <c r="N167" s="21" t="str">
        <f t="shared" si="23"/>
        <v> </v>
      </c>
    </row>
    <row r="168" spans="1:14">
      <c r="A168" s="21" t="str">
        <f t="shared" si="16"/>
        <v> </v>
      </c>
      <c r="B168" s="21" t="str">
        <f>IF(A168=" "," ",($B$25-$B$3*($F$8/2))*((A168/($F$8/2))-($C$17/(PI()))*SIN((PI()*A168)/($F$8/2)))+$B$3*A168)</f>
        <v> </v>
      </c>
      <c r="C168" s="21" t="str">
        <f t="shared" si="20"/>
        <v> </v>
      </c>
      <c r="D168" s="21"/>
      <c r="E168" s="21" t="str">
        <f t="shared" si="17"/>
        <v> </v>
      </c>
      <c r="F168" s="21" t="str">
        <f>IF(E168=" "," ",($F$25-$D$3*$F$11)*((E168/$F$11)-($C$17/(PI()))*SIN((PI()*E168)/$F$11))+$D$3*E168)</f>
        <v> </v>
      </c>
      <c r="G168" s="21" t="str">
        <f t="shared" si="21"/>
        <v> </v>
      </c>
      <c r="H168" s="21" t="str">
        <f t="shared" si="18"/>
        <v> </v>
      </c>
      <c r="I168" s="21" t="str">
        <f>IF(H168=" "," ",($I$25-$D$3*$F$12)*((H168/$F$12)-($C$17/(PI()))*SIN((PI()*H168)/$F$12))+$D$3*H168)</f>
        <v> </v>
      </c>
      <c r="J168" s="21" t="str">
        <f t="shared" si="22"/>
        <v> </v>
      </c>
      <c r="K168" s="21"/>
      <c r="L168" s="21" t="str">
        <f t="shared" si="19"/>
        <v> </v>
      </c>
      <c r="M168" s="21" t="str">
        <f>IF(L168=" "," ",($M$25-$F$3*($F$15/2))*((L168/($F$15/2))-($C$17/(PI()))*SIN((PI()*L168)/($F$15/2)))+$F$3*L168)</f>
        <v> </v>
      </c>
      <c r="N168" s="21" t="str">
        <f t="shared" si="23"/>
        <v> </v>
      </c>
    </row>
    <row r="169" spans="1:14">
      <c r="A169" s="21" t="str">
        <f t="shared" si="16"/>
        <v> </v>
      </c>
      <c r="B169" s="21" t="str">
        <f>IF(A169=" "," ",($B$25-$B$3*($F$8/2))*((A169/($F$8/2))-($C$17/(PI()))*SIN((PI()*A169)/($F$8/2)))+$B$3*A169)</f>
        <v> </v>
      </c>
      <c r="C169" s="21" t="str">
        <f t="shared" si="20"/>
        <v> </v>
      </c>
      <c r="D169" s="21"/>
      <c r="E169" s="21" t="str">
        <f t="shared" si="17"/>
        <v> </v>
      </c>
      <c r="F169" s="21" t="str">
        <f>IF(E169=" "," ",($F$25-$D$3*$F$11)*((E169/$F$11)-($C$17/(PI()))*SIN((PI()*E169)/$F$11))+$D$3*E169)</f>
        <v> </v>
      </c>
      <c r="G169" s="21" t="str">
        <f t="shared" si="21"/>
        <v> </v>
      </c>
      <c r="H169" s="21" t="str">
        <f t="shared" si="18"/>
        <v> </v>
      </c>
      <c r="I169" s="21" t="str">
        <f>IF(H169=" "," ",($I$25-$D$3*$F$12)*((H169/$F$12)-($C$17/(PI()))*SIN((PI()*H169)/$F$12))+$D$3*H169)</f>
        <v> </v>
      </c>
      <c r="J169" s="21" t="str">
        <f t="shared" si="22"/>
        <v> </v>
      </c>
      <c r="K169" s="21"/>
      <c r="L169" s="21" t="str">
        <f t="shared" si="19"/>
        <v> </v>
      </c>
      <c r="M169" s="21" t="str">
        <f>IF(L169=" "," ",($M$25-$F$3*($F$15/2))*((L169/($F$15/2))-($C$17/(PI()))*SIN((PI()*L169)/($F$15/2)))+$F$3*L169)</f>
        <v> </v>
      </c>
      <c r="N169" s="21" t="str">
        <f t="shared" si="23"/>
        <v> </v>
      </c>
    </row>
    <row r="170" spans="1:14">
      <c r="A170" s="21" t="str">
        <f t="shared" si="16"/>
        <v> </v>
      </c>
      <c r="B170" s="21" t="str">
        <f>IF(A170=" "," ",($B$25-$B$3*($F$8/2))*((A170/($F$8/2))-($C$17/(PI()))*SIN((PI()*A170)/($F$8/2)))+$B$3*A170)</f>
        <v> </v>
      </c>
      <c r="C170" s="21" t="str">
        <f t="shared" si="20"/>
        <v> </v>
      </c>
      <c r="D170" s="21"/>
      <c r="E170" s="21" t="str">
        <f t="shared" si="17"/>
        <v> </v>
      </c>
      <c r="F170" s="21" t="str">
        <f>IF(E170=" "," ",($F$25-$D$3*$F$11)*((E170/$F$11)-($C$17/(PI()))*SIN((PI()*E170)/$F$11))+$D$3*E170)</f>
        <v> </v>
      </c>
      <c r="G170" s="21" t="str">
        <f t="shared" si="21"/>
        <v> </v>
      </c>
      <c r="H170" s="21" t="str">
        <f t="shared" si="18"/>
        <v> </v>
      </c>
      <c r="I170" s="21" t="str">
        <f>IF(H170=" "," ",($I$25-$D$3*$F$12)*((H170/$F$12)-($C$17/(PI()))*SIN((PI()*H170)/$F$12))+$D$3*H170)</f>
        <v> </v>
      </c>
      <c r="J170" s="21" t="str">
        <f t="shared" si="22"/>
        <v> </v>
      </c>
      <c r="K170" s="21"/>
      <c r="L170" s="21" t="str">
        <f t="shared" si="19"/>
        <v> </v>
      </c>
      <c r="M170" s="21" t="str">
        <f>IF(L170=" "," ",($M$25-$F$3*($F$15/2))*((L170/($F$15/2))-($C$17/(PI()))*SIN((PI()*L170)/($F$15/2)))+$F$3*L170)</f>
        <v> </v>
      </c>
      <c r="N170" s="21" t="str">
        <f t="shared" si="23"/>
        <v> </v>
      </c>
    </row>
    <row r="171" spans="1:14">
      <c r="A171" s="21" t="str">
        <f t="shared" si="16"/>
        <v> </v>
      </c>
      <c r="B171" s="21" t="str">
        <f>IF(A171=" "," ",($B$25-$B$3*($F$8/2))*((A171/($F$8/2))-($C$17/(PI()))*SIN((PI()*A171)/($F$8/2)))+$B$3*A171)</f>
        <v> </v>
      </c>
      <c r="C171" s="21" t="str">
        <f t="shared" si="20"/>
        <v> </v>
      </c>
      <c r="D171" s="21"/>
      <c r="E171" s="21" t="str">
        <f t="shared" si="17"/>
        <v> </v>
      </c>
      <c r="F171" s="21" t="str">
        <f>IF(E171=" "," ",($F$25-$D$3*$F$11)*((E171/$F$11)-($C$17/(PI()))*SIN((PI()*E171)/$F$11))+$D$3*E171)</f>
        <v> </v>
      </c>
      <c r="G171" s="21" t="str">
        <f t="shared" si="21"/>
        <v> </v>
      </c>
      <c r="H171" s="21" t="str">
        <f t="shared" si="18"/>
        <v> </v>
      </c>
      <c r="I171" s="21" t="str">
        <f>IF(H171=" "," ",($I$25-$D$3*$F$12)*((H171/$F$12)-($C$17/(PI()))*SIN((PI()*H171)/$F$12))+$D$3*H171)</f>
        <v> </v>
      </c>
      <c r="J171" s="21" t="str">
        <f t="shared" si="22"/>
        <v> </v>
      </c>
      <c r="K171" s="21"/>
      <c r="L171" s="21" t="str">
        <f t="shared" si="19"/>
        <v> </v>
      </c>
      <c r="M171" s="21" t="str">
        <f>IF(L171=" "," ",($M$25-$F$3*($F$15/2))*((L171/($F$15/2))-($C$17/(PI()))*SIN((PI()*L171)/($F$15/2)))+$F$3*L171)</f>
        <v> </v>
      </c>
      <c r="N171" s="21" t="str">
        <f t="shared" si="23"/>
        <v> </v>
      </c>
    </row>
    <row r="172" spans="1:14">
      <c r="A172" s="21" t="str">
        <f t="shared" si="16"/>
        <v> </v>
      </c>
      <c r="B172" s="21" t="str">
        <f>IF(A172=" "," ",($B$25-$B$3*($F$8/2))*((A172/($F$8/2))-($C$17/(PI()))*SIN((PI()*A172)/($F$8/2)))+$B$3*A172)</f>
        <v> </v>
      </c>
      <c r="C172" s="21" t="str">
        <f t="shared" si="20"/>
        <v> </v>
      </c>
      <c r="D172" s="21"/>
      <c r="E172" s="21" t="str">
        <f t="shared" si="17"/>
        <v> </v>
      </c>
      <c r="F172" s="21" t="str">
        <f>IF(E172=" "," ",($F$25-$D$3*$F$11)*((E172/$F$11)-($C$17/(PI()))*SIN((PI()*E172)/$F$11))+$D$3*E172)</f>
        <v> </v>
      </c>
      <c r="G172" s="21" t="str">
        <f t="shared" si="21"/>
        <v> </v>
      </c>
      <c r="H172" s="21" t="str">
        <f t="shared" si="18"/>
        <v> </v>
      </c>
      <c r="I172" s="21" t="str">
        <f>IF(H172=" "," ",($I$25-$D$3*$F$12)*((H172/$F$12)-($C$17/(PI()))*SIN((PI()*H172)/$F$12))+$D$3*H172)</f>
        <v> </v>
      </c>
      <c r="J172" s="21" t="str">
        <f t="shared" si="22"/>
        <v> </v>
      </c>
      <c r="K172" s="21"/>
      <c r="L172" s="21" t="str">
        <f t="shared" si="19"/>
        <v> </v>
      </c>
      <c r="M172" s="21" t="str">
        <f>IF(L172=" "," ",($M$25-$F$3*($F$15/2))*((L172/($F$15/2))-($C$17/(PI()))*SIN((PI()*L172)/($F$15/2)))+$F$3*L172)</f>
        <v> </v>
      </c>
      <c r="N172" s="21" t="str">
        <f t="shared" si="23"/>
        <v> </v>
      </c>
    </row>
    <row r="173" spans="1:14">
      <c r="A173" s="21" t="str">
        <f t="shared" si="16"/>
        <v> </v>
      </c>
      <c r="B173" s="21" t="str">
        <f>IF(A173=" "," ",($B$25-$B$3*($F$8/2))*((A173/($F$8/2))-($C$17/(PI()))*SIN((PI()*A173)/($F$8/2)))+$B$3*A173)</f>
        <v> </v>
      </c>
      <c r="C173" s="21" t="str">
        <f t="shared" si="20"/>
        <v> </v>
      </c>
      <c r="D173" s="21"/>
      <c r="E173" s="21" t="str">
        <f t="shared" si="17"/>
        <v> </v>
      </c>
      <c r="F173" s="21" t="str">
        <f>IF(E173=" "," ",($F$25-$D$3*$F$11)*((E173/$F$11)-($C$17/(PI()))*SIN((PI()*E173)/$F$11))+$D$3*E173)</f>
        <v> </v>
      </c>
      <c r="G173" s="21" t="str">
        <f t="shared" si="21"/>
        <v> </v>
      </c>
      <c r="H173" s="21" t="str">
        <f t="shared" si="18"/>
        <v> </v>
      </c>
      <c r="I173" s="21" t="str">
        <f>IF(H173=" "," ",($I$25-$D$3*$F$12)*((H173/$F$12)-($C$17/(PI()))*SIN((PI()*H173)/$F$12))+$D$3*H173)</f>
        <v> </v>
      </c>
      <c r="J173" s="21" t="str">
        <f t="shared" si="22"/>
        <v> </v>
      </c>
      <c r="K173" s="21"/>
      <c r="L173" s="21" t="str">
        <f t="shared" si="19"/>
        <v> </v>
      </c>
      <c r="M173" s="21" t="str">
        <f>IF(L173=" "," ",($M$25-$F$3*($F$15/2))*((L173/($F$15/2))-($C$17/(PI()))*SIN((PI()*L173)/($F$15/2)))+$F$3*L173)</f>
        <v> </v>
      </c>
      <c r="N173" s="21" t="str">
        <f t="shared" si="23"/>
        <v> </v>
      </c>
    </row>
    <row r="174" spans="1:14">
      <c r="A174" s="21" t="str">
        <f t="shared" si="16"/>
        <v> </v>
      </c>
      <c r="B174" s="21" t="str">
        <f>IF(A174=" "," ",($B$25-$B$3*($F$8/2))*((A174/($F$8/2))-($C$17/(PI()))*SIN((PI()*A174)/($F$8/2)))+$B$3*A174)</f>
        <v> </v>
      </c>
      <c r="C174" s="21" t="str">
        <f t="shared" si="20"/>
        <v> </v>
      </c>
      <c r="D174" s="21"/>
      <c r="E174" s="21" t="str">
        <f t="shared" si="17"/>
        <v> </v>
      </c>
      <c r="F174" s="21" t="str">
        <f>IF(E174=" "," ",($F$25-$D$3*$F$11)*((E174/$F$11)-($C$17/(PI()))*SIN((PI()*E174)/$F$11))+$D$3*E174)</f>
        <v> </v>
      </c>
      <c r="G174" s="21" t="str">
        <f t="shared" si="21"/>
        <v> </v>
      </c>
      <c r="H174" s="21" t="str">
        <f t="shared" si="18"/>
        <v> </v>
      </c>
      <c r="I174" s="21" t="str">
        <f>IF(H174=" "," ",($I$25-$D$3*$F$12)*((H174/$F$12)-($C$17/(PI()))*SIN((PI()*H174)/$F$12))+$D$3*H174)</f>
        <v> </v>
      </c>
      <c r="J174" s="21" t="str">
        <f t="shared" si="22"/>
        <v> </v>
      </c>
      <c r="K174" s="21"/>
      <c r="L174" s="21" t="str">
        <f t="shared" si="19"/>
        <v> </v>
      </c>
      <c r="M174" s="21" t="str">
        <f>IF(L174=" "," ",($M$25-$F$3*($F$15/2))*((L174/($F$15/2))-($C$17/(PI()))*SIN((PI()*L174)/($F$15/2)))+$F$3*L174)</f>
        <v> </v>
      </c>
      <c r="N174" s="21" t="str">
        <f t="shared" si="23"/>
        <v> </v>
      </c>
    </row>
    <row r="175" spans="1:14">
      <c r="A175" s="21" t="str">
        <f t="shared" si="16"/>
        <v> </v>
      </c>
      <c r="B175" s="21" t="str">
        <f>IF(A175=" "," ",($B$25-$B$3*($F$8/2))*((A175/($F$8/2))-($C$17/(PI()))*SIN((PI()*A175)/($F$8/2)))+$B$3*A175)</f>
        <v> </v>
      </c>
      <c r="C175" s="21" t="str">
        <f t="shared" si="20"/>
        <v> </v>
      </c>
      <c r="D175" s="21"/>
      <c r="E175" s="21" t="str">
        <f t="shared" si="17"/>
        <v> </v>
      </c>
      <c r="F175" s="21" t="str">
        <f>IF(E175=" "," ",($F$25-$D$3*$F$11)*((E175/$F$11)-($C$17/(PI()))*SIN((PI()*E175)/$F$11))+$D$3*E175)</f>
        <v> </v>
      </c>
      <c r="G175" s="21" t="str">
        <f t="shared" si="21"/>
        <v> </v>
      </c>
      <c r="H175" s="21" t="str">
        <f t="shared" si="18"/>
        <v> </v>
      </c>
      <c r="I175" s="21" t="str">
        <f>IF(H175=" "," ",($I$25-$D$3*$F$12)*((H175/$F$12)-($C$17/(PI()))*SIN((PI()*H175)/$F$12))+$D$3*H175)</f>
        <v> </v>
      </c>
      <c r="J175" s="21" t="str">
        <f t="shared" si="22"/>
        <v> </v>
      </c>
      <c r="K175" s="21"/>
      <c r="L175" s="21" t="str">
        <f t="shared" si="19"/>
        <v> </v>
      </c>
      <c r="M175" s="21" t="str">
        <f>IF(L175=" "," ",($M$25-$F$3*($F$15/2))*((L175/($F$15/2))-($C$17/(PI()))*SIN((PI()*L175)/($F$15/2)))+$F$3*L175)</f>
        <v> </v>
      </c>
      <c r="N175" s="21" t="str">
        <f t="shared" si="23"/>
        <v> </v>
      </c>
    </row>
    <row r="176" spans="1:14">
      <c r="A176" s="21" t="str">
        <f t="shared" si="16"/>
        <v> </v>
      </c>
      <c r="B176" s="21" t="str">
        <f>IF(A176=" "," ",($B$25-$B$3*($F$8/2))*((A176/($F$8/2))-($C$17/(PI()))*SIN((PI()*A176)/($F$8/2)))+$B$3*A176)</f>
        <v> </v>
      </c>
      <c r="C176" s="21" t="str">
        <f t="shared" si="20"/>
        <v> </v>
      </c>
      <c r="D176" s="21"/>
      <c r="E176" s="21" t="str">
        <f t="shared" si="17"/>
        <v> </v>
      </c>
      <c r="F176" s="21" t="str">
        <f>IF(E176=" "," ",($F$25-$D$3*$F$11)*((E176/$F$11)-($C$17/(PI()))*SIN((PI()*E176)/$F$11))+$D$3*E176)</f>
        <v> </v>
      </c>
      <c r="G176" s="21" t="str">
        <f t="shared" si="21"/>
        <v> </v>
      </c>
      <c r="H176" s="21" t="str">
        <f t="shared" si="18"/>
        <v> </v>
      </c>
      <c r="I176" s="21" t="str">
        <f>IF(H176=" "," ",($I$25-$D$3*$F$12)*((H176/$F$12)-($C$17/(PI()))*SIN((PI()*H176)/$F$12))+$D$3*H176)</f>
        <v> </v>
      </c>
      <c r="J176" s="21" t="str">
        <f t="shared" si="22"/>
        <v> </v>
      </c>
      <c r="K176" s="21"/>
      <c r="L176" s="21" t="str">
        <f t="shared" si="19"/>
        <v> </v>
      </c>
      <c r="M176" s="21" t="str">
        <f>IF(L176=" "," ",($M$25-$F$3*($F$15/2))*((L176/($F$15/2))-($C$17/(PI()))*SIN((PI()*L176)/($F$15/2)))+$F$3*L176)</f>
        <v> </v>
      </c>
      <c r="N176" s="21" t="str">
        <f t="shared" si="23"/>
        <v> </v>
      </c>
    </row>
    <row r="177" spans="1:14">
      <c r="A177" s="21" t="str">
        <f t="shared" si="16"/>
        <v> </v>
      </c>
      <c r="B177" s="21" t="str">
        <f>IF(A177=" "," ",($B$25-$B$3*($F$8/2))*((A177/($F$8/2))-($C$17/(PI()))*SIN((PI()*A177)/($F$8/2)))+$B$3*A177)</f>
        <v> </v>
      </c>
      <c r="C177" s="21" t="str">
        <f t="shared" si="20"/>
        <v> </v>
      </c>
      <c r="D177" s="21"/>
      <c r="E177" s="21" t="str">
        <f t="shared" si="17"/>
        <v> </v>
      </c>
      <c r="F177" s="21" t="str">
        <f>IF(E177=" "," ",($F$25-$D$3*$F$11)*((E177/$F$11)-($C$17/(PI()))*SIN((PI()*E177)/$F$11))+$D$3*E177)</f>
        <v> </v>
      </c>
      <c r="G177" s="21" t="str">
        <f t="shared" si="21"/>
        <v> </v>
      </c>
      <c r="H177" s="21" t="str">
        <f t="shared" si="18"/>
        <v> </v>
      </c>
      <c r="I177" s="21" t="str">
        <f>IF(H177=" "," ",($I$25-$D$3*$F$12)*((H177/$F$12)-($C$17/(PI()))*SIN((PI()*H177)/$F$12))+$D$3*H177)</f>
        <v> </v>
      </c>
      <c r="J177" s="21" t="str">
        <f t="shared" si="22"/>
        <v> </v>
      </c>
      <c r="K177" s="21"/>
      <c r="L177" s="21" t="str">
        <f t="shared" si="19"/>
        <v> </v>
      </c>
      <c r="M177" s="21" t="str">
        <f>IF(L177=" "," ",($M$25-$F$3*($F$15/2))*((L177/($F$15/2))-($C$17/(PI()))*SIN((PI()*L177)/($F$15/2)))+$F$3*L177)</f>
        <v> </v>
      </c>
      <c r="N177" s="21" t="str">
        <f t="shared" si="23"/>
        <v> </v>
      </c>
    </row>
    <row r="178" spans="1:14">
      <c r="A178" s="21" t="str">
        <f t="shared" si="16"/>
        <v> </v>
      </c>
      <c r="B178" s="21" t="str">
        <f>IF(A178=" "," ",($B$25-$B$3*($F$8/2))*((A178/($F$8/2))-($C$17/(PI()))*SIN((PI()*A178)/($F$8/2)))+$B$3*A178)</f>
        <v> </v>
      </c>
      <c r="C178" s="21" t="str">
        <f t="shared" si="20"/>
        <v> </v>
      </c>
      <c r="D178" s="21"/>
      <c r="E178" s="21" t="str">
        <f t="shared" si="17"/>
        <v> </v>
      </c>
      <c r="F178" s="21" t="str">
        <f>IF(E178=" "," ",($F$25-$D$3*$F$11)*((E178/$F$11)-($C$17/(PI()))*SIN((PI()*E178)/$F$11))+$D$3*E178)</f>
        <v> </v>
      </c>
      <c r="G178" s="21" t="str">
        <f t="shared" si="21"/>
        <v> </v>
      </c>
      <c r="H178" s="21" t="str">
        <f t="shared" si="18"/>
        <v> </v>
      </c>
      <c r="I178" s="21" t="str">
        <f>IF(H178=" "," ",($I$25-$D$3*$F$12)*((H178/$F$12)-($C$17/(PI()))*SIN((PI()*H178)/$F$12))+$D$3*H178)</f>
        <v> </v>
      </c>
      <c r="J178" s="21" t="str">
        <f t="shared" si="22"/>
        <v> </v>
      </c>
      <c r="K178" s="21"/>
      <c r="L178" s="21" t="str">
        <f t="shared" si="19"/>
        <v> </v>
      </c>
      <c r="M178" s="21" t="str">
        <f>IF(L178=" "," ",($M$25-$F$3*($F$15/2))*((L178/($F$15/2))-($C$17/(PI()))*SIN((PI()*L178)/($F$15/2)))+$F$3*L178)</f>
        <v> </v>
      </c>
      <c r="N178" s="21" t="str">
        <f t="shared" si="23"/>
        <v> </v>
      </c>
    </row>
    <row r="179" spans="1:14">
      <c r="A179" s="21" t="str">
        <f t="shared" si="16"/>
        <v> </v>
      </c>
      <c r="B179" s="21" t="str">
        <f>IF(A179=" "," ",($B$25-$B$3*($F$8/2))*((A179/($F$8/2))-($C$17/(PI()))*SIN((PI()*A179)/($F$8/2)))+$B$3*A179)</f>
        <v> </v>
      </c>
      <c r="C179" s="21" t="str">
        <f t="shared" si="20"/>
        <v> </v>
      </c>
      <c r="D179" s="21"/>
      <c r="E179" s="21" t="str">
        <f t="shared" si="17"/>
        <v> </v>
      </c>
      <c r="F179" s="21" t="str">
        <f>IF(E179=" "," ",($F$25-$D$3*$F$11)*((E179/$F$11)-($C$17/(PI()))*SIN((PI()*E179)/$F$11))+$D$3*E179)</f>
        <v> </v>
      </c>
      <c r="G179" s="21" t="str">
        <f t="shared" si="21"/>
        <v> </v>
      </c>
      <c r="H179" s="21" t="str">
        <f t="shared" si="18"/>
        <v> </v>
      </c>
      <c r="I179" s="21" t="str">
        <f>IF(H179=" "," ",($I$25-$D$3*$F$12)*((H179/$F$12)-($C$17/(PI()))*SIN((PI()*H179)/$F$12))+$D$3*H179)</f>
        <v> </v>
      </c>
      <c r="J179" s="21" t="str">
        <f t="shared" si="22"/>
        <v> </v>
      </c>
      <c r="K179" s="21"/>
      <c r="L179" s="21" t="str">
        <f t="shared" si="19"/>
        <v> </v>
      </c>
      <c r="M179" s="21" t="str">
        <f>IF(L179=" "," ",($M$25-$F$3*($F$15/2))*((L179/($F$15/2))-($C$17/(PI()))*SIN((PI()*L179)/($F$15/2)))+$F$3*L179)</f>
        <v> </v>
      </c>
      <c r="N179" s="21" t="str">
        <f t="shared" si="23"/>
        <v> </v>
      </c>
    </row>
    <row r="180" spans="1:14">
      <c r="A180" s="21" t="str">
        <f t="shared" si="16"/>
        <v> </v>
      </c>
      <c r="B180" s="21" t="str">
        <f>IF(A180=" "," ",($B$25-$B$3*($F$8/2))*((A180/($F$8/2))-($C$17/(PI()))*SIN((PI()*A180)/($F$8/2)))+$B$3*A180)</f>
        <v> </v>
      </c>
      <c r="C180" s="21" t="str">
        <f t="shared" si="20"/>
        <v> </v>
      </c>
      <c r="D180" s="21"/>
      <c r="E180" s="21" t="str">
        <f t="shared" si="17"/>
        <v> </v>
      </c>
      <c r="F180" s="21" t="str">
        <f>IF(E180=" "," ",($F$25-$D$3*$F$11)*((E180/$F$11)-($C$17/(PI()))*SIN((PI()*E180)/$F$11))+$D$3*E180)</f>
        <v> </v>
      </c>
      <c r="G180" s="21" t="str">
        <f t="shared" si="21"/>
        <v> </v>
      </c>
      <c r="H180" s="21" t="str">
        <f t="shared" si="18"/>
        <v> </v>
      </c>
      <c r="I180" s="21" t="str">
        <f>IF(H180=" "," ",($I$25-$D$3*$F$12)*((H180/$F$12)-($C$17/(PI()))*SIN((PI()*H180)/$F$12))+$D$3*H180)</f>
        <v> </v>
      </c>
      <c r="J180" s="21" t="str">
        <f t="shared" si="22"/>
        <v> </v>
      </c>
      <c r="K180" s="21"/>
      <c r="L180" s="21" t="str">
        <f t="shared" si="19"/>
        <v> </v>
      </c>
      <c r="M180" s="21" t="str">
        <f>IF(L180=" "," ",($M$25-$F$3*($F$15/2))*((L180/($F$15/2))-($C$17/(PI()))*SIN((PI()*L180)/($F$15/2)))+$F$3*L180)</f>
        <v> </v>
      </c>
      <c r="N180" s="21" t="str">
        <f t="shared" si="23"/>
        <v> </v>
      </c>
    </row>
    <row r="181" spans="1:14">
      <c r="A181" s="21" t="str">
        <f t="shared" si="16"/>
        <v> </v>
      </c>
      <c r="B181" s="21" t="str">
        <f>IF(A181=" "," ",($B$25-$B$3*($F$8/2))*((A181/($F$8/2))-($C$17/(PI()))*SIN((PI()*A181)/($F$8/2)))+$B$3*A181)</f>
        <v> </v>
      </c>
      <c r="C181" s="21" t="str">
        <f t="shared" si="20"/>
        <v> </v>
      </c>
      <c r="D181" s="21"/>
      <c r="E181" s="21" t="str">
        <f t="shared" si="17"/>
        <v> </v>
      </c>
      <c r="F181" s="21" t="str">
        <f>IF(E181=" "," ",($F$25-$D$3*$F$11)*((E181/$F$11)-($C$17/(PI()))*SIN((PI()*E181)/$F$11))+$D$3*E181)</f>
        <v> </v>
      </c>
      <c r="G181" s="21" t="str">
        <f t="shared" si="21"/>
        <v> </v>
      </c>
      <c r="H181" s="21" t="str">
        <f ca="1" t="shared" si="18"/>
        <v> </v>
      </c>
      <c r="I181" s="21" t="str">
        <f ca="1">IF(H181=" "," ",($I$25-$D$3*$F$12)*((H181/$F$12)-($C$17/(PI()))*SIN((PI()*H181)/$F$12))+$D$3*H181)</f>
        <v> </v>
      </c>
      <c r="J181" s="21" t="str">
        <f ca="1" t="shared" si="22"/>
        <v> </v>
      </c>
      <c r="K181" s="21"/>
      <c r="L181" s="21" t="str">
        <f t="shared" si="19"/>
        <v> </v>
      </c>
      <c r="M181" s="21" t="str">
        <f>IF(L181=" "," ",($M$25-$F$3*($F$15/2))*((L181/($F$15/2))-($C$17/(PI()))*SIN((PI()*L181)/($F$15/2)))+$F$3*L181)</f>
        <v> </v>
      </c>
      <c r="N181" s="21" t="str">
        <f t="shared" si="23"/>
        <v> </v>
      </c>
    </row>
    <row r="182" spans="1:14">
      <c r="A182" s="21" t="str">
        <f t="shared" si="16"/>
        <v> </v>
      </c>
      <c r="B182" s="21" t="str">
        <f>IF(A182=" "," ",($B$25-$B$3*($F$8/2))*((A182/($F$8/2))-($C$17/(PI()))*SIN((PI()*A182)/($F$8/2)))+$B$3*A182)</f>
        <v> </v>
      </c>
      <c r="C182" s="21" t="str">
        <f t="shared" si="20"/>
        <v> </v>
      </c>
      <c r="D182" s="21"/>
      <c r="E182" s="21" t="str">
        <f t="shared" si="17"/>
        <v> </v>
      </c>
      <c r="F182" s="21" t="str">
        <f>IF(E182=" "," ",($F$25-$D$3*$F$11)*((E182/$F$11)-($C$17/(PI()))*SIN((PI()*E182)/$F$11))+$D$3*E182)</f>
        <v> </v>
      </c>
      <c r="G182" s="21" t="str">
        <f t="shared" si="21"/>
        <v> </v>
      </c>
      <c r="H182" s="21" t="str">
        <f t="shared" si="18"/>
        <v> </v>
      </c>
      <c r="I182" s="21" t="str">
        <f>IF(H182=" "," ",($I$25-$D$3*$F$12)*((H182/$F$12)-($C$17/(PI()))*SIN((PI()*H182)/$F$12))+$D$3*H182)</f>
        <v> </v>
      </c>
      <c r="J182" s="21" t="str">
        <f ca="1" t="shared" si="22"/>
        <v> </v>
      </c>
      <c r="K182" s="21"/>
      <c r="L182" s="21" t="str">
        <f t="shared" si="19"/>
        <v> </v>
      </c>
      <c r="M182" s="21" t="str">
        <f>IF(L182=" "," ",($M$25-$F$3*($F$15/2))*((L182/($F$15/2))-($C$17/(PI()))*SIN((PI()*L182)/($F$15/2)))+$F$3*L182)</f>
        <v> </v>
      </c>
      <c r="N182" s="21" t="str">
        <f t="shared" si="23"/>
        <v> </v>
      </c>
    </row>
    <row r="183" spans="1:14">
      <c r="A183" s="21" t="str">
        <f t="shared" si="16"/>
        <v> </v>
      </c>
      <c r="B183" s="21" t="str">
        <f>IF(A183=" "," ",($B$25-$B$3*($F$8/2))*((A183/($F$8/2))-($C$17/(PI()))*SIN((PI()*A183)/($F$8/2)))+$B$3*A183)</f>
        <v> </v>
      </c>
      <c r="C183" s="21" t="str">
        <f t="shared" si="20"/>
        <v> </v>
      </c>
      <c r="D183" s="21"/>
      <c r="E183" s="21" t="str">
        <f t="shared" si="17"/>
        <v> </v>
      </c>
      <c r="F183" s="21" t="str">
        <f>IF(E183=" "," ",($F$25-$D$3*$F$11)*((E183/$F$11)-($C$17/(PI()))*SIN((PI()*E183)/$F$11))+$D$3*E183)</f>
        <v> </v>
      </c>
      <c r="G183" s="21" t="str">
        <f t="shared" si="21"/>
        <v> </v>
      </c>
      <c r="H183" s="21" t="str">
        <f t="shared" si="18"/>
        <v> </v>
      </c>
      <c r="I183" s="21" t="str">
        <f>IF(H183=" "," ",($I$25-$D$3*$F$12)*((H183/$F$12)-($C$17/(PI()))*SIN((PI()*H183)/$F$12))+$D$3*H183)</f>
        <v> </v>
      </c>
      <c r="J183" s="21" t="str">
        <f ca="1" t="shared" si="22"/>
        <v> </v>
      </c>
      <c r="K183" s="21"/>
      <c r="L183" s="21" t="str">
        <f t="shared" si="19"/>
        <v> </v>
      </c>
      <c r="M183" s="21" t="str">
        <f>IF(L183=" "," ",($M$25-$F$3*($F$15/2))*((L183/($F$15/2))-($C$17/(PI()))*SIN((PI()*L183)/($F$15/2)))+$F$3*L183)</f>
        <v> </v>
      </c>
      <c r="N183" s="21" t="str">
        <f t="shared" si="23"/>
        <v> </v>
      </c>
    </row>
    <row r="184" spans="1:14">
      <c r="A184" s="21" t="str">
        <f t="shared" si="16"/>
        <v> </v>
      </c>
      <c r="B184" s="21" t="str">
        <f>IF(A184=" "," ",($B$25-$B$3*($F$8/2))*((A184/($F$8/2))-($C$17/(PI()))*SIN((PI()*A184)/($F$8/2)))+$B$3*A184)</f>
        <v> </v>
      </c>
      <c r="C184" s="21" t="str">
        <f t="shared" si="20"/>
        <v> </v>
      </c>
      <c r="D184" s="21"/>
      <c r="E184" s="21" t="str">
        <f t="shared" si="17"/>
        <v> </v>
      </c>
      <c r="F184" s="21" t="str">
        <f>IF(E184=" "," ",($F$25-$D$3*$F$11)*((E184/$F$11)-($C$17/(PI()))*SIN((PI()*E184)/$F$11))+$D$3*E184)</f>
        <v> </v>
      </c>
      <c r="G184" s="21" t="str">
        <f t="shared" si="21"/>
        <v> </v>
      </c>
      <c r="H184" s="21" t="str">
        <f t="shared" si="18"/>
        <v> </v>
      </c>
      <c r="I184" s="21" t="str">
        <f>IF(H184=" "," ",($I$25-$D$3*$F$12)*((H184/$F$12)-($C$17/(PI()))*SIN((PI()*H184)/$F$12))+$D$3*H184)</f>
        <v> </v>
      </c>
      <c r="J184" s="21" t="str">
        <f t="shared" si="22"/>
        <v> </v>
      </c>
      <c r="K184" s="21"/>
      <c r="L184" s="21" t="str">
        <f t="shared" si="19"/>
        <v> </v>
      </c>
      <c r="M184" s="21" t="str">
        <f>IF(L184=" "," ",($M$25-$F$3*($F$15/2))*((L184/($F$15/2))-($C$17/(PI()))*SIN((PI()*L184)/($F$15/2)))+$F$3*L184)</f>
        <v> </v>
      </c>
      <c r="N184" s="21" t="str">
        <f t="shared" si="23"/>
        <v> </v>
      </c>
    </row>
    <row r="185" spans="1:14">
      <c r="A185" s="21" t="str">
        <f t="shared" si="16"/>
        <v> </v>
      </c>
      <c r="B185" s="21" t="str">
        <f>IF(A185=" "," ",($B$25-$B$3*($F$8/2))*((A185/($F$8/2))-($C$17/(PI()))*SIN((PI()*A185)/($F$8/2)))+$B$3*A185)</f>
        <v> </v>
      </c>
      <c r="C185" s="21" t="str">
        <f t="shared" si="20"/>
        <v> </v>
      </c>
      <c r="D185" s="21"/>
      <c r="E185" s="21" t="str">
        <f t="shared" si="17"/>
        <v> </v>
      </c>
      <c r="F185" s="21" t="str">
        <f>IF(E185=" "," ",($F$25-$D$3*$F$11)*((E185/$F$11)-($C$17/(PI()))*SIN((PI()*E185)/$F$11))+$D$3*E185)</f>
        <v> </v>
      </c>
      <c r="G185" s="21" t="str">
        <f t="shared" si="21"/>
        <v> </v>
      </c>
      <c r="H185" s="21" t="str">
        <f t="shared" si="18"/>
        <v> </v>
      </c>
      <c r="I185" s="21" t="str">
        <f>IF(H185=" "," ",($I$25-$D$3*$F$12)*((H185/$F$12)-($C$17/(PI()))*SIN((PI()*H185)/$F$12))+$D$3*H185)</f>
        <v> </v>
      </c>
      <c r="J185" s="21" t="str">
        <f t="shared" si="22"/>
        <v> </v>
      </c>
      <c r="K185" s="21"/>
      <c r="L185" s="21" t="str">
        <f t="shared" si="19"/>
        <v> </v>
      </c>
      <c r="M185" s="21" t="str">
        <f>IF(L185=" "," ",($M$25-$F$3*($F$15/2))*((L185/($F$15/2))-($C$17/(PI()))*SIN((PI()*L185)/($F$15/2)))+$F$3*L185)</f>
        <v> </v>
      </c>
      <c r="N185" s="21" t="str">
        <f t="shared" si="23"/>
        <v> </v>
      </c>
    </row>
    <row r="186" spans="1:14">
      <c r="A186" s="21" t="str">
        <f t="shared" si="16"/>
        <v> </v>
      </c>
      <c r="B186" s="21" t="str">
        <f>IF(A186=" "," ",($B$25-$B$3*($F$8/2))*((A186/($F$8/2))-($C$17/(PI()))*SIN((PI()*A186)/($F$8/2)))+$B$3*A186)</f>
        <v> </v>
      </c>
      <c r="C186" s="21" t="str">
        <f t="shared" si="20"/>
        <v> </v>
      </c>
      <c r="D186" s="21"/>
      <c r="E186" s="21" t="str">
        <f t="shared" si="17"/>
        <v> </v>
      </c>
      <c r="F186" s="21" t="str">
        <f>IF(E186=" "," ",($F$25-$D$3*$F$11)*((E186/$F$11)-($C$17/(PI()))*SIN((PI()*E186)/$F$11))+$D$3*E186)</f>
        <v> </v>
      </c>
      <c r="G186" s="21" t="str">
        <f t="shared" si="21"/>
        <v> </v>
      </c>
      <c r="H186" s="21" t="str">
        <f t="shared" si="18"/>
        <v> </v>
      </c>
      <c r="I186" s="21" t="str">
        <f>IF(H186=" "," ",($I$25-$D$3*$F$12)*((H186/$F$12)-($C$17/(PI()))*SIN((PI()*H186)/$F$12))+$D$3*H186)</f>
        <v> </v>
      </c>
      <c r="J186" s="21" t="str">
        <f t="shared" si="22"/>
        <v> </v>
      </c>
      <c r="K186" s="21"/>
      <c r="L186" s="21" t="str">
        <f t="shared" si="19"/>
        <v> </v>
      </c>
      <c r="M186" s="21" t="str">
        <f>IF(L186=" "," ",($M$25-$F$3*($F$15/2))*((L186/($F$15/2))-($C$17/(PI()))*SIN((PI()*L186)/($F$15/2)))+$F$3*L186)</f>
        <v> </v>
      </c>
      <c r="N186" s="21" t="str">
        <f t="shared" si="23"/>
        <v> </v>
      </c>
    </row>
    <row r="187" spans="1:14">
      <c r="A187" s="21" t="str">
        <f t="shared" si="16"/>
        <v> </v>
      </c>
      <c r="B187" s="21" t="str">
        <f>IF(A187=" "," ",($B$25-$B$3*($F$8/2))*((A187/($F$8/2))-($C$17/(PI()))*SIN((PI()*A187)/($F$8/2)))+$B$3*A187)</f>
        <v> </v>
      </c>
      <c r="C187" s="21" t="str">
        <f t="shared" si="20"/>
        <v> </v>
      </c>
      <c r="D187" s="21"/>
      <c r="E187" s="21" t="str">
        <f t="shared" si="17"/>
        <v> </v>
      </c>
      <c r="F187" s="21" t="str">
        <f>IF(E187=" "," ",($F$25-$D$3*$F$11)*((E187/$F$11)-($C$17/(PI()))*SIN((PI()*E187)/$F$11))+$D$3*E187)</f>
        <v> </v>
      </c>
      <c r="G187" s="21" t="str">
        <f t="shared" si="21"/>
        <v> </v>
      </c>
      <c r="H187" s="21" t="str">
        <f t="shared" si="18"/>
        <v> </v>
      </c>
      <c r="I187" s="21" t="str">
        <f>IF(H187=" "," ",($I$25-$D$3*$F$12)*((H187/$F$12)-($C$17/(PI()))*SIN((PI()*H187)/$F$12))+$D$3*H187)</f>
        <v> </v>
      </c>
      <c r="J187" s="21" t="str">
        <f t="shared" si="22"/>
        <v> </v>
      </c>
      <c r="K187" s="21"/>
      <c r="L187" s="21" t="str">
        <f t="shared" si="19"/>
        <v> </v>
      </c>
      <c r="M187" s="21" t="str">
        <f>IF(L187=" "," ",($M$25-$F$3*($F$15/2))*((L187/($F$15/2))-($C$17/(PI()))*SIN((PI()*L187)/($F$15/2)))+$F$3*L187)</f>
        <v> </v>
      </c>
      <c r="N187" s="21" t="str">
        <f t="shared" si="23"/>
        <v> </v>
      </c>
    </row>
    <row r="188" spans="1:14">
      <c r="A188" s="21" t="str">
        <f t="shared" si="16"/>
        <v> </v>
      </c>
      <c r="B188" s="21" t="str">
        <f>IF(A188=" "," ",($B$25-$B$3*($F$8/2))*((A188/($F$8/2))-($C$17/(PI()))*SIN((PI()*A188)/($F$8/2)))+$B$3*A188)</f>
        <v> </v>
      </c>
      <c r="C188" s="21" t="str">
        <f t="shared" si="20"/>
        <v> </v>
      </c>
      <c r="D188" s="21"/>
      <c r="E188" s="21" t="str">
        <f t="shared" si="17"/>
        <v> </v>
      </c>
      <c r="F188" s="21" t="str">
        <f>IF(E188=" "," ",($F$25-$D$3*$F$11)*((E188/$F$11)-($C$17/(PI()))*SIN((PI()*E188)/$F$11))+$D$3*E188)</f>
        <v> </v>
      </c>
      <c r="G188" s="21" t="str">
        <f t="shared" si="21"/>
        <v> </v>
      </c>
      <c r="H188" s="21" t="str">
        <f t="shared" si="18"/>
        <v> </v>
      </c>
      <c r="I188" s="21" t="str">
        <f>IF(H188=" "," ",($I$25-$D$3*$F$12)*((H188/$F$12)-($C$17/(PI()))*SIN((PI()*H188)/$F$12))+$D$3*H188)</f>
        <v> </v>
      </c>
      <c r="J188" s="21" t="str">
        <f t="shared" si="22"/>
        <v> </v>
      </c>
      <c r="K188" s="21"/>
      <c r="L188" s="21" t="str">
        <f t="shared" si="19"/>
        <v> </v>
      </c>
      <c r="M188" s="21" t="str">
        <f>IF(L188=" "," ",($M$25-$F$3*($F$15/2))*((L188/($F$15/2))-($C$17/(PI()))*SIN((PI()*L188)/($F$15/2)))+$F$3*L188)</f>
        <v> </v>
      </c>
      <c r="N188" s="21" t="str">
        <f t="shared" si="23"/>
        <v> </v>
      </c>
    </row>
    <row r="189" spans="1:14">
      <c r="A189" s="21" t="str">
        <f t="shared" si="16"/>
        <v> </v>
      </c>
      <c r="B189" s="21" t="str">
        <f>IF(A189=" "," ",($B$25-$B$3*($F$8/2))*((A189/($F$8/2))-($C$17/(PI()))*SIN((PI()*A189)/($F$8/2)))+$B$3*A189)</f>
        <v> </v>
      </c>
      <c r="C189" s="21" t="str">
        <f t="shared" si="20"/>
        <v> </v>
      </c>
      <c r="D189" s="21"/>
      <c r="E189" s="21" t="str">
        <f t="shared" si="17"/>
        <v> </v>
      </c>
      <c r="F189" s="21" t="str">
        <f>IF(E189=" "," ",($F$25-$D$3*$F$11)*((E189/$F$11)-($C$17/(PI()))*SIN((PI()*E189)/$F$11))+$D$3*E189)</f>
        <v> </v>
      </c>
      <c r="G189" s="21" t="str">
        <f t="shared" si="21"/>
        <v> </v>
      </c>
      <c r="H189" s="21" t="str">
        <f t="shared" si="18"/>
        <v> </v>
      </c>
      <c r="I189" s="21" t="str">
        <f>IF(H189=" "," ",($I$25-$D$3*$F$12)*((H189/$F$12)-($C$17/(PI()))*SIN((PI()*H189)/$F$12))+$D$3*H189)</f>
        <v> </v>
      </c>
      <c r="J189" s="21" t="str">
        <f t="shared" si="22"/>
        <v> </v>
      </c>
      <c r="K189" s="21"/>
      <c r="L189" s="21" t="str">
        <f t="shared" si="19"/>
        <v> </v>
      </c>
      <c r="M189" s="21" t="str">
        <f>IF(L189=" "," ",($M$25-$F$3*($F$15/2))*((L189/($F$15/2))-($C$17/(PI()))*SIN((PI()*L189)/($F$15/2)))+$F$3*L189)</f>
        <v> </v>
      </c>
      <c r="N189" s="21" t="str">
        <f t="shared" si="23"/>
        <v> </v>
      </c>
    </row>
    <row r="190" spans="1:14">
      <c r="A190" s="21" t="str">
        <f t="shared" si="16"/>
        <v> </v>
      </c>
      <c r="B190" s="21" t="str">
        <f>IF(A190=" "," ",($B$25-$B$3*($F$8/2))*((A190/($F$8/2))-($C$17/(PI()))*SIN((PI()*A190)/($F$8/2)))+$B$3*A190)</f>
        <v> </v>
      </c>
      <c r="C190" s="21" t="str">
        <f t="shared" si="20"/>
        <v> </v>
      </c>
      <c r="D190" s="21"/>
      <c r="E190" s="21" t="str">
        <f t="shared" si="17"/>
        <v> </v>
      </c>
      <c r="F190" s="21" t="str">
        <f>IF(E190=" "," ",($F$25-$D$3*$F$11)*((E190/$F$11)-($C$17/(PI()))*SIN((PI()*E190)/$F$11))+$D$3*E190)</f>
        <v> </v>
      </c>
      <c r="G190" s="21" t="str">
        <f t="shared" si="21"/>
        <v> </v>
      </c>
      <c r="H190" s="21" t="str">
        <f t="shared" si="18"/>
        <v> </v>
      </c>
      <c r="I190" s="21" t="str">
        <f>IF(H190=" "," ",($I$25-$D$3*$F$12)*((H190/$F$12)-($C$17/(PI()))*SIN((PI()*H190)/$F$12))+$D$3*H190)</f>
        <v> </v>
      </c>
      <c r="J190" s="21" t="str">
        <f t="shared" si="22"/>
        <v> </v>
      </c>
      <c r="K190" s="21"/>
      <c r="L190" s="21" t="str">
        <f t="shared" si="19"/>
        <v> </v>
      </c>
      <c r="M190" s="21" t="str">
        <f>IF(L190=" "," ",($M$25-$F$3*($F$15/2))*((L190/($F$15/2))-($C$17/(PI()))*SIN((PI()*L190)/($F$15/2)))+$F$3*L190)</f>
        <v> </v>
      </c>
      <c r="N190" s="21" t="str">
        <f t="shared" si="23"/>
        <v> </v>
      </c>
    </row>
    <row r="191" spans="1:14">
      <c r="A191" s="21" t="str">
        <f t="shared" si="16"/>
        <v> </v>
      </c>
      <c r="B191" s="21" t="str">
        <f>IF(A191=" "," ",($B$25-$B$3*($F$8/2))*((A191/($F$8/2))-($C$17/(PI()))*SIN((PI()*A191)/($F$8/2)))+$B$3*A191)</f>
        <v> </v>
      </c>
      <c r="C191" s="21" t="str">
        <f t="shared" si="20"/>
        <v> </v>
      </c>
      <c r="D191" s="21"/>
      <c r="E191" s="21" t="str">
        <f t="shared" si="17"/>
        <v> </v>
      </c>
      <c r="F191" s="21" t="str">
        <f>IF(E191=" "," ",($F$25-$D$3*$F$11)*((E191/$F$11)-($C$17/(PI()))*SIN((PI()*E191)/$F$11))+$D$3*E191)</f>
        <v> </v>
      </c>
      <c r="G191" s="21" t="str">
        <f t="shared" si="21"/>
        <v> </v>
      </c>
      <c r="H191" s="21" t="str">
        <f t="shared" si="18"/>
        <v> </v>
      </c>
      <c r="I191" s="21" t="str">
        <f>IF(H191=" "," ",($I$25-$D$3*$F$12)*((H191/$F$12)-($C$17/(PI()))*SIN((PI()*H191)/$F$12))+$D$3*H191)</f>
        <v> </v>
      </c>
      <c r="J191" s="21" t="str">
        <f t="shared" si="22"/>
        <v> </v>
      </c>
      <c r="K191" s="21"/>
      <c r="L191" s="21" t="str">
        <f t="shared" si="19"/>
        <v> </v>
      </c>
      <c r="M191" s="21" t="str">
        <f>IF(L191=" "," ",($M$25-$F$3*($F$15/2))*((L191/($F$15/2))-($C$17/(PI()))*SIN((PI()*L191)/($F$15/2)))+$F$3*L191)</f>
        <v> </v>
      </c>
      <c r="N191" s="21" t="str">
        <f t="shared" si="23"/>
        <v> </v>
      </c>
    </row>
    <row r="192" spans="1:14">
      <c r="A192" s="21" t="str">
        <f t="shared" si="16"/>
        <v> </v>
      </c>
      <c r="B192" s="21" t="str">
        <f>IF(A192=" "," ",($B$25-$B$3*($F$8/2))*((A192/($F$8/2))-($C$17/(PI()))*SIN((PI()*A192)/($F$8/2)))+$B$3*A192)</f>
        <v> </v>
      </c>
      <c r="C192" s="21" t="str">
        <f t="shared" si="20"/>
        <v> </v>
      </c>
      <c r="D192" s="21"/>
      <c r="E192" s="21" t="str">
        <f t="shared" si="17"/>
        <v> </v>
      </c>
      <c r="F192" s="21" t="str">
        <f>IF(E192=" "," ",($F$25-$D$3*$F$11)*((E192/$F$11)-($C$17/(PI()))*SIN((PI()*E192)/$F$11))+$D$3*E192)</f>
        <v> </v>
      </c>
      <c r="G192" s="21" t="str">
        <f t="shared" si="21"/>
        <v> </v>
      </c>
      <c r="H192" s="21" t="str">
        <f t="shared" si="18"/>
        <v> </v>
      </c>
      <c r="I192" s="21" t="str">
        <f>IF(H192=" "," ",($I$25-$D$3*$F$12)*((H192/$F$12)-($C$17/(PI()))*SIN((PI()*H192)/$F$12))+$D$3*H192)</f>
        <v> </v>
      </c>
      <c r="J192" s="21" t="str">
        <f t="shared" si="22"/>
        <v> </v>
      </c>
      <c r="K192" s="21"/>
      <c r="L192" s="21" t="str">
        <f t="shared" si="19"/>
        <v> </v>
      </c>
      <c r="M192" s="21" t="str">
        <f>IF(L192=" "," ",($M$25-$F$3*($F$15/2))*((L192/($F$15/2))-($C$17/(PI()))*SIN((PI()*L192)/($F$15/2)))+$F$3*L192)</f>
        <v> </v>
      </c>
      <c r="N192" s="21" t="str">
        <f t="shared" si="23"/>
        <v> </v>
      </c>
    </row>
    <row r="193" spans="1:14">
      <c r="A193" s="21" t="str">
        <f t="shared" si="16"/>
        <v> </v>
      </c>
      <c r="B193" s="21" t="str">
        <f>IF(A193=" "," ",($B$25-$B$3*($F$8/2))*((A193/($F$8/2))-($C$17/(PI()))*SIN((PI()*A193)/($F$8/2)))+$B$3*A193)</f>
        <v> </v>
      </c>
      <c r="C193" s="21" t="str">
        <f t="shared" si="20"/>
        <v> </v>
      </c>
      <c r="D193" s="21"/>
      <c r="E193" s="21" t="str">
        <f t="shared" si="17"/>
        <v> </v>
      </c>
      <c r="F193" s="21" t="str">
        <f>IF(E193=" "," ",($F$25-$D$3*$F$11)*((E193/$F$11)-($C$17/(PI()))*SIN((PI()*E193)/$F$11))+$D$3*E193)</f>
        <v> </v>
      </c>
      <c r="G193" s="21" t="str">
        <f t="shared" si="21"/>
        <v> </v>
      </c>
      <c r="H193" s="21" t="str">
        <f t="shared" si="18"/>
        <v> </v>
      </c>
      <c r="I193" s="21" t="str">
        <f>IF(H193=" "," ",($I$25-$D$3*$F$12)*((H193/$F$12)-($C$17/(PI()))*SIN((PI()*H193)/$F$12))+$D$3*H193)</f>
        <v> </v>
      </c>
      <c r="J193" s="21" t="str">
        <f t="shared" si="22"/>
        <v> </v>
      </c>
      <c r="K193" s="21"/>
      <c r="L193" s="21" t="str">
        <f t="shared" si="19"/>
        <v> </v>
      </c>
      <c r="M193" s="21" t="str">
        <f>IF(L193=" "," ",($M$25-$F$3*($F$15/2))*((L193/($F$15/2))-($C$17/(PI()))*SIN((PI()*L193)/($F$15/2)))+$F$3*L193)</f>
        <v> </v>
      </c>
      <c r="N193" s="21" t="str">
        <f t="shared" si="23"/>
        <v> </v>
      </c>
    </row>
    <row r="194" spans="1:14">
      <c r="A194" s="21" t="str">
        <f t="shared" si="16"/>
        <v> </v>
      </c>
      <c r="B194" s="21" t="str">
        <f>IF(A194=" "," ",($B$25-$B$3*($F$8/2))*((A194/($F$8/2))-($C$17/(PI()))*SIN((PI()*A194)/($F$8/2)))+$B$3*A194)</f>
        <v> </v>
      </c>
      <c r="C194" s="21" t="str">
        <f t="shared" si="20"/>
        <v> </v>
      </c>
      <c r="D194" s="21"/>
      <c r="E194" s="21" t="str">
        <f t="shared" si="17"/>
        <v> </v>
      </c>
      <c r="F194" s="21" t="str">
        <f>IF(E194=" "," ",($F$25-$D$3*$F$11)*((E194/$F$11)-($C$17/(PI()))*SIN((PI()*E194)/$F$11))+$D$3*E194)</f>
        <v> </v>
      </c>
      <c r="G194" s="21" t="str">
        <f t="shared" si="21"/>
        <v> </v>
      </c>
      <c r="H194" s="21" t="str">
        <f t="shared" si="18"/>
        <v> </v>
      </c>
      <c r="I194" s="21" t="str">
        <f>IF(H194=" "," ",($I$25-$D$3*$F$12)*((H194/$F$12)-($C$17/(PI()))*SIN((PI()*H194)/$F$12))+$D$3*H194)</f>
        <v> </v>
      </c>
      <c r="J194" s="21" t="str">
        <f t="shared" si="22"/>
        <v> </v>
      </c>
      <c r="K194" s="21"/>
      <c r="L194" s="21" t="str">
        <f t="shared" si="19"/>
        <v> </v>
      </c>
      <c r="M194" s="21" t="str">
        <f>IF(L194=" "," ",($M$25-$F$3*($F$15/2))*((L194/($F$15/2))-($C$17/(PI()))*SIN((PI()*L194)/($F$15/2)))+$F$3*L194)</f>
        <v> </v>
      </c>
      <c r="N194" s="21" t="str">
        <f t="shared" si="23"/>
        <v> </v>
      </c>
    </row>
    <row r="195" spans="1:14">
      <c r="A195" s="21" t="str">
        <f t="shared" si="16"/>
        <v> </v>
      </c>
      <c r="B195" s="21" t="str">
        <f>IF(A195=" "," ",($B$25-$B$3*($F$8/2))*((A195/($F$8/2))-($C$17/(PI()))*SIN((PI()*A195)/($F$8/2)))+$B$3*A195)</f>
        <v> </v>
      </c>
      <c r="C195" s="21" t="str">
        <f t="shared" si="20"/>
        <v> </v>
      </c>
      <c r="D195" s="21"/>
      <c r="E195" s="21" t="str">
        <f t="shared" si="17"/>
        <v> </v>
      </c>
      <c r="F195" s="21" t="str">
        <f>IF(E195=" "," ",($F$25-$D$3*$F$11)*((E195/$F$11)-($C$17/(PI()))*SIN((PI()*E195)/$F$11))+$D$3*E195)</f>
        <v> </v>
      </c>
      <c r="G195" s="21" t="str">
        <f t="shared" si="21"/>
        <v> </v>
      </c>
      <c r="H195" s="21" t="str">
        <f t="shared" si="18"/>
        <v> </v>
      </c>
      <c r="I195" s="21" t="str">
        <f>IF(H195=" "," ",($I$25-$D$3*$F$12)*((H195/$F$12)-($C$17/(PI()))*SIN((PI()*H195)/$F$12))+$D$3*H195)</f>
        <v> </v>
      </c>
      <c r="J195" s="21" t="str">
        <f t="shared" si="22"/>
        <v> </v>
      </c>
      <c r="K195" s="21"/>
      <c r="L195" s="21" t="str">
        <f t="shared" si="19"/>
        <v> </v>
      </c>
      <c r="M195" s="21" t="str">
        <f>IF(L195=" "," ",($M$25-$F$3*($F$15/2))*((L195/($F$15/2))-($C$17/(PI()))*SIN((PI()*L195)/($F$15/2)))+$F$3*L195)</f>
        <v> </v>
      </c>
      <c r="N195" s="21" t="str">
        <f t="shared" si="23"/>
        <v> </v>
      </c>
    </row>
    <row r="196" spans="1:14">
      <c r="A196" s="21" t="str">
        <f t="shared" si="16"/>
        <v> </v>
      </c>
      <c r="B196" s="21" t="str">
        <f>IF(A196=" "," ",($B$25-$B$3*($F$8/2))*((A196/($F$8/2))-($C$17/(PI()))*SIN((PI()*A196)/($F$8/2)))+$B$3*A196)</f>
        <v> </v>
      </c>
      <c r="C196" s="21" t="str">
        <f t="shared" si="20"/>
        <v> </v>
      </c>
      <c r="D196" s="21"/>
      <c r="E196" s="21" t="str">
        <f t="shared" si="17"/>
        <v> </v>
      </c>
      <c r="F196" s="21" t="str">
        <f>IF(E196=" "," ",($F$25-$D$3*$F$11)*((E196/$F$11)-($C$17/(PI()))*SIN((PI()*E196)/$F$11))+$D$3*E196)</f>
        <v> </v>
      </c>
      <c r="G196" s="21" t="str">
        <f t="shared" si="21"/>
        <v> </v>
      </c>
      <c r="H196" s="21" t="str">
        <f t="shared" si="18"/>
        <v> </v>
      </c>
      <c r="I196" s="21" t="str">
        <f>IF(H196=" "," ",($I$25-$D$3*$F$12)*((H196/$F$12)-($C$17/(PI()))*SIN((PI()*H196)/$F$12))+$D$3*H196)</f>
        <v> </v>
      </c>
      <c r="J196" s="21" t="str">
        <f t="shared" si="22"/>
        <v> </v>
      </c>
      <c r="K196" s="21"/>
      <c r="L196" s="21" t="str">
        <f t="shared" si="19"/>
        <v> </v>
      </c>
      <c r="M196" s="21" t="str">
        <f>IF(L196=" "," ",($M$25-$F$3*($F$15/2))*((L196/($F$15/2))-($C$17/(PI()))*SIN((PI()*L196)/($F$15/2)))+$F$3*L196)</f>
        <v> </v>
      </c>
      <c r="N196" s="21" t="str">
        <f t="shared" si="23"/>
        <v> </v>
      </c>
    </row>
    <row r="197" spans="1:14">
      <c r="A197" s="21" t="str">
        <f t="shared" si="16"/>
        <v> </v>
      </c>
      <c r="B197" s="21" t="str">
        <f>IF(A197=" "," ",($B$25-$B$3*($F$8/2))*((A197/($F$8/2))-($C$17/(PI()))*SIN((PI()*A197)/($F$8/2)))+$B$3*A197)</f>
        <v> </v>
      </c>
      <c r="C197" s="21" t="str">
        <f t="shared" si="20"/>
        <v> </v>
      </c>
      <c r="D197" s="21"/>
      <c r="E197" s="21" t="str">
        <f t="shared" si="17"/>
        <v> </v>
      </c>
      <c r="F197" s="21" t="str">
        <f>IF(E197=" "," ",($F$25-$D$3*$F$11)*((E197/$F$11)-($C$17/(PI()))*SIN((PI()*E197)/$F$11))+$D$3*E197)</f>
        <v> </v>
      </c>
      <c r="G197" s="21" t="str">
        <f t="shared" si="21"/>
        <v> </v>
      </c>
      <c r="H197" s="21" t="str">
        <f t="shared" si="18"/>
        <v> </v>
      </c>
      <c r="I197" s="21" t="str">
        <f>IF(H197=" "," ",($I$25-$D$3*$F$12)*((H197/$F$12)-($C$17/(PI()))*SIN((PI()*H197)/$F$12))+$D$3*H197)</f>
        <v> </v>
      </c>
      <c r="J197" s="21" t="str">
        <f t="shared" si="22"/>
        <v> </v>
      </c>
      <c r="K197" s="21"/>
      <c r="L197" s="21" t="str">
        <f t="shared" si="19"/>
        <v> </v>
      </c>
      <c r="M197" s="21" t="str">
        <f>IF(L197=" "," ",($M$25-$F$3*($F$15/2))*((L197/($F$15/2))-($C$17/(PI()))*SIN((PI()*L197)/($F$15/2)))+$F$3*L197)</f>
        <v> </v>
      </c>
      <c r="N197" s="21" t="str">
        <f t="shared" si="23"/>
        <v> </v>
      </c>
    </row>
    <row r="198" spans="1:14">
      <c r="A198" s="21" t="str">
        <f t="shared" si="16"/>
        <v> </v>
      </c>
      <c r="B198" s="21" t="str">
        <f>IF(A198=" "," ",($B$25-$B$3*($F$8/2))*((A198/($F$8/2))-($C$17/(PI()))*SIN((PI()*A198)/($F$8/2)))+$B$3*A198)</f>
        <v> </v>
      </c>
      <c r="C198" s="21" t="str">
        <f t="shared" si="20"/>
        <v> </v>
      </c>
      <c r="D198" s="21"/>
      <c r="E198" s="21" t="str">
        <f t="shared" si="17"/>
        <v> </v>
      </c>
      <c r="F198" s="21" t="str">
        <f>IF(E198=" "," ",($F$25-$D$3*$F$11)*((E198/$F$11)-($C$17/(PI()))*SIN((PI()*E198)/$F$11))+$D$3*E198)</f>
        <v> </v>
      </c>
      <c r="G198" s="21" t="str">
        <f t="shared" si="21"/>
        <v> </v>
      </c>
      <c r="H198" s="21" t="str">
        <f t="shared" si="18"/>
        <v> </v>
      </c>
      <c r="I198" s="21" t="str">
        <f>IF(H198=" "," ",($I$25-$D$3*$F$12)*((H198/$F$12)-($C$17/(PI()))*SIN((PI()*H198)/$F$12))+$D$3*H198)</f>
        <v> </v>
      </c>
      <c r="J198" s="21" t="str">
        <f t="shared" si="22"/>
        <v> </v>
      </c>
      <c r="K198" s="21"/>
      <c r="L198" s="21" t="str">
        <f t="shared" si="19"/>
        <v> </v>
      </c>
      <c r="M198" s="21" t="str">
        <f>IF(L198=" "," ",($M$25-$F$3*($F$15/2))*((L198/($F$15/2))-($C$17/(PI()))*SIN((PI()*L198)/($F$15/2)))+$F$3*L198)</f>
        <v> </v>
      </c>
      <c r="N198" s="21" t="str">
        <f t="shared" si="23"/>
        <v> </v>
      </c>
    </row>
    <row r="199" spans="1:14">
      <c r="A199" s="21" t="str">
        <f t="shared" si="16"/>
        <v> </v>
      </c>
      <c r="B199" s="21" t="str">
        <f>IF(A199=" "," ",($B$25-$B$3*($F$8/2))*((A199/($F$8/2))-($C$17/(PI()))*SIN((PI()*A199)/($F$8/2)))+$B$3*A199)</f>
        <v> </v>
      </c>
      <c r="C199" s="21" t="str">
        <f t="shared" si="20"/>
        <v> </v>
      </c>
      <c r="D199" s="21"/>
      <c r="E199" s="21" t="str">
        <f t="shared" si="17"/>
        <v> </v>
      </c>
      <c r="F199" s="21" t="str">
        <f>IF(E199=" "," ",($F$25-$D$3*$F$11)*((E199/$F$11)-($C$17/(PI()))*SIN((PI()*E199)/$F$11))+$D$3*E199)</f>
        <v> </v>
      </c>
      <c r="G199" s="21" t="str">
        <f t="shared" si="21"/>
        <v> </v>
      </c>
      <c r="H199" s="21" t="str">
        <f t="shared" si="18"/>
        <v> </v>
      </c>
      <c r="I199" s="21" t="str">
        <f>IF(H199=" "," ",($I$25-$D$3*$F$12)*((H199/$F$12)-($C$17/(PI()))*SIN((PI()*H199)/$F$12))+$D$3*H199)</f>
        <v> </v>
      </c>
      <c r="J199" s="21" t="str">
        <f t="shared" si="22"/>
        <v> </v>
      </c>
      <c r="K199" s="21"/>
      <c r="L199" s="21" t="str">
        <f t="shared" si="19"/>
        <v> </v>
      </c>
      <c r="M199" s="21" t="str">
        <f>IF(L199=" "," ",($M$25-$F$3*($F$15/2))*((L199/($F$15/2))-($C$17/(PI()))*SIN((PI()*L199)/($F$15/2)))+$F$3*L199)</f>
        <v> </v>
      </c>
      <c r="N199" s="21" t="str">
        <f t="shared" si="23"/>
        <v> </v>
      </c>
    </row>
    <row r="200" spans="1:14">
      <c r="A200" s="21" t="str">
        <f t="shared" si="16"/>
        <v> </v>
      </c>
      <c r="B200" s="21" t="str">
        <f>IF(A200=" "," ",($B$25-$B$3*($F$8/2))*((A200/($F$8/2))-($C$17/(PI()))*SIN((PI()*A200)/($F$8/2)))+$B$3*A200)</f>
        <v> </v>
      </c>
      <c r="C200" s="21" t="str">
        <f t="shared" si="20"/>
        <v> </v>
      </c>
      <c r="D200" s="21"/>
      <c r="E200" s="21" t="str">
        <f t="shared" si="17"/>
        <v> </v>
      </c>
      <c r="F200" s="21" t="str">
        <f>IF(E200=" "," ",($F$25-$D$3*$F$11)*((E200/$F$11)-($C$17/(PI()))*SIN((PI()*E200)/$F$11))+$D$3*E200)</f>
        <v> </v>
      </c>
      <c r="G200" s="21" t="str">
        <f t="shared" si="21"/>
        <v> </v>
      </c>
      <c r="H200" s="21" t="str">
        <f t="shared" si="18"/>
        <v> </v>
      </c>
      <c r="I200" s="21" t="str">
        <f>IF(H200=" "," ",($I$25-$D$3*$F$12)*((H200/$F$12)-($C$17/(PI()))*SIN((PI()*H200)/$F$12))+$D$3*H200)</f>
        <v> </v>
      </c>
      <c r="J200" s="21" t="str">
        <f t="shared" si="22"/>
        <v> </v>
      </c>
      <c r="K200" s="21"/>
      <c r="L200" s="21" t="str">
        <f t="shared" si="19"/>
        <v> </v>
      </c>
      <c r="M200" s="21" t="str">
        <f>IF(L200=" "," ",($M$25-$F$3*($F$15/2))*((L200/($F$15/2))-($C$17/(PI()))*SIN((PI()*L200)/($F$15/2)))+$F$3*L200)</f>
        <v> </v>
      </c>
      <c r="N200" s="21" t="str">
        <f t="shared" si="23"/>
        <v> </v>
      </c>
    </row>
    <row r="201" spans="1:14">
      <c r="A201" s="21" t="str">
        <f t="shared" si="16"/>
        <v> </v>
      </c>
      <c r="B201" s="21" t="str">
        <f>IF(A201=" "," ",($B$25-$B$3*($F$8/2))*((A201/($F$8/2))-($C$17/(PI()))*SIN((PI()*A201)/($F$8/2)))+$B$3*A201)</f>
        <v> </v>
      </c>
      <c r="C201" s="21" t="str">
        <f t="shared" si="20"/>
        <v> </v>
      </c>
      <c r="D201" s="21"/>
      <c r="E201" s="21" t="str">
        <f t="shared" si="17"/>
        <v> </v>
      </c>
      <c r="F201" s="21" t="str">
        <f>IF(E201=" "," ",($F$25-$D$3*$F$11)*((E201/$F$11)-($C$17/(PI()))*SIN((PI()*E201)/$F$11))+$D$3*E201)</f>
        <v> </v>
      </c>
      <c r="G201" s="21" t="str">
        <f t="shared" si="21"/>
        <v> </v>
      </c>
      <c r="H201" s="21" t="str">
        <f t="shared" si="18"/>
        <v> </v>
      </c>
      <c r="I201" s="21" t="str">
        <f>IF(H201=" "," ",($I$25-$D$3*$F$12)*((H201/$F$12)-($C$17/(PI()))*SIN((PI()*H201)/$F$12))+$D$3*H201)</f>
        <v> </v>
      </c>
      <c r="J201" s="21" t="str">
        <f t="shared" si="22"/>
        <v> </v>
      </c>
      <c r="K201" s="21"/>
      <c r="L201" s="21" t="str">
        <f t="shared" si="19"/>
        <v> </v>
      </c>
      <c r="M201" s="21" t="str">
        <f>IF(L201=" "," ",($M$25-$F$3*($F$15/2))*((L201/($F$15/2))-($C$17/(PI()))*SIN((PI()*L201)/($F$15/2)))+$F$3*L201)</f>
        <v> </v>
      </c>
      <c r="N201" s="21" t="str">
        <f t="shared" si="23"/>
        <v> </v>
      </c>
    </row>
    <row r="202" spans="1:14">
      <c r="A202" s="21" t="str">
        <f t="shared" si="16"/>
        <v> </v>
      </c>
      <c r="B202" s="21" t="str">
        <f>IF(A202=" "," ",($B$25-$B$3*($F$8/2))*((A202/($F$8/2))-($C$17/(PI()))*SIN((PI()*A202)/($F$8/2)))+$B$3*A202)</f>
        <v> </v>
      </c>
      <c r="C202" s="21" t="str">
        <f t="shared" si="20"/>
        <v> </v>
      </c>
      <c r="D202" s="21"/>
      <c r="E202" s="21" t="str">
        <f t="shared" si="17"/>
        <v> </v>
      </c>
      <c r="F202" s="21" t="str">
        <f>IF(E202=" "," ",($F$25-$D$3*$F$11)*((E202/$F$11)-($C$17/(PI()))*SIN((PI()*E202)/$F$11))+$D$3*E202)</f>
        <v> </v>
      </c>
      <c r="G202" s="21" t="str">
        <f t="shared" si="21"/>
        <v> </v>
      </c>
      <c r="H202" s="21" t="str">
        <f t="shared" si="18"/>
        <v> </v>
      </c>
      <c r="I202" s="21" t="str">
        <f>IF(H202=" "," ",($I$25-$D$3*$F$12)*((H202/$F$12)-($C$17/(PI()))*SIN((PI()*H202)/$F$12))+$D$3*H202)</f>
        <v> </v>
      </c>
      <c r="J202" s="21" t="str">
        <f t="shared" si="22"/>
        <v> </v>
      </c>
      <c r="K202" s="21"/>
      <c r="L202" s="21" t="str">
        <f t="shared" si="19"/>
        <v> </v>
      </c>
      <c r="M202" s="21" t="str">
        <f>IF(L202=" "," ",($M$25-$F$3*($F$15/2))*((L202/($F$15/2))-($C$17/(PI()))*SIN((PI()*L202)/($F$15/2)))+$F$3*L202)</f>
        <v> </v>
      </c>
      <c r="N202" s="21" t="str">
        <f t="shared" si="23"/>
        <v> </v>
      </c>
    </row>
    <row r="203" spans="1:14">
      <c r="A203" s="21" t="str">
        <f t="shared" si="16"/>
        <v> </v>
      </c>
      <c r="B203" s="21" t="str">
        <f>IF(A203=" "," ",($B$25-$B$3*($F$8/2))*((A203/($F$8/2))-($C$17/(PI()))*SIN((PI()*A203)/($F$8/2)))+$B$3*A203)</f>
        <v> </v>
      </c>
      <c r="C203" s="21" t="str">
        <f t="shared" si="20"/>
        <v> </v>
      </c>
      <c r="D203" s="21"/>
      <c r="E203" s="21" t="str">
        <f t="shared" si="17"/>
        <v> </v>
      </c>
      <c r="F203" s="21" t="str">
        <f>IF(E203=" "," ",($F$25-$D$3*$F$11)*((E203/$F$11)-($C$17/(PI()))*SIN((PI()*E203)/$F$11))+$D$3*E203)</f>
        <v> </v>
      </c>
      <c r="G203" s="21" t="str">
        <f t="shared" si="21"/>
        <v> </v>
      </c>
      <c r="H203" s="21" t="str">
        <f t="shared" si="18"/>
        <v> </v>
      </c>
      <c r="I203" s="21" t="str">
        <f>IF(H203=" "," ",($I$25-$D$3*$F$12)*((H203/$F$12)-($C$17/(PI()))*SIN((PI()*H203)/$F$12))+$D$3*H203)</f>
        <v> </v>
      </c>
      <c r="J203" s="21" t="str">
        <f t="shared" si="22"/>
        <v> </v>
      </c>
      <c r="K203" s="21"/>
      <c r="L203" s="21" t="str">
        <f t="shared" si="19"/>
        <v> </v>
      </c>
      <c r="M203" s="21" t="str">
        <f>IF(L203=" "," ",($M$25-$F$3*($F$15/2))*((L203/($F$15/2))-($C$17/(PI()))*SIN((PI()*L203)/($F$15/2)))+$F$3*L203)</f>
        <v> </v>
      </c>
      <c r="N203" s="21" t="str">
        <f t="shared" si="23"/>
        <v> </v>
      </c>
    </row>
    <row r="204" spans="1:14">
      <c r="A204" s="21" t="str">
        <f t="shared" si="16"/>
        <v> </v>
      </c>
      <c r="B204" s="21" t="str">
        <f>IF(A204=" "," ",($B$25-$B$3*($F$8/2))*((A204/($F$8/2))-($C$17/(PI()))*SIN((PI()*A204)/($F$8/2)))+$B$3*A204)</f>
        <v> </v>
      </c>
      <c r="C204" s="21" t="str">
        <f t="shared" si="20"/>
        <v> </v>
      </c>
      <c r="D204" s="21"/>
      <c r="E204" s="21" t="str">
        <f t="shared" si="17"/>
        <v> </v>
      </c>
      <c r="F204" s="21" t="str">
        <f>IF(E204=" "," ",($F$25-$D$3*$F$11)*((E204/$F$11)-($C$17/(PI()))*SIN((PI()*E204)/$F$11))+$D$3*E204)</f>
        <v> </v>
      </c>
      <c r="G204" s="21" t="str">
        <f t="shared" si="21"/>
        <v> </v>
      </c>
      <c r="H204" s="21" t="str">
        <f t="shared" si="18"/>
        <v> </v>
      </c>
      <c r="I204" s="21" t="str">
        <f>IF(H204=" "," ",($I$25-$D$3*$F$12)*((H204/$F$12)-($C$17/(PI()))*SIN((PI()*H204)/$F$12))+$D$3*H204)</f>
        <v> </v>
      </c>
      <c r="J204" s="21" t="str">
        <f t="shared" si="22"/>
        <v> </v>
      </c>
      <c r="K204" s="21"/>
      <c r="L204" s="21" t="str">
        <f t="shared" si="19"/>
        <v> </v>
      </c>
      <c r="M204" s="21" t="str">
        <f>IF(L204=" "," ",($M$25-$F$3*($F$15/2))*((L204/($F$15/2))-($C$17/(PI()))*SIN((PI()*L204)/($F$15/2)))+$F$3*L204)</f>
        <v> </v>
      </c>
      <c r="N204" s="21" t="str">
        <f t="shared" si="23"/>
        <v> </v>
      </c>
    </row>
    <row r="205" spans="1:14">
      <c r="A205" s="21" t="str">
        <f t="shared" si="16"/>
        <v> </v>
      </c>
      <c r="B205" s="21" t="str">
        <f>IF(A205=" "," ",($B$25-$B$3*($F$8/2))*((A205/($F$8/2))-($C$17/(PI()))*SIN((PI()*A205)/($F$8/2)))+$B$3*A205)</f>
        <v> </v>
      </c>
      <c r="C205" s="21" t="str">
        <f t="shared" si="20"/>
        <v> </v>
      </c>
      <c r="D205" s="21"/>
      <c r="E205" s="21" t="str">
        <f t="shared" si="17"/>
        <v> </v>
      </c>
      <c r="F205" s="21" t="str">
        <f>IF(E205=" "," ",($F$25-$D$3*$F$11)*((E205/$F$11)-($C$17/(PI()))*SIN((PI()*E205)/$F$11))+$D$3*E205)</f>
        <v> </v>
      </c>
      <c r="G205" s="21" t="str">
        <f t="shared" si="21"/>
        <v> </v>
      </c>
      <c r="H205" s="21" t="str">
        <f t="shared" si="18"/>
        <v> </v>
      </c>
      <c r="I205" s="21" t="str">
        <f>IF(H205=" "," ",($I$25-$D$3*$F$12)*((H205/$F$12)-($C$17/(PI()))*SIN((PI()*H205)/$F$12))+$D$3*H205)</f>
        <v> </v>
      </c>
      <c r="J205" s="21" t="str">
        <f t="shared" si="22"/>
        <v> </v>
      </c>
      <c r="K205" s="21"/>
      <c r="L205" s="21" t="str">
        <f t="shared" si="19"/>
        <v> </v>
      </c>
      <c r="M205" s="21" t="str">
        <f>IF(L205=" "," ",($M$25-$F$3*($F$15/2))*((L205/($F$15/2))-($C$17/(PI()))*SIN((PI()*L205)/($F$15/2)))+$F$3*L205)</f>
        <v> </v>
      </c>
      <c r="N205" s="21" t="str">
        <f t="shared" si="23"/>
        <v> </v>
      </c>
    </row>
    <row r="206" spans="1:14">
      <c r="A206" s="21" t="str">
        <f t="shared" si="16"/>
        <v> </v>
      </c>
      <c r="B206" s="21" t="str">
        <f>IF(A206=" "," ",($B$25-$B$3*($F$8/2))*((A206/($F$8/2))-($C$17/(PI()))*SIN((PI()*A206)/($F$8/2)))+$B$3*A206)</f>
        <v> </v>
      </c>
      <c r="C206" s="21" t="str">
        <f t="shared" si="20"/>
        <v> </v>
      </c>
      <c r="D206" s="21"/>
      <c r="E206" s="21" t="str">
        <f t="shared" si="17"/>
        <v> </v>
      </c>
      <c r="F206" s="21" t="str">
        <f>IF(E206=" "," ",($F$25-$D$3*$F$11)*((E206/$F$11)-($C$17/(PI()))*SIN((PI()*E206)/$F$11))+$D$3*E206)</f>
        <v> </v>
      </c>
      <c r="G206" s="21" t="str">
        <f t="shared" si="21"/>
        <v> </v>
      </c>
      <c r="H206" s="21" t="str">
        <f t="shared" si="18"/>
        <v> </v>
      </c>
      <c r="I206" s="21" t="str">
        <f>IF(H206=" "," ",($I$25-$D$3*$F$12)*((H206/$F$12)-($C$17/(PI()))*SIN((PI()*H206)/$F$12))+$D$3*H206)</f>
        <v> </v>
      </c>
      <c r="J206" s="21" t="str">
        <f t="shared" si="22"/>
        <v> </v>
      </c>
      <c r="K206" s="21"/>
      <c r="L206" s="21" t="str">
        <f t="shared" si="19"/>
        <v> </v>
      </c>
      <c r="M206" s="21" t="str">
        <f>IF(L206=" "," ",($M$25-$F$3*($F$15/2))*((L206/($F$15/2))-($C$17/(PI()))*SIN((PI()*L206)/($F$15/2)))+$F$3*L206)</f>
        <v> </v>
      </c>
      <c r="N206" s="21" t="str">
        <f t="shared" si="23"/>
        <v> </v>
      </c>
    </row>
    <row r="207" spans="1:14">
      <c r="A207" s="21" t="str">
        <f t="shared" si="16"/>
        <v> </v>
      </c>
      <c r="B207" s="21" t="str">
        <f>IF(A207=" "," ",($B$25-$B$3*($F$8/2))*((A207/($F$8/2))-($C$17/(PI()))*SIN((PI()*A207)/($F$8/2)))+$B$3*A207)</f>
        <v> </v>
      </c>
      <c r="C207" s="21" t="str">
        <f t="shared" si="20"/>
        <v> </v>
      </c>
      <c r="D207" s="21"/>
      <c r="E207" s="21" t="str">
        <f t="shared" si="17"/>
        <v> </v>
      </c>
      <c r="F207" s="21" t="str">
        <f>IF(E207=" "," ",($F$25-$D$3*$F$11)*((E207/$F$11)-($C$17/(PI()))*SIN((PI()*E207)/$F$11))+$D$3*E207)</f>
        <v> </v>
      </c>
      <c r="G207" s="21" t="str">
        <f t="shared" si="21"/>
        <v> </v>
      </c>
      <c r="H207" s="21" t="str">
        <f t="shared" si="18"/>
        <v> </v>
      </c>
      <c r="I207" s="21" t="str">
        <f>IF(H207=" "," ",($I$25-$D$3*$F$12)*((H207/$F$12)-($C$17/(PI()))*SIN((PI()*H207)/$F$12))+$D$3*H207)</f>
        <v> </v>
      </c>
      <c r="J207" s="21" t="str">
        <f t="shared" si="22"/>
        <v> </v>
      </c>
      <c r="K207" s="21"/>
      <c r="L207" s="21" t="str">
        <f t="shared" si="19"/>
        <v> </v>
      </c>
      <c r="M207" s="21" t="str">
        <f>IF(L207=" "," ",($M$25-$F$3*($F$15/2))*((L207/($F$15/2))-($C$17/(PI()))*SIN((PI()*L207)/($F$15/2)))+$F$3*L207)</f>
        <v> </v>
      </c>
      <c r="N207" s="21" t="str">
        <f t="shared" si="23"/>
        <v> </v>
      </c>
    </row>
    <row r="208" spans="1:14">
      <c r="A208" s="21" t="str">
        <f t="shared" si="16"/>
        <v> </v>
      </c>
      <c r="B208" s="21" t="str">
        <f>IF(A208=" "," ",($B$25-$B$3*($F$8/2))*((A208/($F$8/2))-($C$17/(PI()))*SIN((PI()*A208)/($F$8/2)))+$B$3*A208)</f>
        <v> </v>
      </c>
      <c r="C208" s="21" t="str">
        <f t="shared" si="20"/>
        <v> </v>
      </c>
      <c r="D208" s="21"/>
      <c r="E208" s="21" t="str">
        <f t="shared" si="17"/>
        <v> </v>
      </c>
      <c r="F208" s="21" t="str">
        <f>IF(E208=" "," ",($F$25-$D$3*$F$11)*((E208/$F$11)-($C$17/(PI()))*SIN((PI()*E208)/$F$11))+$D$3*E208)</f>
        <v> </v>
      </c>
      <c r="G208" s="21" t="str">
        <f t="shared" si="21"/>
        <v> </v>
      </c>
      <c r="H208" s="21" t="str">
        <f ca="1" t="shared" si="18"/>
        <v> </v>
      </c>
      <c r="I208" s="21" t="str">
        <f ca="1">IF(H208=" "," ",($I$25-$D$3*$F$12)*((H208/$F$12)-($C$17/(PI()))*SIN((PI()*H208)/$F$12))+$D$3*H208)</f>
        <v> </v>
      </c>
      <c r="J208" s="21" t="str">
        <f ca="1" t="shared" si="22"/>
        <v> </v>
      </c>
      <c r="K208" s="21"/>
      <c r="L208" s="21" t="str">
        <f t="shared" si="19"/>
        <v> </v>
      </c>
      <c r="M208" s="21" t="str">
        <f>IF(L208=" "," ",($M$25-$F$3*($F$15/2))*((L208/($F$15/2))-($C$17/(PI()))*SIN((PI()*L208)/($F$15/2)))+$F$3*L208)</f>
        <v> </v>
      </c>
      <c r="N208" s="21" t="str">
        <f t="shared" si="23"/>
        <v> </v>
      </c>
    </row>
    <row r="209" spans="1:14">
      <c r="A209" s="21" t="str">
        <f t="shared" si="16"/>
        <v> </v>
      </c>
      <c r="B209" s="21" t="str">
        <f>IF(A209=" "," ",($B$25-$B$3*($F$8/2))*((A209/($F$8/2))-($C$17/(PI()))*SIN((PI()*A209)/($F$8/2)))+$B$3*A209)</f>
        <v> </v>
      </c>
      <c r="C209" s="21" t="str">
        <f t="shared" si="20"/>
        <v> </v>
      </c>
      <c r="D209" s="21"/>
      <c r="E209" s="21" t="str">
        <f t="shared" si="17"/>
        <v> </v>
      </c>
      <c r="F209" s="21" t="str">
        <f>IF(E209=" "," ",($F$25-$D$3*$F$11)*((E209/$F$11)-($C$17/(PI()))*SIN((PI()*E209)/$F$11))+$D$3*E209)</f>
        <v> </v>
      </c>
      <c r="G209" s="21" t="str">
        <f t="shared" si="21"/>
        <v> </v>
      </c>
      <c r="H209" s="21" t="str">
        <f t="shared" si="18"/>
        <v> </v>
      </c>
      <c r="I209" s="21" t="str">
        <f>IF(H209=" "," ",($I$25-$D$3*$F$12)*((H209/$F$12)-($C$17/(PI()))*SIN((PI()*H209)/$F$12))+$D$3*H209)</f>
        <v> </v>
      </c>
      <c r="J209" s="21" t="str">
        <f ca="1" t="shared" si="22"/>
        <v> </v>
      </c>
      <c r="K209" s="21"/>
      <c r="L209" s="21" t="str">
        <f t="shared" si="19"/>
        <v> </v>
      </c>
      <c r="M209" s="21" t="str">
        <f>IF(L209=" "," ",($M$25-$F$3*($F$15/2))*((L209/($F$15/2))-($C$17/(PI()))*SIN((PI()*L209)/($F$15/2)))+$F$3*L209)</f>
        <v> </v>
      </c>
      <c r="N209" s="21" t="str">
        <f t="shared" si="23"/>
        <v> </v>
      </c>
    </row>
    <row r="210" spans="1:14">
      <c r="A210" s="21" t="str">
        <f t="shared" si="16"/>
        <v> </v>
      </c>
      <c r="B210" s="21" t="str">
        <f>IF(A210=" "," ",($B$25-$B$3*($F$8/2))*((A210/($F$8/2))-($C$17/(PI()))*SIN((PI()*A210)/($F$8/2)))+$B$3*A210)</f>
        <v> </v>
      </c>
      <c r="C210" s="21" t="str">
        <f t="shared" si="20"/>
        <v> </v>
      </c>
      <c r="D210" s="21"/>
      <c r="E210" s="21" t="str">
        <f t="shared" si="17"/>
        <v> </v>
      </c>
      <c r="F210" s="21" t="str">
        <f>IF(E210=" "," ",($F$25-$D$3*$F$11)*((E210/$F$11)-($C$17/(PI()))*SIN((PI()*E210)/$F$11))+$D$3*E210)</f>
        <v> </v>
      </c>
      <c r="G210" s="21" t="str">
        <f t="shared" si="21"/>
        <v> </v>
      </c>
      <c r="H210" s="21" t="str">
        <f t="shared" si="18"/>
        <v> </v>
      </c>
      <c r="I210" s="21" t="str">
        <f>IF(H210=" "," ",($I$25-$D$3*$F$12)*((H210/$F$12)-($C$17/(PI()))*SIN((PI()*H210)/$F$12))+$D$3*H210)</f>
        <v> </v>
      </c>
      <c r="J210" s="21" t="str">
        <f ca="1" t="shared" si="22"/>
        <v> </v>
      </c>
      <c r="K210" s="21"/>
      <c r="L210" s="21" t="str">
        <f t="shared" si="19"/>
        <v> </v>
      </c>
      <c r="M210" s="21" t="str">
        <f>IF(L210=" "," ",($M$25-$F$3*($F$15/2))*((L210/($F$15/2))-($C$17/(PI()))*SIN((PI()*L210)/($F$15/2)))+$F$3*L210)</f>
        <v> </v>
      </c>
      <c r="N210" s="21" t="str">
        <f t="shared" si="23"/>
        <v> </v>
      </c>
    </row>
    <row r="211" spans="1:14">
      <c r="A211" s="21" t="str">
        <f t="shared" si="16"/>
        <v> </v>
      </c>
      <c r="B211" s="21" t="str">
        <f>IF(A211=" "," ",($B$25-$B$3*($F$8/2))*((A211/($F$8/2))-($C$17/(PI()))*SIN((PI()*A211)/($F$8/2)))+$B$3*A211)</f>
        <v> </v>
      </c>
      <c r="C211" s="21" t="str">
        <f t="shared" si="20"/>
        <v> </v>
      </c>
      <c r="D211" s="21"/>
      <c r="E211" s="21" t="str">
        <f t="shared" si="17"/>
        <v> </v>
      </c>
      <c r="F211" s="21" t="str">
        <f>IF(E211=" "," ",($F$25-$D$3*$F$11)*((E211/$F$11)-($C$17/(PI()))*SIN((PI()*E211)/$F$11))+$D$3*E211)</f>
        <v> </v>
      </c>
      <c r="G211" s="21" t="str">
        <f t="shared" si="21"/>
        <v> </v>
      </c>
      <c r="H211" s="21" t="str">
        <f t="shared" si="18"/>
        <v> </v>
      </c>
      <c r="I211" s="21" t="str">
        <f>IF(H211=" "," ",($I$25-$D$3*$F$12)*((H211/$F$12)-($C$17/(PI()))*SIN((PI()*H211)/$F$12))+$D$3*H211)</f>
        <v> </v>
      </c>
      <c r="J211" s="21" t="str">
        <f t="shared" si="22"/>
        <v> </v>
      </c>
      <c r="K211" s="21"/>
      <c r="L211" s="21" t="str">
        <f t="shared" si="19"/>
        <v> </v>
      </c>
      <c r="M211" s="21" t="str">
        <f>IF(L211=" "," ",($M$25-$F$3*($F$15/2))*((L211/($F$15/2))-($C$17/(PI()))*SIN((PI()*L211)/($F$15/2)))+$F$3*L211)</f>
        <v> </v>
      </c>
      <c r="N211" s="21" t="str">
        <f t="shared" si="23"/>
        <v> </v>
      </c>
    </row>
    <row r="212" spans="1:14">
      <c r="A212" s="21" t="str">
        <f t="shared" si="16"/>
        <v> </v>
      </c>
      <c r="B212" s="21" t="str">
        <f>IF(A212=" "," ",($B$25-$B$3*($F$8/2))*((A212/($F$8/2))-($C$17/(PI()))*SIN((PI()*A212)/($F$8/2)))+$B$3*A212)</f>
        <v> </v>
      </c>
      <c r="C212" s="21" t="str">
        <f t="shared" si="20"/>
        <v> </v>
      </c>
      <c r="D212" s="21"/>
      <c r="E212" s="21" t="str">
        <f t="shared" si="17"/>
        <v> </v>
      </c>
      <c r="F212" s="21" t="str">
        <f>IF(E212=" "," ",($F$25-$D$3*$F$11)*((E212/$F$11)-($C$17/(PI()))*SIN((PI()*E212)/$F$11))+$D$3*E212)</f>
        <v> </v>
      </c>
      <c r="G212" s="21" t="str">
        <f t="shared" si="21"/>
        <v> </v>
      </c>
      <c r="H212" s="21" t="str">
        <f t="shared" si="18"/>
        <v> </v>
      </c>
      <c r="I212" s="21" t="str">
        <f>IF(H212=" "," ",($I$25-$D$3*$F$12)*((H212/$F$12)-($C$17/(PI()))*SIN((PI()*H212)/$F$12))+$D$3*H212)</f>
        <v> </v>
      </c>
      <c r="J212" s="21" t="str">
        <f t="shared" si="22"/>
        <v> </v>
      </c>
      <c r="K212" s="21"/>
      <c r="L212" s="21" t="str">
        <f t="shared" si="19"/>
        <v> </v>
      </c>
      <c r="M212" s="21" t="str">
        <f>IF(L212=" "," ",($M$25-$F$3*($F$15/2))*((L212/($F$15/2))-($C$17/(PI()))*SIN((PI()*L212)/($F$15/2)))+$F$3*L212)</f>
        <v> </v>
      </c>
      <c r="N212" s="21" t="str">
        <f t="shared" si="23"/>
        <v> </v>
      </c>
    </row>
    <row r="213" spans="1:14">
      <c r="A213" s="21" t="str">
        <f t="shared" si="16"/>
        <v> </v>
      </c>
      <c r="B213" s="21" t="str">
        <f>IF(A213=" "," ",($B$25-$B$3*($F$8/2))*((A213/($F$8/2))-($C$17/(PI()))*SIN((PI()*A213)/($F$8/2)))+$B$3*A213)</f>
        <v> </v>
      </c>
      <c r="C213" s="21" t="str">
        <f t="shared" si="20"/>
        <v> </v>
      </c>
      <c r="D213" s="21"/>
      <c r="E213" s="21" t="str">
        <f t="shared" si="17"/>
        <v> </v>
      </c>
      <c r="F213" s="21" t="str">
        <f>IF(E213=" "," ",($F$25-$D$3*$F$11)*((E213/$F$11)-($C$17/(PI()))*SIN((PI()*E213)/$F$11))+$D$3*E213)</f>
        <v> </v>
      </c>
      <c r="G213" s="21" t="str">
        <f t="shared" si="21"/>
        <v> </v>
      </c>
      <c r="H213" s="21" t="str">
        <f t="shared" si="18"/>
        <v> </v>
      </c>
      <c r="I213" s="21" t="str">
        <f>IF(H213=" "," ",($I$25-$D$3*$F$12)*((H213/$F$12)-($C$17/(PI()))*SIN((PI()*H213)/$F$12))+$D$3*H213)</f>
        <v> </v>
      </c>
      <c r="J213" s="21" t="str">
        <f t="shared" si="22"/>
        <v> </v>
      </c>
      <c r="K213" s="21"/>
      <c r="L213" s="21" t="str">
        <f t="shared" si="19"/>
        <v> </v>
      </c>
      <c r="M213" s="21" t="str">
        <f>IF(L213=" "," ",($M$25-$F$3*($F$15/2))*((L213/($F$15/2))-($C$17/(PI()))*SIN((PI()*L213)/($F$15/2)))+$F$3*L213)</f>
        <v> </v>
      </c>
      <c r="N213" s="21" t="str">
        <f t="shared" si="23"/>
        <v> </v>
      </c>
    </row>
    <row r="214" spans="1:14">
      <c r="A214" s="21" t="str">
        <f t="shared" si="16"/>
        <v> </v>
      </c>
      <c r="B214" s="21" t="str">
        <f>IF(A214=" "," ",($B$25-$B$3*($F$8/2))*((A214/($F$8/2))-($C$17/(PI()))*SIN((PI()*A214)/($F$8/2)))+$B$3*A214)</f>
        <v> </v>
      </c>
      <c r="C214" s="21" t="str">
        <f t="shared" si="20"/>
        <v> </v>
      </c>
      <c r="D214" s="21"/>
      <c r="E214" s="21" t="str">
        <f t="shared" si="17"/>
        <v> </v>
      </c>
      <c r="F214" s="21" t="str">
        <f>IF(E214=" "," ",($F$25-$D$3*$F$11)*((E214/$F$11)-($C$17/(PI()))*SIN((PI()*E214)/$F$11))+$D$3*E214)</f>
        <v> </v>
      </c>
      <c r="G214" s="21" t="str">
        <f t="shared" si="21"/>
        <v> </v>
      </c>
      <c r="H214" s="21" t="str">
        <f t="shared" si="18"/>
        <v> </v>
      </c>
      <c r="I214" s="21" t="str">
        <f>IF(H214=" "," ",($I$25-$D$3*$F$12)*((H214/$F$12)-($C$17/(PI()))*SIN((PI()*H214)/$F$12))+$D$3*H214)</f>
        <v> </v>
      </c>
      <c r="J214" s="21" t="str">
        <f t="shared" si="22"/>
        <v> </v>
      </c>
      <c r="K214" s="21"/>
      <c r="L214" s="21" t="str">
        <f t="shared" si="19"/>
        <v> </v>
      </c>
      <c r="M214" s="21" t="str">
        <f>IF(L214=" "," ",($M$25-$F$3*($F$15/2))*((L214/($F$15/2))-($C$17/(PI()))*SIN((PI()*L214)/($F$15/2)))+$F$3*L214)</f>
        <v> </v>
      </c>
      <c r="N214" s="21" t="str">
        <f t="shared" si="23"/>
        <v> </v>
      </c>
    </row>
    <row r="215" spans="1:14">
      <c r="A215" s="21" t="str">
        <f t="shared" si="16"/>
        <v> </v>
      </c>
      <c r="B215" s="21" t="str">
        <f>IF(A215=" "," ",($B$25-$B$3*($F$8/2))*((A215/($F$8/2))-($C$17/(PI()))*SIN((PI()*A215)/($F$8/2)))+$B$3*A215)</f>
        <v> </v>
      </c>
      <c r="C215" s="21" t="str">
        <f t="shared" si="20"/>
        <v> </v>
      </c>
      <c r="D215" s="21"/>
      <c r="E215" s="21" t="str">
        <f t="shared" si="17"/>
        <v> </v>
      </c>
      <c r="F215" s="21" t="str">
        <f>IF(E215=" "," ",($F$25-$D$3*$F$11)*((E215/$F$11)-($C$17/(PI()))*SIN((PI()*E215)/$F$11))+$D$3*E215)</f>
        <v> </v>
      </c>
      <c r="G215" s="21" t="str">
        <f t="shared" si="21"/>
        <v> </v>
      </c>
      <c r="H215" s="21" t="str">
        <f t="shared" si="18"/>
        <v> </v>
      </c>
      <c r="I215" s="21" t="str">
        <f>IF(H215=" "," ",($I$25-$D$3*$F$12)*((H215/$F$12)-($C$17/(PI()))*SIN((PI()*H215)/$F$12))+$D$3*H215)</f>
        <v> </v>
      </c>
      <c r="J215" s="21" t="str">
        <f t="shared" si="22"/>
        <v> </v>
      </c>
      <c r="K215" s="21"/>
      <c r="L215" s="21" t="str">
        <f t="shared" si="19"/>
        <v> </v>
      </c>
      <c r="M215" s="21" t="str">
        <f>IF(L215=" "," ",($M$25-$F$3*($F$15/2))*((L215/($F$15/2))-($C$17/(PI()))*SIN((PI()*L215)/($F$15/2)))+$F$3*L215)</f>
        <v> </v>
      </c>
      <c r="N215" s="21" t="str">
        <f t="shared" si="23"/>
        <v> </v>
      </c>
    </row>
    <row r="216" spans="1:14">
      <c r="A216" s="21" t="str">
        <f t="shared" si="16"/>
        <v> </v>
      </c>
      <c r="B216" s="21" t="str">
        <f>IF(A216=" "," ",($B$25-$B$3*($F$8/2))*((A216/($F$8/2))-($C$17/(PI()))*SIN((PI()*A216)/($F$8/2)))+$B$3*A216)</f>
        <v> </v>
      </c>
      <c r="C216" s="21" t="str">
        <f t="shared" si="20"/>
        <v> </v>
      </c>
      <c r="D216" s="21"/>
      <c r="E216" s="21" t="str">
        <f t="shared" si="17"/>
        <v> </v>
      </c>
      <c r="F216" s="21" t="str">
        <f>IF(E216=" "," ",($F$25-$D$3*$F$11)*((E216/$F$11)-($C$17/(PI()))*SIN((PI()*E216)/$F$11))+$D$3*E216)</f>
        <v> </v>
      </c>
      <c r="G216" s="21" t="str">
        <f t="shared" si="21"/>
        <v> </v>
      </c>
      <c r="H216" s="21" t="str">
        <f t="shared" si="18"/>
        <v> </v>
      </c>
      <c r="I216" s="21" t="str">
        <f>IF(H216=" "," ",($I$25-$D$3*$F$12)*((H216/$F$12)-($C$17/(PI()))*SIN((PI()*H216)/$F$12))+$D$3*H216)</f>
        <v> </v>
      </c>
      <c r="J216" s="21" t="str">
        <f t="shared" si="22"/>
        <v> </v>
      </c>
      <c r="K216" s="21"/>
      <c r="L216" s="21" t="str">
        <f t="shared" si="19"/>
        <v> </v>
      </c>
      <c r="M216" s="21" t="str">
        <f>IF(L216=" "," ",($M$25-$F$3*($F$15/2))*((L216/($F$15/2))-($C$17/(PI()))*SIN((PI()*L216)/($F$15/2)))+$F$3*L216)</f>
        <v> </v>
      </c>
      <c r="N216" s="21" t="str">
        <f t="shared" si="23"/>
        <v> </v>
      </c>
    </row>
    <row r="217" spans="1:14">
      <c r="A217" s="21" t="str">
        <f t="shared" si="16"/>
        <v> </v>
      </c>
      <c r="B217" s="21" t="str">
        <f>IF(A217=" "," ",($B$25-$B$3*($F$8/2))*((A217/($F$8/2))-($C$17/(PI()))*SIN((PI()*A217)/($F$8/2)))+$B$3*A217)</f>
        <v> </v>
      </c>
      <c r="C217" s="21" t="str">
        <f t="shared" si="20"/>
        <v> </v>
      </c>
      <c r="D217" s="21"/>
      <c r="E217" s="21" t="str">
        <f t="shared" si="17"/>
        <v> </v>
      </c>
      <c r="F217" s="21" t="str">
        <f>IF(E217=" "," ",($F$25-$D$3*$F$11)*((E217/$F$11)-($C$17/(PI()))*SIN((PI()*E217)/$F$11))+$D$3*E217)</f>
        <v> </v>
      </c>
      <c r="G217" s="21" t="str">
        <f t="shared" si="21"/>
        <v> </v>
      </c>
      <c r="H217" s="21" t="str">
        <f t="shared" si="18"/>
        <v> </v>
      </c>
      <c r="I217" s="21" t="str">
        <f>IF(H217=" "," ",($I$25-$D$3*$F$12)*((H217/$F$12)-($C$17/(PI()))*SIN((PI()*H217)/$F$12))+$D$3*H217)</f>
        <v> </v>
      </c>
      <c r="J217" s="21" t="str">
        <f t="shared" si="22"/>
        <v> </v>
      </c>
      <c r="K217" s="21"/>
      <c r="L217" s="21" t="str">
        <f t="shared" si="19"/>
        <v> </v>
      </c>
      <c r="M217" s="21" t="str">
        <f>IF(L217=" "," ",($M$25-$F$3*($F$15/2))*((L217/($F$15/2))-($C$17/(PI()))*SIN((PI()*L217)/($F$15/2)))+$F$3*L217)</f>
        <v> </v>
      </c>
      <c r="N217" s="21" t="str">
        <f t="shared" si="23"/>
        <v> </v>
      </c>
    </row>
    <row r="218" spans="1:14">
      <c r="A218" s="21" t="str">
        <f t="shared" si="16"/>
        <v> </v>
      </c>
      <c r="B218" s="21" t="str">
        <f>IF(A218=" "," ",($B$25-$B$3*($F$8/2))*((A218/($F$8/2))-($C$17/(PI()))*SIN((PI()*A218)/($F$8/2)))+$B$3*A218)</f>
        <v> </v>
      </c>
      <c r="C218" s="21" t="str">
        <f t="shared" si="20"/>
        <v> </v>
      </c>
      <c r="D218" s="21"/>
      <c r="E218" s="21" t="str">
        <f t="shared" si="17"/>
        <v> </v>
      </c>
      <c r="F218" s="21" t="str">
        <f>IF(E218=" "," ",($F$25-$D$3*$F$11)*((E218/$F$11)-($C$17/(PI()))*SIN((PI()*E218)/$F$11))+$D$3*E218)</f>
        <v> </v>
      </c>
      <c r="G218" s="21" t="str">
        <f t="shared" si="21"/>
        <v> </v>
      </c>
      <c r="H218" s="21" t="str">
        <f t="shared" si="18"/>
        <v> </v>
      </c>
      <c r="I218" s="21" t="str">
        <f>IF(H218=" "," ",($I$25-$D$3*$F$12)*((H218/$F$12)-($C$17/(PI()))*SIN((PI()*H218)/$F$12))+$D$3*H218)</f>
        <v> </v>
      </c>
      <c r="J218" s="21" t="str">
        <f t="shared" si="22"/>
        <v> </v>
      </c>
      <c r="K218" s="21"/>
      <c r="L218" s="21" t="str">
        <f t="shared" si="19"/>
        <v> </v>
      </c>
      <c r="M218" s="21" t="str">
        <f>IF(L218=" "," ",($M$25-$F$3*($F$15/2))*((L218/($F$15/2))-($C$17/(PI()))*SIN((PI()*L218)/($F$15/2)))+$F$3*L218)</f>
        <v> </v>
      </c>
      <c r="N218" s="21" t="str">
        <f t="shared" si="23"/>
        <v> </v>
      </c>
    </row>
    <row r="219" spans="1:14">
      <c r="A219" s="21" t="str">
        <f t="shared" si="16"/>
        <v> </v>
      </c>
      <c r="B219" s="21" t="str">
        <f>IF(A219=" "," ",($B$25-$B$3*($F$8/2))*((A219/($F$8/2))-($C$17/(PI()))*SIN((PI()*A219)/($F$8/2)))+$B$3*A219)</f>
        <v> </v>
      </c>
      <c r="C219" s="21" t="str">
        <f t="shared" si="20"/>
        <v> </v>
      </c>
      <c r="D219" s="21"/>
      <c r="E219" s="21" t="str">
        <f t="shared" si="17"/>
        <v> </v>
      </c>
      <c r="F219" s="21" t="str">
        <f>IF(E219=" "," ",($F$25-$D$3*$F$11)*((E219/$F$11)-($C$17/(PI()))*SIN((PI()*E219)/$F$11))+$D$3*E219)</f>
        <v> </v>
      </c>
      <c r="G219" s="21" t="str">
        <f t="shared" si="21"/>
        <v> </v>
      </c>
      <c r="H219" s="21" t="str">
        <f t="shared" si="18"/>
        <v> </v>
      </c>
      <c r="I219" s="21" t="str">
        <f>IF(H219=" "," ",($I$25-$D$3*$F$12)*((H219/$F$12)-($C$17/(PI()))*SIN((PI()*H219)/$F$12))+$D$3*H219)</f>
        <v> </v>
      </c>
      <c r="J219" s="21" t="str">
        <f t="shared" si="22"/>
        <v> </v>
      </c>
      <c r="K219" s="21"/>
      <c r="L219" s="21" t="str">
        <f t="shared" si="19"/>
        <v> </v>
      </c>
      <c r="M219" s="21" t="str">
        <f>IF(L219=" "," ",($M$25-$F$3*($F$15/2))*((L219/($F$15/2))-($C$17/(PI()))*SIN((PI()*L219)/($F$15/2)))+$F$3*L219)</f>
        <v> </v>
      </c>
      <c r="N219" s="21" t="str">
        <f t="shared" si="23"/>
        <v> </v>
      </c>
    </row>
    <row r="220" spans="1:14">
      <c r="A220" s="21" t="str">
        <f t="shared" ref="A220:A283" si="24">IF(($F$8/2)-ROW(A193)&gt;=0,($F$8/2)-(($F$8/2)-ROW(A193))," ")</f>
        <v> </v>
      </c>
      <c r="B220" s="21" t="str">
        <f>IF(A220=" "," ",($B$25-$B$3*($F$8/2))*((A220/($F$8/2))-($C$17/(PI()))*SIN((PI()*A220)/($F$8/2)))+$B$3*A220)</f>
        <v> </v>
      </c>
      <c r="C220" s="21" t="str">
        <f t="shared" si="20"/>
        <v> </v>
      </c>
      <c r="D220" s="21"/>
      <c r="E220" s="21" t="str">
        <f t="shared" ref="E220:E283" si="25">IF($F$11-ROW(E193)&gt;=0,$F$11-($F$11-ROW(E193))," ")</f>
        <v> </v>
      </c>
      <c r="F220" s="21" t="str">
        <f>IF(E220=" "," ",($F$25-$D$3*$F$11)*((E220/$F$11)-($C$17/(PI()))*SIN((PI()*E220)/$F$11))+$D$3*E220)</f>
        <v> </v>
      </c>
      <c r="G220" s="21" t="str">
        <f t="shared" si="21"/>
        <v> </v>
      </c>
      <c r="H220" s="21" t="str">
        <f t="shared" ref="H220:H283" si="26">IF($F$12-ROW(H193)&gt;=0,$F$12-($F$12-ROW(H193))," ")</f>
        <v> </v>
      </c>
      <c r="I220" s="21" t="str">
        <f>IF(H220=" "," ",($I$25-$D$3*$F$12)*((H220/$F$12)-($C$17/(PI()))*SIN((PI()*H220)/$F$12))+$D$3*H220)</f>
        <v> </v>
      </c>
      <c r="J220" s="21" t="str">
        <f t="shared" si="22"/>
        <v> </v>
      </c>
      <c r="K220" s="21"/>
      <c r="L220" s="21" t="str">
        <f t="shared" ref="L220:L283" si="27">IF(($F$15/2)-ROW(L193)&gt;=0,($F$15/2)-(($F$15/2)-ROW(L193))," ")</f>
        <v> </v>
      </c>
      <c r="M220" s="21" t="str">
        <f>IF(L220=" "," ",($M$25-$F$3*($F$15/2))*((L220/($F$15/2))-($C$17/(PI()))*SIN((PI()*L220)/($F$15/2)))+$F$3*L220)</f>
        <v> </v>
      </c>
      <c r="N220" s="21" t="str">
        <f t="shared" si="23"/>
        <v> </v>
      </c>
    </row>
    <row r="221" spans="1:14">
      <c r="A221" s="21" t="str">
        <f t="shared" si="24"/>
        <v> </v>
      </c>
      <c r="B221" s="21" t="str">
        <f>IF(A221=" "," ",($B$25-$B$3*($F$8/2))*((A221/($F$8/2))-($C$17/(PI()))*SIN((PI()*A221)/($F$8/2)))+$B$3*A221)</f>
        <v> </v>
      </c>
      <c r="C221" s="21" t="str">
        <f t="shared" ref="C221:C284" si="28">IF(A221=" "," ",(B221-B220)/(B220-B219))</f>
        <v> </v>
      </c>
      <c r="D221" s="21"/>
      <c r="E221" s="21" t="str">
        <f t="shared" si="25"/>
        <v> </v>
      </c>
      <c r="F221" s="21" t="str">
        <f>IF(E221=" "," ",($F$25-$D$3*$F$11)*((E221/$F$11)-($C$17/(PI()))*SIN((PI()*E221)/$F$11))+$D$3*E221)</f>
        <v> </v>
      </c>
      <c r="G221" s="21" t="str">
        <f t="shared" ref="G221:G284" si="29">IF(E221=" "," ",(F221-F220)/(F220-F219))</f>
        <v> </v>
      </c>
      <c r="H221" s="21" t="str">
        <f t="shared" si="26"/>
        <v> </v>
      </c>
      <c r="I221" s="21" t="str">
        <f>IF(H221=" "," ",($I$25-$D$3*$F$12)*((H221/$F$12)-($C$17/(PI()))*SIN((PI()*H221)/$F$12))+$D$3*H221)</f>
        <v> </v>
      </c>
      <c r="J221" s="21" t="str">
        <f t="shared" ref="J221:J284" si="30">IF(H221=" "," ",(I221-I220)/(I220-I219))</f>
        <v> </v>
      </c>
      <c r="K221" s="21"/>
      <c r="L221" s="21" t="str">
        <f t="shared" si="27"/>
        <v> </v>
      </c>
      <c r="M221" s="21" t="str">
        <f>IF(L221=" "," ",($M$25-$F$3*($F$15/2))*((L221/($F$15/2))-($C$17/(PI()))*SIN((PI()*L221)/($F$15/2)))+$F$3*L221)</f>
        <v> </v>
      </c>
      <c r="N221" s="21" t="str">
        <f t="shared" ref="N221:N284" si="31">IF(L221=" "," ",(M221-M220)/(M220-M219))</f>
        <v> </v>
      </c>
    </row>
    <row r="222" spans="1:14">
      <c r="A222" s="21" t="str">
        <f t="shared" si="24"/>
        <v> </v>
      </c>
      <c r="B222" s="21" t="str">
        <f>IF(A222=" "," ",($B$25-$B$3*($F$8/2))*((A222/($F$8/2))-($C$17/(PI()))*SIN((PI()*A222)/($F$8/2)))+$B$3*A222)</f>
        <v> </v>
      </c>
      <c r="C222" s="21" t="str">
        <f t="shared" si="28"/>
        <v> </v>
      </c>
      <c r="D222" s="21"/>
      <c r="E222" s="21" t="str">
        <f t="shared" si="25"/>
        <v> </v>
      </c>
      <c r="F222" s="21" t="str">
        <f>IF(E222=" "," ",($F$25-$D$3*$F$11)*((E222/$F$11)-($C$17/(PI()))*SIN((PI()*E222)/$F$11))+$D$3*E222)</f>
        <v> </v>
      </c>
      <c r="G222" s="21" t="str">
        <f t="shared" si="29"/>
        <v> </v>
      </c>
      <c r="H222" s="21" t="str">
        <f t="shared" si="26"/>
        <v> </v>
      </c>
      <c r="I222" s="21" t="str">
        <f>IF(H222=" "," ",($I$25-$D$3*$F$12)*((H222/$F$12)-($C$17/(PI()))*SIN((PI()*H222)/$F$12))+$D$3*H222)</f>
        <v> </v>
      </c>
      <c r="J222" s="21" t="str">
        <f t="shared" si="30"/>
        <v> </v>
      </c>
      <c r="K222" s="21"/>
      <c r="L222" s="21" t="str">
        <f t="shared" si="27"/>
        <v> </v>
      </c>
      <c r="M222" s="21" t="str">
        <f>IF(L222=" "," ",($M$25-$F$3*($F$15/2))*((L222/($F$15/2))-($C$17/(PI()))*SIN((PI()*L222)/($F$15/2)))+$F$3*L222)</f>
        <v> </v>
      </c>
      <c r="N222" s="21" t="str">
        <f t="shared" si="31"/>
        <v> </v>
      </c>
    </row>
    <row r="223" spans="1:14">
      <c r="A223" s="21" t="str">
        <f t="shared" si="24"/>
        <v> </v>
      </c>
      <c r="B223" s="21" t="str">
        <f>IF(A223=" "," ",($B$25-$B$3*($F$8/2))*((A223/($F$8/2))-($C$17/(PI()))*SIN((PI()*A223)/($F$8/2)))+$B$3*A223)</f>
        <v> </v>
      </c>
      <c r="C223" s="21" t="str">
        <f t="shared" si="28"/>
        <v> </v>
      </c>
      <c r="D223" s="21"/>
      <c r="E223" s="21" t="str">
        <f t="shared" si="25"/>
        <v> </v>
      </c>
      <c r="F223" s="21" t="str">
        <f>IF(E223=" "," ",($F$25-$D$3*$F$11)*((E223/$F$11)-($C$17/(PI()))*SIN((PI()*E223)/$F$11))+$D$3*E223)</f>
        <v> </v>
      </c>
      <c r="G223" s="21" t="str">
        <f t="shared" si="29"/>
        <v> </v>
      </c>
      <c r="H223" s="21" t="str">
        <f t="shared" si="26"/>
        <v> </v>
      </c>
      <c r="I223" s="21" t="str">
        <f>IF(H223=" "," ",($I$25-$D$3*$F$12)*((H223/$F$12)-($C$17/(PI()))*SIN((PI()*H223)/$F$12))+$D$3*H223)</f>
        <v> </v>
      </c>
      <c r="J223" s="21" t="str">
        <f t="shared" si="30"/>
        <v> </v>
      </c>
      <c r="K223" s="21"/>
      <c r="L223" s="21" t="str">
        <f t="shared" si="27"/>
        <v> </v>
      </c>
      <c r="M223" s="21" t="str">
        <f>IF(L223=" "," ",($M$25-$F$3*($F$15/2))*((L223/($F$15/2))-($C$17/(PI()))*SIN((PI()*L223)/($F$15/2)))+$F$3*L223)</f>
        <v> </v>
      </c>
      <c r="N223" s="21" t="str">
        <f t="shared" si="31"/>
        <v> </v>
      </c>
    </row>
    <row r="224" spans="1:14">
      <c r="A224" s="21" t="str">
        <f t="shared" si="24"/>
        <v> </v>
      </c>
      <c r="B224" s="21" t="str">
        <f>IF(A224=" "," ",($B$25-$B$3*($F$8/2))*((A224/($F$8/2))-($C$17/(PI()))*SIN((PI()*A224)/($F$8/2)))+$B$3*A224)</f>
        <v> </v>
      </c>
      <c r="C224" s="21" t="str">
        <f t="shared" si="28"/>
        <v> </v>
      </c>
      <c r="D224" s="21"/>
      <c r="E224" s="21" t="str">
        <f t="shared" si="25"/>
        <v> </v>
      </c>
      <c r="F224" s="21" t="str">
        <f>IF(E224=" "," ",($F$25-$D$3*$F$11)*((E224/$F$11)-($C$17/(PI()))*SIN((PI()*E224)/$F$11))+$D$3*E224)</f>
        <v> </v>
      </c>
      <c r="G224" s="21" t="str">
        <f t="shared" si="29"/>
        <v> </v>
      </c>
      <c r="H224" s="21" t="str">
        <f t="shared" si="26"/>
        <v> </v>
      </c>
      <c r="I224" s="21" t="str">
        <f>IF(H224=" "," ",($I$25-$D$3*$F$12)*((H224/$F$12)-($C$17/(PI()))*SIN((PI()*H224)/$F$12))+$D$3*H224)</f>
        <v> </v>
      </c>
      <c r="J224" s="21" t="str">
        <f t="shared" si="30"/>
        <v> </v>
      </c>
      <c r="K224" s="21"/>
      <c r="L224" s="21" t="str">
        <f t="shared" si="27"/>
        <v> </v>
      </c>
      <c r="M224" s="21" t="str">
        <f>IF(L224=" "," ",($M$25-$F$3*($F$15/2))*((L224/($F$15/2))-($C$17/(PI()))*SIN((PI()*L224)/($F$15/2)))+$F$3*L224)</f>
        <v> </v>
      </c>
      <c r="N224" s="21" t="str">
        <f t="shared" si="31"/>
        <v> </v>
      </c>
    </row>
    <row r="225" spans="1:14">
      <c r="A225" s="21" t="str">
        <f t="shared" si="24"/>
        <v> </v>
      </c>
      <c r="B225" s="21" t="str">
        <f>IF(A225=" "," ",($B$25-$B$3*($F$8/2))*((A225/($F$8/2))-($C$17/(PI()))*SIN((PI()*A225)/($F$8/2)))+$B$3*A225)</f>
        <v> </v>
      </c>
      <c r="C225" s="21" t="str">
        <f t="shared" si="28"/>
        <v> </v>
      </c>
      <c r="D225" s="21"/>
      <c r="E225" s="21" t="str">
        <f t="shared" si="25"/>
        <v> </v>
      </c>
      <c r="F225" s="21" t="str">
        <f>IF(E225=" "," ",($F$25-$D$3*$F$11)*((E225/$F$11)-($C$17/(PI()))*SIN((PI()*E225)/$F$11))+$D$3*E225)</f>
        <v> </v>
      </c>
      <c r="G225" s="21" t="str">
        <f t="shared" si="29"/>
        <v> </v>
      </c>
      <c r="H225" s="21" t="str">
        <f t="shared" si="26"/>
        <v> </v>
      </c>
      <c r="I225" s="21" t="str">
        <f>IF(H225=" "," ",($I$25-$D$3*$F$12)*((H225/$F$12)-($C$17/(PI()))*SIN((PI()*H225)/$F$12))+$D$3*H225)</f>
        <v> </v>
      </c>
      <c r="J225" s="21" t="str">
        <f t="shared" si="30"/>
        <v> </v>
      </c>
      <c r="K225" s="21"/>
      <c r="L225" s="21" t="str">
        <f t="shared" si="27"/>
        <v> </v>
      </c>
      <c r="M225" s="21" t="str">
        <f>IF(L225=" "," ",($M$25-$F$3*($F$15/2))*((L225/($F$15/2))-($C$17/(PI()))*SIN((PI()*L225)/($F$15/2)))+$F$3*L225)</f>
        <v> </v>
      </c>
      <c r="N225" s="21" t="str">
        <f t="shared" si="31"/>
        <v> </v>
      </c>
    </row>
    <row r="226" spans="1:14">
      <c r="A226" s="21" t="str">
        <f t="shared" si="24"/>
        <v> </v>
      </c>
      <c r="B226" s="21" t="str">
        <f>IF(A226=" "," ",($B$25-$B$3*($F$8/2))*((A226/($F$8/2))-($C$17/(PI()))*SIN((PI()*A226)/($F$8/2)))+$B$3*A226)</f>
        <v> </v>
      </c>
      <c r="C226" s="21" t="str">
        <f t="shared" si="28"/>
        <v> </v>
      </c>
      <c r="D226" s="21"/>
      <c r="E226" s="21" t="str">
        <f t="shared" si="25"/>
        <v> </v>
      </c>
      <c r="F226" s="21" t="str">
        <f>IF(E226=" "," ",($F$25-$D$3*$F$11)*((E226/$F$11)-($C$17/(PI()))*SIN((PI()*E226)/$F$11))+$D$3*E226)</f>
        <v> </v>
      </c>
      <c r="G226" s="21" t="str">
        <f t="shared" si="29"/>
        <v> </v>
      </c>
      <c r="H226" s="21" t="str">
        <f t="shared" si="26"/>
        <v> </v>
      </c>
      <c r="I226" s="21" t="str">
        <f>IF(H226=" "," ",($I$25-$D$3*$F$12)*((H226/$F$12)-($C$17/(PI()))*SIN((PI()*H226)/$F$12))+$D$3*H226)</f>
        <v> </v>
      </c>
      <c r="J226" s="21" t="str">
        <f t="shared" si="30"/>
        <v> </v>
      </c>
      <c r="K226" s="21"/>
      <c r="L226" s="21" t="str">
        <f t="shared" si="27"/>
        <v> </v>
      </c>
      <c r="M226" s="21" t="str">
        <f>IF(L226=" "," ",($M$25-$F$3*($F$15/2))*((L226/($F$15/2))-($C$17/(PI()))*SIN((PI()*L226)/($F$15/2)))+$F$3*L226)</f>
        <v> </v>
      </c>
      <c r="N226" s="21" t="str">
        <f t="shared" si="31"/>
        <v> </v>
      </c>
    </row>
    <row r="227" spans="1:14">
      <c r="A227" s="21" t="str">
        <f t="shared" si="24"/>
        <v> </v>
      </c>
      <c r="B227" s="21" t="str">
        <f>IF(A227=" "," ",($B$25-$B$3*($F$8/2))*((A227/($F$8/2))-($C$17/(PI()))*SIN((PI()*A227)/($F$8/2)))+$B$3*A227)</f>
        <v> </v>
      </c>
      <c r="C227" s="21" t="str">
        <f t="shared" si="28"/>
        <v> </v>
      </c>
      <c r="D227" s="21"/>
      <c r="E227" s="21" t="str">
        <f t="shared" si="25"/>
        <v> </v>
      </c>
      <c r="F227" s="21" t="str">
        <f>IF(E227=" "," ",($F$25-$D$3*$F$11)*((E227/$F$11)-($C$17/(PI()))*SIN((PI()*E227)/$F$11))+$D$3*E227)</f>
        <v> </v>
      </c>
      <c r="G227" s="21" t="str">
        <f t="shared" si="29"/>
        <v> </v>
      </c>
      <c r="H227" s="21" t="str">
        <f t="shared" si="26"/>
        <v> </v>
      </c>
      <c r="I227" s="21" t="str">
        <f>IF(H227=" "," ",($I$25-$D$3*$F$12)*((H227/$F$12)-($C$17/(PI()))*SIN((PI()*H227)/$F$12))+$D$3*H227)</f>
        <v> </v>
      </c>
      <c r="J227" s="21" t="str">
        <f t="shared" si="30"/>
        <v> </v>
      </c>
      <c r="K227" s="21"/>
      <c r="L227" s="21" t="str">
        <f t="shared" si="27"/>
        <v> </v>
      </c>
      <c r="M227" s="21" t="str">
        <f>IF(L227=" "," ",($M$25-$F$3*($F$15/2))*((L227/($F$15/2))-($C$17/(PI()))*SIN((PI()*L227)/($F$15/2)))+$F$3*L227)</f>
        <v> </v>
      </c>
      <c r="N227" s="21" t="str">
        <f t="shared" si="31"/>
        <v> </v>
      </c>
    </row>
    <row r="228" spans="1:14">
      <c r="A228" s="21" t="str">
        <f t="shared" si="24"/>
        <v> </v>
      </c>
      <c r="B228" s="21" t="str">
        <f>IF(A228=" "," ",($B$25-$B$3*($F$8/2))*((A228/($F$8/2))-($C$17/(PI()))*SIN((PI()*A228)/($F$8/2)))+$B$3*A228)</f>
        <v> </v>
      </c>
      <c r="C228" s="21" t="str">
        <f t="shared" si="28"/>
        <v> </v>
      </c>
      <c r="D228" s="21"/>
      <c r="E228" s="21" t="str">
        <f t="shared" si="25"/>
        <v> </v>
      </c>
      <c r="F228" s="21" t="str">
        <f>IF(E228=" "," ",($F$25-$D$3*$F$11)*((E228/$F$11)-($C$17/(PI()))*SIN((PI()*E228)/$F$11))+$D$3*E228)</f>
        <v> </v>
      </c>
      <c r="G228" s="21" t="str">
        <f t="shared" si="29"/>
        <v> </v>
      </c>
      <c r="H228" s="21" t="str">
        <f t="shared" si="26"/>
        <v> </v>
      </c>
      <c r="I228" s="21" t="str">
        <f>IF(H228=" "," ",($I$25-$D$3*$F$12)*((H228/$F$12)-($C$17/(PI()))*SIN((PI()*H228)/$F$12))+$D$3*H228)</f>
        <v> </v>
      </c>
      <c r="J228" s="21" t="str">
        <f t="shared" si="30"/>
        <v> </v>
      </c>
      <c r="K228" s="21"/>
      <c r="L228" s="21" t="str">
        <f t="shared" si="27"/>
        <v> </v>
      </c>
      <c r="M228" s="21" t="str">
        <f>IF(L228=" "," ",($M$25-$F$3*($F$15/2))*((L228/($F$15/2))-($C$17/(PI()))*SIN((PI()*L228)/($F$15/2)))+$F$3*L228)</f>
        <v> </v>
      </c>
      <c r="N228" s="21" t="str">
        <f t="shared" si="31"/>
        <v> </v>
      </c>
    </row>
    <row r="229" spans="1:14">
      <c r="A229" s="21" t="str">
        <f t="shared" si="24"/>
        <v> </v>
      </c>
      <c r="B229" s="21" t="str">
        <f>IF(A229=" "," ",($B$25-$B$3*($F$8/2))*((A229/($F$8/2))-($C$17/(PI()))*SIN((PI()*A229)/($F$8/2)))+$B$3*A229)</f>
        <v> </v>
      </c>
      <c r="C229" s="21" t="str">
        <f t="shared" si="28"/>
        <v> </v>
      </c>
      <c r="D229" s="21"/>
      <c r="E229" s="21" t="str">
        <f t="shared" si="25"/>
        <v> </v>
      </c>
      <c r="F229" s="21" t="str">
        <f>IF(E229=" "," ",($F$25-$D$3*$F$11)*((E229/$F$11)-($C$17/(PI()))*SIN((PI()*E229)/$F$11))+$D$3*E229)</f>
        <v> </v>
      </c>
      <c r="G229" s="21" t="str">
        <f t="shared" si="29"/>
        <v> </v>
      </c>
      <c r="H229" s="21" t="str">
        <f t="shared" si="26"/>
        <v> </v>
      </c>
      <c r="I229" s="21" t="str">
        <f>IF(H229=" "," ",($I$25-$D$3*$F$12)*((H229/$F$12)-($C$17/(PI()))*SIN((PI()*H229)/$F$12))+$D$3*H229)</f>
        <v> </v>
      </c>
      <c r="J229" s="21" t="str">
        <f t="shared" si="30"/>
        <v> </v>
      </c>
      <c r="K229" s="21"/>
      <c r="L229" s="21" t="str">
        <f t="shared" si="27"/>
        <v> </v>
      </c>
      <c r="M229" s="21" t="str">
        <f>IF(L229=" "," ",($M$25-$F$3*($F$15/2))*((L229/($F$15/2))-($C$17/(PI()))*SIN((PI()*L229)/($F$15/2)))+$F$3*L229)</f>
        <v> </v>
      </c>
      <c r="N229" s="21" t="str">
        <f t="shared" si="31"/>
        <v> </v>
      </c>
    </row>
    <row r="230" spans="1:14">
      <c r="A230" s="21" t="str">
        <f t="shared" si="24"/>
        <v> </v>
      </c>
      <c r="B230" s="21" t="str">
        <f>IF(A230=" "," ",($B$25-$B$3*($F$8/2))*((A230/($F$8/2))-($C$17/(PI()))*SIN((PI()*A230)/($F$8/2)))+$B$3*A230)</f>
        <v> </v>
      </c>
      <c r="C230" s="21" t="str">
        <f t="shared" si="28"/>
        <v> </v>
      </c>
      <c r="D230" s="21"/>
      <c r="E230" s="21" t="str">
        <f t="shared" si="25"/>
        <v> </v>
      </c>
      <c r="F230" s="21" t="str">
        <f>IF(E230=" "," ",($F$25-$D$3*$F$11)*((E230/$F$11)-($C$17/(PI()))*SIN((PI()*E230)/$F$11))+$D$3*E230)</f>
        <v> </v>
      </c>
      <c r="G230" s="21" t="str">
        <f t="shared" si="29"/>
        <v> </v>
      </c>
      <c r="H230" s="21" t="str">
        <f t="shared" si="26"/>
        <v> </v>
      </c>
      <c r="I230" s="21" t="str">
        <f>IF(H230=" "," ",($I$25-$D$3*$F$12)*((H230/$F$12)-($C$17/(PI()))*SIN((PI()*H230)/$F$12))+$D$3*H230)</f>
        <v> </v>
      </c>
      <c r="J230" s="21" t="str">
        <f t="shared" si="30"/>
        <v> </v>
      </c>
      <c r="K230" s="21"/>
      <c r="L230" s="21" t="str">
        <f t="shared" si="27"/>
        <v> </v>
      </c>
      <c r="M230" s="21" t="str">
        <f>IF(L230=" "," ",($M$25-$F$3*($F$15/2))*((L230/($F$15/2))-($C$17/(PI()))*SIN((PI()*L230)/($F$15/2)))+$F$3*L230)</f>
        <v> </v>
      </c>
      <c r="N230" s="21" t="str">
        <f t="shared" si="31"/>
        <v> </v>
      </c>
    </row>
    <row r="231" spans="1:14">
      <c r="A231" s="21" t="str">
        <f t="shared" si="24"/>
        <v> </v>
      </c>
      <c r="B231" s="21" t="str">
        <f>IF(A231=" "," ",($B$25-$B$3*($F$8/2))*((A231/($F$8/2))-($C$17/(PI()))*SIN((PI()*A231)/($F$8/2)))+$B$3*A231)</f>
        <v> </v>
      </c>
      <c r="C231" s="21" t="str">
        <f t="shared" si="28"/>
        <v> </v>
      </c>
      <c r="D231" s="21"/>
      <c r="E231" s="21" t="str">
        <f t="shared" si="25"/>
        <v> </v>
      </c>
      <c r="F231" s="21" t="str">
        <f>IF(E231=" "," ",($F$25-$D$3*$F$11)*((E231/$F$11)-($C$17/(PI()))*SIN((PI()*E231)/$F$11))+$D$3*E231)</f>
        <v> </v>
      </c>
      <c r="G231" s="21" t="str">
        <f t="shared" si="29"/>
        <v> </v>
      </c>
      <c r="H231" s="21" t="str">
        <f t="shared" si="26"/>
        <v> </v>
      </c>
      <c r="I231" s="21" t="str">
        <f>IF(H231=" "," ",($I$25-$D$3*$F$12)*((H231/$F$12)-($C$17/(PI()))*SIN((PI()*H231)/$F$12))+$D$3*H231)</f>
        <v> </v>
      </c>
      <c r="J231" s="21" t="str">
        <f t="shared" si="30"/>
        <v> </v>
      </c>
      <c r="K231" s="21"/>
      <c r="L231" s="21" t="str">
        <f t="shared" si="27"/>
        <v> </v>
      </c>
      <c r="M231" s="21" t="str">
        <f>IF(L231=" "," ",($M$25-$F$3*($F$15/2))*((L231/($F$15/2))-($C$17/(PI()))*SIN((PI()*L231)/($F$15/2)))+$F$3*L231)</f>
        <v> </v>
      </c>
      <c r="N231" s="21" t="str">
        <f t="shared" si="31"/>
        <v> </v>
      </c>
    </row>
    <row r="232" spans="1:14">
      <c r="A232" s="21" t="str">
        <f t="shared" si="24"/>
        <v> </v>
      </c>
      <c r="B232" s="21" t="str">
        <f>IF(A232=" "," ",($B$25-$B$3*($F$8/2))*((A232/($F$8/2))-($C$17/(PI()))*SIN((PI()*A232)/($F$8/2)))+$B$3*A232)</f>
        <v> </v>
      </c>
      <c r="C232" s="21" t="str">
        <f t="shared" si="28"/>
        <v> </v>
      </c>
      <c r="D232" s="21"/>
      <c r="E232" s="21" t="str">
        <f t="shared" si="25"/>
        <v> </v>
      </c>
      <c r="F232" s="21" t="str">
        <f>IF(E232=" "," ",($F$25-$D$3*$F$11)*((E232/$F$11)-($C$17/(PI()))*SIN((PI()*E232)/$F$11))+$D$3*E232)</f>
        <v> </v>
      </c>
      <c r="G232" s="21" t="str">
        <f t="shared" si="29"/>
        <v> </v>
      </c>
      <c r="H232" s="21" t="str">
        <f t="shared" si="26"/>
        <v> </v>
      </c>
      <c r="I232" s="21" t="str">
        <f>IF(H232=" "," ",($I$25-$D$3*$F$12)*((H232/$F$12)-($C$17/(PI()))*SIN((PI()*H232)/$F$12))+$D$3*H232)</f>
        <v> </v>
      </c>
      <c r="J232" s="21" t="str">
        <f t="shared" si="30"/>
        <v> </v>
      </c>
      <c r="K232" s="21"/>
      <c r="L232" s="21" t="str">
        <f t="shared" si="27"/>
        <v> </v>
      </c>
      <c r="M232" s="21" t="str">
        <f>IF(L232=" "," ",($M$25-$F$3*($F$15/2))*((L232/($F$15/2))-($C$17/(PI()))*SIN((PI()*L232)/($F$15/2)))+$F$3*L232)</f>
        <v> </v>
      </c>
      <c r="N232" s="21" t="str">
        <f t="shared" si="31"/>
        <v> </v>
      </c>
    </row>
    <row r="233" spans="1:14">
      <c r="A233" s="21" t="str">
        <f t="shared" si="24"/>
        <v> </v>
      </c>
      <c r="B233" s="21" t="str">
        <f>IF(A233=" "," ",($B$25-$B$3*($F$8/2))*((A233/($F$8/2))-($C$17/(PI()))*SIN((PI()*A233)/($F$8/2)))+$B$3*A233)</f>
        <v> </v>
      </c>
      <c r="C233" s="21" t="str">
        <f t="shared" si="28"/>
        <v> </v>
      </c>
      <c r="D233" s="21"/>
      <c r="E233" s="21" t="str">
        <f t="shared" si="25"/>
        <v> </v>
      </c>
      <c r="F233" s="21" t="str">
        <f>IF(E233=" "," ",($F$25-$D$3*$F$11)*((E233/$F$11)-($C$17/(PI()))*SIN((PI()*E233)/$F$11))+$D$3*E233)</f>
        <v> </v>
      </c>
      <c r="G233" s="21" t="str">
        <f t="shared" si="29"/>
        <v> </v>
      </c>
      <c r="H233" s="21" t="str">
        <f t="shared" si="26"/>
        <v> </v>
      </c>
      <c r="I233" s="21" t="str">
        <f>IF(H233=" "," ",($I$25-$D$3*$F$12)*((H233/$F$12)-($C$17/(PI()))*SIN((PI()*H233)/$F$12))+$D$3*H233)</f>
        <v> </v>
      </c>
      <c r="J233" s="21" t="str">
        <f t="shared" si="30"/>
        <v> </v>
      </c>
      <c r="K233" s="21"/>
      <c r="L233" s="21" t="str">
        <f t="shared" si="27"/>
        <v> </v>
      </c>
      <c r="M233" s="21" t="str">
        <f>IF(L233=" "," ",($M$25-$F$3*($F$15/2))*((L233/($F$15/2))-($C$17/(PI()))*SIN((PI()*L233)/($F$15/2)))+$F$3*L233)</f>
        <v> </v>
      </c>
      <c r="N233" s="21" t="str">
        <f t="shared" si="31"/>
        <v> </v>
      </c>
    </row>
    <row r="234" spans="1:14">
      <c r="A234" s="21" t="str">
        <f t="shared" si="24"/>
        <v> </v>
      </c>
      <c r="B234" s="21" t="str">
        <f>IF(A234=" "," ",($B$25-$B$3*($F$8/2))*((A234/($F$8/2))-($C$17/(PI()))*SIN((PI()*A234)/($F$8/2)))+$B$3*A234)</f>
        <v> </v>
      </c>
      <c r="C234" s="21" t="str">
        <f t="shared" si="28"/>
        <v> </v>
      </c>
      <c r="D234" s="21"/>
      <c r="E234" s="21" t="str">
        <f t="shared" si="25"/>
        <v> </v>
      </c>
      <c r="F234" s="21" t="str">
        <f>IF(E234=" "," ",($F$25-$D$3*$F$11)*((E234/$F$11)-($C$17/(PI()))*SIN((PI()*E234)/$F$11))+$D$3*E234)</f>
        <v> </v>
      </c>
      <c r="G234" s="21" t="str">
        <f t="shared" si="29"/>
        <v> </v>
      </c>
      <c r="H234" s="21" t="str">
        <f t="shared" si="26"/>
        <v> </v>
      </c>
      <c r="I234" s="21" t="str">
        <f>IF(H234=" "," ",($I$25-$D$3*$F$12)*((H234/$F$12)-($C$17/(PI()))*SIN((PI()*H234)/$F$12))+$D$3*H234)</f>
        <v> </v>
      </c>
      <c r="J234" s="21" t="str">
        <f t="shared" si="30"/>
        <v> </v>
      </c>
      <c r="K234" s="21"/>
      <c r="L234" s="21" t="str">
        <f t="shared" si="27"/>
        <v> </v>
      </c>
      <c r="M234" s="21" t="str">
        <f>IF(L234=" "," ",($M$25-$F$3*($F$15/2))*((L234/($F$15/2))-($C$17/(PI()))*SIN((PI()*L234)/($F$15/2)))+$F$3*L234)</f>
        <v> </v>
      </c>
      <c r="N234" s="21" t="str">
        <f t="shared" si="31"/>
        <v> </v>
      </c>
    </row>
    <row r="235" spans="1:14">
      <c r="A235" s="21" t="str">
        <f t="shared" si="24"/>
        <v> </v>
      </c>
      <c r="B235" s="21" t="str">
        <f>IF(A235=" "," ",($B$25-$B$3*($F$8/2))*((A235/($F$8/2))-($C$17/(PI()))*SIN((PI()*A235)/($F$8/2)))+$B$3*A235)</f>
        <v> </v>
      </c>
      <c r="C235" s="21" t="str">
        <f t="shared" si="28"/>
        <v> </v>
      </c>
      <c r="D235" s="21"/>
      <c r="E235" s="21" t="str">
        <f t="shared" si="25"/>
        <v> </v>
      </c>
      <c r="F235" s="21" t="str">
        <f>IF(E235=" "," ",($F$25-$D$3*$F$11)*((E235/$F$11)-($C$17/(PI()))*SIN((PI()*E235)/$F$11))+$D$3*E235)</f>
        <v> </v>
      </c>
      <c r="G235" s="21" t="str">
        <f t="shared" si="29"/>
        <v> </v>
      </c>
      <c r="H235" s="21" t="str">
        <f ca="1" t="shared" si="26"/>
        <v> </v>
      </c>
      <c r="I235" s="21" t="str">
        <f ca="1">IF(H235=" "," ",($I$25-$D$3*$F$12)*((H235/$F$12)-($C$17/(PI()))*SIN((PI()*H235)/$F$12))+$D$3*H235)</f>
        <v> </v>
      </c>
      <c r="J235" s="21" t="str">
        <f ca="1" t="shared" si="30"/>
        <v> </v>
      </c>
      <c r="K235" s="21"/>
      <c r="L235" s="21" t="str">
        <f t="shared" si="27"/>
        <v> </v>
      </c>
      <c r="M235" s="21" t="str">
        <f>IF(L235=" "," ",($M$25-$F$3*($F$15/2))*((L235/($F$15/2))-($C$17/(PI()))*SIN((PI()*L235)/($F$15/2)))+$F$3*L235)</f>
        <v> </v>
      </c>
      <c r="N235" s="21" t="str">
        <f t="shared" si="31"/>
        <v> </v>
      </c>
    </row>
    <row r="236" spans="1:14">
      <c r="A236" s="21" t="str">
        <f t="shared" si="24"/>
        <v> </v>
      </c>
      <c r="B236" s="21" t="str">
        <f>IF(A236=" "," ",($B$25-$B$3*($F$8/2))*((A236/($F$8/2))-($C$17/(PI()))*SIN((PI()*A236)/($F$8/2)))+$B$3*A236)</f>
        <v> </v>
      </c>
      <c r="C236" s="21" t="str">
        <f t="shared" si="28"/>
        <v> </v>
      </c>
      <c r="D236" s="21"/>
      <c r="E236" s="21" t="str">
        <f t="shared" si="25"/>
        <v> </v>
      </c>
      <c r="F236" s="21" t="str">
        <f>IF(E236=" "," ",($F$25-$D$3*$F$11)*((E236/$F$11)-($C$17/(PI()))*SIN((PI()*E236)/$F$11))+$D$3*E236)</f>
        <v> </v>
      </c>
      <c r="G236" s="21" t="str">
        <f t="shared" si="29"/>
        <v> </v>
      </c>
      <c r="H236" s="21" t="str">
        <f t="shared" si="26"/>
        <v> </v>
      </c>
      <c r="I236" s="21" t="str">
        <f>IF(H236=" "," ",($I$25-$D$3*$F$12)*((H236/$F$12)-($C$17/(PI()))*SIN((PI()*H236)/$F$12))+$D$3*H236)</f>
        <v> </v>
      </c>
      <c r="J236" s="21" t="str">
        <f ca="1" t="shared" si="30"/>
        <v> </v>
      </c>
      <c r="K236" s="21"/>
      <c r="L236" s="21" t="str">
        <f t="shared" si="27"/>
        <v> </v>
      </c>
      <c r="M236" s="21" t="str">
        <f>IF(L236=" "," ",($M$25-$F$3*($F$15/2))*((L236/($F$15/2))-($C$17/(PI()))*SIN((PI()*L236)/($F$15/2)))+$F$3*L236)</f>
        <v> </v>
      </c>
      <c r="N236" s="21" t="str">
        <f t="shared" si="31"/>
        <v> </v>
      </c>
    </row>
    <row r="237" spans="1:14">
      <c r="A237" s="21" t="str">
        <f t="shared" si="24"/>
        <v> </v>
      </c>
      <c r="B237" s="21" t="str">
        <f>IF(A237=" "," ",($B$25-$B$3*($F$8/2))*((A237/($F$8/2))-($C$17/(PI()))*SIN((PI()*A237)/($F$8/2)))+$B$3*A237)</f>
        <v> </v>
      </c>
      <c r="C237" s="21" t="str">
        <f t="shared" si="28"/>
        <v> </v>
      </c>
      <c r="D237" s="21"/>
      <c r="E237" s="21" t="str">
        <f t="shared" si="25"/>
        <v> </v>
      </c>
      <c r="F237" s="21" t="str">
        <f>IF(E237=" "," ",($F$25-$D$3*$F$11)*((E237/$F$11)-($C$17/(PI()))*SIN((PI()*E237)/$F$11))+$D$3*E237)</f>
        <v> </v>
      </c>
      <c r="G237" s="21" t="str">
        <f t="shared" si="29"/>
        <v> </v>
      </c>
      <c r="H237" s="21" t="str">
        <f t="shared" si="26"/>
        <v> </v>
      </c>
      <c r="I237" s="21" t="str">
        <f>IF(H237=" "," ",($I$25-$D$3*$F$12)*((H237/$F$12)-($C$17/(PI()))*SIN((PI()*H237)/$F$12))+$D$3*H237)</f>
        <v> </v>
      </c>
      <c r="J237" s="21" t="str">
        <f ca="1" t="shared" si="30"/>
        <v> </v>
      </c>
      <c r="K237" s="21"/>
      <c r="L237" s="21" t="str">
        <f t="shared" si="27"/>
        <v> </v>
      </c>
      <c r="M237" s="21" t="str">
        <f>IF(L237=" "," ",($M$25-$F$3*($F$15/2))*((L237/($F$15/2))-($C$17/(PI()))*SIN((PI()*L237)/($F$15/2)))+$F$3*L237)</f>
        <v> </v>
      </c>
      <c r="N237" s="21" t="str">
        <f t="shared" si="31"/>
        <v> </v>
      </c>
    </row>
    <row r="238" spans="1:14">
      <c r="A238" s="21" t="str">
        <f t="shared" si="24"/>
        <v> </v>
      </c>
      <c r="B238" s="21" t="str">
        <f>IF(A238=" "," ",($B$25-$B$3*($F$8/2))*((A238/($F$8/2))-($C$17/(PI()))*SIN((PI()*A238)/($F$8/2)))+$B$3*A238)</f>
        <v> </v>
      </c>
      <c r="C238" s="21" t="str">
        <f t="shared" si="28"/>
        <v> </v>
      </c>
      <c r="D238" s="21"/>
      <c r="E238" s="21" t="str">
        <f t="shared" si="25"/>
        <v> </v>
      </c>
      <c r="F238" s="21" t="str">
        <f>IF(E238=" "," ",($F$25-$D$3*$F$11)*((E238/$F$11)-($C$17/(PI()))*SIN((PI()*E238)/$F$11))+$D$3*E238)</f>
        <v> </v>
      </c>
      <c r="G238" s="21" t="str">
        <f t="shared" si="29"/>
        <v> </v>
      </c>
      <c r="H238" s="21" t="str">
        <f t="shared" si="26"/>
        <v> </v>
      </c>
      <c r="I238" s="21" t="str">
        <f>IF(H238=" "," ",($I$25-$D$3*$F$12)*((H238/$F$12)-($C$17/(PI()))*SIN((PI()*H238)/$F$12))+$D$3*H238)</f>
        <v> </v>
      </c>
      <c r="J238" s="21" t="str">
        <f t="shared" si="30"/>
        <v> </v>
      </c>
      <c r="K238" s="21"/>
      <c r="L238" s="21" t="str">
        <f t="shared" si="27"/>
        <v> </v>
      </c>
      <c r="M238" s="21" t="str">
        <f>IF(L238=" "," ",($M$25-$F$3*($F$15/2))*((L238/($F$15/2))-($C$17/(PI()))*SIN((PI()*L238)/($F$15/2)))+$F$3*L238)</f>
        <v> </v>
      </c>
      <c r="N238" s="21" t="str">
        <f t="shared" si="31"/>
        <v> </v>
      </c>
    </row>
    <row r="239" spans="1:14">
      <c r="A239" s="21" t="str">
        <f t="shared" si="24"/>
        <v> </v>
      </c>
      <c r="B239" s="21" t="str">
        <f>IF(A239=" "," ",($B$25-$B$3*($F$8/2))*((A239/($F$8/2))-($C$17/(PI()))*SIN((PI()*A239)/($F$8/2)))+$B$3*A239)</f>
        <v> </v>
      </c>
      <c r="C239" s="21" t="str">
        <f t="shared" si="28"/>
        <v> </v>
      </c>
      <c r="D239" s="21"/>
      <c r="E239" s="21" t="str">
        <f t="shared" si="25"/>
        <v> </v>
      </c>
      <c r="F239" s="21" t="str">
        <f>IF(E239=" "," ",($F$25-$D$3*$F$11)*((E239/$F$11)-($C$17/(PI()))*SIN((PI()*E239)/$F$11))+$D$3*E239)</f>
        <v> </v>
      </c>
      <c r="G239" s="21" t="str">
        <f t="shared" si="29"/>
        <v> </v>
      </c>
      <c r="H239" s="21" t="str">
        <f t="shared" si="26"/>
        <v> </v>
      </c>
      <c r="I239" s="21" t="str">
        <f>IF(H239=" "," ",($I$25-$D$3*$F$12)*((H239/$F$12)-($C$17/(PI()))*SIN((PI()*H239)/$F$12))+$D$3*H239)</f>
        <v> </v>
      </c>
      <c r="J239" s="21" t="str">
        <f t="shared" si="30"/>
        <v> </v>
      </c>
      <c r="K239" s="21"/>
      <c r="L239" s="21" t="str">
        <f t="shared" si="27"/>
        <v> </v>
      </c>
      <c r="M239" s="21" t="str">
        <f>IF(L239=" "," ",($M$25-$F$3*($F$15/2))*((L239/($F$15/2))-($C$17/(PI()))*SIN((PI()*L239)/($F$15/2)))+$F$3*L239)</f>
        <v> </v>
      </c>
      <c r="N239" s="21" t="str">
        <f t="shared" si="31"/>
        <v> </v>
      </c>
    </row>
    <row r="240" spans="1:14">
      <c r="A240" s="21" t="str">
        <f t="shared" si="24"/>
        <v> </v>
      </c>
      <c r="B240" s="21" t="str">
        <f>IF(A240=" "," ",($B$25-$B$3*($F$8/2))*((A240/($F$8/2))-($C$17/(PI()))*SIN((PI()*A240)/($F$8/2)))+$B$3*A240)</f>
        <v> </v>
      </c>
      <c r="C240" s="21" t="str">
        <f t="shared" si="28"/>
        <v> </v>
      </c>
      <c r="D240" s="21"/>
      <c r="E240" s="21" t="str">
        <f t="shared" si="25"/>
        <v> </v>
      </c>
      <c r="F240" s="21" t="str">
        <f>IF(E240=" "," ",($F$25-$D$3*$F$11)*((E240/$F$11)-($C$17/(PI()))*SIN((PI()*E240)/$F$11))+$D$3*E240)</f>
        <v> </v>
      </c>
      <c r="G240" s="21" t="str">
        <f t="shared" si="29"/>
        <v> </v>
      </c>
      <c r="H240" s="21" t="str">
        <f t="shared" si="26"/>
        <v> </v>
      </c>
      <c r="I240" s="21" t="str">
        <f>IF(H240=" "," ",($I$25-$D$3*$F$12)*((H240/$F$12)-($C$17/(PI()))*SIN((PI()*H240)/$F$12))+$D$3*H240)</f>
        <v> </v>
      </c>
      <c r="J240" s="21" t="str">
        <f t="shared" si="30"/>
        <v> </v>
      </c>
      <c r="K240" s="21"/>
      <c r="L240" s="21" t="str">
        <f t="shared" si="27"/>
        <v> </v>
      </c>
      <c r="M240" s="21" t="str">
        <f>IF(L240=" "," ",($M$25-$F$3*($F$15/2))*((L240/($F$15/2))-($C$17/(PI()))*SIN((PI()*L240)/($F$15/2)))+$F$3*L240)</f>
        <v> </v>
      </c>
      <c r="N240" s="21" t="str">
        <f t="shared" si="31"/>
        <v> </v>
      </c>
    </row>
    <row r="241" spans="1:14">
      <c r="A241" s="21" t="str">
        <f t="shared" si="24"/>
        <v> </v>
      </c>
      <c r="B241" s="21" t="str">
        <f>IF(A241=" "," ",($B$25-$B$3*($F$8/2))*((A241/($F$8/2))-($C$17/(PI()))*SIN((PI()*A241)/($F$8/2)))+$B$3*A241)</f>
        <v> </v>
      </c>
      <c r="C241" s="21" t="str">
        <f t="shared" si="28"/>
        <v> </v>
      </c>
      <c r="D241" s="21"/>
      <c r="E241" s="21" t="str">
        <f t="shared" si="25"/>
        <v> </v>
      </c>
      <c r="F241" s="21" t="str">
        <f>IF(E241=" "," ",($F$25-$D$3*$F$11)*((E241/$F$11)-($C$17/(PI()))*SIN((PI()*E241)/$F$11))+$D$3*E241)</f>
        <v> </v>
      </c>
      <c r="G241" s="21" t="str">
        <f t="shared" si="29"/>
        <v> </v>
      </c>
      <c r="H241" s="21" t="str">
        <f t="shared" si="26"/>
        <v> </v>
      </c>
      <c r="I241" s="21" t="str">
        <f>IF(H241=" "," ",($I$25-$D$3*$F$12)*((H241/$F$12)-($C$17/(PI()))*SIN((PI()*H241)/$F$12))+$D$3*H241)</f>
        <v> </v>
      </c>
      <c r="J241" s="21" t="str">
        <f t="shared" si="30"/>
        <v> </v>
      </c>
      <c r="K241" s="21"/>
      <c r="L241" s="21" t="str">
        <f t="shared" si="27"/>
        <v> </v>
      </c>
      <c r="M241" s="21" t="str">
        <f>IF(L241=" "," ",($M$25-$F$3*($F$15/2))*((L241/($F$15/2))-($C$17/(PI()))*SIN((PI()*L241)/($F$15/2)))+$F$3*L241)</f>
        <v> </v>
      </c>
      <c r="N241" s="21" t="str">
        <f t="shared" si="31"/>
        <v> </v>
      </c>
    </row>
    <row r="242" spans="1:14">
      <c r="A242" s="21" t="str">
        <f t="shared" si="24"/>
        <v> </v>
      </c>
      <c r="B242" s="21" t="str">
        <f>IF(A242=" "," ",($B$25-$B$3*($F$8/2))*((A242/($F$8/2))-($C$17/(PI()))*SIN((PI()*A242)/($F$8/2)))+$B$3*A242)</f>
        <v> </v>
      </c>
      <c r="C242" s="21" t="str">
        <f t="shared" si="28"/>
        <v> </v>
      </c>
      <c r="D242" s="21"/>
      <c r="E242" s="21" t="str">
        <f t="shared" si="25"/>
        <v> </v>
      </c>
      <c r="F242" s="21" t="str">
        <f>IF(E242=" "," ",($F$25-$D$3*$F$11)*((E242/$F$11)-($C$17/(PI()))*SIN((PI()*E242)/$F$11))+$D$3*E242)</f>
        <v> </v>
      </c>
      <c r="G242" s="21" t="str">
        <f t="shared" si="29"/>
        <v> </v>
      </c>
      <c r="H242" s="21" t="str">
        <f t="shared" si="26"/>
        <v> </v>
      </c>
      <c r="I242" s="21" t="str">
        <f>IF(H242=" "," ",($I$25-$D$3*$F$12)*((H242/$F$12)-($C$17/(PI()))*SIN((PI()*H242)/$F$12))+$D$3*H242)</f>
        <v> </v>
      </c>
      <c r="J242" s="21" t="str">
        <f t="shared" si="30"/>
        <v> </v>
      </c>
      <c r="K242" s="21"/>
      <c r="L242" s="21" t="str">
        <f t="shared" si="27"/>
        <v> </v>
      </c>
      <c r="M242" s="21" t="str">
        <f>IF(L242=" "," ",($M$25-$F$3*($F$15/2))*((L242/($F$15/2))-($C$17/(PI()))*SIN((PI()*L242)/($F$15/2)))+$F$3*L242)</f>
        <v> </v>
      </c>
      <c r="N242" s="21" t="str">
        <f t="shared" si="31"/>
        <v> </v>
      </c>
    </row>
    <row r="243" spans="1:14">
      <c r="A243" s="21" t="str">
        <f t="shared" si="24"/>
        <v> </v>
      </c>
      <c r="B243" s="21" t="str">
        <f>IF(A243=" "," ",($B$25-$B$3*($F$8/2))*((A243/($F$8/2))-($C$17/(PI()))*SIN((PI()*A243)/($F$8/2)))+$B$3*A243)</f>
        <v> </v>
      </c>
      <c r="C243" s="21" t="str">
        <f t="shared" si="28"/>
        <v> </v>
      </c>
      <c r="D243" s="21"/>
      <c r="E243" s="21" t="str">
        <f t="shared" si="25"/>
        <v> </v>
      </c>
      <c r="F243" s="21" t="str">
        <f>IF(E243=" "," ",($F$25-$D$3*$F$11)*((E243/$F$11)-($C$17/(PI()))*SIN((PI()*E243)/$F$11))+$D$3*E243)</f>
        <v> </v>
      </c>
      <c r="G243" s="21" t="str">
        <f t="shared" si="29"/>
        <v> </v>
      </c>
      <c r="H243" s="21" t="str">
        <f t="shared" si="26"/>
        <v> </v>
      </c>
      <c r="I243" s="21" t="str">
        <f>IF(H243=" "," ",($I$25-$D$3*$F$12)*((H243/$F$12)-($C$17/(PI()))*SIN((PI()*H243)/$F$12))+$D$3*H243)</f>
        <v> </v>
      </c>
      <c r="J243" s="21" t="str">
        <f t="shared" si="30"/>
        <v> </v>
      </c>
      <c r="K243" s="21"/>
      <c r="L243" s="21" t="str">
        <f t="shared" si="27"/>
        <v> </v>
      </c>
      <c r="M243" s="21" t="str">
        <f>IF(L243=" "," ",($M$25-$F$3*($F$15/2))*((L243/($F$15/2))-($C$17/(PI()))*SIN((PI()*L243)/($F$15/2)))+$F$3*L243)</f>
        <v> </v>
      </c>
      <c r="N243" s="21" t="str">
        <f t="shared" si="31"/>
        <v> </v>
      </c>
    </row>
    <row r="244" spans="1:14">
      <c r="A244" s="21" t="str">
        <f t="shared" si="24"/>
        <v> </v>
      </c>
      <c r="B244" s="21" t="str">
        <f>IF(A244=" "," ",($B$25-$B$3*($F$8/2))*((A244/($F$8/2))-($C$17/(PI()))*SIN((PI()*A244)/($F$8/2)))+$B$3*A244)</f>
        <v> </v>
      </c>
      <c r="C244" s="21" t="str">
        <f t="shared" si="28"/>
        <v> </v>
      </c>
      <c r="D244" s="21"/>
      <c r="E244" s="21" t="str">
        <f t="shared" si="25"/>
        <v> </v>
      </c>
      <c r="F244" s="21" t="str">
        <f>IF(E244=" "," ",($F$25-$D$3*$F$11)*((E244/$F$11)-($C$17/(PI()))*SIN((PI()*E244)/$F$11))+$D$3*E244)</f>
        <v> </v>
      </c>
      <c r="G244" s="21" t="str">
        <f t="shared" si="29"/>
        <v> </v>
      </c>
      <c r="H244" s="21" t="str">
        <f t="shared" si="26"/>
        <v> </v>
      </c>
      <c r="I244" s="21" t="str">
        <f>IF(H244=" "," ",($I$25-$D$3*$F$12)*((H244/$F$12)-($C$17/(PI()))*SIN((PI()*H244)/$F$12))+$D$3*H244)</f>
        <v> </v>
      </c>
      <c r="J244" s="21" t="str">
        <f t="shared" si="30"/>
        <v> </v>
      </c>
      <c r="K244" s="21"/>
      <c r="L244" s="21" t="str">
        <f t="shared" si="27"/>
        <v> </v>
      </c>
      <c r="M244" s="21" t="str">
        <f>IF(L244=" "," ",($M$25-$F$3*($F$15/2))*((L244/($F$15/2))-($C$17/(PI()))*SIN((PI()*L244)/($F$15/2)))+$F$3*L244)</f>
        <v> </v>
      </c>
      <c r="N244" s="21" t="str">
        <f t="shared" si="31"/>
        <v> </v>
      </c>
    </row>
    <row r="245" spans="1:14">
      <c r="A245" s="21" t="str">
        <f t="shared" si="24"/>
        <v> </v>
      </c>
      <c r="B245" s="21" t="str">
        <f>IF(A245=" "," ",($B$25-$B$3*($F$8/2))*((A245/($F$8/2))-($C$17/(PI()))*SIN((PI()*A245)/($F$8/2)))+$B$3*A245)</f>
        <v> </v>
      </c>
      <c r="C245" s="21" t="str">
        <f t="shared" si="28"/>
        <v> </v>
      </c>
      <c r="D245" s="21"/>
      <c r="E245" s="21" t="str">
        <f t="shared" si="25"/>
        <v> </v>
      </c>
      <c r="F245" s="21" t="str">
        <f>IF(E245=" "," ",($F$25-$D$3*$F$11)*((E245/$F$11)-($C$17/(PI()))*SIN((PI()*E245)/$F$11))+$D$3*E245)</f>
        <v> </v>
      </c>
      <c r="G245" s="21" t="str">
        <f t="shared" si="29"/>
        <v> </v>
      </c>
      <c r="H245" s="21" t="str">
        <f t="shared" si="26"/>
        <v> </v>
      </c>
      <c r="I245" s="21" t="str">
        <f>IF(H245=" "," ",($I$25-$D$3*$F$12)*((H245/$F$12)-($C$17/(PI()))*SIN((PI()*H245)/$F$12))+$D$3*H245)</f>
        <v> </v>
      </c>
      <c r="J245" s="21" t="str">
        <f t="shared" si="30"/>
        <v> </v>
      </c>
      <c r="K245" s="21"/>
      <c r="L245" s="21" t="str">
        <f t="shared" si="27"/>
        <v> </v>
      </c>
      <c r="M245" s="21" t="str">
        <f>IF(L245=" "," ",($M$25-$F$3*($F$15/2))*((L245/($F$15/2))-($C$17/(PI()))*SIN((PI()*L245)/($F$15/2)))+$F$3*L245)</f>
        <v> </v>
      </c>
      <c r="N245" s="21" t="str">
        <f t="shared" si="31"/>
        <v> </v>
      </c>
    </row>
    <row r="246" spans="1:14">
      <c r="A246" s="21" t="str">
        <f t="shared" si="24"/>
        <v> </v>
      </c>
      <c r="B246" s="21" t="str">
        <f>IF(A246=" "," ",($B$25-$B$3*($F$8/2))*((A246/($F$8/2))-($C$17/(PI()))*SIN((PI()*A246)/($F$8/2)))+$B$3*A246)</f>
        <v> </v>
      </c>
      <c r="C246" s="21" t="str">
        <f t="shared" si="28"/>
        <v> </v>
      </c>
      <c r="D246" s="21"/>
      <c r="E246" s="21" t="str">
        <f t="shared" si="25"/>
        <v> </v>
      </c>
      <c r="F246" s="21" t="str">
        <f>IF(E246=" "," ",($F$25-$D$3*$F$11)*((E246/$F$11)-($C$17/(PI()))*SIN((PI()*E246)/$F$11))+$D$3*E246)</f>
        <v> </v>
      </c>
      <c r="G246" s="21" t="str">
        <f t="shared" si="29"/>
        <v> </v>
      </c>
      <c r="H246" s="21" t="str">
        <f t="shared" si="26"/>
        <v> </v>
      </c>
      <c r="I246" s="21" t="str">
        <f>IF(H246=" "," ",($I$25-$D$3*$F$12)*((H246/$F$12)-($C$17/(PI()))*SIN((PI()*H246)/$F$12))+$D$3*H246)</f>
        <v> </v>
      </c>
      <c r="J246" s="21" t="str">
        <f t="shared" si="30"/>
        <v> </v>
      </c>
      <c r="K246" s="21"/>
      <c r="L246" s="21" t="str">
        <f t="shared" si="27"/>
        <v> </v>
      </c>
      <c r="M246" s="21" t="str">
        <f>IF(L246=" "," ",($M$25-$F$3*($F$15/2))*((L246/($F$15/2))-($C$17/(PI()))*SIN((PI()*L246)/($F$15/2)))+$F$3*L246)</f>
        <v> </v>
      </c>
      <c r="N246" s="21" t="str">
        <f t="shared" si="31"/>
        <v> </v>
      </c>
    </row>
    <row r="247" spans="1:14">
      <c r="A247" s="21" t="str">
        <f t="shared" si="24"/>
        <v> </v>
      </c>
      <c r="B247" s="21" t="str">
        <f>IF(A247=" "," ",($B$25-$B$3*($F$8/2))*((A247/($F$8/2))-($C$17/(PI()))*SIN((PI()*A247)/($F$8/2)))+$B$3*A247)</f>
        <v> </v>
      </c>
      <c r="C247" s="21" t="str">
        <f t="shared" si="28"/>
        <v> </v>
      </c>
      <c r="D247" s="21"/>
      <c r="E247" s="21" t="str">
        <f t="shared" si="25"/>
        <v> </v>
      </c>
      <c r="F247" s="21" t="str">
        <f>IF(E247=" "," ",($F$25-$D$3*$F$11)*((E247/$F$11)-($C$17/(PI()))*SIN((PI()*E247)/$F$11))+$D$3*E247)</f>
        <v> </v>
      </c>
      <c r="G247" s="21" t="str">
        <f t="shared" si="29"/>
        <v> </v>
      </c>
      <c r="H247" s="21" t="str">
        <f t="shared" si="26"/>
        <v> </v>
      </c>
      <c r="I247" s="21" t="str">
        <f>IF(H247=" "," ",($I$25-$D$3*$F$12)*((H247/$F$12)-($C$17/(PI()))*SIN((PI()*H247)/$F$12))+$D$3*H247)</f>
        <v> </v>
      </c>
      <c r="J247" s="21" t="str">
        <f t="shared" si="30"/>
        <v> </v>
      </c>
      <c r="K247" s="21"/>
      <c r="L247" s="21" t="str">
        <f t="shared" si="27"/>
        <v> </v>
      </c>
      <c r="M247" s="21" t="str">
        <f>IF(L247=" "," ",($M$25-$F$3*($F$15/2))*((L247/($F$15/2))-($C$17/(PI()))*SIN((PI()*L247)/($F$15/2)))+$F$3*L247)</f>
        <v> </v>
      </c>
      <c r="N247" s="21" t="str">
        <f t="shared" si="31"/>
        <v> </v>
      </c>
    </row>
    <row r="248" spans="1:14">
      <c r="A248" s="21" t="str">
        <f t="shared" si="24"/>
        <v> </v>
      </c>
      <c r="B248" s="21" t="str">
        <f>IF(A248=" "," ",($B$25-$B$3*($F$8/2))*((A248/($F$8/2))-($C$17/(PI()))*SIN((PI()*A248)/($F$8/2)))+$B$3*A248)</f>
        <v> </v>
      </c>
      <c r="C248" s="21" t="str">
        <f t="shared" si="28"/>
        <v> </v>
      </c>
      <c r="D248" s="21"/>
      <c r="E248" s="21" t="str">
        <f t="shared" si="25"/>
        <v> </v>
      </c>
      <c r="F248" s="21" t="str">
        <f>IF(E248=" "," ",($F$25-$D$3*$F$11)*((E248/$F$11)-($C$17/(PI()))*SIN((PI()*E248)/$F$11))+$D$3*E248)</f>
        <v> </v>
      </c>
      <c r="G248" s="21" t="str">
        <f t="shared" si="29"/>
        <v> </v>
      </c>
      <c r="H248" s="21" t="str">
        <f t="shared" si="26"/>
        <v> </v>
      </c>
      <c r="I248" s="21" t="str">
        <f>IF(H248=" "," ",($I$25-$D$3*$F$12)*((H248/$F$12)-($C$17/(PI()))*SIN((PI()*H248)/$F$12))+$D$3*H248)</f>
        <v> </v>
      </c>
      <c r="J248" s="21" t="str">
        <f t="shared" si="30"/>
        <v> </v>
      </c>
      <c r="K248" s="21"/>
      <c r="L248" s="21" t="str">
        <f t="shared" si="27"/>
        <v> </v>
      </c>
      <c r="M248" s="21" t="str">
        <f>IF(L248=" "," ",($M$25-$F$3*($F$15/2))*((L248/($F$15/2))-($C$17/(PI()))*SIN((PI()*L248)/($F$15/2)))+$F$3*L248)</f>
        <v> </v>
      </c>
      <c r="N248" s="21" t="str">
        <f t="shared" si="31"/>
        <v> </v>
      </c>
    </row>
    <row r="249" spans="1:14">
      <c r="A249" s="21" t="str">
        <f t="shared" si="24"/>
        <v> </v>
      </c>
      <c r="B249" s="21" t="str">
        <f>IF(A249=" "," ",($B$25-$B$3*($F$8/2))*((A249/($F$8/2))-($C$17/(PI()))*SIN((PI()*A249)/($F$8/2)))+$B$3*A249)</f>
        <v> </v>
      </c>
      <c r="C249" s="21" t="str">
        <f t="shared" si="28"/>
        <v> </v>
      </c>
      <c r="D249" s="21"/>
      <c r="E249" s="21" t="str">
        <f t="shared" si="25"/>
        <v> </v>
      </c>
      <c r="F249" s="21" t="str">
        <f>IF(E249=" "," ",($F$25-$D$3*$F$11)*((E249/$F$11)-($C$17/(PI()))*SIN((PI()*E249)/$F$11))+$D$3*E249)</f>
        <v> </v>
      </c>
      <c r="G249" s="21" t="str">
        <f t="shared" si="29"/>
        <v> </v>
      </c>
      <c r="H249" s="21" t="str">
        <f t="shared" si="26"/>
        <v> </v>
      </c>
      <c r="I249" s="21" t="str">
        <f>IF(H249=" "," ",($I$25-$D$3*$F$12)*((H249/$F$12)-($C$17/(PI()))*SIN((PI()*H249)/$F$12))+$D$3*H249)</f>
        <v> </v>
      </c>
      <c r="J249" s="21" t="str">
        <f t="shared" si="30"/>
        <v> </v>
      </c>
      <c r="K249" s="21"/>
      <c r="L249" s="21" t="str">
        <f t="shared" si="27"/>
        <v> </v>
      </c>
      <c r="M249" s="21" t="str">
        <f>IF(L249=" "," ",($M$25-$F$3*($F$15/2))*((L249/($F$15/2))-($C$17/(PI()))*SIN((PI()*L249)/($F$15/2)))+$F$3*L249)</f>
        <v> </v>
      </c>
      <c r="N249" s="21" t="str">
        <f t="shared" si="31"/>
        <v> </v>
      </c>
    </row>
    <row r="250" spans="1:14">
      <c r="A250" s="21" t="str">
        <f t="shared" si="24"/>
        <v> </v>
      </c>
      <c r="B250" s="21" t="str">
        <f>IF(A250=" "," ",($B$25-$B$3*($F$8/2))*((A250/($F$8/2))-($C$17/(PI()))*SIN((PI()*A250)/($F$8/2)))+$B$3*A250)</f>
        <v> </v>
      </c>
      <c r="C250" s="21" t="str">
        <f t="shared" si="28"/>
        <v> </v>
      </c>
      <c r="D250" s="21"/>
      <c r="E250" s="21" t="str">
        <f t="shared" si="25"/>
        <v> </v>
      </c>
      <c r="F250" s="21" t="str">
        <f>IF(E250=" "," ",($F$25-$D$3*$F$11)*((E250/$F$11)-($C$17/(PI()))*SIN((PI()*E250)/$F$11))+$D$3*E250)</f>
        <v> </v>
      </c>
      <c r="G250" s="21" t="str">
        <f t="shared" si="29"/>
        <v> </v>
      </c>
      <c r="H250" s="21" t="str">
        <f t="shared" si="26"/>
        <v> </v>
      </c>
      <c r="I250" s="21" t="str">
        <f>IF(H250=" "," ",($I$25-$D$3*$F$12)*((H250/$F$12)-($C$17/(PI()))*SIN((PI()*H250)/$F$12))+$D$3*H250)</f>
        <v> </v>
      </c>
      <c r="J250" s="21" t="str">
        <f t="shared" si="30"/>
        <v> </v>
      </c>
      <c r="K250" s="21"/>
      <c r="L250" s="21" t="str">
        <f t="shared" si="27"/>
        <v> </v>
      </c>
      <c r="M250" s="21" t="str">
        <f>IF(L250=" "," ",($M$25-$F$3*($F$15/2))*((L250/($F$15/2))-($C$17/(PI()))*SIN((PI()*L250)/($F$15/2)))+$F$3*L250)</f>
        <v> </v>
      </c>
      <c r="N250" s="21" t="str">
        <f t="shared" si="31"/>
        <v> </v>
      </c>
    </row>
    <row r="251" spans="1:14">
      <c r="A251" s="21" t="str">
        <f t="shared" si="24"/>
        <v> </v>
      </c>
      <c r="B251" s="21" t="str">
        <f>IF(A251=" "," ",($B$25-$B$3*($F$8/2))*((A251/($F$8/2))-($C$17/(PI()))*SIN((PI()*A251)/($F$8/2)))+$B$3*A251)</f>
        <v> </v>
      </c>
      <c r="C251" s="21" t="str">
        <f t="shared" si="28"/>
        <v> </v>
      </c>
      <c r="D251" s="21"/>
      <c r="E251" s="21" t="str">
        <f t="shared" si="25"/>
        <v> </v>
      </c>
      <c r="F251" s="21" t="str">
        <f>IF(E251=" "," ",($F$25-$D$3*$F$11)*((E251/$F$11)-($C$17/(PI()))*SIN((PI()*E251)/$F$11))+$D$3*E251)</f>
        <v> </v>
      </c>
      <c r="G251" s="21" t="str">
        <f t="shared" si="29"/>
        <v> </v>
      </c>
      <c r="H251" s="21" t="str">
        <f t="shared" si="26"/>
        <v> </v>
      </c>
      <c r="I251" s="21" t="str">
        <f>IF(H251=" "," ",($I$25-$D$3*$F$12)*((H251/$F$12)-($C$17/(PI()))*SIN((PI()*H251)/$F$12))+$D$3*H251)</f>
        <v> </v>
      </c>
      <c r="J251" s="21" t="str">
        <f t="shared" si="30"/>
        <v> </v>
      </c>
      <c r="K251" s="21"/>
      <c r="L251" s="21" t="str">
        <f t="shared" si="27"/>
        <v> </v>
      </c>
      <c r="M251" s="21" t="str">
        <f>IF(L251=" "," ",($M$25-$F$3*($F$15/2))*((L251/($F$15/2))-($C$17/(PI()))*SIN((PI()*L251)/($F$15/2)))+$F$3*L251)</f>
        <v> </v>
      </c>
      <c r="N251" s="21" t="str">
        <f t="shared" si="31"/>
        <v> </v>
      </c>
    </row>
    <row r="252" spans="1:14">
      <c r="A252" s="21" t="str">
        <f t="shared" si="24"/>
        <v> </v>
      </c>
      <c r="B252" s="21" t="str">
        <f>IF(A252=" "," ",($B$25-$B$3*($F$8/2))*((A252/($F$8/2))-($C$17/(PI()))*SIN((PI()*A252)/($F$8/2)))+$B$3*A252)</f>
        <v> </v>
      </c>
      <c r="C252" s="21" t="str">
        <f t="shared" si="28"/>
        <v> </v>
      </c>
      <c r="D252" s="21"/>
      <c r="E252" s="21" t="str">
        <f t="shared" si="25"/>
        <v> </v>
      </c>
      <c r="F252" s="21" t="str">
        <f>IF(E252=" "," ",($F$25-$D$3*$F$11)*((E252/$F$11)-($C$17/(PI()))*SIN((PI()*E252)/$F$11))+$D$3*E252)</f>
        <v> </v>
      </c>
      <c r="G252" s="21" t="str">
        <f t="shared" si="29"/>
        <v> </v>
      </c>
      <c r="H252" s="21" t="str">
        <f t="shared" si="26"/>
        <v> </v>
      </c>
      <c r="I252" s="21" t="str">
        <f>IF(H252=" "," ",($I$25-$D$3*$F$12)*((H252/$F$12)-($C$17/(PI()))*SIN((PI()*H252)/$F$12))+$D$3*H252)</f>
        <v> </v>
      </c>
      <c r="J252" s="21" t="str">
        <f t="shared" si="30"/>
        <v> </v>
      </c>
      <c r="K252" s="21"/>
      <c r="L252" s="21" t="str">
        <f t="shared" si="27"/>
        <v> </v>
      </c>
      <c r="M252" s="21" t="str">
        <f>IF(L252=" "," ",($M$25-$F$3*($F$15/2))*((L252/($F$15/2))-($C$17/(PI()))*SIN((PI()*L252)/($F$15/2)))+$F$3*L252)</f>
        <v> </v>
      </c>
      <c r="N252" s="21" t="str">
        <f t="shared" si="31"/>
        <v> </v>
      </c>
    </row>
    <row r="253" spans="1:14">
      <c r="A253" s="21" t="str">
        <f t="shared" si="24"/>
        <v> </v>
      </c>
      <c r="B253" s="21" t="str">
        <f>IF(A253=" "," ",($B$25-$B$3*($F$8/2))*((A253/($F$8/2))-($C$17/(PI()))*SIN((PI()*A253)/($F$8/2)))+$B$3*A253)</f>
        <v> </v>
      </c>
      <c r="C253" s="21" t="str">
        <f t="shared" si="28"/>
        <v> </v>
      </c>
      <c r="D253" s="21"/>
      <c r="E253" s="21" t="str">
        <f t="shared" si="25"/>
        <v> </v>
      </c>
      <c r="F253" s="21" t="str">
        <f>IF(E253=" "," ",($F$25-$D$3*$F$11)*((E253/$F$11)-($C$17/(PI()))*SIN((PI()*E253)/$F$11))+$D$3*E253)</f>
        <v> </v>
      </c>
      <c r="G253" s="21" t="str">
        <f t="shared" si="29"/>
        <v> </v>
      </c>
      <c r="H253" s="21" t="str">
        <f t="shared" si="26"/>
        <v> </v>
      </c>
      <c r="I253" s="21" t="str">
        <f>IF(H253=" "," ",($I$25-$D$3*$F$12)*((H253/$F$12)-($C$17/(PI()))*SIN((PI()*H253)/$F$12))+$D$3*H253)</f>
        <v> </v>
      </c>
      <c r="J253" s="21" t="str">
        <f t="shared" si="30"/>
        <v> </v>
      </c>
      <c r="K253" s="21"/>
      <c r="L253" s="21" t="str">
        <f t="shared" si="27"/>
        <v> </v>
      </c>
      <c r="M253" s="21" t="str">
        <f>IF(L253=" "," ",($M$25-$F$3*($F$15/2))*((L253/($F$15/2))-($C$17/(PI()))*SIN((PI()*L253)/($F$15/2)))+$F$3*L253)</f>
        <v> </v>
      </c>
      <c r="N253" s="21" t="str">
        <f t="shared" si="31"/>
        <v> </v>
      </c>
    </row>
    <row r="254" spans="1:14">
      <c r="A254" s="21" t="str">
        <f t="shared" si="24"/>
        <v> </v>
      </c>
      <c r="B254" s="21" t="str">
        <f>IF(A254=" "," ",($B$25-$B$3*($F$8/2))*((A254/($F$8/2))-($C$17/(PI()))*SIN((PI()*A254)/($F$8/2)))+$B$3*A254)</f>
        <v> </v>
      </c>
      <c r="C254" s="21" t="str">
        <f t="shared" si="28"/>
        <v> </v>
      </c>
      <c r="D254" s="21"/>
      <c r="E254" s="21" t="str">
        <f t="shared" si="25"/>
        <v> </v>
      </c>
      <c r="F254" s="21" t="str">
        <f>IF(E254=" "," ",($F$25-$D$3*$F$11)*((E254/$F$11)-($C$17/(PI()))*SIN((PI()*E254)/$F$11))+$D$3*E254)</f>
        <v> </v>
      </c>
      <c r="G254" s="21" t="str">
        <f t="shared" si="29"/>
        <v> </v>
      </c>
      <c r="H254" s="21" t="str">
        <f t="shared" si="26"/>
        <v> </v>
      </c>
      <c r="I254" s="21" t="str">
        <f>IF(H254=" "," ",($I$25-$D$3*$F$12)*((H254/$F$12)-($C$17/(PI()))*SIN((PI()*H254)/$F$12))+$D$3*H254)</f>
        <v> </v>
      </c>
      <c r="J254" s="21" t="str">
        <f t="shared" si="30"/>
        <v> </v>
      </c>
      <c r="K254" s="21"/>
      <c r="L254" s="21" t="str">
        <f t="shared" si="27"/>
        <v> </v>
      </c>
      <c r="M254" s="21" t="str">
        <f>IF(L254=" "," ",($M$25-$F$3*($F$15/2))*((L254/($F$15/2))-($C$17/(PI()))*SIN((PI()*L254)/($F$15/2)))+$F$3*L254)</f>
        <v> </v>
      </c>
      <c r="N254" s="21" t="str">
        <f t="shared" si="31"/>
        <v> </v>
      </c>
    </row>
    <row r="255" spans="1:14">
      <c r="A255" s="21" t="str">
        <f t="shared" si="24"/>
        <v> </v>
      </c>
      <c r="B255" s="21" t="str">
        <f>IF(A255=" "," ",($B$25-$B$3*($F$8/2))*((A255/($F$8/2))-($C$17/(PI()))*SIN((PI()*A255)/($F$8/2)))+$B$3*A255)</f>
        <v> </v>
      </c>
      <c r="C255" s="21" t="str">
        <f t="shared" si="28"/>
        <v> </v>
      </c>
      <c r="D255" s="21"/>
      <c r="E255" s="21" t="str">
        <f t="shared" si="25"/>
        <v> </v>
      </c>
      <c r="F255" s="21" t="str">
        <f>IF(E255=" "," ",($F$25-$D$3*$F$11)*((E255/$F$11)-($C$17/(PI()))*SIN((PI()*E255)/$F$11))+$D$3*E255)</f>
        <v> </v>
      </c>
      <c r="G255" s="21" t="str">
        <f t="shared" si="29"/>
        <v> </v>
      </c>
      <c r="H255" s="21" t="str">
        <f t="shared" si="26"/>
        <v> </v>
      </c>
      <c r="I255" s="21" t="str">
        <f>IF(H255=" "," ",($I$25-$D$3*$F$12)*((H255/$F$12)-($C$17/(PI()))*SIN((PI()*H255)/$F$12))+$D$3*H255)</f>
        <v> </v>
      </c>
      <c r="J255" s="21" t="str">
        <f t="shared" si="30"/>
        <v> </v>
      </c>
      <c r="K255" s="21"/>
      <c r="L255" s="21" t="str">
        <f t="shared" si="27"/>
        <v> </v>
      </c>
      <c r="M255" s="21" t="str">
        <f>IF(L255=" "," ",($M$25-$F$3*($F$15/2))*((L255/($F$15/2))-($C$17/(PI()))*SIN((PI()*L255)/($F$15/2)))+$F$3*L255)</f>
        <v> </v>
      </c>
      <c r="N255" s="21" t="str">
        <f t="shared" si="31"/>
        <v> </v>
      </c>
    </row>
    <row r="256" spans="1:14">
      <c r="A256" s="21" t="str">
        <f t="shared" si="24"/>
        <v> </v>
      </c>
      <c r="B256" s="21" t="str">
        <f>IF(A256=" "," ",($B$25-$B$3*($F$8/2))*((A256/($F$8/2))-($C$17/(PI()))*SIN((PI()*A256)/($F$8/2)))+$B$3*A256)</f>
        <v> </v>
      </c>
      <c r="C256" s="21" t="str">
        <f t="shared" si="28"/>
        <v> </v>
      </c>
      <c r="D256" s="21"/>
      <c r="E256" s="21" t="str">
        <f t="shared" si="25"/>
        <v> </v>
      </c>
      <c r="F256" s="21" t="str">
        <f>IF(E256=" "," ",($F$25-$D$3*$F$11)*((E256/$F$11)-($C$17/(PI()))*SIN((PI()*E256)/$F$11))+$D$3*E256)</f>
        <v> </v>
      </c>
      <c r="G256" s="21" t="str">
        <f t="shared" si="29"/>
        <v> </v>
      </c>
      <c r="H256" s="21" t="str">
        <f t="shared" si="26"/>
        <v> </v>
      </c>
      <c r="I256" s="21" t="str">
        <f>IF(H256=" "," ",($I$25-$D$3*$F$12)*((H256/$F$12)-($C$17/(PI()))*SIN((PI()*H256)/$F$12))+$D$3*H256)</f>
        <v> </v>
      </c>
      <c r="J256" s="21" t="str">
        <f t="shared" si="30"/>
        <v> </v>
      </c>
      <c r="K256" s="21"/>
      <c r="L256" s="21" t="str">
        <f t="shared" si="27"/>
        <v> </v>
      </c>
      <c r="M256" s="21" t="str">
        <f>IF(L256=" "," ",($M$25-$F$3*($F$15/2))*((L256/($F$15/2))-($C$17/(PI()))*SIN((PI()*L256)/($F$15/2)))+$F$3*L256)</f>
        <v> </v>
      </c>
      <c r="N256" s="21" t="str">
        <f t="shared" si="31"/>
        <v> </v>
      </c>
    </row>
    <row r="257" spans="1:14">
      <c r="A257" s="21" t="str">
        <f t="shared" si="24"/>
        <v> </v>
      </c>
      <c r="B257" s="21" t="str">
        <f>IF(A257=" "," ",($B$25-$B$3*($F$8/2))*((A257/($F$8/2))-($C$17/(PI()))*SIN((PI()*A257)/($F$8/2)))+$B$3*A257)</f>
        <v> </v>
      </c>
      <c r="C257" s="21" t="str">
        <f t="shared" si="28"/>
        <v> </v>
      </c>
      <c r="D257" s="21"/>
      <c r="E257" s="21" t="str">
        <f t="shared" si="25"/>
        <v> </v>
      </c>
      <c r="F257" s="21" t="str">
        <f>IF(E257=" "," ",($F$25-$D$3*$F$11)*((E257/$F$11)-($C$17/(PI()))*SIN((PI()*E257)/$F$11))+$D$3*E257)</f>
        <v> </v>
      </c>
      <c r="G257" s="21" t="str">
        <f t="shared" si="29"/>
        <v> </v>
      </c>
      <c r="H257" s="21" t="str">
        <f t="shared" si="26"/>
        <v> </v>
      </c>
      <c r="I257" s="21" t="str">
        <f>IF(H257=" "," ",($I$25-$D$3*$F$12)*((H257/$F$12)-($C$17/(PI()))*SIN((PI()*H257)/$F$12))+$D$3*H257)</f>
        <v> </v>
      </c>
      <c r="J257" s="21" t="str">
        <f t="shared" si="30"/>
        <v> </v>
      </c>
      <c r="K257" s="21"/>
      <c r="L257" s="21" t="str">
        <f t="shared" si="27"/>
        <v> </v>
      </c>
      <c r="M257" s="21" t="str">
        <f>IF(L257=" "," ",($M$25-$F$3*($F$15/2))*((L257/($F$15/2))-($C$17/(PI()))*SIN((PI()*L257)/($F$15/2)))+$F$3*L257)</f>
        <v> </v>
      </c>
      <c r="N257" s="21" t="str">
        <f t="shared" si="31"/>
        <v> </v>
      </c>
    </row>
    <row r="258" spans="1:14">
      <c r="A258" s="21" t="str">
        <f t="shared" si="24"/>
        <v> </v>
      </c>
      <c r="B258" s="21" t="str">
        <f>IF(A258=" "," ",($B$25-$B$3*($F$8/2))*((A258/($F$8/2))-($C$17/(PI()))*SIN((PI()*A258)/($F$8/2)))+$B$3*A258)</f>
        <v> </v>
      </c>
      <c r="C258" s="21" t="str">
        <f t="shared" si="28"/>
        <v> </v>
      </c>
      <c r="D258" s="21"/>
      <c r="E258" s="21" t="str">
        <f t="shared" si="25"/>
        <v> </v>
      </c>
      <c r="F258" s="21" t="str">
        <f>IF(E258=" "," ",($F$25-$D$3*$F$11)*((E258/$F$11)-($C$17/(PI()))*SIN((PI()*E258)/$F$11))+$D$3*E258)</f>
        <v> </v>
      </c>
      <c r="G258" s="21" t="str">
        <f t="shared" si="29"/>
        <v> </v>
      </c>
      <c r="H258" s="21" t="str">
        <f t="shared" si="26"/>
        <v> </v>
      </c>
      <c r="I258" s="21" t="str">
        <f>IF(H258=" "," ",($I$25-$D$3*$F$12)*((H258/$F$12)-($C$17/(PI()))*SIN((PI()*H258)/$F$12))+$D$3*H258)</f>
        <v> </v>
      </c>
      <c r="J258" s="21" t="str">
        <f t="shared" si="30"/>
        <v> </v>
      </c>
      <c r="K258" s="21"/>
      <c r="L258" s="21" t="str">
        <f t="shared" si="27"/>
        <v> </v>
      </c>
      <c r="M258" s="21" t="str">
        <f>IF(L258=" "," ",($M$25-$F$3*($F$15/2))*((L258/($F$15/2))-($C$17/(PI()))*SIN((PI()*L258)/($F$15/2)))+$F$3*L258)</f>
        <v> </v>
      </c>
      <c r="N258" s="21" t="str">
        <f t="shared" si="31"/>
        <v> </v>
      </c>
    </row>
    <row r="259" spans="1:14">
      <c r="A259" s="21" t="str">
        <f t="shared" si="24"/>
        <v> </v>
      </c>
      <c r="B259" s="21" t="str">
        <f>IF(A259=" "," ",($B$25-$B$3*($F$8/2))*((A259/($F$8/2))-($C$17/(PI()))*SIN((PI()*A259)/($F$8/2)))+$B$3*A259)</f>
        <v> </v>
      </c>
      <c r="C259" s="21" t="str">
        <f t="shared" si="28"/>
        <v> </v>
      </c>
      <c r="D259" s="21"/>
      <c r="E259" s="21" t="str">
        <f t="shared" si="25"/>
        <v> </v>
      </c>
      <c r="F259" s="21" t="str">
        <f>IF(E259=" "," ",($F$25-$D$3*$F$11)*((E259/$F$11)-($C$17/(PI()))*SIN((PI()*E259)/$F$11))+$D$3*E259)</f>
        <v> </v>
      </c>
      <c r="G259" s="21" t="str">
        <f t="shared" si="29"/>
        <v> </v>
      </c>
      <c r="H259" s="21" t="str">
        <f t="shared" si="26"/>
        <v> </v>
      </c>
      <c r="I259" s="21" t="str">
        <f>IF(H259=" "," ",($I$25-$D$3*$F$12)*((H259/$F$12)-($C$17/(PI()))*SIN((PI()*H259)/$F$12))+$D$3*H259)</f>
        <v> </v>
      </c>
      <c r="J259" s="21" t="str">
        <f t="shared" si="30"/>
        <v> </v>
      </c>
      <c r="K259" s="21"/>
      <c r="L259" s="21" t="str">
        <f t="shared" si="27"/>
        <v> </v>
      </c>
      <c r="M259" s="21" t="str">
        <f>IF(L259=" "," ",($M$25-$F$3*($F$15/2))*((L259/($F$15/2))-($C$17/(PI()))*SIN((PI()*L259)/($F$15/2)))+$F$3*L259)</f>
        <v> </v>
      </c>
      <c r="N259" s="21" t="str">
        <f t="shared" si="31"/>
        <v> </v>
      </c>
    </row>
    <row r="260" spans="1:14">
      <c r="A260" s="21" t="str">
        <f t="shared" si="24"/>
        <v> </v>
      </c>
      <c r="B260" s="21" t="str">
        <f>IF(A260=" "," ",($B$25-$B$3*($F$8/2))*((A260/($F$8/2))-($C$17/(PI()))*SIN((PI()*A260)/($F$8/2)))+$B$3*A260)</f>
        <v> </v>
      </c>
      <c r="C260" s="21" t="str">
        <f t="shared" si="28"/>
        <v> </v>
      </c>
      <c r="D260" s="21"/>
      <c r="E260" s="21" t="str">
        <f t="shared" si="25"/>
        <v> </v>
      </c>
      <c r="F260" s="21" t="str">
        <f>IF(E260=" "," ",($F$25-$D$3*$F$11)*((E260/$F$11)-($C$17/(PI()))*SIN((PI()*E260)/$F$11))+$D$3*E260)</f>
        <v> </v>
      </c>
      <c r="G260" s="21" t="str">
        <f t="shared" si="29"/>
        <v> </v>
      </c>
      <c r="H260" s="21" t="str">
        <f t="shared" si="26"/>
        <v> </v>
      </c>
      <c r="I260" s="21" t="str">
        <f>IF(H260=" "," ",($I$25-$D$3*$F$12)*((H260/$F$12)-($C$17/(PI()))*SIN((PI()*H260)/$F$12))+$D$3*H260)</f>
        <v> </v>
      </c>
      <c r="J260" s="21" t="str">
        <f t="shared" si="30"/>
        <v> </v>
      </c>
      <c r="K260" s="21"/>
      <c r="L260" s="21" t="str">
        <f t="shared" si="27"/>
        <v> </v>
      </c>
      <c r="M260" s="21" t="str">
        <f>IF(L260=" "," ",($M$25-$F$3*($F$15/2))*((L260/($F$15/2))-($C$17/(PI()))*SIN((PI()*L260)/($F$15/2)))+$F$3*L260)</f>
        <v> </v>
      </c>
      <c r="N260" s="21" t="str">
        <f t="shared" si="31"/>
        <v> </v>
      </c>
    </row>
    <row r="261" spans="1:14">
      <c r="A261" s="21" t="str">
        <f t="shared" si="24"/>
        <v> </v>
      </c>
      <c r="B261" s="21" t="str">
        <f>IF(A261=" "," ",($B$25-$B$3*($F$8/2))*((A261/($F$8/2))-($C$17/(PI()))*SIN((PI()*A261)/($F$8/2)))+$B$3*A261)</f>
        <v> </v>
      </c>
      <c r="C261" s="21" t="str">
        <f t="shared" si="28"/>
        <v> </v>
      </c>
      <c r="D261" s="21"/>
      <c r="E261" s="21" t="str">
        <f t="shared" si="25"/>
        <v> </v>
      </c>
      <c r="F261" s="21" t="str">
        <f>IF(E261=" "," ",($F$25-$D$3*$F$11)*((E261/$F$11)-($C$17/(PI()))*SIN((PI()*E261)/$F$11))+$D$3*E261)</f>
        <v> </v>
      </c>
      <c r="G261" s="21" t="str">
        <f t="shared" si="29"/>
        <v> </v>
      </c>
      <c r="H261" s="21" t="str">
        <f t="shared" si="26"/>
        <v> </v>
      </c>
      <c r="I261" s="21" t="str">
        <f>IF(H261=" "," ",($I$25-$D$3*$F$12)*((H261/$F$12)-($C$17/(PI()))*SIN((PI()*H261)/$F$12))+$D$3*H261)</f>
        <v> </v>
      </c>
      <c r="J261" s="21" t="str">
        <f t="shared" si="30"/>
        <v> </v>
      </c>
      <c r="K261" s="21"/>
      <c r="L261" s="21" t="str">
        <f t="shared" si="27"/>
        <v> </v>
      </c>
      <c r="M261" s="21" t="str">
        <f>IF(L261=" "," ",($M$25-$F$3*($F$15/2))*((L261/($F$15/2))-($C$17/(PI()))*SIN((PI()*L261)/($F$15/2)))+$F$3*L261)</f>
        <v> </v>
      </c>
      <c r="N261" s="21" t="str">
        <f t="shared" si="31"/>
        <v> </v>
      </c>
    </row>
    <row r="262" spans="1:14">
      <c r="A262" s="21" t="str">
        <f t="shared" si="24"/>
        <v> </v>
      </c>
      <c r="B262" s="21" t="str">
        <f>IF(A262=" "," ",($B$25-$B$3*($F$8/2))*((A262/($F$8/2))-($C$17/(PI()))*SIN((PI()*A262)/($F$8/2)))+$B$3*A262)</f>
        <v> </v>
      </c>
      <c r="C262" s="21" t="str">
        <f t="shared" si="28"/>
        <v> </v>
      </c>
      <c r="D262" s="21"/>
      <c r="E262" s="21" t="str">
        <f t="shared" si="25"/>
        <v> </v>
      </c>
      <c r="F262" s="21" t="str">
        <f>IF(E262=" "," ",($F$25-$D$3*$F$11)*((E262/$F$11)-($C$17/(PI()))*SIN((PI()*E262)/$F$11))+$D$3*E262)</f>
        <v> </v>
      </c>
      <c r="G262" s="21" t="str">
        <f t="shared" si="29"/>
        <v> </v>
      </c>
      <c r="H262" s="21" t="str">
        <f ca="1" t="shared" si="26"/>
        <v> </v>
      </c>
      <c r="I262" s="21" t="str">
        <f ca="1">IF(H262=" "," ",($I$25-$D$3*$F$12)*((H262/$F$12)-($C$17/(PI()))*SIN((PI()*H262)/$F$12))+$D$3*H262)</f>
        <v> </v>
      </c>
      <c r="J262" s="21" t="str">
        <f ca="1" t="shared" si="30"/>
        <v> </v>
      </c>
      <c r="K262" s="21"/>
      <c r="L262" s="21" t="str">
        <f t="shared" si="27"/>
        <v> </v>
      </c>
      <c r="M262" s="21" t="str">
        <f>IF(L262=" "," ",($M$25-$F$3*($F$15/2))*((L262/($F$15/2))-($C$17/(PI()))*SIN((PI()*L262)/($F$15/2)))+$F$3*L262)</f>
        <v> </v>
      </c>
      <c r="N262" s="21" t="str">
        <f t="shared" si="31"/>
        <v> </v>
      </c>
    </row>
    <row r="263" spans="1:14">
      <c r="A263" s="21" t="str">
        <f t="shared" si="24"/>
        <v> </v>
      </c>
      <c r="B263" s="21" t="str">
        <f>IF(A263=" "," ",($B$25-$B$3*($F$8/2))*((A263/($F$8/2))-($C$17/(PI()))*SIN((PI()*A263)/($F$8/2)))+$B$3*A263)</f>
        <v> </v>
      </c>
      <c r="C263" s="21" t="str">
        <f t="shared" si="28"/>
        <v> </v>
      </c>
      <c r="D263" s="21"/>
      <c r="E263" s="21" t="str">
        <f t="shared" si="25"/>
        <v> </v>
      </c>
      <c r="F263" s="21" t="str">
        <f>IF(E263=" "," ",($F$25-$D$3*$F$11)*((E263/$F$11)-($C$17/(PI()))*SIN((PI()*E263)/$F$11))+$D$3*E263)</f>
        <v> </v>
      </c>
      <c r="G263" s="21" t="str">
        <f t="shared" si="29"/>
        <v> </v>
      </c>
      <c r="H263" s="21" t="str">
        <f t="shared" si="26"/>
        <v> </v>
      </c>
      <c r="I263" s="21" t="str">
        <f>IF(H263=" "," ",($I$25-$D$3*$F$12)*((H263/$F$12)-($C$17/(PI()))*SIN((PI()*H263)/$F$12))+$D$3*H263)</f>
        <v> </v>
      </c>
      <c r="J263" s="21" t="str">
        <f ca="1" t="shared" si="30"/>
        <v> </v>
      </c>
      <c r="K263" s="21"/>
      <c r="L263" s="21" t="str">
        <f t="shared" si="27"/>
        <v> </v>
      </c>
      <c r="M263" s="21" t="str">
        <f>IF(L263=" "," ",($M$25-$F$3*($F$15/2))*((L263/($F$15/2))-($C$17/(PI()))*SIN((PI()*L263)/($F$15/2)))+$F$3*L263)</f>
        <v> </v>
      </c>
      <c r="N263" s="21" t="str">
        <f t="shared" si="31"/>
        <v> </v>
      </c>
    </row>
    <row r="264" spans="1:14">
      <c r="A264" s="21" t="str">
        <f t="shared" si="24"/>
        <v> </v>
      </c>
      <c r="B264" s="21" t="str">
        <f>IF(A264=" "," ",($B$25-$B$3*($F$8/2))*((A264/($F$8/2))-($C$17/(PI()))*SIN((PI()*A264)/($F$8/2)))+$B$3*A264)</f>
        <v> </v>
      </c>
      <c r="C264" s="21" t="str">
        <f t="shared" si="28"/>
        <v> </v>
      </c>
      <c r="D264" s="21"/>
      <c r="E264" s="21" t="str">
        <f t="shared" si="25"/>
        <v> </v>
      </c>
      <c r="F264" s="21" t="str">
        <f>IF(E264=" "," ",($F$25-$D$3*$F$11)*((E264/$F$11)-($C$17/(PI()))*SIN((PI()*E264)/$F$11))+$D$3*E264)</f>
        <v> </v>
      </c>
      <c r="G264" s="21" t="str">
        <f t="shared" si="29"/>
        <v> </v>
      </c>
      <c r="H264" s="21" t="str">
        <f t="shared" si="26"/>
        <v> </v>
      </c>
      <c r="I264" s="21" t="str">
        <f>IF(H264=" "," ",($I$25-$D$3*$F$12)*((H264/$F$12)-($C$17/(PI()))*SIN((PI()*H264)/$F$12))+$D$3*H264)</f>
        <v> </v>
      </c>
      <c r="J264" s="21" t="str">
        <f ca="1" t="shared" si="30"/>
        <v> </v>
      </c>
      <c r="K264" s="21"/>
      <c r="L264" s="21" t="str">
        <f t="shared" si="27"/>
        <v> </v>
      </c>
      <c r="M264" s="21" t="str">
        <f>IF(L264=" "," ",($M$25-$F$3*($F$15/2))*((L264/($F$15/2))-($C$17/(PI()))*SIN((PI()*L264)/($F$15/2)))+$F$3*L264)</f>
        <v> </v>
      </c>
      <c r="N264" s="21" t="str">
        <f t="shared" si="31"/>
        <v> </v>
      </c>
    </row>
    <row r="265" spans="1:14">
      <c r="A265" s="21" t="str">
        <f t="shared" si="24"/>
        <v> </v>
      </c>
      <c r="B265" s="21" t="str">
        <f>IF(A265=" "," ",($B$25-$B$3*($F$8/2))*((A265/($F$8/2))-($C$17/(PI()))*SIN((PI()*A265)/($F$8/2)))+$B$3*A265)</f>
        <v> </v>
      </c>
      <c r="C265" s="21" t="str">
        <f t="shared" si="28"/>
        <v> </v>
      </c>
      <c r="D265" s="21"/>
      <c r="E265" s="21" t="str">
        <f t="shared" si="25"/>
        <v> </v>
      </c>
      <c r="F265" s="21" t="str">
        <f>IF(E265=" "," ",($F$25-$D$3*$F$11)*((E265/$F$11)-($C$17/(PI()))*SIN((PI()*E265)/$F$11))+$D$3*E265)</f>
        <v> </v>
      </c>
      <c r="G265" s="21" t="str">
        <f t="shared" si="29"/>
        <v> </v>
      </c>
      <c r="H265" s="21" t="str">
        <f t="shared" si="26"/>
        <v> </v>
      </c>
      <c r="I265" s="21" t="str">
        <f>IF(H265=" "," ",($I$25-$D$3*$F$12)*((H265/$F$12)-($C$17/(PI()))*SIN((PI()*H265)/$F$12))+$D$3*H265)</f>
        <v> </v>
      </c>
      <c r="J265" s="21" t="str">
        <f t="shared" si="30"/>
        <v> </v>
      </c>
      <c r="K265" s="21"/>
      <c r="L265" s="21" t="str">
        <f t="shared" si="27"/>
        <v> </v>
      </c>
      <c r="M265" s="21" t="str">
        <f>IF(L265=" "," ",($M$25-$F$3*($F$15/2))*((L265/($F$15/2))-($C$17/(PI()))*SIN((PI()*L265)/($F$15/2)))+$F$3*L265)</f>
        <v> </v>
      </c>
      <c r="N265" s="21" t="str">
        <f t="shared" si="31"/>
        <v> </v>
      </c>
    </row>
    <row r="266" spans="1:14">
      <c r="A266" s="21" t="str">
        <f t="shared" si="24"/>
        <v> </v>
      </c>
      <c r="B266" s="21" t="str">
        <f>IF(A266=" "," ",($B$25-$B$3*($F$8/2))*((A266/($F$8/2))-($C$17/(PI()))*SIN((PI()*A266)/($F$8/2)))+$B$3*A266)</f>
        <v> </v>
      </c>
      <c r="C266" s="21" t="str">
        <f t="shared" si="28"/>
        <v> </v>
      </c>
      <c r="D266" s="21"/>
      <c r="E266" s="21" t="str">
        <f t="shared" si="25"/>
        <v> </v>
      </c>
      <c r="F266" s="21" t="str">
        <f>IF(E266=" "," ",($F$25-$D$3*$F$11)*((E266/$F$11)-($C$17/(PI()))*SIN((PI()*E266)/$F$11))+$D$3*E266)</f>
        <v> </v>
      </c>
      <c r="G266" s="21" t="str">
        <f t="shared" si="29"/>
        <v> </v>
      </c>
      <c r="H266" s="21" t="str">
        <f t="shared" si="26"/>
        <v> </v>
      </c>
      <c r="I266" s="21" t="str">
        <f>IF(H266=" "," ",($I$25-$D$3*$F$12)*((H266/$F$12)-($C$17/(PI()))*SIN((PI()*H266)/$F$12))+$D$3*H266)</f>
        <v> </v>
      </c>
      <c r="J266" s="21" t="str">
        <f t="shared" si="30"/>
        <v> </v>
      </c>
      <c r="K266" s="21"/>
      <c r="L266" s="21" t="str">
        <f t="shared" si="27"/>
        <v> </v>
      </c>
      <c r="M266" s="21" t="str">
        <f>IF(L266=" "," ",($M$25-$F$3*($F$15/2))*((L266/($F$15/2))-($C$17/(PI()))*SIN((PI()*L266)/($F$15/2)))+$F$3*L266)</f>
        <v> </v>
      </c>
      <c r="N266" s="21" t="str">
        <f t="shared" si="31"/>
        <v> </v>
      </c>
    </row>
    <row r="267" spans="1:14">
      <c r="A267" s="21" t="str">
        <f t="shared" si="24"/>
        <v> </v>
      </c>
      <c r="B267" s="21" t="str">
        <f>IF(A267=" "," ",($B$25-$B$3*($F$8/2))*((A267/($F$8/2))-($C$17/(PI()))*SIN((PI()*A267)/($F$8/2)))+$B$3*A267)</f>
        <v> </v>
      </c>
      <c r="C267" s="21" t="str">
        <f t="shared" si="28"/>
        <v> </v>
      </c>
      <c r="D267" s="21"/>
      <c r="E267" s="21" t="str">
        <f t="shared" si="25"/>
        <v> </v>
      </c>
      <c r="F267" s="21" t="str">
        <f>IF(E267=" "," ",($F$25-$D$3*$F$11)*((E267/$F$11)-($C$17/(PI()))*SIN((PI()*E267)/$F$11))+$D$3*E267)</f>
        <v> </v>
      </c>
      <c r="G267" s="21" t="str">
        <f t="shared" si="29"/>
        <v> </v>
      </c>
      <c r="H267" s="21" t="str">
        <f t="shared" si="26"/>
        <v> </v>
      </c>
      <c r="I267" s="21" t="str">
        <f>IF(H267=" "," ",($I$25-$D$3*$F$12)*((H267/$F$12)-($C$17/(PI()))*SIN((PI()*H267)/$F$12))+$D$3*H267)</f>
        <v> </v>
      </c>
      <c r="J267" s="21" t="str">
        <f t="shared" si="30"/>
        <v> </v>
      </c>
      <c r="K267" s="21"/>
      <c r="L267" s="21" t="str">
        <f t="shared" si="27"/>
        <v> </v>
      </c>
      <c r="M267" s="21" t="str">
        <f>IF(L267=" "," ",($M$25-$F$3*($F$15/2))*((L267/($F$15/2))-($C$17/(PI()))*SIN((PI()*L267)/($F$15/2)))+$F$3*L267)</f>
        <v> </v>
      </c>
      <c r="N267" s="21" t="str">
        <f t="shared" si="31"/>
        <v> </v>
      </c>
    </row>
    <row r="268" spans="1:14">
      <c r="A268" s="21" t="str">
        <f t="shared" si="24"/>
        <v> </v>
      </c>
      <c r="B268" s="21" t="str">
        <f>IF(A268=" "," ",($B$25-$B$3*($F$8/2))*((A268/($F$8/2))-($C$17/(PI()))*SIN((PI()*A268)/($F$8/2)))+$B$3*A268)</f>
        <v> </v>
      </c>
      <c r="C268" s="21" t="str">
        <f t="shared" si="28"/>
        <v> </v>
      </c>
      <c r="D268" s="21"/>
      <c r="E268" s="21" t="str">
        <f t="shared" si="25"/>
        <v> </v>
      </c>
      <c r="F268" s="21" t="str">
        <f>IF(E268=" "," ",($F$25-$D$3*$F$11)*((E268/$F$11)-($C$17/(PI()))*SIN((PI()*E268)/$F$11))+$D$3*E268)</f>
        <v> </v>
      </c>
      <c r="G268" s="21" t="str">
        <f t="shared" si="29"/>
        <v> </v>
      </c>
      <c r="H268" s="21" t="str">
        <f t="shared" si="26"/>
        <v> </v>
      </c>
      <c r="I268" s="21" t="str">
        <f>IF(H268=" "," ",($I$25-$D$3*$F$12)*((H268/$F$12)-($C$17/(PI()))*SIN((PI()*H268)/$F$12))+$D$3*H268)</f>
        <v> </v>
      </c>
      <c r="J268" s="21" t="str">
        <f t="shared" si="30"/>
        <v> </v>
      </c>
      <c r="K268" s="21"/>
      <c r="L268" s="21" t="str">
        <f t="shared" si="27"/>
        <v> </v>
      </c>
      <c r="M268" s="21" t="str">
        <f>IF(L268=" "," ",($M$25-$F$3*($F$15/2))*((L268/($F$15/2))-($C$17/(PI()))*SIN((PI()*L268)/($F$15/2)))+$F$3*L268)</f>
        <v> </v>
      </c>
      <c r="N268" s="21" t="str">
        <f t="shared" si="31"/>
        <v> </v>
      </c>
    </row>
    <row r="269" spans="1:14">
      <c r="A269" s="21" t="str">
        <f t="shared" si="24"/>
        <v> </v>
      </c>
      <c r="B269" s="21" t="str">
        <f>IF(A269=" "," ",($B$25-$B$3*($F$8/2))*((A269/($F$8/2))-($C$17/(PI()))*SIN((PI()*A269)/($F$8/2)))+$B$3*A269)</f>
        <v> </v>
      </c>
      <c r="C269" s="21" t="str">
        <f t="shared" si="28"/>
        <v> </v>
      </c>
      <c r="D269" s="21"/>
      <c r="E269" s="21" t="str">
        <f t="shared" si="25"/>
        <v> </v>
      </c>
      <c r="F269" s="21" t="str">
        <f>IF(E269=" "," ",($F$25-$D$3*$F$11)*((E269/$F$11)-($C$17/(PI()))*SIN((PI()*E269)/$F$11))+$D$3*E269)</f>
        <v> </v>
      </c>
      <c r="G269" s="21" t="str">
        <f t="shared" si="29"/>
        <v> </v>
      </c>
      <c r="H269" s="21" t="str">
        <f t="shared" si="26"/>
        <v> </v>
      </c>
      <c r="I269" s="21" t="str">
        <f>IF(H269=" "," ",($I$25-$D$3*$F$12)*((H269/$F$12)-($C$17/(PI()))*SIN((PI()*H269)/$F$12))+$D$3*H269)</f>
        <v> </v>
      </c>
      <c r="J269" s="21" t="str">
        <f t="shared" si="30"/>
        <v> </v>
      </c>
      <c r="K269" s="21"/>
      <c r="L269" s="21" t="str">
        <f t="shared" si="27"/>
        <v> </v>
      </c>
      <c r="M269" s="21" t="str">
        <f>IF(L269=" "," ",($M$25-$F$3*($F$15/2))*((L269/($F$15/2))-($C$17/(PI()))*SIN((PI()*L269)/($F$15/2)))+$F$3*L269)</f>
        <v> </v>
      </c>
      <c r="N269" s="21" t="str">
        <f t="shared" si="31"/>
        <v> </v>
      </c>
    </row>
    <row r="270" spans="1:14">
      <c r="A270" s="21" t="str">
        <f t="shared" si="24"/>
        <v> </v>
      </c>
      <c r="B270" s="21" t="str">
        <f>IF(A270=" "," ",($B$25-$B$3*($F$8/2))*((A270/($F$8/2))-($C$17/(PI()))*SIN((PI()*A270)/($F$8/2)))+$B$3*A270)</f>
        <v> </v>
      </c>
      <c r="C270" s="21" t="str">
        <f t="shared" si="28"/>
        <v> </v>
      </c>
      <c r="D270" s="21"/>
      <c r="E270" s="21" t="str">
        <f t="shared" si="25"/>
        <v> </v>
      </c>
      <c r="F270" s="21" t="str">
        <f>IF(E270=" "," ",($F$25-$D$3*$F$11)*((E270/$F$11)-($C$17/(PI()))*SIN((PI()*E270)/$F$11))+$D$3*E270)</f>
        <v> </v>
      </c>
      <c r="G270" s="21" t="str">
        <f t="shared" si="29"/>
        <v> </v>
      </c>
      <c r="H270" s="21" t="str">
        <f t="shared" si="26"/>
        <v> </v>
      </c>
      <c r="I270" s="21" t="str">
        <f>IF(H270=" "," ",($I$25-$D$3*$F$12)*((H270/$F$12)-($C$17/(PI()))*SIN((PI()*H270)/$F$12))+$D$3*H270)</f>
        <v> </v>
      </c>
      <c r="J270" s="21" t="str">
        <f t="shared" si="30"/>
        <v> </v>
      </c>
      <c r="K270" s="21"/>
      <c r="L270" s="21" t="str">
        <f t="shared" si="27"/>
        <v> </v>
      </c>
      <c r="M270" s="21" t="str">
        <f>IF(L270=" "," ",($M$25-$F$3*($F$15/2))*((L270/($F$15/2))-($C$17/(PI()))*SIN((PI()*L270)/($F$15/2)))+$F$3*L270)</f>
        <v> </v>
      </c>
      <c r="N270" s="21" t="str">
        <f t="shared" si="31"/>
        <v> </v>
      </c>
    </row>
    <row r="271" spans="1:14">
      <c r="A271" s="21" t="str">
        <f t="shared" si="24"/>
        <v> </v>
      </c>
      <c r="B271" s="21" t="str">
        <f>IF(A271=" "," ",($B$25-$B$3*($F$8/2))*((A271/($F$8/2))-($C$17/(PI()))*SIN((PI()*A271)/($F$8/2)))+$B$3*A271)</f>
        <v> </v>
      </c>
      <c r="C271" s="21" t="str">
        <f t="shared" si="28"/>
        <v> </v>
      </c>
      <c r="D271" s="21"/>
      <c r="E271" s="21" t="str">
        <f t="shared" si="25"/>
        <v> </v>
      </c>
      <c r="F271" s="21" t="str">
        <f>IF(E271=" "," ",($F$25-$D$3*$F$11)*((E271/$F$11)-($C$17/(PI()))*SIN((PI()*E271)/$F$11))+$D$3*E271)</f>
        <v> </v>
      </c>
      <c r="G271" s="21" t="str">
        <f t="shared" si="29"/>
        <v> </v>
      </c>
      <c r="H271" s="21" t="str">
        <f t="shared" si="26"/>
        <v> </v>
      </c>
      <c r="I271" s="21" t="str">
        <f>IF(H271=" "," ",($I$25-$D$3*$F$12)*((H271/$F$12)-($C$17/(PI()))*SIN((PI()*H271)/$F$12))+$D$3*H271)</f>
        <v> </v>
      </c>
      <c r="J271" s="21" t="str">
        <f t="shared" si="30"/>
        <v> </v>
      </c>
      <c r="K271" s="21"/>
      <c r="L271" s="21" t="str">
        <f t="shared" si="27"/>
        <v> </v>
      </c>
      <c r="M271" s="21" t="str">
        <f>IF(L271=" "," ",($M$25-$F$3*($F$15/2))*((L271/($F$15/2))-($C$17/(PI()))*SIN((PI()*L271)/($F$15/2)))+$F$3*L271)</f>
        <v> </v>
      </c>
      <c r="N271" s="21" t="str">
        <f t="shared" si="31"/>
        <v> </v>
      </c>
    </row>
    <row r="272" spans="1:14">
      <c r="A272" s="21" t="str">
        <f t="shared" si="24"/>
        <v> </v>
      </c>
      <c r="B272" s="21" t="str">
        <f>IF(A272=" "," ",($B$25-$B$3*($F$8/2))*((A272/($F$8/2))-($C$17/(PI()))*SIN((PI()*A272)/($F$8/2)))+$B$3*A272)</f>
        <v> </v>
      </c>
      <c r="C272" s="21" t="str">
        <f t="shared" si="28"/>
        <v> </v>
      </c>
      <c r="D272" s="21"/>
      <c r="E272" s="21" t="str">
        <f t="shared" si="25"/>
        <v> </v>
      </c>
      <c r="F272" s="21" t="str">
        <f>IF(E272=" "," ",($F$25-$D$3*$F$11)*((E272/$F$11)-($C$17/(PI()))*SIN((PI()*E272)/$F$11))+$D$3*E272)</f>
        <v> </v>
      </c>
      <c r="G272" s="21" t="str">
        <f t="shared" si="29"/>
        <v> </v>
      </c>
      <c r="H272" s="21" t="str">
        <f t="shared" si="26"/>
        <v> </v>
      </c>
      <c r="I272" s="21" t="str">
        <f>IF(H272=" "," ",($I$25-$D$3*$F$12)*((H272/$F$12)-($C$17/(PI()))*SIN((PI()*H272)/$F$12))+$D$3*H272)</f>
        <v> </v>
      </c>
      <c r="J272" s="21" t="str">
        <f t="shared" si="30"/>
        <v> </v>
      </c>
      <c r="K272" s="21"/>
      <c r="L272" s="21" t="str">
        <f t="shared" si="27"/>
        <v> </v>
      </c>
      <c r="M272" s="21" t="str">
        <f>IF(L272=" "," ",($M$25-$F$3*($F$15/2))*((L272/($F$15/2))-($C$17/(PI()))*SIN((PI()*L272)/($F$15/2)))+$F$3*L272)</f>
        <v> </v>
      </c>
      <c r="N272" s="21" t="str">
        <f t="shared" si="31"/>
        <v> </v>
      </c>
    </row>
    <row r="273" spans="1:14">
      <c r="A273" s="21" t="str">
        <f t="shared" si="24"/>
        <v> </v>
      </c>
      <c r="B273" s="21" t="str">
        <f>IF(A273=" "," ",($B$25-$B$3*($F$8/2))*((A273/($F$8/2))-($C$17/(PI()))*SIN((PI()*A273)/($F$8/2)))+$B$3*A273)</f>
        <v> </v>
      </c>
      <c r="C273" s="21" t="str">
        <f t="shared" si="28"/>
        <v> </v>
      </c>
      <c r="D273" s="21"/>
      <c r="E273" s="21" t="str">
        <f t="shared" si="25"/>
        <v> </v>
      </c>
      <c r="F273" s="21" t="str">
        <f>IF(E273=" "," ",($F$25-$D$3*$F$11)*((E273/$F$11)-($C$17/(PI()))*SIN((PI()*E273)/$F$11))+$D$3*E273)</f>
        <v> </v>
      </c>
      <c r="G273" s="21" t="str">
        <f t="shared" si="29"/>
        <v> </v>
      </c>
      <c r="H273" s="21" t="str">
        <f t="shared" si="26"/>
        <v> </v>
      </c>
      <c r="I273" s="21" t="str">
        <f>IF(H273=" "," ",($I$25-$D$3*$F$12)*((H273/$F$12)-($C$17/(PI()))*SIN((PI()*H273)/$F$12))+$D$3*H273)</f>
        <v> </v>
      </c>
      <c r="J273" s="21" t="str">
        <f t="shared" si="30"/>
        <v> </v>
      </c>
      <c r="K273" s="21"/>
      <c r="L273" s="21" t="str">
        <f t="shared" si="27"/>
        <v> </v>
      </c>
      <c r="M273" s="21" t="str">
        <f>IF(L273=" "," ",($M$25-$F$3*($F$15/2))*((L273/($F$15/2))-($C$17/(PI()))*SIN((PI()*L273)/($F$15/2)))+$F$3*L273)</f>
        <v> </v>
      </c>
      <c r="N273" s="21" t="str">
        <f t="shared" si="31"/>
        <v> </v>
      </c>
    </row>
    <row r="274" spans="1:14">
      <c r="A274" s="21" t="str">
        <f t="shared" si="24"/>
        <v> </v>
      </c>
      <c r="B274" s="21" t="str">
        <f>IF(A274=" "," ",($B$25-$B$3*($F$8/2))*((A274/($F$8/2))-($C$17/(PI()))*SIN((PI()*A274)/($F$8/2)))+$B$3*A274)</f>
        <v> </v>
      </c>
      <c r="C274" s="21" t="str">
        <f t="shared" si="28"/>
        <v> </v>
      </c>
      <c r="D274" s="21"/>
      <c r="E274" s="21" t="str">
        <f t="shared" si="25"/>
        <v> </v>
      </c>
      <c r="F274" s="21" t="str">
        <f>IF(E274=" "," ",($F$25-$D$3*$F$11)*((E274/$F$11)-($C$17/(PI()))*SIN((PI()*E274)/$F$11))+$D$3*E274)</f>
        <v> </v>
      </c>
      <c r="G274" s="21" t="str">
        <f t="shared" si="29"/>
        <v> </v>
      </c>
      <c r="H274" s="21" t="str">
        <f t="shared" si="26"/>
        <v> </v>
      </c>
      <c r="I274" s="21" t="str">
        <f>IF(H274=" "," ",($I$25-$D$3*$F$12)*((H274/$F$12)-($C$17/(PI()))*SIN((PI()*H274)/$F$12))+$D$3*H274)</f>
        <v> </v>
      </c>
      <c r="J274" s="21" t="str">
        <f t="shared" si="30"/>
        <v> </v>
      </c>
      <c r="K274" s="21"/>
      <c r="L274" s="21" t="str">
        <f t="shared" si="27"/>
        <v> </v>
      </c>
      <c r="M274" s="21" t="str">
        <f>IF(L274=" "," ",($M$25-$F$3*($F$15/2))*((L274/($F$15/2))-($C$17/(PI()))*SIN((PI()*L274)/($F$15/2)))+$F$3*L274)</f>
        <v> </v>
      </c>
      <c r="N274" s="21" t="str">
        <f t="shared" si="31"/>
        <v> </v>
      </c>
    </row>
    <row r="275" spans="1:14">
      <c r="A275" s="21" t="str">
        <f t="shared" si="24"/>
        <v> </v>
      </c>
      <c r="B275" s="21" t="str">
        <f>IF(A275=" "," ",($B$25-$B$3*($F$8/2))*((A275/($F$8/2))-($C$17/(PI()))*SIN((PI()*A275)/($F$8/2)))+$B$3*A275)</f>
        <v> </v>
      </c>
      <c r="C275" s="21" t="str">
        <f t="shared" si="28"/>
        <v> </v>
      </c>
      <c r="D275" s="21"/>
      <c r="E275" s="21" t="str">
        <f t="shared" si="25"/>
        <v> </v>
      </c>
      <c r="F275" s="21" t="str">
        <f>IF(E275=" "," ",($F$25-$D$3*$F$11)*((E275/$F$11)-($C$17/(PI()))*SIN((PI()*E275)/$F$11))+$D$3*E275)</f>
        <v> </v>
      </c>
      <c r="G275" s="21" t="str">
        <f t="shared" si="29"/>
        <v> </v>
      </c>
      <c r="H275" s="21" t="str">
        <f t="shared" si="26"/>
        <v> </v>
      </c>
      <c r="I275" s="21" t="str">
        <f>IF(H275=" "," ",($I$25-$D$3*$F$12)*((H275/$F$12)-($C$17/(PI()))*SIN((PI()*H275)/$F$12))+$D$3*H275)</f>
        <v> </v>
      </c>
      <c r="J275" s="21" t="str">
        <f t="shared" si="30"/>
        <v> </v>
      </c>
      <c r="K275" s="21"/>
      <c r="L275" s="21" t="str">
        <f t="shared" si="27"/>
        <v> </v>
      </c>
      <c r="M275" s="21" t="str">
        <f>IF(L275=" "," ",($M$25-$F$3*($F$15/2))*((L275/($F$15/2))-($C$17/(PI()))*SIN((PI()*L275)/($F$15/2)))+$F$3*L275)</f>
        <v> </v>
      </c>
      <c r="N275" s="21" t="str">
        <f t="shared" si="31"/>
        <v> </v>
      </c>
    </row>
    <row r="276" spans="1:14">
      <c r="A276" s="21" t="str">
        <f t="shared" si="24"/>
        <v> </v>
      </c>
      <c r="B276" s="21" t="str">
        <f>IF(A276=" "," ",($B$25-$B$3*($F$8/2))*((A276/($F$8/2))-($C$17/(PI()))*SIN((PI()*A276)/($F$8/2)))+$B$3*A276)</f>
        <v> </v>
      </c>
      <c r="C276" s="21" t="str">
        <f t="shared" si="28"/>
        <v> </v>
      </c>
      <c r="D276" s="21"/>
      <c r="E276" s="21" t="str">
        <f t="shared" si="25"/>
        <v> </v>
      </c>
      <c r="F276" s="21" t="str">
        <f>IF(E276=" "," ",($F$25-$D$3*$F$11)*((E276/$F$11)-($C$17/(PI()))*SIN((PI()*E276)/$F$11))+$D$3*E276)</f>
        <v> </v>
      </c>
      <c r="G276" s="21" t="str">
        <f t="shared" si="29"/>
        <v> </v>
      </c>
      <c r="H276" s="21" t="str">
        <f t="shared" si="26"/>
        <v> </v>
      </c>
      <c r="I276" s="21" t="str">
        <f>IF(H276=" "," ",($I$25-$D$3*$F$12)*((H276/$F$12)-($C$17/(PI()))*SIN((PI()*H276)/$F$12))+$D$3*H276)</f>
        <v> </v>
      </c>
      <c r="J276" s="21" t="str">
        <f t="shared" si="30"/>
        <v> </v>
      </c>
      <c r="K276" s="21"/>
      <c r="L276" s="21" t="str">
        <f t="shared" si="27"/>
        <v> </v>
      </c>
      <c r="M276" s="21" t="str">
        <f>IF(L276=" "," ",($M$25-$F$3*($F$15/2))*((L276/($F$15/2))-($C$17/(PI()))*SIN((PI()*L276)/($F$15/2)))+$F$3*L276)</f>
        <v> </v>
      </c>
      <c r="N276" s="21" t="str">
        <f t="shared" si="31"/>
        <v> </v>
      </c>
    </row>
    <row r="277" spans="1:14">
      <c r="A277" s="21" t="str">
        <f t="shared" si="24"/>
        <v> </v>
      </c>
      <c r="B277" s="21" t="str">
        <f>IF(A277=" "," ",($B$25-$B$3*($F$8/2))*((A277/($F$8/2))-($C$17/(PI()))*SIN((PI()*A277)/($F$8/2)))+$B$3*A277)</f>
        <v> </v>
      </c>
      <c r="C277" s="21" t="str">
        <f t="shared" si="28"/>
        <v> </v>
      </c>
      <c r="D277" s="21"/>
      <c r="E277" s="21" t="str">
        <f t="shared" si="25"/>
        <v> </v>
      </c>
      <c r="F277" s="21" t="str">
        <f>IF(E277=" "," ",($F$25-$D$3*$F$11)*((E277/$F$11)-($C$17/(PI()))*SIN((PI()*E277)/$F$11))+$D$3*E277)</f>
        <v> </v>
      </c>
      <c r="G277" s="21" t="str">
        <f t="shared" si="29"/>
        <v> </v>
      </c>
      <c r="H277" s="21" t="str">
        <f t="shared" si="26"/>
        <v> </v>
      </c>
      <c r="I277" s="21" t="str">
        <f>IF(H277=" "," ",($I$25-$D$3*$F$12)*((H277/$F$12)-($C$17/(PI()))*SIN((PI()*H277)/$F$12))+$D$3*H277)</f>
        <v> </v>
      </c>
      <c r="J277" s="21" t="str">
        <f t="shared" si="30"/>
        <v> </v>
      </c>
      <c r="K277" s="21"/>
      <c r="L277" s="21" t="str">
        <f t="shared" si="27"/>
        <v> </v>
      </c>
      <c r="M277" s="21" t="str">
        <f>IF(L277=" "," ",($M$25-$F$3*($F$15/2))*((L277/($F$15/2))-($C$17/(PI()))*SIN((PI()*L277)/($F$15/2)))+$F$3*L277)</f>
        <v> </v>
      </c>
      <c r="N277" s="21" t="str">
        <f t="shared" si="31"/>
        <v> </v>
      </c>
    </row>
    <row r="278" spans="1:14">
      <c r="A278" s="21" t="str">
        <f t="shared" si="24"/>
        <v> </v>
      </c>
      <c r="B278" s="21" t="str">
        <f>IF(A278=" "," ",($B$25-$B$3*($F$8/2))*((A278/($F$8/2))-($C$17/(PI()))*SIN((PI()*A278)/($F$8/2)))+$B$3*A278)</f>
        <v> </v>
      </c>
      <c r="C278" s="21" t="str">
        <f t="shared" si="28"/>
        <v> </v>
      </c>
      <c r="D278" s="21"/>
      <c r="E278" s="21" t="str">
        <f t="shared" si="25"/>
        <v> </v>
      </c>
      <c r="F278" s="21" t="str">
        <f>IF(E278=" "," ",($F$25-$D$3*$F$11)*((E278/$F$11)-($C$17/(PI()))*SIN((PI()*E278)/$F$11))+$D$3*E278)</f>
        <v> </v>
      </c>
      <c r="G278" s="21" t="str">
        <f t="shared" si="29"/>
        <v> </v>
      </c>
      <c r="H278" s="21" t="str">
        <f t="shared" si="26"/>
        <v> </v>
      </c>
      <c r="I278" s="21" t="str">
        <f>IF(H278=" "," ",($I$25-$D$3*$F$12)*((H278/$F$12)-($C$17/(PI()))*SIN((PI()*H278)/$F$12))+$D$3*H278)</f>
        <v> </v>
      </c>
      <c r="J278" s="21" t="str">
        <f t="shared" si="30"/>
        <v> </v>
      </c>
      <c r="K278" s="21"/>
      <c r="L278" s="21" t="str">
        <f t="shared" si="27"/>
        <v> </v>
      </c>
      <c r="M278" s="21" t="str">
        <f>IF(L278=" "," ",($M$25-$F$3*($F$15/2))*((L278/($F$15/2))-($C$17/(PI()))*SIN((PI()*L278)/($F$15/2)))+$F$3*L278)</f>
        <v> </v>
      </c>
      <c r="N278" s="21" t="str">
        <f t="shared" si="31"/>
        <v> </v>
      </c>
    </row>
    <row r="279" spans="1:14">
      <c r="A279" s="21" t="str">
        <f t="shared" si="24"/>
        <v> </v>
      </c>
      <c r="B279" s="21" t="str">
        <f>IF(A279=" "," ",($B$25-$B$3*($F$8/2))*((A279/($F$8/2))-($C$17/(PI()))*SIN((PI()*A279)/($F$8/2)))+$B$3*A279)</f>
        <v> </v>
      </c>
      <c r="C279" s="21" t="str">
        <f t="shared" si="28"/>
        <v> </v>
      </c>
      <c r="D279" s="21"/>
      <c r="E279" s="21" t="str">
        <f t="shared" si="25"/>
        <v> </v>
      </c>
      <c r="F279" s="21" t="str">
        <f>IF(E279=" "," ",($F$25-$D$3*$F$11)*((E279/$F$11)-($C$17/(PI()))*SIN((PI()*E279)/$F$11))+$D$3*E279)</f>
        <v> </v>
      </c>
      <c r="G279" s="21" t="str">
        <f t="shared" si="29"/>
        <v> </v>
      </c>
      <c r="H279" s="21" t="str">
        <f t="shared" si="26"/>
        <v> </v>
      </c>
      <c r="I279" s="21" t="str">
        <f>IF(H279=" "," ",($I$25-$D$3*$F$12)*((H279/$F$12)-($C$17/(PI()))*SIN((PI()*H279)/$F$12))+$D$3*H279)</f>
        <v> </v>
      </c>
      <c r="J279" s="21" t="str">
        <f t="shared" si="30"/>
        <v> </v>
      </c>
      <c r="K279" s="21"/>
      <c r="L279" s="21" t="str">
        <f t="shared" si="27"/>
        <v> </v>
      </c>
      <c r="M279" s="21" t="str">
        <f>IF(L279=" "," ",($M$25-$F$3*($F$15/2))*((L279/($F$15/2))-($C$17/(PI()))*SIN((PI()*L279)/($F$15/2)))+$F$3*L279)</f>
        <v> </v>
      </c>
      <c r="N279" s="21" t="str">
        <f t="shared" si="31"/>
        <v> </v>
      </c>
    </row>
    <row r="280" spans="1:14">
      <c r="A280" s="21" t="str">
        <f t="shared" si="24"/>
        <v> </v>
      </c>
      <c r="B280" s="21" t="str">
        <f>IF(A280=" "," ",($B$25-$B$3*($F$8/2))*((A280/($F$8/2))-($C$17/(PI()))*SIN((PI()*A280)/($F$8/2)))+$B$3*A280)</f>
        <v> </v>
      </c>
      <c r="C280" s="21" t="str">
        <f t="shared" si="28"/>
        <v> </v>
      </c>
      <c r="D280" s="21"/>
      <c r="E280" s="21" t="str">
        <f t="shared" si="25"/>
        <v> </v>
      </c>
      <c r="F280" s="21" t="str">
        <f>IF(E280=" "," ",($F$25-$D$3*$F$11)*((E280/$F$11)-($C$17/(PI()))*SIN((PI()*E280)/$F$11))+$D$3*E280)</f>
        <v> </v>
      </c>
      <c r="G280" s="21" t="str">
        <f t="shared" si="29"/>
        <v> </v>
      </c>
      <c r="H280" s="21" t="str">
        <f t="shared" si="26"/>
        <v> </v>
      </c>
      <c r="I280" s="21" t="str">
        <f>IF(H280=" "," ",($I$25-$D$3*$F$12)*((H280/$F$12)-($C$17/(PI()))*SIN((PI()*H280)/$F$12))+$D$3*H280)</f>
        <v> </v>
      </c>
      <c r="J280" s="21" t="str">
        <f t="shared" si="30"/>
        <v> </v>
      </c>
      <c r="K280" s="21"/>
      <c r="L280" s="21" t="str">
        <f t="shared" si="27"/>
        <v> </v>
      </c>
      <c r="M280" s="21" t="str">
        <f>IF(L280=" "," ",($M$25-$F$3*($F$15/2))*((L280/($F$15/2))-($C$17/(PI()))*SIN((PI()*L280)/($F$15/2)))+$F$3*L280)</f>
        <v> </v>
      </c>
      <c r="N280" s="21" t="str">
        <f t="shared" si="31"/>
        <v> </v>
      </c>
    </row>
    <row r="281" spans="1:14">
      <c r="A281" s="21" t="str">
        <f t="shared" si="24"/>
        <v> </v>
      </c>
      <c r="B281" s="21" t="str">
        <f>IF(A281=" "," ",($B$25-$B$3*($F$8/2))*((A281/($F$8/2))-($C$17/(PI()))*SIN((PI()*A281)/($F$8/2)))+$B$3*A281)</f>
        <v> </v>
      </c>
      <c r="C281" s="21" t="str">
        <f t="shared" si="28"/>
        <v> </v>
      </c>
      <c r="D281" s="21"/>
      <c r="E281" s="21" t="str">
        <f t="shared" si="25"/>
        <v> </v>
      </c>
      <c r="F281" s="21" t="str">
        <f>IF(E281=" "," ",($F$25-$D$3*$F$11)*((E281/$F$11)-($C$17/(PI()))*SIN((PI()*E281)/$F$11))+$D$3*E281)</f>
        <v> </v>
      </c>
      <c r="G281" s="21" t="str">
        <f t="shared" si="29"/>
        <v> </v>
      </c>
      <c r="H281" s="21" t="str">
        <f t="shared" si="26"/>
        <v> </v>
      </c>
      <c r="I281" s="21" t="str">
        <f>IF(H281=" "," ",($I$25-$D$3*$F$12)*((H281/$F$12)-($C$17/(PI()))*SIN((PI()*H281)/$F$12))+$D$3*H281)</f>
        <v> </v>
      </c>
      <c r="J281" s="21" t="str">
        <f t="shared" si="30"/>
        <v> </v>
      </c>
      <c r="K281" s="21"/>
      <c r="L281" s="21" t="str">
        <f t="shared" si="27"/>
        <v> </v>
      </c>
      <c r="M281" s="21" t="str">
        <f>IF(L281=" "," ",($M$25-$F$3*($F$15/2))*((L281/($F$15/2))-($C$17/(PI()))*SIN((PI()*L281)/($F$15/2)))+$F$3*L281)</f>
        <v> </v>
      </c>
      <c r="N281" s="21" t="str">
        <f t="shared" si="31"/>
        <v> </v>
      </c>
    </row>
    <row r="282" spans="1:14">
      <c r="A282" s="21" t="str">
        <f t="shared" si="24"/>
        <v> </v>
      </c>
      <c r="B282" s="21" t="str">
        <f>IF(A282=" "," ",($B$25-$B$3*($F$8/2))*((A282/($F$8/2))-($C$17/(PI()))*SIN((PI()*A282)/($F$8/2)))+$B$3*A282)</f>
        <v> </v>
      </c>
      <c r="C282" s="21" t="str">
        <f t="shared" si="28"/>
        <v> </v>
      </c>
      <c r="D282" s="21"/>
      <c r="E282" s="21" t="str">
        <f t="shared" si="25"/>
        <v> </v>
      </c>
      <c r="F282" s="21" t="str">
        <f>IF(E282=" "," ",($F$25-$D$3*$F$11)*((E282/$F$11)-($C$17/(PI()))*SIN((PI()*E282)/$F$11))+$D$3*E282)</f>
        <v> </v>
      </c>
      <c r="G282" s="21" t="str">
        <f t="shared" si="29"/>
        <v> </v>
      </c>
      <c r="H282" s="21" t="str">
        <f t="shared" si="26"/>
        <v> </v>
      </c>
      <c r="I282" s="21" t="str">
        <f>IF(H282=" "," ",($I$25-$D$3*$F$12)*((H282/$F$12)-($C$17/(PI()))*SIN((PI()*H282)/$F$12))+$D$3*H282)</f>
        <v> </v>
      </c>
      <c r="J282" s="21" t="str">
        <f t="shared" si="30"/>
        <v> </v>
      </c>
      <c r="K282" s="21"/>
      <c r="L282" s="21" t="str">
        <f t="shared" si="27"/>
        <v> </v>
      </c>
      <c r="M282" s="21" t="str">
        <f>IF(L282=" "," ",($M$25-$F$3*($F$15/2))*((L282/($F$15/2))-($C$17/(PI()))*SIN((PI()*L282)/($F$15/2)))+$F$3*L282)</f>
        <v> </v>
      </c>
      <c r="N282" s="21" t="str">
        <f t="shared" si="31"/>
        <v> </v>
      </c>
    </row>
    <row r="283" spans="1:14">
      <c r="A283" s="21" t="str">
        <f t="shared" si="24"/>
        <v> </v>
      </c>
      <c r="B283" s="21" t="str">
        <f>IF(A283=" "," ",($B$25-$B$3*($F$8/2))*((A283/($F$8/2))-($C$17/(PI()))*SIN((PI()*A283)/($F$8/2)))+$B$3*A283)</f>
        <v> </v>
      </c>
      <c r="C283" s="21" t="str">
        <f t="shared" si="28"/>
        <v> </v>
      </c>
      <c r="D283" s="21"/>
      <c r="E283" s="21" t="str">
        <f t="shared" si="25"/>
        <v> </v>
      </c>
      <c r="F283" s="21" t="str">
        <f>IF(E283=" "," ",($F$25-$D$3*$F$11)*((E283/$F$11)-($C$17/(PI()))*SIN((PI()*E283)/$F$11))+$D$3*E283)</f>
        <v> </v>
      </c>
      <c r="G283" s="21" t="str">
        <f t="shared" si="29"/>
        <v> </v>
      </c>
      <c r="H283" s="21" t="str">
        <f t="shared" si="26"/>
        <v> </v>
      </c>
      <c r="I283" s="21" t="str">
        <f>IF(H283=" "," ",($I$25-$D$3*$F$12)*((H283/$F$12)-($C$17/(PI()))*SIN((PI()*H283)/$F$12))+$D$3*H283)</f>
        <v> </v>
      </c>
      <c r="J283" s="21" t="str">
        <f t="shared" si="30"/>
        <v> </v>
      </c>
      <c r="K283" s="21"/>
      <c r="L283" s="21" t="str">
        <f t="shared" si="27"/>
        <v> </v>
      </c>
      <c r="M283" s="21" t="str">
        <f>IF(L283=" "," ",($M$25-$F$3*($F$15/2))*((L283/($F$15/2))-($C$17/(PI()))*SIN((PI()*L283)/($F$15/2)))+$F$3*L283)</f>
        <v> </v>
      </c>
      <c r="N283" s="21" t="str">
        <f t="shared" si="31"/>
        <v> </v>
      </c>
    </row>
    <row r="284" spans="1:14">
      <c r="A284" s="21" t="str">
        <f t="shared" ref="A284:A347" si="32">IF(($F$8/2)-ROW(A257)&gt;=0,($F$8/2)-(($F$8/2)-ROW(A257))," ")</f>
        <v> </v>
      </c>
      <c r="B284" s="21" t="str">
        <f>IF(A284=" "," ",($B$25-$B$3*($F$8/2))*((A284/($F$8/2))-($C$17/(PI()))*SIN((PI()*A284)/($F$8/2)))+$B$3*A284)</f>
        <v> </v>
      </c>
      <c r="C284" s="21" t="str">
        <f t="shared" si="28"/>
        <v> </v>
      </c>
      <c r="D284" s="21"/>
      <c r="E284" s="21" t="str">
        <f t="shared" ref="E284:E347" si="33">IF($F$11-ROW(E257)&gt;=0,$F$11-($F$11-ROW(E257))," ")</f>
        <v> </v>
      </c>
      <c r="F284" s="21" t="str">
        <f>IF(E284=" "," ",($F$25-$D$3*$F$11)*((E284/$F$11)-($C$17/(PI()))*SIN((PI()*E284)/$F$11))+$D$3*E284)</f>
        <v> </v>
      </c>
      <c r="G284" s="21" t="str">
        <f t="shared" si="29"/>
        <v> </v>
      </c>
      <c r="H284" s="21" t="str">
        <f t="shared" ref="H284:H347" si="34">IF($F$12-ROW(H257)&gt;=0,$F$12-($F$12-ROW(H257))," ")</f>
        <v> </v>
      </c>
      <c r="I284" s="21" t="str">
        <f>IF(H284=" "," ",($I$25-$D$3*$F$12)*((H284/$F$12)-($C$17/(PI()))*SIN((PI()*H284)/$F$12))+$D$3*H284)</f>
        <v> </v>
      </c>
      <c r="J284" s="21" t="str">
        <f t="shared" si="30"/>
        <v> </v>
      </c>
      <c r="K284" s="21"/>
      <c r="L284" s="21" t="str">
        <f t="shared" ref="L284:L347" si="35">IF(($F$15/2)-ROW(L257)&gt;=0,($F$15/2)-(($F$15/2)-ROW(L257))," ")</f>
        <v> </v>
      </c>
      <c r="M284" s="21" t="str">
        <f>IF(L284=" "," ",($M$25-$F$3*($F$15/2))*((L284/($F$15/2))-($C$17/(PI()))*SIN((PI()*L284)/($F$15/2)))+$F$3*L284)</f>
        <v> </v>
      </c>
      <c r="N284" s="21" t="str">
        <f t="shared" si="31"/>
        <v> </v>
      </c>
    </row>
    <row r="285" spans="1:14">
      <c r="A285" s="21" t="str">
        <f t="shared" si="32"/>
        <v> </v>
      </c>
      <c r="B285" s="21" t="str">
        <f>IF(A285=" "," ",($B$25-$B$3*($F$8/2))*((A285/($F$8/2))-($C$17/(PI()))*SIN((PI()*A285)/($F$8/2)))+$B$3*A285)</f>
        <v> </v>
      </c>
      <c r="C285" s="21" t="str">
        <f t="shared" ref="C285:C348" si="36">IF(A285=" "," ",(B285-B284)/(B284-B283))</f>
        <v> </v>
      </c>
      <c r="D285" s="21"/>
      <c r="E285" s="21" t="str">
        <f t="shared" si="33"/>
        <v> </v>
      </c>
      <c r="F285" s="21" t="str">
        <f>IF(E285=" "," ",($F$25-$D$3*$F$11)*((E285/$F$11)-($C$17/(PI()))*SIN((PI()*E285)/$F$11))+$D$3*E285)</f>
        <v> </v>
      </c>
      <c r="G285" s="21" t="str">
        <f t="shared" ref="G285:G348" si="37">IF(E285=" "," ",(F285-F284)/(F284-F283))</f>
        <v> </v>
      </c>
      <c r="H285" s="21" t="str">
        <f t="shared" si="34"/>
        <v> </v>
      </c>
      <c r="I285" s="21" t="str">
        <f>IF(H285=" "," ",($I$25-$D$3*$F$12)*((H285/$F$12)-($C$17/(PI()))*SIN((PI()*H285)/$F$12))+$D$3*H285)</f>
        <v> </v>
      </c>
      <c r="J285" s="21" t="str">
        <f t="shared" ref="J285:J348" si="38">IF(H285=" "," ",(I285-I284)/(I284-I283))</f>
        <v> </v>
      </c>
      <c r="K285" s="21"/>
      <c r="L285" s="21" t="str">
        <f t="shared" si="35"/>
        <v> </v>
      </c>
      <c r="M285" s="21" t="str">
        <f>IF(L285=" "," ",($M$25-$F$3*($F$15/2))*((L285/($F$15/2))-($C$17/(PI()))*SIN((PI()*L285)/($F$15/2)))+$F$3*L285)</f>
        <v> </v>
      </c>
      <c r="N285" s="21" t="str">
        <f t="shared" ref="N285:N348" si="39">IF(L285=" "," ",(M285-M284)/(M284-M283))</f>
        <v> </v>
      </c>
    </row>
    <row r="286" spans="1:14">
      <c r="A286" s="21" t="str">
        <f t="shared" si="32"/>
        <v> </v>
      </c>
      <c r="B286" s="21" t="str">
        <f>IF(A286=" "," ",($B$25-$B$3*($F$8/2))*((A286/($F$8/2))-($C$17/(PI()))*SIN((PI()*A286)/($F$8/2)))+$B$3*A286)</f>
        <v> </v>
      </c>
      <c r="C286" s="21" t="str">
        <f t="shared" si="36"/>
        <v> </v>
      </c>
      <c r="D286" s="21"/>
      <c r="E286" s="21" t="str">
        <f t="shared" si="33"/>
        <v> </v>
      </c>
      <c r="F286" s="21" t="str">
        <f>IF(E286=" "," ",($F$25-$D$3*$F$11)*((E286/$F$11)-($C$17/(PI()))*SIN((PI()*E286)/$F$11))+$D$3*E286)</f>
        <v> </v>
      </c>
      <c r="G286" s="21" t="str">
        <f t="shared" si="37"/>
        <v> </v>
      </c>
      <c r="H286" s="21" t="str">
        <f t="shared" si="34"/>
        <v> </v>
      </c>
      <c r="I286" s="21" t="str">
        <f>IF(H286=" "," ",($I$25-$D$3*$F$12)*((H286/$F$12)-($C$17/(PI()))*SIN((PI()*H286)/$F$12))+$D$3*H286)</f>
        <v> </v>
      </c>
      <c r="J286" s="21" t="str">
        <f t="shared" si="38"/>
        <v> </v>
      </c>
      <c r="K286" s="21"/>
      <c r="L286" s="21" t="str">
        <f t="shared" si="35"/>
        <v> </v>
      </c>
      <c r="M286" s="21" t="str">
        <f>IF(L286=" "," ",($M$25-$F$3*($F$15/2))*((L286/($F$15/2))-($C$17/(PI()))*SIN((PI()*L286)/($F$15/2)))+$F$3*L286)</f>
        <v> </v>
      </c>
      <c r="N286" s="21" t="str">
        <f t="shared" si="39"/>
        <v> </v>
      </c>
    </row>
    <row r="287" spans="1:14">
      <c r="A287" s="21" t="str">
        <f t="shared" si="32"/>
        <v> </v>
      </c>
      <c r="B287" s="21" t="str">
        <f>IF(A287=" "," ",($B$25-$B$3*($F$8/2))*((A287/($F$8/2))-($C$17/(PI()))*SIN((PI()*A287)/($F$8/2)))+$B$3*A287)</f>
        <v> </v>
      </c>
      <c r="C287" s="21" t="str">
        <f t="shared" si="36"/>
        <v> </v>
      </c>
      <c r="D287" s="21"/>
      <c r="E287" s="21" t="str">
        <f t="shared" si="33"/>
        <v> </v>
      </c>
      <c r="F287" s="21" t="str">
        <f>IF(E287=" "," ",($F$25-$D$3*$F$11)*((E287/$F$11)-($C$17/(PI()))*SIN((PI()*E287)/$F$11))+$D$3*E287)</f>
        <v> </v>
      </c>
      <c r="G287" s="21" t="str">
        <f t="shared" si="37"/>
        <v> </v>
      </c>
      <c r="H287" s="21" t="str">
        <f t="shared" si="34"/>
        <v> </v>
      </c>
      <c r="I287" s="21" t="str">
        <f>IF(H287=" "," ",($I$25-$D$3*$F$12)*((H287/$F$12)-($C$17/(PI()))*SIN((PI()*H287)/$F$12))+$D$3*H287)</f>
        <v> </v>
      </c>
      <c r="J287" s="21" t="str">
        <f t="shared" si="38"/>
        <v> </v>
      </c>
      <c r="K287" s="21"/>
      <c r="L287" s="21" t="str">
        <f t="shared" si="35"/>
        <v> </v>
      </c>
      <c r="M287" s="21" t="str">
        <f>IF(L287=" "," ",($M$25-$F$3*($F$15/2))*((L287/($F$15/2))-($C$17/(PI()))*SIN((PI()*L287)/($F$15/2)))+$F$3*L287)</f>
        <v> </v>
      </c>
      <c r="N287" s="21" t="str">
        <f t="shared" si="39"/>
        <v> </v>
      </c>
    </row>
    <row r="288" spans="1:14">
      <c r="A288" s="21" t="str">
        <f t="shared" si="32"/>
        <v> </v>
      </c>
      <c r="B288" s="21" t="str">
        <f>IF(A288=" "," ",($B$25-$B$3*($F$8/2))*((A288/($F$8/2))-($C$17/(PI()))*SIN((PI()*A288)/($F$8/2)))+$B$3*A288)</f>
        <v> </v>
      </c>
      <c r="C288" s="21" t="str">
        <f t="shared" si="36"/>
        <v> </v>
      </c>
      <c r="D288" s="21"/>
      <c r="E288" s="21" t="str">
        <f t="shared" si="33"/>
        <v> </v>
      </c>
      <c r="F288" s="21" t="str">
        <f>IF(E288=" "," ",($F$25-$D$3*$F$11)*((E288/$F$11)-($C$17/(PI()))*SIN((PI()*E288)/$F$11))+$D$3*E288)</f>
        <v> </v>
      </c>
      <c r="G288" s="21" t="str">
        <f t="shared" si="37"/>
        <v> </v>
      </c>
      <c r="H288" s="21" t="str">
        <f t="shared" si="34"/>
        <v> </v>
      </c>
      <c r="I288" s="21" t="str">
        <f>IF(H288=" "," ",($I$25-$D$3*$F$12)*((H288/$F$12)-($C$17/(PI()))*SIN((PI()*H288)/$F$12))+$D$3*H288)</f>
        <v> </v>
      </c>
      <c r="J288" s="21" t="str">
        <f t="shared" si="38"/>
        <v> </v>
      </c>
      <c r="K288" s="21"/>
      <c r="L288" s="21" t="str">
        <f t="shared" si="35"/>
        <v> </v>
      </c>
      <c r="M288" s="21" t="str">
        <f>IF(L288=" "," ",($M$25-$F$3*($F$15/2))*((L288/($F$15/2))-($C$17/(PI()))*SIN((PI()*L288)/($F$15/2)))+$F$3*L288)</f>
        <v> </v>
      </c>
      <c r="N288" s="21" t="str">
        <f t="shared" si="39"/>
        <v> </v>
      </c>
    </row>
    <row r="289" spans="1:14">
      <c r="A289" s="21" t="str">
        <f t="shared" si="32"/>
        <v> </v>
      </c>
      <c r="B289" s="21" t="str">
        <f>IF(A289=" "," ",($B$25-$B$3*($F$8/2))*((A289/($F$8/2))-($C$17/(PI()))*SIN((PI()*A289)/($F$8/2)))+$B$3*A289)</f>
        <v> </v>
      </c>
      <c r="C289" s="21" t="str">
        <f t="shared" si="36"/>
        <v> </v>
      </c>
      <c r="D289" s="21"/>
      <c r="E289" s="21" t="str">
        <f t="shared" si="33"/>
        <v> </v>
      </c>
      <c r="F289" s="21" t="str">
        <f>IF(E289=" "," ",($F$25-$D$3*$F$11)*((E289/$F$11)-($C$17/(PI()))*SIN((PI()*E289)/$F$11))+$D$3*E289)</f>
        <v> </v>
      </c>
      <c r="G289" s="21" t="str">
        <f t="shared" si="37"/>
        <v> </v>
      </c>
      <c r="H289" s="21" t="str">
        <f ca="1" t="shared" si="34"/>
        <v> </v>
      </c>
      <c r="I289" s="21" t="str">
        <f ca="1">IF(H289=" "," ",($I$25-$D$3*$F$12)*((H289/$F$12)-($C$17/(PI()))*SIN((PI()*H289)/$F$12))+$D$3*H289)</f>
        <v> </v>
      </c>
      <c r="J289" s="21" t="str">
        <f ca="1" t="shared" si="38"/>
        <v> </v>
      </c>
      <c r="K289" s="21"/>
      <c r="L289" s="21" t="str">
        <f t="shared" si="35"/>
        <v> </v>
      </c>
      <c r="M289" s="21" t="str">
        <f>IF(L289=" "," ",($M$25-$F$3*($F$15/2))*((L289/($F$15/2))-($C$17/(PI()))*SIN((PI()*L289)/($F$15/2)))+$F$3*L289)</f>
        <v> </v>
      </c>
      <c r="N289" s="21" t="str">
        <f t="shared" si="39"/>
        <v> </v>
      </c>
    </row>
    <row r="290" spans="1:14">
      <c r="A290" s="21" t="str">
        <f t="shared" si="32"/>
        <v> </v>
      </c>
      <c r="B290" s="21" t="str">
        <f>IF(A290=" "," ",($B$25-$B$3*($F$8/2))*((A290/($F$8/2))-($C$17/(PI()))*SIN((PI()*A290)/($F$8/2)))+$B$3*A290)</f>
        <v> </v>
      </c>
      <c r="C290" s="21" t="str">
        <f t="shared" si="36"/>
        <v> </v>
      </c>
      <c r="D290" s="21"/>
      <c r="E290" s="21" t="str">
        <f t="shared" si="33"/>
        <v> </v>
      </c>
      <c r="F290" s="21" t="str">
        <f>IF(E290=" "," ",($F$25-$D$3*$F$11)*((E290/$F$11)-($C$17/(PI()))*SIN((PI()*E290)/$F$11))+$D$3*E290)</f>
        <v> </v>
      </c>
      <c r="G290" s="21" t="str">
        <f t="shared" si="37"/>
        <v> </v>
      </c>
      <c r="H290" s="21" t="str">
        <f t="shared" si="34"/>
        <v> </v>
      </c>
      <c r="I290" s="21" t="str">
        <f>IF(H290=" "," ",($I$25-$D$3*$F$12)*((H290/$F$12)-($C$17/(PI()))*SIN((PI()*H290)/$F$12))+$D$3*H290)</f>
        <v> </v>
      </c>
      <c r="J290" s="21" t="str">
        <f ca="1" t="shared" si="38"/>
        <v> </v>
      </c>
      <c r="K290" s="21"/>
      <c r="L290" s="21" t="str">
        <f t="shared" si="35"/>
        <v> </v>
      </c>
      <c r="M290" s="21" t="str">
        <f>IF(L290=" "," ",($M$25-$F$3*($F$15/2))*((L290/($F$15/2))-($C$17/(PI()))*SIN((PI()*L290)/($F$15/2)))+$F$3*L290)</f>
        <v> </v>
      </c>
      <c r="N290" s="21" t="str">
        <f t="shared" si="39"/>
        <v> </v>
      </c>
    </row>
    <row r="291" spans="1:14">
      <c r="A291" s="21" t="str">
        <f t="shared" si="32"/>
        <v> </v>
      </c>
      <c r="B291" s="21" t="str">
        <f>IF(A291=" "," ",($B$25-$B$3*($F$8/2))*((A291/($F$8/2))-($C$17/(PI()))*SIN((PI()*A291)/($F$8/2)))+$B$3*A291)</f>
        <v> </v>
      </c>
      <c r="C291" s="21" t="str">
        <f t="shared" si="36"/>
        <v> </v>
      </c>
      <c r="D291" s="21"/>
      <c r="E291" s="21" t="str">
        <f t="shared" si="33"/>
        <v> </v>
      </c>
      <c r="F291" s="21" t="str">
        <f>IF(E291=" "," ",($F$25-$D$3*$F$11)*((E291/$F$11)-($C$17/(PI()))*SIN((PI()*E291)/$F$11))+$D$3*E291)</f>
        <v> </v>
      </c>
      <c r="G291" s="21" t="str">
        <f t="shared" si="37"/>
        <v> </v>
      </c>
      <c r="H291" s="21" t="str">
        <f t="shared" si="34"/>
        <v> </v>
      </c>
      <c r="I291" s="21" t="str">
        <f>IF(H291=" "," ",($I$25-$D$3*$F$12)*((H291/$F$12)-($C$17/(PI()))*SIN((PI()*H291)/$F$12))+$D$3*H291)</f>
        <v> </v>
      </c>
      <c r="J291" s="21" t="str">
        <f ca="1" t="shared" si="38"/>
        <v> </v>
      </c>
      <c r="K291" s="21"/>
      <c r="L291" s="21" t="str">
        <f t="shared" si="35"/>
        <v> </v>
      </c>
      <c r="M291" s="21" t="str">
        <f>IF(L291=" "," ",($M$25-$F$3*($F$15/2))*((L291/($F$15/2))-($C$17/(PI()))*SIN((PI()*L291)/($F$15/2)))+$F$3*L291)</f>
        <v> </v>
      </c>
      <c r="N291" s="21" t="str">
        <f t="shared" si="39"/>
        <v> </v>
      </c>
    </row>
    <row r="292" spans="1:14">
      <c r="A292" s="21" t="str">
        <f t="shared" si="32"/>
        <v> </v>
      </c>
      <c r="B292" s="21" t="str">
        <f>IF(A292=" "," ",($B$25-$B$3*($F$8/2))*((A292/($F$8/2))-($C$17/(PI()))*SIN((PI()*A292)/($F$8/2)))+$B$3*A292)</f>
        <v> </v>
      </c>
      <c r="C292" s="21" t="str">
        <f t="shared" si="36"/>
        <v> </v>
      </c>
      <c r="D292" s="21"/>
      <c r="E292" s="21" t="str">
        <f t="shared" si="33"/>
        <v> </v>
      </c>
      <c r="F292" s="21" t="str">
        <f>IF(E292=" "," ",($F$25-$D$3*$F$11)*((E292/$F$11)-($C$17/(PI()))*SIN((PI()*E292)/$F$11))+$D$3*E292)</f>
        <v> </v>
      </c>
      <c r="G292" s="21" t="str">
        <f t="shared" si="37"/>
        <v> </v>
      </c>
      <c r="H292" s="21" t="str">
        <f t="shared" si="34"/>
        <v> </v>
      </c>
      <c r="I292" s="21" t="str">
        <f>IF(H292=" "," ",($I$25-$D$3*$F$12)*((H292/$F$12)-($C$17/(PI()))*SIN((PI()*H292)/$F$12))+$D$3*H292)</f>
        <v> </v>
      </c>
      <c r="J292" s="21" t="str">
        <f t="shared" si="38"/>
        <v> </v>
      </c>
      <c r="K292" s="21"/>
      <c r="L292" s="21" t="str">
        <f t="shared" si="35"/>
        <v> </v>
      </c>
      <c r="M292" s="21" t="str">
        <f>IF(L292=" "," ",($M$25-$F$3*($F$15/2))*((L292/($F$15/2))-($C$17/(PI()))*SIN((PI()*L292)/($F$15/2)))+$F$3*L292)</f>
        <v> </v>
      </c>
      <c r="N292" s="21" t="str">
        <f t="shared" si="39"/>
        <v> </v>
      </c>
    </row>
    <row r="293" spans="1:14">
      <c r="A293" s="21" t="str">
        <f t="shared" si="32"/>
        <v> </v>
      </c>
      <c r="B293" s="21" t="str">
        <f>IF(A293=" "," ",($B$25-$B$3*($F$8/2))*((A293/($F$8/2))-($C$17/(PI()))*SIN((PI()*A293)/($F$8/2)))+$B$3*A293)</f>
        <v> </v>
      </c>
      <c r="C293" s="21" t="str">
        <f t="shared" si="36"/>
        <v> </v>
      </c>
      <c r="D293" s="21"/>
      <c r="E293" s="21" t="str">
        <f t="shared" si="33"/>
        <v> </v>
      </c>
      <c r="F293" s="21" t="str">
        <f>IF(E293=" "," ",($F$25-$D$3*$F$11)*((E293/$F$11)-($C$17/(PI()))*SIN((PI()*E293)/$F$11))+$D$3*E293)</f>
        <v> </v>
      </c>
      <c r="G293" s="21" t="str">
        <f t="shared" si="37"/>
        <v> </v>
      </c>
      <c r="H293" s="21" t="str">
        <f t="shared" si="34"/>
        <v> </v>
      </c>
      <c r="I293" s="21" t="str">
        <f>IF(H293=" "," ",($I$25-$D$3*$F$12)*((H293/$F$12)-($C$17/(PI()))*SIN((PI()*H293)/$F$12))+$D$3*H293)</f>
        <v> </v>
      </c>
      <c r="J293" s="21" t="str">
        <f t="shared" si="38"/>
        <v> </v>
      </c>
      <c r="K293" s="21"/>
      <c r="L293" s="21" t="str">
        <f t="shared" si="35"/>
        <v> </v>
      </c>
      <c r="M293" s="21" t="str">
        <f>IF(L293=" "," ",($M$25-$F$3*($F$15/2))*((L293/($F$15/2))-($C$17/(PI()))*SIN((PI()*L293)/($F$15/2)))+$F$3*L293)</f>
        <v> </v>
      </c>
      <c r="N293" s="21" t="str">
        <f t="shared" si="39"/>
        <v> </v>
      </c>
    </row>
    <row r="294" spans="1:14">
      <c r="A294" s="21" t="str">
        <f t="shared" si="32"/>
        <v> </v>
      </c>
      <c r="B294" s="21" t="str">
        <f>IF(A294=" "," ",($B$25-$B$3*($F$8/2))*((A294/($F$8/2))-($C$17/(PI()))*SIN((PI()*A294)/($F$8/2)))+$B$3*A294)</f>
        <v> </v>
      </c>
      <c r="C294" s="21" t="str">
        <f t="shared" si="36"/>
        <v> </v>
      </c>
      <c r="D294" s="21"/>
      <c r="E294" s="21" t="str">
        <f t="shared" si="33"/>
        <v> </v>
      </c>
      <c r="F294" s="21" t="str">
        <f>IF(E294=" "," ",($F$25-$D$3*$F$11)*((E294/$F$11)-($C$17/(PI()))*SIN((PI()*E294)/$F$11))+$D$3*E294)</f>
        <v> </v>
      </c>
      <c r="G294" s="21" t="str">
        <f t="shared" si="37"/>
        <v> </v>
      </c>
      <c r="H294" s="21" t="str">
        <f t="shared" si="34"/>
        <v> </v>
      </c>
      <c r="I294" s="21" t="str">
        <f>IF(H294=" "," ",($I$25-$D$3*$F$12)*((H294/$F$12)-($C$17/(PI()))*SIN((PI()*H294)/$F$12))+$D$3*H294)</f>
        <v> </v>
      </c>
      <c r="J294" s="21" t="str">
        <f t="shared" si="38"/>
        <v> </v>
      </c>
      <c r="K294" s="21"/>
      <c r="L294" s="21" t="str">
        <f t="shared" si="35"/>
        <v> </v>
      </c>
      <c r="M294" s="21" t="str">
        <f>IF(L294=" "," ",($M$25-$F$3*($F$15/2))*((L294/($F$15/2))-($C$17/(PI()))*SIN((PI()*L294)/($F$15/2)))+$F$3*L294)</f>
        <v> </v>
      </c>
      <c r="N294" s="21" t="str">
        <f t="shared" si="39"/>
        <v> </v>
      </c>
    </row>
    <row r="295" spans="1:14">
      <c r="A295" s="21" t="str">
        <f t="shared" si="32"/>
        <v> </v>
      </c>
      <c r="B295" s="21" t="str">
        <f>IF(A295=" "," ",($B$25-$B$3*($F$8/2))*((A295/($F$8/2))-($C$17/(PI()))*SIN((PI()*A295)/($F$8/2)))+$B$3*A295)</f>
        <v> </v>
      </c>
      <c r="C295" s="21" t="str">
        <f t="shared" si="36"/>
        <v> </v>
      </c>
      <c r="D295" s="21"/>
      <c r="E295" s="21" t="str">
        <f t="shared" si="33"/>
        <v> </v>
      </c>
      <c r="F295" s="21" t="str">
        <f>IF(E295=" "," ",($F$25-$D$3*$F$11)*((E295/$F$11)-($C$17/(PI()))*SIN((PI()*E295)/$F$11))+$D$3*E295)</f>
        <v> </v>
      </c>
      <c r="G295" s="21" t="str">
        <f t="shared" si="37"/>
        <v> </v>
      </c>
      <c r="H295" s="21" t="str">
        <f t="shared" si="34"/>
        <v> </v>
      </c>
      <c r="I295" s="21" t="str">
        <f>IF(H295=" "," ",($I$25-$D$3*$F$12)*((H295/$F$12)-($C$17/(PI()))*SIN((PI()*H295)/$F$12))+$D$3*H295)</f>
        <v> </v>
      </c>
      <c r="J295" s="21" t="str">
        <f t="shared" si="38"/>
        <v> </v>
      </c>
      <c r="K295" s="21"/>
      <c r="L295" s="21" t="str">
        <f t="shared" si="35"/>
        <v> </v>
      </c>
      <c r="M295" s="21" t="str">
        <f>IF(L295=" "," ",($M$25-$F$3*($F$15/2))*((L295/($F$15/2))-($C$17/(PI()))*SIN((PI()*L295)/($F$15/2)))+$F$3*L295)</f>
        <v> </v>
      </c>
      <c r="N295" s="21" t="str">
        <f t="shared" si="39"/>
        <v> </v>
      </c>
    </row>
    <row r="296" spans="1:14">
      <c r="A296" s="21" t="str">
        <f t="shared" si="32"/>
        <v> </v>
      </c>
      <c r="B296" s="21" t="str">
        <f>IF(A296=" "," ",($B$25-$B$3*($F$8/2))*((A296/($F$8/2))-($C$17/(PI()))*SIN((PI()*A296)/($F$8/2)))+$B$3*A296)</f>
        <v> </v>
      </c>
      <c r="C296" s="21" t="str">
        <f t="shared" si="36"/>
        <v> </v>
      </c>
      <c r="D296" s="21"/>
      <c r="E296" s="21" t="str">
        <f t="shared" si="33"/>
        <v> </v>
      </c>
      <c r="F296" s="21" t="str">
        <f>IF(E296=" "," ",($F$25-$D$3*$F$11)*((E296/$F$11)-($C$17/(PI()))*SIN((PI()*E296)/$F$11))+$D$3*E296)</f>
        <v> </v>
      </c>
      <c r="G296" s="21" t="str">
        <f t="shared" si="37"/>
        <v> </v>
      </c>
      <c r="H296" s="21" t="str">
        <f t="shared" si="34"/>
        <v> </v>
      </c>
      <c r="I296" s="21" t="str">
        <f>IF(H296=" "," ",($I$25-$D$3*$F$12)*((H296/$F$12)-($C$17/(PI()))*SIN((PI()*H296)/$F$12))+$D$3*H296)</f>
        <v> </v>
      </c>
      <c r="J296" s="21" t="str">
        <f t="shared" si="38"/>
        <v> </v>
      </c>
      <c r="K296" s="21"/>
      <c r="L296" s="21" t="str">
        <f t="shared" si="35"/>
        <v> </v>
      </c>
      <c r="M296" s="21" t="str">
        <f>IF(L296=" "," ",($M$25-$F$3*($F$15/2))*((L296/($F$15/2))-($C$17/(PI()))*SIN((PI()*L296)/($F$15/2)))+$F$3*L296)</f>
        <v> </v>
      </c>
      <c r="N296" s="21" t="str">
        <f t="shared" si="39"/>
        <v> </v>
      </c>
    </row>
    <row r="297" spans="1:14">
      <c r="A297" s="21" t="str">
        <f t="shared" si="32"/>
        <v> </v>
      </c>
      <c r="B297" s="21" t="str">
        <f>IF(A297=" "," ",($B$25-$B$3*($F$8/2))*((A297/($F$8/2))-($C$17/(PI()))*SIN((PI()*A297)/($F$8/2)))+$B$3*A297)</f>
        <v> </v>
      </c>
      <c r="C297" s="21" t="str">
        <f t="shared" si="36"/>
        <v> </v>
      </c>
      <c r="D297" s="21"/>
      <c r="E297" s="21" t="str">
        <f t="shared" si="33"/>
        <v> </v>
      </c>
      <c r="F297" s="21" t="str">
        <f>IF(E297=" "," ",($F$25-$D$3*$F$11)*((E297/$F$11)-($C$17/(PI()))*SIN((PI()*E297)/$F$11))+$D$3*E297)</f>
        <v> </v>
      </c>
      <c r="G297" s="21" t="str">
        <f t="shared" si="37"/>
        <v> </v>
      </c>
      <c r="H297" s="21" t="str">
        <f t="shared" si="34"/>
        <v> </v>
      </c>
      <c r="I297" s="21" t="str">
        <f>IF(H297=" "," ",($I$25-$D$3*$F$12)*((H297/$F$12)-($C$17/(PI()))*SIN((PI()*H297)/$F$12))+$D$3*H297)</f>
        <v> </v>
      </c>
      <c r="J297" s="21" t="str">
        <f t="shared" si="38"/>
        <v> </v>
      </c>
      <c r="K297" s="21"/>
      <c r="L297" s="21" t="str">
        <f t="shared" si="35"/>
        <v> </v>
      </c>
      <c r="M297" s="21" t="str">
        <f>IF(L297=" "," ",($M$25-$F$3*($F$15/2))*((L297/($F$15/2))-($C$17/(PI()))*SIN((PI()*L297)/($F$15/2)))+$F$3*L297)</f>
        <v> </v>
      </c>
      <c r="N297" s="21" t="str">
        <f t="shared" si="39"/>
        <v> </v>
      </c>
    </row>
    <row r="298" spans="1:14">
      <c r="A298" s="21" t="str">
        <f t="shared" si="32"/>
        <v> </v>
      </c>
      <c r="B298" s="21" t="str">
        <f>IF(A298=" "," ",($B$25-$B$3*($F$8/2))*((A298/($F$8/2))-($C$17/(PI()))*SIN((PI()*A298)/($F$8/2)))+$B$3*A298)</f>
        <v> </v>
      </c>
      <c r="C298" s="21" t="str">
        <f t="shared" si="36"/>
        <v> </v>
      </c>
      <c r="D298" s="21"/>
      <c r="E298" s="21" t="str">
        <f t="shared" si="33"/>
        <v> </v>
      </c>
      <c r="F298" s="21" t="str">
        <f>IF(E298=" "," ",($F$25-$D$3*$F$11)*((E298/$F$11)-($C$17/(PI()))*SIN((PI()*E298)/$F$11))+$D$3*E298)</f>
        <v> </v>
      </c>
      <c r="G298" s="21" t="str">
        <f t="shared" si="37"/>
        <v> </v>
      </c>
      <c r="H298" s="21" t="str">
        <f t="shared" si="34"/>
        <v> </v>
      </c>
      <c r="I298" s="21" t="str">
        <f>IF(H298=" "," ",($I$25-$D$3*$F$12)*((H298/$F$12)-($C$17/(PI()))*SIN((PI()*H298)/$F$12))+$D$3*H298)</f>
        <v> </v>
      </c>
      <c r="J298" s="21" t="str">
        <f t="shared" si="38"/>
        <v> </v>
      </c>
      <c r="K298" s="21"/>
      <c r="L298" s="21" t="str">
        <f t="shared" si="35"/>
        <v> </v>
      </c>
      <c r="M298" s="21" t="str">
        <f>IF(L298=" "," ",($M$25-$F$3*($F$15/2))*((L298/($F$15/2))-($C$17/(PI()))*SIN((PI()*L298)/($F$15/2)))+$F$3*L298)</f>
        <v> </v>
      </c>
      <c r="N298" s="21" t="str">
        <f t="shared" si="39"/>
        <v> </v>
      </c>
    </row>
    <row r="299" spans="1:14">
      <c r="A299" s="21" t="str">
        <f t="shared" si="32"/>
        <v> </v>
      </c>
      <c r="B299" s="21" t="str">
        <f>IF(A299=" "," ",($B$25-$B$3*($F$8/2))*((A299/($F$8/2))-($C$17/(PI()))*SIN((PI()*A299)/($F$8/2)))+$B$3*A299)</f>
        <v> </v>
      </c>
      <c r="C299" s="21" t="str">
        <f t="shared" si="36"/>
        <v> </v>
      </c>
      <c r="D299" s="21"/>
      <c r="E299" s="21" t="str">
        <f t="shared" si="33"/>
        <v> </v>
      </c>
      <c r="F299" s="21" t="str">
        <f>IF(E299=" "," ",($F$25-$D$3*$F$11)*((E299/$F$11)-($C$17/(PI()))*SIN((PI()*E299)/$F$11))+$D$3*E299)</f>
        <v> </v>
      </c>
      <c r="G299" s="21" t="str">
        <f t="shared" si="37"/>
        <v> </v>
      </c>
      <c r="H299" s="21" t="str">
        <f t="shared" si="34"/>
        <v> </v>
      </c>
      <c r="I299" s="21" t="str">
        <f>IF(H299=" "," ",($I$25-$D$3*$F$12)*((H299/$F$12)-($C$17/(PI()))*SIN((PI()*H299)/$F$12))+$D$3*H299)</f>
        <v> </v>
      </c>
      <c r="J299" s="21" t="str">
        <f t="shared" si="38"/>
        <v> </v>
      </c>
      <c r="K299" s="21"/>
      <c r="L299" s="21" t="str">
        <f t="shared" si="35"/>
        <v> </v>
      </c>
      <c r="M299" s="21" t="str">
        <f>IF(L299=" "," ",($M$25-$F$3*($F$15/2))*((L299/($F$15/2))-($C$17/(PI()))*SIN((PI()*L299)/($F$15/2)))+$F$3*L299)</f>
        <v> </v>
      </c>
      <c r="N299" s="21" t="str">
        <f t="shared" si="39"/>
        <v> </v>
      </c>
    </row>
    <row r="300" spans="1:14">
      <c r="A300" s="21" t="str">
        <f t="shared" si="32"/>
        <v> </v>
      </c>
      <c r="B300" s="21" t="str">
        <f>IF(A300=" "," ",($B$25-$B$3*($F$8/2))*((A300/($F$8/2))-($C$17/(PI()))*SIN((PI()*A300)/($F$8/2)))+$B$3*A300)</f>
        <v> </v>
      </c>
      <c r="C300" s="21" t="str">
        <f t="shared" si="36"/>
        <v> </v>
      </c>
      <c r="D300" s="21"/>
      <c r="E300" s="21" t="str">
        <f t="shared" si="33"/>
        <v> </v>
      </c>
      <c r="F300" s="21" t="str">
        <f>IF(E300=" "," ",($F$25-$D$3*$F$11)*((E300/$F$11)-($C$17/(PI()))*SIN((PI()*E300)/$F$11))+$D$3*E300)</f>
        <v> </v>
      </c>
      <c r="G300" s="21" t="str">
        <f t="shared" si="37"/>
        <v> </v>
      </c>
      <c r="H300" s="21" t="str">
        <f t="shared" si="34"/>
        <v> </v>
      </c>
      <c r="I300" s="21" t="str">
        <f>IF(H300=" "," ",($I$25-$D$3*$F$12)*((H300/$F$12)-($C$17/(PI()))*SIN((PI()*H300)/$F$12))+$D$3*H300)</f>
        <v> </v>
      </c>
      <c r="J300" s="21" t="str">
        <f t="shared" si="38"/>
        <v> </v>
      </c>
      <c r="K300" s="21"/>
      <c r="L300" s="21" t="str">
        <f t="shared" si="35"/>
        <v> </v>
      </c>
      <c r="M300" s="21" t="str">
        <f>IF(L300=" "," ",($M$25-$F$3*($F$15/2))*((L300/($F$15/2))-($C$17/(PI()))*SIN((PI()*L300)/($F$15/2)))+$F$3*L300)</f>
        <v> </v>
      </c>
      <c r="N300" s="21" t="str">
        <f t="shared" si="39"/>
        <v> </v>
      </c>
    </row>
    <row r="301" spans="1:14">
      <c r="A301" s="21" t="str">
        <f t="shared" si="32"/>
        <v> </v>
      </c>
      <c r="B301" s="21" t="str">
        <f>IF(A301=" "," ",($B$25-$B$3*($F$8/2))*((A301/($F$8/2))-($C$17/(PI()))*SIN((PI()*A301)/($F$8/2)))+$B$3*A301)</f>
        <v> </v>
      </c>
      <c r="C301" s="21" t="str">
        <f t="shared" si="36"/>
        <v> </v>
      </c>
      <c r="D301" s="21"/>
      <c r="E301" s="21" t="str">
        <f t="shared" si="33"/>
        <v> </v>
      </c>
      <c r="F301" s="21" t="str">
        <f>IF(E301=" "," ",($F$25-$D$3*$F$11)*((E301/$F$11)-($C$17/(PI()))*SIN((PI()*E301)/$F$11))+$D$3*E301)</f>
        <v> </v>
      </c>
      <c r="G301" s="21" t="str">
        <f t="shared" si="37"/>
        <v> </v>
      </c>
      <c r="H301" s="21" t="str">
        <f t="shared" si="34"/>
        <v> </v>
      </c>
      <c r="I301" s="21" t="str">
        <f>IF(H301=" "," ",($I$25-$D$3*$F$12)*((H301/$F$12)-($C$17/(PI()))*SIN((PI()*H301)/$F$12))+$D$3*H301)</f>
        <v> </v>
      </c>
      <c r="J301" s="21" t="str">
        <f t="shared" si="38"/>
        <v> </v>
      </c>
      <c r="K301" s="21"/>
      <c r="L301" s="21" t="str">
        <f t="shared" si="35"/>
        <v> </v>
      </c>
      <c r="M301" s="21" t="str">
        <f>IF(L301=" "," ",($M$25-$F$3*($F$15/2))*((L301/($F$15/2))-($C$17/(PI()))*SIN((PI()*L301)/($F$15/2)))+$F$3*L301)</f>
        <v> </v>
      </c>
      <c r="N301" s="21" t="str">
        <f t="shared" si="39"/>
        <v> </v>
      </c>
    </row>
    <row r="302" spans="1:14">
      <c r="A302" s="21" t="str">
        <f t="shared" si="32"/>
        <v> </v>
      </c>
      <c r="B302" s="21" t="str">
        <f>IF(A302=" "," ",($B$25-$B$3*($F$8/2))*((A302/($F$8/2))-($C$17/(PI()))*SIN((PI()*A302)/($F$8/2)))+$B$3*A302)</f>
        <v> </v>
      </c>
      <c r="C302" s="21" t="str">
        <f t="shared" si="36"/>
        <v> </v>
      </c>
      <c r="D302" s="21"/>
      <c r="E302" s="21" t="str">
        <f t="shared" si="33"/>
        <v> </v>
      </c>
      <c r="F302" s="21" t="str">
        <f>IF(E302=" "," ",($F$25-$D$3*$F$11)*((E302/$F$11)-($C$17/(PI()))*SIN((PI()*E302)/$F$11))+$D$3*E302)</f>
        <v> </v>
      </c>
      <c r="G302" s="21" t="str">
        <f t="shared" si="37"/>
        <v> </v>
      </c>
      <c r="H302" s="21" t="str">
        <f t="shared" si="34"/>
        <v> </v>
      </c>
      <c r="I302" s="21" t="str">
        <f>IF(H302=" "," ",($I$25-$D$3*$F$12)*((H302/$F$12)-($C$17/(PI()))*SIN((PI()*H302)/$F$12))+$D$3*H302)</f>
        <v> </v>
      </c>
      <c r="J302" s="21" t="str">
        <f t="shared" si="38"/>
        <v> </v>
      </c>
      <c r="K302" s="21"/>
      <c r="L302" s="21" t="str">
        <f t="shared" si="35"/>
        <v> </v>
      </c>
      <c r="M302" s="21" t="str">
        <f>IF(L302=" "," ",($M$25-$F$3*($F$15/2))*((L302/($F$15/2))-($C$17/(PI()))*SIN((PI()*L302)/($F$15/2)))+$F$3*L302)</f>
        <v> </v>
      </c>
      <c r="N302" s="21" t="str">
        <f t="shared" si="39"/>
        <v> </v>
      </c>
    </row>
    <row r="303" spans="1:14">
      <c r="A303" s="21" t="str">
        <f t="shared" si="32"/>
        <v> </v>
      </c>
      <c r="B303" s="21" t="str">
        <f>IF(A303=" "," ",($B$25-$B$3*($F$8/2))*((A303/($F$8/2))-($C$17/(PI()))*SIN((PI()*A303)/($F$8/2)))+$B$3*A303)</f>
        <v> </v>
      </c>
      <c r="C303" s="21" t="str">
        <f t="shared" si="36"/>
        <v> </v>
      </c>
      <c r="D303" s="21"/>
      <c r="E303" s="21" t="str">
        <f t="shared" si="33"/>
        <v> </v>
      </c>
      <c r="F303" s="21" t="str">
        <f>IF(E303=" "," ",($F$25-$D$3*$F$11)*((E303/$F$11)-($C$17/(PI()))*SIN((PI()*E303)/$F$11))+$D$3*E303)</f>
        <v> </v>
      </c>
      <c r="G303" s="21" t="str">
        <f t="shared" si="37"/>
        <v> </v>
      </c>
      <c r="H303" s="21" t="str">
        <f t="shared" si="34"/>
        <v> </v>
      </c>
      <c r="I303" s="21" t="str">
        <f>IF(H303=" "," ",($I$25-$D$3*$F$12)*((H303/$F$12)-($C$17/(PI()))*SIN((PI()*H303)/$F$12))+$D$3*H303)</f>
        <v> </v>
      </c>
      <c r="J303" s="21" t="str">
        <f t="shared" si="38"/>
        <v> </v>
      </c>
      <c r="K303" s="21"/>
      <c r="L303" s="21" t="str">
        <f t="shared" si="35"/>
        <v> </v>
      </c>
      <c r="M303" s="21" t="str">
        <f>IF(L303=" "," ",($M$25-$F$3*($F$15/2))*((L303/($F$15/2))-($C$17/(PI()))*SIN((PI()*L303)/($F$15/2)))+$F$3*L303)</f>
        <v> </v>
      </c>
      <c r="N303" s="21" t="str">
        <f t="shared" si="39"/>
        <v> </v>
      </c>
    </row>
    <row r="304" spans="1:14">
      <c r="A304" s="21" t="str">
        <f t="shared" si="32"/>
        <v> </v>
      </c>
      <c r="B304" s="21" t="str">
        <f>IF(A304=" "," ",($B$25-$B$3*($F$8/2))*((A304/($F$8/2))-($C$17/(PI()))*SIN((PI()*A304)/($F$8/2)))+$B$3*A304)</f>
        <v> </v>
      </c>
      <c r="C304" s="21" t="str">
        <f t="shared" si="36"/>
        <v> </v>
      </c>
      <c r="D304" s="21"/>
      <c r="E304" s="21" t="str">
        <f t="shared" si="33"/>
        <v> </v>
      </c>
      <c r="F304" s="21" t="str">
        <f>IF(E304=" "," ",($F$25-$D$3*$F$11)*((E304/$F$11)-($C$17/(PI()))*SIN((PI()*E304)/$F$11))+$D$3*E304)</f>
        <v> </v>
      </c>
      <c r="G304" s="21" t="str">
        <f t="shared" si="37"/>
        <v> </v>
      </c>
      <c r="H304" s="21" t="str">
        <f t="shared" si="34"/>
        <v> </v>
      </c>
      <c r="I304" s="21" t="str">
        <f>IF(H304=" "," ",($I$25-$D$3*$F$12)*((H304/$F$12)-($C$17/(PI()))*SIN((PI()*H304)/$F$12))+$D$3*H304)</f>
        <v> </v>
      </c>
      <c r="J304" s="21" t="str">
        <f t="shared" si="38"/>
        <v> </v>
      </c>
      <c r="K304" s="21"/>
      <c r="L304" s="21" t="str">
        <f t="shared" si="35"/>
        <v> </v>
      </c>
      <c r="M304" s="21" t="str">
        <f>IF(L304=" "," ",($M$25-$F$3*($F$15/2))*((L304/($F$15/2))-($C$17/(PI()))*SIN((PI()*L304)/($F$15/2)))+$F$3*L304)</f>
        <v> </v>
      </c>
      <c r="N304" s="21" t="str">
        <f t="shared" si="39"/>
        <v> </v>
      </c>
    </row>
    <row r="305" spans="1:14">
      <c r="A305" s="21" t="str">
        <f t="shared" si="32"/>
        <v> </v>
      </c>
      <c r="B305" s="21" t="str">
        <f>IF(A305=" "," ",($B$25-$B$3*($F$8/2))*((A305/($F$8/2))-($C$17/(PI()))*SIN((PI()*A305)/($F$8/2)))+$B$3*A305)</f>
        <v> </v>
      </c>
      <c r="C305" s="21" t="str">
        <f t="shared" si="36"/>
        <v> </v>
      </c>
      <c r="D305" s="21"/>
      <c r="E305" s="21" t="str">
        <f t="shared" si="33"/>
        <v> </v>
      </c>
      <c r="F305" s="21" t="str">
        <f>IF(E305=" "," ",($F$25-$D$3*$F$11)*((E305/$F$11)-($C$17/(PI()))*SIN((PI()*E305)/$F$11))+$D$3*E305)</f>
        <v> </v>
      </c>
      <c r="G305" s="21" t="str">
        <f t="shared" si="37"/>
        <v> </v>
      </c>
      <c r="H305" s="21" t="str">
        <f t="shared" si="34"/>
        <v> </v>
      </c>
      <c r="I305" s="21" t="str">
        <f>IF(H305=" "," ",($I$25-$D$3*$F$12)*((H305/$F$12)-($C$17/(PI()))*SIN((PI()*H305)/$F$12))+$D$3*H305)</f>
        <v> </v>
      </c>
      <c r="J305" s="21" t="str">
        <f t="shared" si="38"/>
        <v> </v>
      </c>
      <c r="K305" s="21"/>
      <c r="L305" s="21" t="str">
        <f t="shared" si="35"/>
        <v> </v>
      </c>
      <c r="M305" s="21" t="str">
        <f>IF(L305=" "," ",($M$25-$F$3*($F$15/2))*((L305/($F$15/2))-($C$17/(PI()))*SIN((PI()*L305)/($F$15/2)))+$F$3*L305)</f>
        <v> </v>
      </c>
      <c r="N305" s="21" t="str">
        <f t="shared" si="39"/>
        <v> </v>
      </c>
    </row>
    <row r="306" spans="1:14">
      <c r="A306" s="21" t="str">
        <f t="shared" si="32"/>
        <v> </v>
      </c>
      <c r="B306" s="21" t="str">
        <f>IF(A306=" "," ",($B$25-$B$3*($F$8/2))*((A306/($F$8/2))-($C$17/(PI()))*SIN((PI()*A306)/($F$8/2)))+$B$3*A306)</f>
        <v> </v>
      </c>
      <c r="C306" s="21" t="str">
        <f t="shared" si="36"/>
        <v> </v>
      </c>
      <c r="D306" s="21"/>
      <c r="E306" s="21" t="str">
        <f t="shared" si="33"/>
        <v> </v>
      </c>
      <c r="F306" s="21" t="str">
        <f>IF(E306=" "," ",($F$25-$D$3*$F$11)*((E306/$F$11)-($C$17/(PI()))*SIN((PI()*E306)/$F$11))+$D$3*E306)</f>
        <v> </v>
      </c>
      <c r="G306" s="21" t="str">
        <f t="shared" si="37"/>
        <v> </v>
      </c>
      <c r="H306" s="21" t="str">
        <f t="shared" si="34"/>
        <v> </v>
      </c>
      <c r="I306" s="21" t="str">
        <f>IF(H306=" "," ",($I$25-$D$3*$F$12)*((H306/$F$12)-($C$17/(PI()))*SIN((PI()*H306)/$F$12))+$D$3*H306)</f>
        <v> </v>
      </c>
      <c r="J306" s="21" t="str">
        <f t="shared" si="38"/>
        <v> </v>
      </c>
      <c r="K306" s="21"/>
      <c r="L306" s="21" t="str">
        <f t="shared" si="35"/>
        <v> </v>
      </c>
      <c r="M306" s="21" t="str">
        <f>IF(L306=" "," ",($M$25-$F$3*($F$15/2))*((L306/($F$15/2))-($C$17/(PI()))*SIN((PI()*L306)/($F$15/2)))+$F$3*L306)</f>
        <v> </v>
      </c>
      <c r="N306" s="21" t="str">
        <f t="shared" si="39"/>
        <v> </v>
      </c>
    </row>
    <row r="307" spans="1:14">
      <c r="A307" s="21" t="str">
        <f t="shared" si="32"/>
        <v> </v>
      </c>
      <c r="B307" s="21" t="str">
        <f>IF(A307=" "," ",($B$25-$B$3*($F$8/2))*((A307/($F$8/2))-($C$17/(PI()))*SIN((PI()*A307)/($F$8/2)))+$B$3*A307)</f>
        <v> </v>
      </c>
      <c r="C307" s="21" t="str">
        <f t="shared" si="36"/>
        <v> </v>
      </c>
      <c r="D307" s="21"/>
      <c r="E307" s="21" t="str">
        <f t="shared" si="33"/>
        <v> </v>
      </c>
      <c r="F307" s="21" t="str">
        <f>IF(E307=" "," ",($F$25-$D$3*$F$11)*((E307/$F$11)-($C$17/(PI()))*SIN((PI()*E307)/$F$11))+$D$3*E307)</f>
        <v> </v>
      </c>
      <c r="G307" s="21" t="str">
        <f t="shared" si="37"/>
        <v> </v>
      </c>
      <c r="H307" s="21" t="str">
        <f t="shared" si="34"/>
        <v> </v>
      </c>
      <c r="I307" s="21" t="str">
        <f>IF(H307=" "," ",($I$25-$D$3*$F$12)*((H307/$F$12)-($C$17/(PI()))*SIN((PI()*H307)/$F$12))+$D$3*H307)</f>
        <v> </v>
      </c>
      <c r="J307" s="21" t="str">
        <f t="shared" si="38"/>
        <v> </v>
      </c>
      <c r="K307" s="21"/>
      <c r="L307" s="21" t="str">
        <f t="shared" si="35"/>
        <v> </v>
      </c>
      <c r="M307" s="21" t="str">
        <f>IF(L307=" "," ",($M$25-$F$3*($F$15/2))*((L307/($F$15/2))-($C$17/(PI()))*SIN((PI()*L307)/($F$15/2)))+$F$3*L307)</f>
        <v> </v>
      </c>
      <c r="N307" s="21" t="str">
        <f t="shared" si="39"/>
        <v> </v>
      </c>
    </row>
    <row r="308" spans="1:14">
      <c r="A308" s="21" t="str">
        <f t="shared" si="32"/>
        <v> </v>
      </c>
      <c r="B308" s="21" t="str">
        <f>IF(A308=" "," ",($B$25-$B$3*($F$8/2))*((A308/($F$8/2))-($C$17/(PI()))*SIN((PI()*A308)/($F$8/2)))+$B$3*A308)</f>
        <v> </v>
      </c>
      <c r="C308" s="21" t="str">
        <f t="shared" si="36"/>
        <v> </v>
      </c>
      <c r="D308" s="21"/>
      <c r="E308" s="21" t="str">
        <f t="shared" si="33"/>
        <v> </v>
      </c>
      <c r="F308" s="21" t="str">
        <f>IF(E308=" "," ",($F$25-$D$3*$F$11)*((E308/$F$11)-($C$17/(PI()))*SIN((PI()*E308)/$F$11))+$D$3*E308)</f>
        <v> </v>
      </c>
      <c r="G308" s="21" t="str">
        <f t="shared" si="37"/>
        <v> </v>
      </c>
      <c r="H308" s="21" t="str">
        <f t="shared" si="34"/>
        <v> </v>
      </c>
      <c r="I308" s="21" t="str">
        <f>IF(H308=" "," ",($I$25-$D$3*$F$12)*((H308/$F$12)-($C$17/(PI()))*SIN((PI()*H308)/$F$12))+$D$3*H308)</f>
        <v> </v>
      </c>
      <c r="J308" s="21" t="str">
        <f t="shared" si="38"/>
        <v> </v>
      </c>
      <c r="K308" s="21"/>
      <c r="L308" s="21" t="str">
        <f t="shared" si="35"/>
        <v> </v>
      </c>
      <c r="M308" s="21" t="str">
        <f>IF(L308=" "," ",($M$25-$F$3*($F$15/2))*((L308/($F$15/2))-($C$17/(PI()))*SIN((PI()*L308)/($F$15/2)))+$F$3*L308)</f>
        <v> </v>
      </c>
      <c r="N308" s="21" t="str">
        <f t="shared" si="39"/>
        <v> </v>
      </c>
    </row>
    <row r="309" spans="1:14">
      <c r="A309" s="21" t="str">
        <f t="shared" si="32"/>
        <v> </v>
      </c>
      <c r="B309" s="21" t="str">
        <f>IF(A309=" "," ",($B$25-$B$3*($F$8/2))*((A309/($F$8/2))-($C$17/(PI()))*SIN((PI()*A309)/($F$8/2)))+$B$3*A309)</f>
        <v> </v>
      </c>
      <c r="C309" s="21" t="str">
        <f t="shared" si="36"/>
        <v> </v>
      </c>
      <c r="D309" s="21"/>
      <c r="E309" s="21" t="str">
        <f t="shared" si="33"/>
        <v> </v>
      </c>
      <c r="F309" s="21" t="str">
        <f>IF(E309=" "," ",($F$25-$D$3*$F$11)*((E309/$F$11)-($C$17/(PI()))*SIN((PI()*E309)/$F$11))+$D$3*E309)</f>
        <v> </v>
      </c>
      <c r="G309" s="21" t="str">
        <f t="shared" si="37"/>
        <v> </v>
      </c>
      <c r="H309" s="21" t="str">
        <f t="shared" si="34"/>
        <v> </v>
      </c>
      <c r="I309" s="21" t="str">
        <f>IF(H309=" "," ",($I$25-$D$3*$F$12)*((H309/$F$12)-($C$17/(PI()))*SIN((PI()*H309)/$F$12))+$D$3*H309)</f>
        <v> </v>
      </c>
      <c r="J309" s="21" t="str">
        <f t="shared" si="38"/>
        <v> </v>
      </c>
      <c r="K309" s="21"/>
      <c r="L309" s="21" t="str">
        <f t="shared" si="35"/>
        <v> </v>
      </c>
      <c r="M309" s="21" t="str">
        <f>IF(L309=" "," ",($M$25-$F$3*($F$15/2))*((L309/($F$15/2))-($C$17/(PI()))*SIN((PI()*L309)/($F$15/2)))+$F$3*L309)</f>
        <v> </v>
      </c>
      <c r="N309" s="21" t="str">
        <f t="shared" si="39"/>
        <v> </v>
      </c>
    </row>
    <row r="310" spans="1:14">
      <c r="A310" s="21" t="str">
        <f t="shared" si="32"/>
        <v> </v>
      </c>
      <c r="B310" s="21" t="str">
        <f>IF(A310=" "," ",($B$25-$B$3*($F$8/2))*((A310/($F$8/2))-($C$17/(PI()))*SIN((PI()*A310)/($F$8/2)))+$B$3*A310)</f>
        <v> </v>
      </c>
      <c r="C310" s="21" t="str">
        <f t="shared" si="36"/>
        <v> </v>
      </c>
      <c r="D310" s="21"/>
      <c r="E310" s="21" t="str">
        <f t="shared" si="33"/>
        <v> </v>
      </c>
      <c r="F310" s="21" t="str">
        <f>IF(E310=" "," ",($F$25-$D$3*$F$11)*((E310/$F$11)-($C$17/(PI()))*SIN((PI()*E310)/$F$11))+$D$3*E310)</f>
        <v> </v>
      </c>
      <c r="G310" s="21" t="str">
        <f t="shared" si="37"/>
        <v> </v>
      </c>
      <c r="H310" s="21" t="str">
        <f t="shared" si="34"/>
        <v> </v>
      </c>
      <c r="I310" s="21" t="str">
        <f>IF(H310=" "," ",($I$25-$D$3*$F$12)*((H310/$F$12)-($C$17/(PI()))*SIN((PI()*H310)/$F$12))+$D$3*H310)</f>
        <v> </v>
      </c>
      <c r="J310" s="21" t="str">
        <f t="shared" si="38"/>
        <v> </v>
      </c>
      <c r="K310" s="21"/>
      <c r="L310" s="21" t="str">
        <f t="shared" si="35"/>
        <v> </v>
      </c>
      <c r="M310" s="21" t="str">
        <f>IF(L310=" "," ",($M$25-$F$3*($F$15/2))*((L310/($F$15/2))-($C$17/(PI()))*SIN((PI()*L310)/($F$15/2)))+$F$3*L310)</f>
        <v> </v>
      </c>
      <c r="N310" s="21" t="str">
        <f t="shared" si="39"/>
        <v> </v>
      </c>
    </row>
    <row r="311" spans="1:14">
      <c r="A311" s="21" t="str">
        <f t="shared" si="32"/>
        <v> </v>
      </c>
      <c r="B311" s="21" t="str">
        <f>IF(A311=" "," ",($B$25-$B$3*($F$8/2))*((A311/($F$8/2))-($C$17/(PI()))*SIN((PI()*A311)/($F$8/2)))+$B$3*A311)</f>
        <v> </v>
      </c>
      <c r="C311" s="21" t="str">
        <f t="shared" si="36"/>
        <v> </v>
      </c>
      <c r="D311" s="21"/>
      <c r="E311" s="21" t="str">
        <f t="shared" si="33"/>
        <v> </v>
      </c>
      <c r="F311" s="21" t="str">
        <f>IF(E311=" "," ",($F$25-$D$3*$F$11)*((E311/$F$11)-($C$17/(PI()))*SIN((PI()*E311)/$F$11))+$D$3*E311)</f>
        <v> </v>
      </c>
      <c r="G311" s="21" t="str">
        <f t="shared" si="37"/>
        <v> </v>
      </c>
      <c r="H311" s="21" t="str">
        <f t="shared" si="34"/>
        <v> </v>
      </c>
      <c r="I311" s="21" t="str">
        <f>IF(H311=" "," ",($I$25-$D$3*$F$12)*((H311/$F$12)-($C$17/(PI()))*SIN((PI()*H311)/$F$12))+$D$3*H311)</f>
        <v> </v>
      </c>
      <c r="J311" s="21" t="str">
        <f t="shared" si="38"/>
        <v> </v>
      </c>
      <c r="K311" s="21"/>
      <c r="L311" s="21" t="str">
        <f t="shared" si="35"/>
        <v> </v>
      </c>
      <c r="M311" s="21" t="str">
        <f>IF(L311=" "," ",($M$25-$F$3*($F$15/2))*((L311/($F$15/2))-($C$17/(PI()))*SIN((PI()*L311)/($F$15/2)))+$F$3*L311)</f>
        <v> </v>
      </c>
      <c r="N311" s="21" t="str">
        <f t="shared" si="39"/>
        <v> </v>
      </c>
    </row>
    <row r="312" spans="1:14">
      <c r="A312" s="21" t="str">
        <f t="shared" si="32"/>
        <v> </v>
      </c>
      <c r="B312" s="21" t="str">
        <f>IF(A312=" "," ",($B$25-$B$3*($F$8/2))*((A312/($F$8/2))-($C$17/(PI()))*SIN((PI()*A312)/($F$8/2)))+$B$3*A312)</f>
        <v> </v>
      </c>
      <c r="C312" s="21" t="str">
        <f t="shared" si="36"/>
        <v> </v>
      </c>
      <c r="D312" s="21"/>
      <c r="E312" s="21" t="str">
        <f t="shared" si="33"/>
        <v> </v>
      </c>
      <c r="F312" s="21" t="str">
        <f>IF(E312=" "," ",($F$25-$D$3*$F$11)*((E312/$F$11)-($C$17/(PI()))*SIN((PI()*E312)/$F$11))+$D$3*E312)</f>
        <v> </v>
      </c>
      <c r="G312" s="21" t="str">
        <f t="shared" si="37"/>
        <v> </v>
      </c>
      <c r="H312" s="21" t="str">
        <f t="shared" si="34"/>
        <v> </v>
      </c>
      <c r="I312" s="21" t="str">
        <f>IF(H312=" "," ",($I$25-$D$3*$F$12)*((H312/$F$12)-($C$17/(PI()))*SIN((PI()*H312)/$F$12))+$D$3*H312)</f>
        <v> </v>
      </c>
      <c r="J312" s="21" t="str">
        <f t="shared" si="38"/>
        <v> </v>
      </c>
      <c r="K312" s="21"/>
      <c r="L312" s="21" t="str">
        <f t="shared" si="35"/>
        <v> </v>
      </c>
      <c r="M312" s="21" t="str">
        <f>IF(L312=" "," ",($M$25-$F$3*($F$15/2))*((L312/($F$15/2))-($C$17/(PI()))*SIN((PI()*L312)/($F$15/2)))+$F$3*L312)</f>
        <v> </v>
      </c>
      <c r="N312" s="21" t="str">
        <f t="shared" si="39"/>
        <v> </v>
      </c>
    </row>
    <row r="313" spans="1:14">
      <c r="A313" s="21" t="str">
        <f t="shared" si="32"/>
        <v> </v>
      </c>
      <c r="B313" s="21" t="str">
        <f>IF(A313=" "," ",($B$25-$B$3*($F$8/2))*((A313/($F$8/2))-($C$17/(PI()))*SIN((PI()*A313)/($F$8/2)))+$B$3*A313)</f>
        <v> </v>
      </c>
      <c r="C313" s="21" t="str">
        <f t="shared" si="36"/>
        <v> </v>
      </c>
      <c r="D313" s="21"/>
      <c r="E313" s="21" t="str">
        <f t="shared" si="33"/>
        <v> </v>
      </c>
      <c r="F313" s="21" t="str">
        <f>IF(E313=" "," ",($F$25-$D$3*$F$11)*((E313/$F$11)-($C$17/(PI()))*SIN((PI()*E313)/$F$11))+$D$3*E313)</f>
        <v> </v>
      </c>
      <c r="G313" s="21" t="str">
        <f t="shared" si="37"/>
        <v> </v>
      </c>
      <c r="H313" s="21" t="str">
        <f t="shared" si="34"/>
        <v> </v>
      </c>
      <c r="I313" s="21" t="str">
        <f>IF(H313=" "," ",($I$25-$D$3*$F$12)*((H313/$F$12)-($C$17/(PI()))*SIN((PI()*H313)/$F$12))+$D$3*H313)</f>
        <v> </v>
      </c>
      <c r="J313" s="21" t="str">
        <f t="shared" si="38"/>
        <v> </v>
      </c>
      <c r="K313" s="21"/>
      <c r="L313" s="21" t="str">
        <f t="shared" si="35"/>
        <v> </v>
      </c>
      <c r="M313" s="21" t="str">
        <f>IF(L313=" "," ",($M$25-$F$3*($F$15/2))*((L313/($F$15/2))-($C$17/(PI()))*SIN((PI()*L313)/($F$15/2)))+$F$3*L313)</f>
        <v> </v>
      </c>
      <c r="N313" s="21" t="str">
        <f t="shared" si="39"/>
        <v> </v>
      </c>
    </row>
    <row r="314" spans="1:14">
      <c r="A314" s="21" t="str">
        <f t="shared" si="32"/>
        <v> </v>
      </c>
      <c r="B314" s="21" t="str">
        <f>IF(A314=" "," ",($B$25-$B$3*($F$8/2))*((A314/($F$8/2))-($C$17/(PI()))*SIN((PI()*A314)/($F$8/2)))+$B$3*A314)</f>
        <v> </v>
      </c>
      <c r="C314" s="21" t="str">
        <f t="shared" si="36"/>
        <v> </v>
      </c>
      <c r="D314" s="21"/>
      <c r="E314" s="21" t="str">
        <f t="shared" si="33"/>
        <v> </v>
      </c>
      <c r="F314" s="21" t="str">
        <f>IF(E314=" "," ",($F$25-$D$3*$F$11)*((E314/$F$11)-($C$17/(PI()))*SIN((PI()*E314)/$F$11))+$D$3*E314)</f>
        <v> </v>
      </c>
      <c r="G314" s="21" t="str">
        <f t="shared" si="37"/>
        <v> </v>
      </c>
      <c r="H314" s="21" t="str">
        <f t="shared" si="34"/>
        <v> </v>
      </c>
      <c r="I314" s="21" t="str">
        <f>IF(H314=" "," ",($I$25-$D$3*$F$12)*((H314/$F$12)-($C$17/(PI()))*SIN((PI()*H314)/$F$12))+$D$3*H314)</f>
        <v> </v>
      </c>
      <c r="J314" s="21" t="str">
        <f t="shared" si="38"/>
        <v> </v>
      </c>
      <c r="K314" s="21"/>
      <c r="L314" s="21" t="str">
        <f t="shared" si="35"/>
        <v> </v>
      </c>
      <c r="M314" s="21" t="str">
        <f>IF(L314=" "," ",($M$25-$F$3*($F$15/2))*((L314/($F$15/2))-($C$17/(PI()))*SIN((PI()*L314)/($F$15/2)))+$F$3*L314)</f>
        <v> </v>
      </c>
      <c r="N314" s="21" t="str">
        <f t="shared" si="39"/>
        <v> </v>
      </c>
    </row>
    <row r="315" spans="1:14">
      <c r="A315" s="21" t="str">
        <f t="shared" si="32"/>
        <v> </v>
      </c>
      <c r="B315" s="21" t="str">
        <f>IF(A315=" "," ",($B$25-$B$3*($F$8/2))*((A315/($F$8/2))-($C$17/(PI()))*SIN((PI()*A315)/($F$8/2)))+$B$3*A315)</f>
        <v> </v>
      </c>
      <c r="C315" s="21" t="str">
        <f t="shared" si="36"/>
        <v> </v>
      </c>
      <c r="D315" s="21"/>
      <c r="E315" s="21" t="str">
        <f t="shared" si="33"/>
        <v> </v>
      </c>
      <c r="F315" s="21" t="str">
        <f>IF(E315=" "," ",($F$25-$D$3*$F$11)*((E315/$F$11)-($C$17/(PI()))*SIN((PI()*E315)/$F$11))+$D$3*E315)</f>
        <v> </v>
      </c>
      <c r="G315" s="21" t="str">
        <f t="shared" si="37"/>
        <v> </v>
      </c>
      <c r="H315" s="21" t="str">
        <f t="shared" si="34"/>
        <v> </v>
      </c>
      <c r="I315" s="21" t="str">
        <f>IF(H315=" "," ",($I$25-$D$3*$F$12)*((H315/$F$12)-($C$17/(PI()))*SIN((PI()*H315)/$F$12))+$D$3*H315)</f>
        <v> </v>
      </c>
      <c r="J315" s="21" t="str">
        <f t="shared" si="38"/>
        <v> </v>
      </c>
      <c r="K315" s="21"/>
      <c r="L315" s="21" t="str">
        <f t="shared" si="35"/>
        <v> </v>
      </c>
      <c r="M315" s="21" t="str">
        <f>IF(L315=" "," ",($M$25-$F$3*($F$15/2))*((L315/($F$15/2))-($C$17/(PI()))*SIN((PI()*L315)/($F$15/2)))+$F$3*L315)</f>
        <v> </v>
      </c>
      <c r="N315" s="21" t="str">
        <f t="shared" si="39"/>
        <v> </v>
      </c>
    </row>
    <row r="316" spans="1:14">
      <c r="A316" s="21" t="str">
        <f t="shared" si="32"/>
        <v> </v>
      </c>
      <c r="B316" s="21" t="str">
        <f>IF(A316=" "," ",($B$25-$B$3*($F$8/2))*((A316/($F$8/2))-($C$17/(PI()))*SIN((PI()*A316)/($F$8/2)))+$B$3*A316)</f>
        <v> </v>
      </c>
      <c r="C316" s="21" t="str">
        <f t="shared" si="36"/>
        <v> </v>
      </c>
      <c r="D316" s="21"/>
      <c r="E316" s="21" t="str">
        <f t="shared" si="33"/>
        <v> </v>
      </c>
      <c r="F316" s="21" t="str">
        <f>IF(E316=" "," ",($F$25-$D$3*$F$11)*((E316/$F$11)-($C$17/(PI()))*SIN((PI()*E316)/$F$11))+$D$3*E316)</f>
        <v> </v>
      </c>
      <c r="G316" s="21" t="str">
        <f t="shared" si="37"/>
        <v> </v>
      </c>
      <c r="H316" s="21" t="str">
        <f ca="1" t="shared" si="34"/>
        <v> </v>
      </c>
      <c r="I316" s="21" t="str">
        <f ca="1">IF(H316=" "," ",($I$25-$D$3*$F$12)*((H316/$F$12)-($C$17/(PI()))*SIN((PI()*H316)/$F$12))+$D$3*H316)</f>
        <v> </v>
      </c>
      <c r="J316" s="21" t="str">
        <f ca="1" t="shared" si="38"/>
        <v> </v>
      </c>
      <c r="K316" s="21"/>
      <c r="L316" s="21" t="str">
        <f t="shared" si="35"/>
        <v> </v>
      </c>
      <c r="M316" s="21" t="str">
        <f>IF(L316=" "," ",($M$25-$F$3*($F$15/2))*((L316/($F$15/2))-($C$17/(PI()))*SIN((PI()*L316)/($F$15/2)))+$F$3*L316)</f>
        <v> </v>
      </c>
      <c r="N316" s="21" t="str">
        <f t="shared" si="39"/>
        <v> </v>
      </c>
    </row>
    <row r="317" spans="1:14">
      <c r="A317" s="21" t="str">
        <f t="shared" si="32"/>
        <v> </v>
      </c>
      <c r="B317" s="21" t="str">
        <f>IF(A317=" "," ",($B$25-$B$3*($F$8/2))*((A317/($F$8/2))-($C$17/(PI()))*SIN((PI()*A317)/($F$8/2)))+$B$3*A317)</f>
        <v> </v>
      </c>
      <c r="C317" s="21" t="str">
        <f t="shared" si="36"/>
        <v> </v>
      </c>
      <c r="D317" s="21"/>
      <c r="E317" s="21" t="str">
        <f t="shared" si="33"/>
        <v> </v>
      </c>
      <c r="F317" s="21" t="str">
        <f>IF(E317=" "," ",($F$25-$D$3*$F$11)*((E317/$F$11)-($C$17/(PI()))*SIN((PI()*E317)/$F$11))+$D$3*E317)</f>
        <v> </v>
      </c>
      <c r="G317" s="21" t="str">
        <f t="shared" si="37"/>
        <v> </v>
      </c>
      <c r="H317" s="21" t="str">
        <f t="shared" si="34"/>
        <v> </v>
      </c>
      <c r="I317" s="21" t="str">
        <f>IF(H317=" "," ",($I$25-$D$3*$F$12)*((H317/$F$12)-($C$17/(PI()))*SIN((PI()*H317)/$F$12))+$D$3*H317)</f>
        <v> </v>
      </c>
      <c r="J317" s="21" t="str">
        <f ca="1" t="shared" si="38"/>
        <v> </v>
      </c>
      <c r="K317" s="21"/>
      <c r="L317" s="21" t="str">
        <f t="shared" si="35"/>
        <v> </v>
      </c>
      <c r="M317" s="21" t="str">
        <f>IF(L317=" "," ",($M$25-$F$3*($F$15/2))*((L317/($F$15/2))-($C$17/(PI()))*SIN((PI()*L317)/($F$15/2)))+$F$3*L317)</f>
        <v> </v>
      </c>
      <c r="N317" s="21" t="str">
        <f t="shared" si="39"/>
        <v> </v>
      </c>
    </row>
    <row r="318" spans="1:14">
      <c r="A318" s="21" t="str">
        <f t="shared" si="32"/>
        <v> </v>
      </c>
      <c r="B318" s="21" t="str">
        <f>IF(A318=" "," ",($B$25-$B$3*($F$8/2))*((A318/($F$8/2))-($C$17/(PI()))*SIN((PI()*A318)/($F$8/2)))+$B$3*A318)</f>
        <v> </v>
      </c>
      <c r="C318" s="21" t="str">
        <f t="shared" si="36"/>
        <v> </v>
      </c>
      <c r="D318" s="21"/>
      <c r="E318" s="21" t="str">
        <f t="shared" si="33"/>
        <v> </v>
      </c>
      <c r="F318" s="21" t="str">
        <f>IF(E318=" "," ",($F$25-$D$3*$F$11)*((E318/$F$11)-($C$17/(PI()))*SIN((PI()*E318)/$F$11))+$D$3*E318)</f>
        <v> </v>
      </c>
      <c r="G318" s="21" t="str">
        <f t="shared" si="37"/>
        <v> </v>
      </c>
      <c r="H318" s="21" t="str">
        <f t="shared" si="34"/>
        <v> </v>
      </c>
      <c r="I318" s="21" t="str">
        <f>IF(H318=" "," ",($I$25-$D$3*$F$12)*((H318/$F$12)-($C$17/(PI()))*SIN((PI()*H318)/$F$12))+$D$3*H318)</f>
        <v> </v>
      </c>
      <c r="J318" s="21" t="str">
        <f ca="1" t="shared" si="38"/>
        <v> </v>
      </c>
      <c r="K318" s="21"/>
      <c r="L318" s="21" t="str">
        <f t="shared" si="35"/>
        <v> </v>
      </c>
      <c r="M318" s="21" t="str">
        <f>IF(L318=" "," ",($M$25-$F$3*($F$15/2))*((L318/($F$15/2))-($C$17/(PI()))*SIN((PI()*L318)/($F$15/2)))+$F$3*L318)</f>
        <v> </v>
      </c>
      <c r="N318" s="21" t="str">
        <f t="shared" si="39"/>
        <v> </v>
      </c>
    </row>
    <row r="319" spans="1:14">
      <c r="A319" s="21" t="str">
        <f t="shared" si="32"/>
        <v> </v>
      </c>
      <c r="B319" s="21" t="str">
        <f>IF(A319=" "," ",($B$25-$B$3*($F$8/2))*((A319/($F$8/2))-($C$17/(PI()))*SIN((PI()*A319)/($F$8/2)))+$B$3*A319)</f>
        <v> </v>
      </c>
      <c r="C319" s="21" t="str">
        <f t="shared" si="36"/>
        <v> </v>
      </c>
      <c r="D319" s="21"/>
      <c r="E319" s="21" t="str">
        <f t="shared" si="33"/>
        <v> </v>
      </c>
      <c r="F319" s="21" t="str">
        <f>IF(E319=" "," ",($F$25-$D$3*$F$11)*((E319/$F$11)-($C$17/(PI()))*SIN((PI()*E319)/$F$11))+$D$3*E319)</f>
        <v> </v>
      </c>
      <c r="G319" s="21" t="str">
        <f t="shared" si="37"/>
        <v> </v>
      </c>
      <c r="H319" s="21" t="str">
        <f t="shared" si="34"/>
        <v> </v>
      </c>
      <c r="I319" s="21" t="str">
        <f>IF(H319=" "," ",($I$25-$D$3*$F$12)*((H319/$F$12)-($C$17/(PI()))*SIN((PI()*H319)/$F$12))+$D$3*H319)</f>
        <v> </v>
      </c>
      <c r="J319" s="21" t="str">
        <f t="shared" si="38"/>
        <v> </v>
      </c>
      <c r="K319" s="21"/>
      <c r="L319" s="21" t="str">
        <f t="shared" si="35"/>
        <v> </v>
      </c>
      <c r="M319" s="21" t="str">
        <f>IF(L319=" "," ",($M$25-$F$3*($F$15/2))*((L319/($F$15/2))-($C$17/(PI()))*SIN((PI()*L319)/($F$15/2)))+$F$3*L319)</f>
        <v> </v>
      </c>
      <c r="N319" s="21" t="str">
        <f t="shared" si="39"/>
        <v> </v>
      </c>
    </row>
    <row r="320" spans="1:14">
      <c r="A320" s="21" t="str">
        <f t="shared" si="32"/>
        <v> </v>
      </c>
      <c r="B320" s="21" t="str">
        <f>IF(A320=" "," ",($B$25-$B$3*($F$8/2))*((A320/($F$8/2))-($C$17/(PI()))*SIN((PI()*A320)/($F$8/2)))+$B$3*A320)</f>
        <v> </v>
      </c>
      <c r="C320" s="21" t="str">
        <f t="shared" si="36"/>
        <v> </v>
      </c>
      <c r="D320" s="21"/>
      <c r="E320" s="21" t="str">
        <f t="shared" si="33"/>
        <v> </v>
      </c>
      <c r="F320" s="21" t="str">
        <f>IF(E320=" "," ",($F$25-$D$3*$F$11)*((E320/$F$11)-($C$17/(PI()))*SIN((PI()*E320)/$F$11))+$D$3*E320)</f>
        <v> </v>
      </c>
      <c r="G320" s="21" t="str">
        <f t="shared" si="37"/>
        <v> </v>
      </c>
      <c r="H320" s="21" t="str">
        <f t="shared" si="34"/>
        <v> </v>
      </c>
      <c r="I320" s="21" t="str">
        <f>IF(H320=" "," ",($I$25-$D$3*$F$12)*((H320/$F$12)-($C$17/(PI()))*SIN((PI()*H320)/$F$12))+$D$3*H320)</f>
        <v> </v>
      </c>
      <c r="J320" s="21" t="str">
        <f t="shared" si="38"/>
        <v> </v>
      </c>
      <c r="K320" s="21"/>
      <c r="L320" s="21" t="str">
        <f t="shared" si="35"/>
        <v> </v>
      </c>
      <c r="M320" s="21" t="str">
        <f>IF(L320=" "," ",($M$25-$F$3*($F$15/2))*((L320/($F$15/2))-($C$17/(PI()))*SIN((PI()*L320)/($F$15/2)))+$F$3*L320)</f>
        <v> </v>
      </c>
      <c r="N320" s="21" t="str">
        <f t="shared" si="39"/>
        <v> </v>
      </c>
    </row>
    <row r="321" spans="1:14">
      <c r="A321" s="21" t="str">
        <f t="shared" si="32"/>
        <v> </v>
      </c>
      <c r="B321" s="21" t="str">
        <f>IF(A321=" "," ",($B$25-$B$3*($F$8/2))*((A321/($F$8/2))-($C$17/(PI()))*SIN((PI()*A321)/($F$8/2)))+$B$3*A321)</f>
        <v> </v>
      </c>
      <c r="C321" s="21" t="str">
        <f t="shared" si="36"/>
        <v> </v>
      </c>
      <c r="D321" s="21"/>
      <c r="E321" s="21" t="str">
        <f t="shared" si="33"/>
        <v> </v>
      </c>
      <c r="F321" s="21" t="str">
        <f>IF(E321=" "," ",($F$25-$D$3*$F$11)*((E321/$F$11)-($C$17/(PI()))*SIN((PI()*E321)/$F$11))+$D$3*E321)</f>
        <v> </v>
      </c>
      <c r="G321" s="21" t="str">
        <f t="shared" si="37"/>
        <v> </v>
      </c>
      <c r="H321" s="21" t="str">
        <f t="shared" si="34"/>
        <v> </v>
      </c>
      <c r="I321" s="21" t="str">
        <f>IF(H321=" "," ",($I$25-$D$3*$F$12)*((H321/$F$12)-($C$17/(PI()))*SIN((PI()*H321)/$F$12))+$D$3*H321)</f>
        <v> </v>
      </c>
      <c r="J321" s="21" t="str">
        <f t="shared" si="38"/>
        <v> </v>
      </c>
      <c r="K321" s="21"/>
      <c r="L321" s="21" t="str">
        <f t="shared" si="35"/>
        <v> </v>
      </c>
      <c r="M321" s="21" t="str">
        <f>IF(L321=" "," ",($M$25-$F$3*($F$15/2))*((L321/($F$15/2))-($C$17/(PI()))*SIN((PI()*L321)/($F$15/2)))+$F$3*L321)</f>
        <v> </v>
      </c>
      <c r="N321" s="21" t="str">
        <f t="shared" si="39"/>
        <v> </v>
      </c>
    </row>
    <row r="322" spans="1:14">
      <c r="A322" s="21" t="str">
        <f t="shared" si="32"/>
        <v> </v>
      </c>
      <c r="B322" s="21" t="str">
        <f>IF(A322=" "," ",($B$25-$B$3*($F$8/2))*((A322/($F$8/2))-($C$17/(PI()))*SIN((PI()*A322)/($F$8/2)))+$B$3*A322)</f>
        <v> </v>
      </c>
      <c r="C322" s="21" t="str">
        <f t="shared" si="36"/>
        <v> </v>
      </c>
      <c r="D322" s="21"/>
      <c r="E322" s="21" t="str">
        <f t="shared" si="33"/>
        <v> </v>
      </c>
      <c r="F322" s="21" t="str">
        <f>IF(E322=" "," ",($F$25-$D$3*$F$11)*((E322/$F$11)-($C$17/(PI()))*SIN((PI()*E322)/$F$11))+$D$3*E322)</f>
        <v> </v>
      </c>
      <c r="G322" s="21" t="str">
        <f t="shared" si="37"/>
        <v> </v>
      </c>
      <c r="H322" s="21" t="str">
        <f t="shared" si="34"/>
        <v> </v>
      </c>
      <c r="I322" s="21" t="str">
        <f>IF(H322=" "," ",($I$25-$D$3*$F$12)*((H322/$F$12)-($C$17/(PI()))*SIN((PI()*H322)/$F$12))+$D$3*H322)</f>
        <v> </v>
      </c>
      <c r="J322" s="21" t="str">
        <f t="shared" si="38"/>
        <v> </v>
      </c>
      <c r="K322" s="21"/>
      <c r="L322" s="21" t="str">
        <f t="shared" si="35"/>
        <v> </v>
      </c>
      <c r="M322" s="21" t="str">
        <f>IF(L322=" "," ",($M$25-$F$3*($F$15/2))*((L322/($F$15/2))-($C$17/(PI()))*SIN((PI()*L322)/($F$15/2)))+$F$3*L322)</f>
        <v> </v>
      </c>
      <c r="N322" s="21" t="str">
        <f t="shared" si="39"/>
        <v> </v>
      </c>
    </row>
    <row r="323" spans="1:14">
      <c r="A323" s="21" t="str">
        <f t="shared" si="32"/>
        <v> </v>
      </c>
      <c r="B323" s="21" t="str">
        <f>IF(A323=" "," ",($B$25-$B$3*($F$8/2))*((A323/($F$8/2))-($C$17/(PI()))*SIN((PI()*A323)/($F$8/2)))+$B$3*A323)</f>
        <v> </v>
      </c>
      <c r="C323" s="21" t="str">
        <f t="shared" si="36"/>
        <v> </v>
      </c>
      <c r="D323" s="21"/>
      <c r="E323" s="21" t="str">
        <f t="shared" si="33"/>
        <v> </v>
      </c>
      <c r="F323" s="21" t="str">
        <f>IF(E323=" "," ",($F$25-$D$3*$F$11)*((E323/$F$11)-($C$17/(PI()))*SIN((PI()*E323)/$F$11))+$D$3*E323)</f>
        <v> </v>
      </c>
      <c r="G323" s="21" t="str">
        <f t="shared" si="37"/>
        <v> </v>
      </c>
      <c r="H323" s="21" t="str">
        <f t="shared" si="34"/>
        <v> </v>
      </c>
      <c r="I323" s="21" t="str">
        <f>IF(H323=" "," ",($I$25-$D$3*$F$12)*((H323/$F$12)-($C$17/(PI()))*SIN((PI()*H323)/$F$12))+$D$3*H323)</f>
        <v> </v>
      </c>
      <c r="J323" s="21" t="str">
        <f t="shared" si="38"/>
        <v> </v>
      </c>
      <c r="K323" s="21"/>
      <c r="L323" s="21" t="str">
        <f t="shared" si="35"/>
        <v> </v>
      </c>
      <c r="M323" s="21" t="str">
        <f>IF(L323=" "," ",($M$25-$F$3*($F$15/2))*((L323/($F$15/2))-($C$17/(PI()))*SIN((PI()*L323)/($F$15/2)))+$F$3*L323)</f>
        <v> </v>
      </c>
      <c r="N323" s="21" t="str">
        <f t="shared" si="39"/>
        <v> </v>
      </c>
    </row>
    <row r="324" spans="1:14">
      <c r="A324" s="21" t="str">
        <f t="shared" si="32"/>
        <v> </v>
      </c>
      <c r="B324" s="21" t="str">
        <f>IF(A324=" "," ",($B$25-$B$3*($F$8/2))*((A324/($F$8/2))-($C$17/(PI()))*SIN((PI()*A324)/($F$8/2)))+$B$3*A324)</f>
        <v> </v>
      </c>
      <c r="C324" s="21" t="str">
        <f t="shared" si="36"/>
        <v> </v>
      </c>
      <c r="D324" s="21"/>
      <c r="E324" s="21" t="str">
        <f t="shared" si="33"/>
        <v> </v>
      </c>
      <c r="F324" s="21" t="str">
        <f>IF(E324=" "," ",($F$25-$D$3*$F$11)*((E324/$F$11)-($C$17/(PI()))*SIN((PI()*E324)/$F$11))+$D$3*E324)</f>
        <v> </v>
      </c>
      <c r="G324" s="21" t="str">
        <f t="shared" si="37"/>
        <v> </v>
      </c>
      <c r="H324" s="21" t="str">
        <f t="shared" si="34"/>
        <v> </v>
      </c>
      <c r="I324" s="21" t="str">
        <f>IF(H324=" "," ",($I$25-$D$3*$F$12)*((H324/$F$12)-($C$17/(PI()))*SIN((PI()*H324)/$F$12))+$D$3*H324)</f>
        <v> </v>
      </c>
      <c r="J324" s="21" t="str">
        <f t="shared" si="38"/>
        <v> </v>
      </c>
      <c r="K324" s="21"/>
      <c r="L324" s="21" t="str">
        <f t="shared" si="35"/>
        <v> </v>
      </c>
      <c r="M324" s="21" t="str">
        <f>IF(L324=" "," ",($M$25-$F$3*($F$15/2))*((L324/($F$15/2))-($C$17/(PI()))*SIN((PI()*L324)/($F$15/2)))+$F$3*L324)</f>
        <v> </v>
      </c>
      <c r="N324" s="21" t="str">
        <f t="shared" si="39"/>
        <v> </v>
      </c>
    </row>
    <row r="325" spans="1:14">
      <c r="A325" s="21" t="str">
        <f t="shared" si="32"/>
        <v> </v>
      </c>
      <c r="B325" s="21" t="str">
        <f>IF(A325=" "," ",($B$25-$B$3*($F$8/2))*((A325/($F$8/2))-($C$17/(PI()))*SIN((PI()*A325)/($F$8/2)))+$B$3*A325)</f>
        <v> </v>
      </c>
      <c r="C325" s="21" t="str">
        <f t="shared" si="36"/>
        <v> </v>
      </c>
      <c r="D325" s="21"/>
      <c r="E325" s="21" t="str">
        <f t="shared" si="33"/>
        <v> </v>
      </c>
      <c r="F325" s="21" t="str">
        <f>IF(E325=" "," ",($F$25-$D$3*$F$11)*((E325/$F$11)-($C$17/(PI()))*SIN((PI()*E325)/$F$11))+$D$3*E325)</f>
        <v> </v>
      </c>
      <c r="G325" s="21" t="str">
        <f t="shared" si="37"/>
        <v> </v>
      </c>
      <c r="H325" s="21" t="str">
        <f t="shared" si="34"/>
        <v> </v>
      </c>
      <c r="I325" s="21" t="str">
        <f>IF(H325=" "," ",($I$25-$D$3*$F$12)*((H325/$F$12)-($C$17/(PI()))*SIN((PI()*H325)/$F$12))+$D$3*H325)</f>
        <v> </v>
      </c>
      <c r="J325" s="21" t="str">
        <f t="shared" si="38"/>
        <v> </v>
      </c>
      <c r="K325" s="21"/>
      <c r="L325" s="21" t="str">
        <f t="shared" si="35"/>
        <v> </v>
      </c>
      <c r="M325" s="21" t="str">
        <f>IF(L325=" "," ",($M$25-$F$3*($F$15/2))*((L325/($F$15/2))-($C$17/(PI()))*SIN((PI()*L325)/($F$15/2)))+$F$3*L325)</f>
        <v> </v>
      </c>
      <c r="N325" s="21" t="str">
        <f t="shared" si="39"/>
        <v> </v>
      </c>
    </row>
    <row r="326" spans="1:14">
      <c r="A326" s="21" t="str">
        <f t="shared" si="32"/>
        <v> </v>
      </c>
      <c r="B326" s="21" t="str">
        <f>IF(A326=" "," ",($B$25-$B$3*($F$8/2))*((A326/($F$8/2))-($C$17/(PI()))*SIN((PI()*A326)/($F$8/2)))+$B$3*A326)</f>
        <v> </v>
      </c>
      <c r="C326" s="21" t="str">
        <f t="shared" si="36"/>
        <v> </v>
      </c>
      <c r="D326" s="21"/>
      <c r="E326" s="21" t="str">
        <f t="shared" si="33"/>
        <v> </v>
      </c>
      <c r="F326" s="21" t="str">
        <f>IF(E326=" "," ",($F$25-$D$3*$F$11)*((E326/$F$11)-($C$17/(PI()))*SIN((PI()*E326)/$F$11))+$D$3*E326)</f>
        <v> </v>
      </c>
      <c r="G326" s="21" t="str">
        <f t="shared" si="37"/>
        <v> </v>
      </c>
      <c r="H326" s="21" t="str">
        <f t="shared" si="34"/>
        <v> </v>
      </c>
      <c r="I326" s="21" t="str">
        <f>IF(H326=" "," ",($I$25-$D$3*$F$12)*((H326/$F$12)-($C$17/(PI()))*SIN((PI()*H326)/$F$12))+$D$3*H326)</f>
        <v> </v>
      </c>
      <c r="J326" s="21" t="str">
        <f t="shared" si="38"/>
        <v> </v>
      </c>
      <c r="K326" s="21"/>
      <c r="L326" s="21" t="str">
        <f t="shared" si="35"/>
        <v> </v>
      </c>
      <c r="M326" s="21" t="str">
        <f>IF(L326=" "," ",($M$25-$F$3*($F$15/2))*((L326/($F$15/2))-($C$17/(PI()))*SIN((PI()*L326)/($F$15/2)))+$F$3*L326)</f>
        <v> </v>
      </c>
      <c r="N326" s="21" t="str">
        <f t="shared" si="39"/>
        <v> </v>
      </c>
    </row>
    <row r="327" spans="1:14">
      <c r="A327" s="21" t="str">
        <f t="shared" si="32"/>
        <v> </v>
      </c>
      <c r="B327" s="21" t="str">
        <f>IF(A327=" "," ",($B$25-$B$3*($F$8/2))*((A327/($F$8/2))-($C$17/(PI()))*SIN((PI()*A327)/($F$8/2)))+$B$3*A327)</f>
        <v> </v>
      </c>
      <c r="C327" s="21" t="str">
        <f t="shared" si="36"/>
        <v> </v>
      </c>
      <c r="D327" s="21"/>
      <c r="E327" s="21" t="str">
        <f t="shared" si="33"/>
        <v> </v>
      </c>
      <c r="F327" s="21" t="str">
        <f>IF(E327=" "," ",($F$25-$D$3*$F$11)*((E327/$F$11)-($C$17/(PI()))*SIN((PI()*E327)/$F$11))+$D$3*E327)</f>
        <v> </v>
      </c>
      <c r="G327" s="21" t="str">
        <f t="shared" si="37"/>
        <v> </v>
      </c>
      <c r="H327" s="21" t="str">
        <f t="shared" si="34"/>
        <v> </v>
      </c>
      <c r="I327" s="21" t="str">
        <f>IF(H327=" "," ",($I$25-$D$3*$F$12)*((H327/$F$12)-($C$17/(PI()))*SIN((PI()*H327)/$F$12))+$D$3*H327)</f>
        <v> </v>
      </c>
      <c r="J327" s="21" t="str">
        <f t="shared" si="38"/>
        <v> </v>
      </c>
      <c r="K327" s="21"/>
      <c r="L327" s="21" t="str">
        <f t="shared" si="35"/>
        <v> </v>
      </c>
      <c r="M327" s="21" t="str">
        <f>IF(L327=" "," ",($M$25-$F$3*($F$15/2))*((L327/($F$15/2))-($C$17/(PI()))*SIN((PI()*L327)/($F$15/2)))+$F$3*L327)</f>
        <v> </v>
      </c>
      <c r="N327" s="21" t="str">
        <f t="shared" si="39"/>
        <v> </v>
      </c>
    </row>
    <row r="328" spans="1:14">
      <c r="A328" s="21" t="str">
        <f t="shared" si="32"/>
        <v> </v>
      </c>
      <c r="B328" s="21" t="str">
        <f>IF(A328=" "," ",($B$25-$B$3*($F$8/2))*((A328/($F$8/2))-($C$17/(PI()))*SIN((PI()*A328)/($F$8/2)))+$B$3*A328)</f>
        <v> </v>
      </c>
      <c r="C328" s="21" t="str">
        <f t="shared" si="36"/>
        <v> </v>
      </c>
      <c r="D328" s="21"/>
      <c r="E328" s="21" t="str">
        <f t="shared" si="33"/>
        <v> </v>
      </c>
      <c r="F328" s="21" t="str">
        <f>IF(E328=" "," ",($F$25-$D$3*$F$11)*((E328/$F$11)-($C$17/(PI()))*SIN((PI()*E328)/$F$11))+$D$3*E328)</f>
        <v> </v>
      </c>
      <c r="G328" s="21" t="str">
        <f t="shared" si="37"/>
        <v> </v>
      </c>
      <c r="H328" s="21" t="str">
        <f t="shared" si="34"/>
        <v> </v>
      </c>
      <c r="I328" s="21" t="str">
        <f>IF(H328=" "," ",($I$25-$D$3*$F$12)*((H328/$F$12)-($C$17/(PI()))*SIN((PI()*H328)/$F$12))+$D$3*H328)</f>
        <v> </v>
      </c>
      <c r="J328" s="21" t="str">
        <f t="shared" si="38"/>
        <v> </v>
      </c>
      <c r="K328" s="21"/>
      <c r="L328" s="21" t="str">
        <f t="shared" si="35"/>
        <v> </v>
      </c>
      <c r="M328" s="21" t="str">
        <f>IF(L328=" "," ",($M$25-$F$3*($F$15/2))*((L328/($F$15/2))-($C$17/(PI()))*SIN((PI()*L328)/($F$15/2)))+$F$3*L328)</f>
        <v> </v>
      </c>
      <c r="N328" s="21" t="str">
        <f t="shared" si="39"/>
        <v> </v>
      </c>
    </row>
    <row r="329" spans="1:14">
      <c r="A329" s="21" t="str">
        <f t="shared" si="32"/>
        <v> </v>
      </c>
      <c r="B329" s="21" t="str">
        <f>IF(A329=" "," ",($B$25-$B$3*($F$8/2))*((A329/($F$8/2))-($C$17/(PI()))*SIN((PI()*A329)/($F$8/2)))+$B$3*A329)</f>
        <v> </v>
      </c>
      <c r="C329" s="21" t="str">
        <f t="shared" si="36"/>
        <v> </v>
      </c>
      <c r="D329" s="21"/>
      <c r="E329" s="21" t="str">
        <f t="shared" si="33"/>
        <v> </v>
      </c>
      <c r="F329" s="21" t="str">
        <f>IF(E329=" "," ",($F$25-$D$3*$F$11)*((E329/$F$11)-($C$17/(PI()))*SIN((PI()*E329)/$F$11))+$D$3*E329)</f>
        <v> </v>
      </c>
      <c r="G329" s="21" t="str">
        <f t="shared" si="37"/>
        <v> </v>
      </c>
      <c r="H329" s="21" t="str">
        <f t="shared" si="34"/>
        <v> </v>
      </c>
      <c r="I329" s="21" t="str">
        <f>IF(H329=" "," ",($I$25-$D$3*$F$12)*((H329/$F$12)-($C$17/(PI()))*SIN((PI()*H329)/$F$12))+$D$3*H329)</f>
        <v> </v>
      </c>
      <c r="J329" s="21" t="str">
        <f t="shared" si="38"/>
        <v> </v>
      </c>
      <c r="K329" s="21"/>
      <c r="L329" s="21" t="str">
        <f t="shared" si="35"/>
        <v> </v>
      </c>
      <c r="M329" s="21" t="str">
        <f>IF(L329=" "," ",($M$25-$F$3*($F$15/2))*((L329/($F$15/2))-($C$17/(PI()))*SIN((PI()*L329)/($F$15/2)))+$F$3*L329)</f>
        <v> </v>
      </c>
      <c r="N329" s="21" t="str">
        <f t="shared" si="39"/>
        <v> </v>
      </c>
    </row>
    <row r="330" spans="1:14">
      <c r="A330" s="21" t="str">
        <f t="shared" si="32"/>
        <v> </v>
      </c>
      <c r="B330" s="21" t="str">
        <f>IF(A330=" "," ",($B$25-$B$3*($F$8/2))*((A330/($F$8/2))-($C$17/(PI()))*SIN((PI()*A330)/($F$8/2)))+$B$3*A330)</f>
        <v> </v>
      </c>
      <c r="C330" s="21" t="str">
        <f t="shared" si="36"/>
        <v> </v>
      </c>
      <c r="D330" s="21"/>
      <c r="E330" s="21" t="str">
        <f t="shared" si="33"/>
        <v> </v>
      </c>
      <c r="F330" s="21" t="str">
        <f>IF(E330=" "," ",($F$25-$D$3*$F$11)*((E330/$F$11)-($C$17/(PI()))*SIN((PI()*E330)/$F$11))+$D$3*E330)</f>
        <v> </v>
      </c>
      <c r="G330" s="21" t="str">
        <f t="shared" si="37"/>
        <v> </v>
      </c>
      <c r="H330" s="21" t="str">
        <f t="shared" si="34"/>
        <v> </v>
      </c>
      <c r="I330" s="21" t="str">
        <f>IF(H330=" "," ",($I$25-$D$3*$F$12)*((H330/$F$12)-($C$17/(PI()))*SIN((PI()*H330)/$F$12))+$D$3*H330)</f>
        <v> </v>
      </c>
      <c r="J330" s="21" t="str">
        <f t="shared" si="38"/>
        <v> </v>
      </c>
      <c r="K330" s="21"/>
      <c r="L330" s="21" t="str">
        <f t="shared" si="35"/>
        <v> </v>
      </c>
      <c r="M330" s="21" t="str">
        <f>IF(L330=" "," ",($M$25-$F$3*($F$15/2))*((L330/($F$15/2))-($C$17/(PI()))*SIN((PI()*L330)/($F$15/2)))+$F$3*L330)</f>
        <v> </v>
      </c>
      <c r="N330" s="21" t="str">
        <f t="shared" si="39"/>
        <v> </v>
      </c>
    </row>
    <row r="331" spans="1:14">
      <c r="A331" s="21" t="str">
        <f t="shared" si="32"/>
        <v> </v>
      </c>
      <c r="B331" s="21" t="str">
        <f>IF(A331=" "," ",($B$25-$B$3*($F$8/2))*((A331/($F$8/2))-($C$17/(PI()))*SIN((PI()*A331)/($F$8/2)))+$B$3*A331)</f>
        <v> </v>
      </c>
      <c r="C331" s="21" t="str">
        <f t="shared" si="36"/>
        <v> </v>
      </c>
      <c r="D331" s="21"/>
      <c r="E331" s="21" t="str">
        <f t="shared" si="33"/>
        <v> </v>
      </c>
      <c r="F331" s="21" t="str">
        <f>IF(E331=" "," ",($F$25-$D$3*$F$11)*((E331/$F$11)-($C$17/(PI()))*SIN((PI()*E331)/$F$11))+$D$3*E331)</f>
        <v> </v>
      </c>
      <c r="G331" s="21" t="str">
        <f t="shared" si="37"/>
        <v> </v>
      </c>
      <c r="H331" s="21" t="str">
        <f t="shared" si="34"/>
        <v> </v>
      </c>
      <c r="I331" s="21" t="str">
        <f>IF(H331=" "," ",($I$25-$D$3*$F$12)*((H331/$F$12)-($C$17/(PI()))*SIN((PI()*H331)/$F$12))+$D$3*H331)</f>
        <v> </v>
      </c>
      <c r="J331" s="21" t="str">
        <f t="shared" si="38"/>
        <v> </v>
      </c>
      <c r="K331" s="21"/>
      <c r="L331" s="21" t="str">
        <f t="shared" si="35"/>
        <v> </v>
      </c>
      <c r="M331" s="21" t="str">
        <f>IF(L331=" "," ",($M$25-$F$3*($F$15/2))*((L331/($F$15/2))-($C$17/(PI()))*SIN((PI()*L331)/($F$15/2)))+$F$3*L331)</f>
        <v> </v>
      </c>
      <c r="N331" s="21" t="str">
        <f t="shared" si="39"/>
        <v> </v>
      </c>
    </row>
    <row r="332" spans="1:14">
      <c r="A332" s="21" t="str">
        <f t="shared" si="32"/>
        <v> </v>
      </c>
      <c r="B332" s="21" t="str">
        <f>IF(A332=" "," ",($B$25-$B$3*($F$8/2))*((A332/($F$8/2))-($C$17/(PI()))*SIN((PI()*A332)/($F$8/2)))+$B$3*A332)</f>
        <v> </v>
      </c>
      <c r="C332" s="21" t="str">
        <f t="shared" si="36"/>
        <v> </v>
      </c>
      <c r="D332" s="21"/>
      <c r="E332" s="21" t="str">
        <f t="shared" si="33"/>
        <v> </v>
      </c>
      <c r="F332" s="21" t="str">
        <f>IF(E332=" "," ",($F$25-$D$3*$F$11)*((E332/$F$11)-($C$17/(PI()))*SIN((PI()*E332)/$F$11))+$D$3*E332)</f>
        <v> </v>
      </c>
      <c r="G332" s="21" t="str">
        <f t="shared" si="37"/>
        <v> </v>
      </c>
      <c r="H332" s="21" t="str">
        <f t="shared" si="34"/>
        <v> </v>
      </c>
      <c r="I332" s="21" t="str">
        <f>IF(H332=" "," ",($I$25-$D$3*$F$12)*((H332/$F$12)-($C$17/(PI()))*SIN((PI()*H332)/$F$12))+$D$3*H332)</f>
        <v> </v>
      </c>
      <c r="J332" s="21" t="str">
        <f t="shared" si="38"/>
        <v> </v>
      </c>
      <c r="K332" s="21"/>
      <c r="L332" s="21" t="str">
        <f t="shared" si="35"/>
        <v> </v>
      </c>
      <c r="M332" s="21" t="str">
        <f>IF(L332=" "," ",($M$25-$F$3*($F$15/2))*((L332/($F$15/2))-($C$17/(PI()))*SIN((PI()*L332)/($F$15/2)))+$F$3*L332)</f>
        <v> </v>
      </c>
      <c r="N332" s="21" t="str">
        <f t="shared" si="39"/>
        <v> </v>
      </c>
    </row>
    <row r="333" spans="1:14">
      <c r="A333" s="21" t="str">
        <f t="shared" si="32"/>
        <v> </v>
      </c>
      <c r="B333" s="21" t="str">
        <f>IF(A333=" "," ",($B$25-$B$3*($F$8/2))*((A333/($F$8/2))-($C$17/(PI()))*SIN((PI()*A333)/($F$8/2)))+$B$3*A333)</f>
        <v> </v>
      </c>
      <c r="C333" s="21" t="str">
        <f t="shared" si="36"/>
        <v> </v>
      </c>
      <c r="D333" s="21"/>
      <c r="E333" s="21" t="str">
        <f t="shared" si="33"/>
        <v> </v>
      </c>
      <c r="F333" s="21" t="str">
        <f>IF(E333=" "," ",($F$25-$D$3*$F$11)*((E333/$F$11)-($C$17/(PI()))*SIN((PI()*E333)/$F$11))+$D$3*E333)</f>
        <v> </v>
      </c>
      <c r="G333" s="21" t="str">
        <f t="shared" si="37"/>
        <v> </v>
      </c>
      <c r="H333" s="21" t="str">
        <f t="shared" si="34"/>
        <v> </v>
      </c>
      <c r="I333" s="21" t="str">
        <f>IF(H333=" "," ",($I$25-$D$3*$F$12)*((H333/$F$12)-($C$17/(PI()))*SIN((PI()*H333)/$F$12))+$D$3*H333)</f>
        <v> </v>
      </c>
      <c r="J333" s="21" t="str">
        <f t="shared" si="38"/>
        <v> </v>
      </c>
      <c r="K333" s="21"/>
      <c r="L333" s="21" t="str">
        <f t="shared" si="35"/>
        <v> </v>
      </c>
      <c r="M333" s="21" t="str">
        <f>IF(L333=" "," ",($M$25-$F$3*($F$15/2))*((L333/($F$15/2))-($C$17/(PI()))*SIN((PI()*L333)/($F$15/2)))+$F$3*L333)</f>
        <v> </v>
      </c>
      <c r="N333" s="21" t="str">
        <f t="shared" si="39"/>
        <v> </v>
      </c>
    </row>
    <row r="334" spans="1:14">
      <c r="A334" s="21" t="str">
        <f t="shared" si="32"/>
        <v> </v>
      </c>
      <c r="B334" s="21" t="str">
        <f>IF(A334=" "," ",($B$25-$B$3*($F$8/2))*((A334/($F$8/2))-($C$17/(PI()))*SIN((PI()*A334)/($F$8/2)))+$B$3*A334)</f>
        <v> </v>
      </c>
      <c r="C334" s="21" t="str">
        <f t="shared" si="36"/>
        <v> </v>
      </c>
      <c r="D334" s="21"/>
      <c r="E334" s="21" t="str">
        <f t="shared" si="33"/>
        <v> </v>
      </c>
      <c r="F334" s="21" t="str">
        <f>IF(E334=" "," ",($F$25-$D$3*$F$11)*((E334/$F$11)-($C$17/(PI()))*SIN((PI()*E334)/$F$11))+$D$3*E334)</f>
        <v> </v>
      </c>
      <c r="G334" s="21" t="str">
        <f t="shared" si="37"/>
        <v> </v>
      </c>
      <c r="H334" s="21" t="str">
        <f t="shared" si="34"/>
        <v> </v>
      </c>
      <c r="I334" s="21" t="str">
        <f>IF(H334=" "," ",($I$25-$D$3*$F$12)*((H334/$F$12)-($C$17/(PI()))*SIN((PI()*H334)/$F$12))+$D$3*H334)</f>
        <v> </v>
      </c>
      <c r="J334" s="21" t="str">
        <f t="shared" si="38"/>
        <v> </v>
      </c>
      <c r="K334" s="21"/>
      <c r="L334" s="21" t="str">
        <f t="shared" si="35"/>
        <v> </v>
      </c>
      <c r="M334" s="21" t="str">
        <f>IF(L334=" "," ",($M$25-$F$3*($F$15/2))*((L334/($F$15/2))-($C$17/(PI()))*SIN((PI()*L334)/($F$15/2)))+$F$3*L334)</f>
        <v> </v>
      </c>
      <c r="N334" s="21" t="str">
        <f t="shared" si="39"/>
        <v> </v>
      </c>
    </row>
    <row r="335" spans="1:14">
      <c r="A335" s="21" t="str">
        <f t="shared" si="32"/>
        <v> </v>
      </c>
      <c r="B335" s="21" t="str">
        <f>IF(A335=" "," ",($B$25-$B$3*($F$8/2))*((A335/($F$8/2))-($C$17/(PI()))*SIN((PI()*A335)/($F$8/2)))+$B$3*A335)</f>
        <v> </v>
      </c>
      <c r="C335" s="21" t="str">
        <f t="shared" si="36"/>
        <v> </v>
      </c>
      <c r="D335" s="21"/>
      <c r="E335" s="21" t="str">
        <f t="shared" si="33"/>
        <v> </v>
      </c>
      <c r="F335" s="21" t="str">
        <f>IF(E335=" "," ",($F$25-$D$3*$F$11)*((E335/$F$11)-($C$17/(PI()))*SIN((PI()*E335)/$F$11))+$D$3*E335)</f>
        <v> </v>
      </c>
      <c r="G335" s="21" t="str">
        <f t="shared" si="37"/>
        <v> </v>
      </c>
      <c r="H335" s="21" t="str">
        <f t="shared" si="34"/>
        <v> </v>
      </c>
      <c r="I335" s="21" t="str">
        <f>IF(H335=" "," ",($I$25-$D$3*$F$12)*((H335/$F$12)-($C$17/(PI()))*SIN((PI()*H335)/$F$12))+$D$3*H335)</f>
        <v> </v>
      </c>
      <c r="J335" s="21" t="str">
        <f t="shared" si="38"/>
        <v> </v>
      </c>
      <c r="K335" s="21"/>
      <c r="L335" s="21" t="str">
        <f t="shared" si="35"/>
        <v> </v>
      </c>
      <c r="M335" s="21" t="str">
        <f>IF(L335=" "," ",($M$25-$F$3*($F$15/2))*((L335/($F$15/2))-($C$17/(PI()))*SIN((PI()*L335)/($F$15/2)))+$F$3*L335)</f>
        <v> </v>
      </c>
      <c r="N335" s="21" t="str">
        <f t="shared" si="39"/>
        <v> </v>
      </c>
    </row>
    <row r="336" spans="1:14">
      <c r="A336" s="21" t="str">
        <f t="shared" si="32"/>
        <v> </v>
      </c>
      <c r="B336" s="21" t="str">
        <f>IF(A336=" "," ",($B$25-$B$3*($F$8/2))*((A336/($F$8/2))-($C$17/(PI()))*SIN((PI()*A336)/($F$8/2)))+$B$3*A336)</f>
        <v> </v>
      </c>
      <c r="C336" s="21" t="str">
        <f t="shared" si="36"/>
        <v> </v>
      </c>
      <c r="D336" s="21"/>
      <c r="E336" s="21" t="str">
        <f t="shared" si="33"/>
        <v> </v>
      </c>
      <c r="F336" s="21" t="str">
        <f>IF(E336=" "," ",($F$25-$D$3*$F$11)*((E336/$F$11)-($C$17/(PI()))*SIN((PI()*E336)/$F$11))+$D$3*E336)</f>
        <v> </v>
      </c>
      <c r="G336" s="21" t="str">
        <f t="shared" si="37"/>
        <v> </v>
      </c>
      <c r="H336" s="21" t="str">
        <f t="shared" si="34"/>
        <v> </v>
      </c>
      <c r="I336" s="21" t="str">
        <f>IF(H336=" "," ",($I$25-$D$3*$F$12)*((H336/$F$12)-($C$17/(PI()))*SIN((PI()*H336)/$F$12))+$D$3*H336)</f>
        <v> </v>
      </c>
      <c r="J336" s="21" t="str">
        <f t="shared" si="38"/>
        <v> </v>
      </c>
      <c r="K336" s="21"/>
      <c r="L336" s="21" t="str">
        <f t="shared" si="35"/>
        <v> </v>
      </c>
      <c r="M336" s="21" t="str">
        <f>IF(L336=" "," ",($M$25-$F$3*($F$15/2))*((L336/($F$15/2))-($C$17/(PI()))*SIN((PI()*L336)/($F$15/2)))+$F$3*L336)</f>
        <v> </v>
      </c>
      <c r="N336" s="21" t="str">
        <f t="shared" si="39"/>
        <v> </v>
      </c>
    </row>
    <row r="337" spans="1:14">
      <c r="A337" s="21" t="str">
        <f t="shared" si="32"/>
        <v> </v>
      </c>
      <c r="B337" s="21" t="str">
        <f>IF(A337=" "," ",($B$25-$B$3*($F$8/2))*((A337/($F$8/2))-($C$17/(PI()))*SIN((PI()*A337)/($F$8/2)))+$B$3*A337)</f>
        <v> </v>
      </c>
      <c r="C337" s="21" t="str">
        <f t="shared" si="36"/>
        <v> </v>
      </c>
      <c r="D337" s="21"/>
      <c r="E337" s="21" t="str">
        <f t="shared" si="33"/>
        <v> </v>
      </c>
      <c r="F337" s="21" t="str">
        <f>IF(E337=" "," ",($F$25-$D$3*$F$11)*((E337/$F$11)-($C$17/(PI()))*SIN((PI()*E337)/$F$11))+$D$3*E337)</f>
        <v> </v>
      </c>
      <c r="G337" s="21" t="str">
        <f t="shared" si="37"/>
        <v> </v>
      </c>
      <c r="H337" s="21" t="str">
        <f t="shared" si="34"/>
        <v> </v>
      </c>
      <c r="I337" s="21" t="str">
        <f>IF(H337=" "," ",($I$25-$D$3*$F$12)*((H337/$F$12)-($C$17/(PI()))*SIN((PI()*H337)/$F$12))+$D$3*H337)</f>
        <v> </v>
      </c>
      <c r="J337" s="21" t="str">
        <f t="shared" si="38"/>
        <v> </v>
      </c>
      <c r="K337" s="21"/>
      <c r="L337" s="21" t="str">
        <f t="shared" si="35"/>
        <v> </v>
      </c>
      <c r="M337" s="21" t="str">
        <f>IF(L337=" "," ",($M$25-$F$3*($F$15/2))*((L337/($F$15/2))-($C$17/(PI()))*SIN((PI()*L337)/($F$15/2)))+$F$3*L337)</f>
        <v> </v>
      </c>
      <c r="N337" s="21" t="str">
        <f t="shared" si="39"/>
        <v> </v>
      </c>
    </row>
    <row r="338" spans="1:14">
      <c r="A338" s="21" t="str">
        <f t="shared" si="32"/>
        <v> </v>
      </c>
      <c r="B338" s="21" t="str">
        <f>IF(A338=" "," ",($B$25-$B$3*($F$8/2))*((A338/($F$8/2))-($C$17/(PI()))*SIN((PI()*A338)/($F$8/2)))+$B$3*A338)</f>
        <v> </v>
      </c>
      <c r="C338" s="21" t="str">
        <f t="shared" si="36"/>
        <v> </v>
      </c>
      <c r="D338" s="21"/>
      <c r="E338" s="21" t="str">
        <f t="shared" si="33"/>
        <v> </v>
      </c>
      <c r="F338" s="21" t="str">
        <f>IF(E338=" "," ",($F$25-$D$3*$F$11)*((E338/$F$11)-($C$17/(PI()))*SIN((PI()*E338)/$F$11))+$D$3*E338)</f>
        <v> </v>
      </c>
      <c r="G338" s="21" t="str">
        <f t="shared" si="37"/>
        <v> </v>
      </c>
      <c r="H338" s="21" t="str">
        <f t="shared" si="34"/>
        <v> </v>
      </c>
      <c r="I338" s="21" t="str">
        <f>IF(H338=" "," ",($I$25-$D$3*$F$12)*((H338/$F$12)-($C$17/(PI()))*SIN((PI()*H338)/$F$12))+$D$3*H338)</f>
        <v> </v>
      </c>
      <c r="J338" s="21" t="str">
        <f t="shared" si="38"/>
        <v> </v>
      </c>
      <c r="K338" s="21"/>
      <c r="L338" s="21" t="str">
        <f t="shared" si="35"/>
        <v> </v>
      </c>
      <c r="M338" s="21" t="str">
        <f>IF(L338=" "," ",($M$25-$F$3*($F$15/2))*((L338/($F$15/2))-($C$17/(PI()))*SIN((PI()*L338)/($F$15/2)))+$F$3*L338)</f>
        <v> </v>
      </c>
      <c r="N338" s="21" t="str">
        <f t="shared" si="39"/>
        <v> </v>
      </c>
    </row>
    <row r="339" spans="1:14">
      <c r="A339" s="21" t="str">
        <f t="shared" si="32"/>
        <v> </v>
      </c>
      <c r="B339" s="21" t="str">
        <f>IF(A339=" "," ",($B$25-$B$3*($F$8/2))*((A339/($F$8/2))-($C$17/(PI()))*SIN((PI()*A339)/($F$8/2)))+$B$3*A339)</f>
        <v> </v>
      </c>
      <c r="C339" s="21" t="str">
        <f t="shared" si="36"/>
        <v> </v>
      </c>
      <c r="D339" s="21"/>
      <c r="E339" s="21" t="str">
        <f t="shared" si="33"/>
        <v> </v>
      </c>
      <c r="F339" s="21" t="str">
        <f>IF(E339=" "," ",($F$25-$D$3*$F$11)*((E339/$F$11)-($C$17/(PI()))*SIN((PI()*E339)/$F$11))+$D$3*E339)</f>
        <v> </v>
      </c>
      <c r="G339" s="21" t="str">
        <f t="shared" si="37"/>
        <v> </v>
      </c>
      <c r="H339" s="21" t="str">
        <f t="shared" si="34"/>
        <v> </v>
      </c>
      <c r="I339" s="21" t="str">
        <f>IF(H339=" "," ",($I$25-$D$3*$F$12)*((H339/$F$12)-($C$17/(PI()))*SIN((PI()*H339)/$F$12))+$D$3*H339)</f>
        <v> </v>
      </c>
      <c r="J339" s="21" t="str">
        <f t="shared" si="38"/>
        <v> </v>
      </c>
      <c r="K339" s="21"/>
      <c r="L339" s="21" t="str">
        <f t="shared" si="35"/>
        <v> </v>
      </c>
      <c r="M339" s="21" t="str">
        <f>IF(L339=" "," ",($M$25-$F$3*($F$15/2))*((L339/($F$15/2))-($C$17/(PI()))*SIN((PI()*L339)/($F$15/2)))+$F$3*L339)</f>
        <v> </v>
      </c>
      <c r="N339" s="21" t="str">
        <f t="shared" si="39"/>
        <v> </v>
      </c>
    </row>
    <row r="340" spans="1:14">
      <c r="A340" s="21" t="str">
        <f t="shared" si="32"/>
        <v> </v>
      </c>
      <c r="B340" s="21" t="str">
        <f>IF(A340=" "," ",($B$25-$B$3*($F$8/2))*((A340/($F$8/2))-($C$17/(PI()))*SIN((PI()*A340)/($F$8/2)))+$B$3*A340)</f>
        <v> </v>
      </c>
      <c r="C340" s="21" t="str">
        <f t="shared" si="36"/>
        <v> </v>
      </c>
      <c r="D340" s="21"/>
      <c r="E340" s="21" t="str">
        <f t="shared" si="33"/>
        <v> </v>
      </c>
      <c r="F340" s="21" t="str">
        <f>IF(E340=" "," ",($F$25-$D$3*$F$11)*((E340/$F$11)-($C$17/(PI()))*SIN((PI()*E340)/$F$11))+$D$3*E340)</f>
        <v> </v>
      </c>
      <c r="G340" s="21" t="str">
        <f t="shared" si="37"/>
        <v> </v>
      </c>
      <c r="H340" s="21" t="str">
        <f t="shared" si="34"/>
        <v> </v>
      </c>
      <c r="I340" s="21" t="str">
        <f>IF(H340=" "," ",($I$25-$D$3*$F$12)*((H340/$F$12)-($C$17/(PI()))*SIN((PI()*H340)/$F$12))+$D$3*H340)</f>
        <v> </v>
      </c>
      <c r="J340" s="21" t="str">
        <f t="shared" si="38"/>
        <v> </v>
      </c>
      <c r="K340" s="21"/>
      <c r="L340" s="21" t="str">
        <f t="shared" si="35"/>
        <v> </v>
      </c>
      <c r="M340" s="21" t="str">
        <f>IF(L340=" "," ",($M$25-$F$3*($F$15/2))*((L340/($F$15/2))-($C$17/(PI()))*SIN((PI()*L340)/($F$15/2)))+$F$3*L340)</f>
        <v> </v>
      </c>
      <c r="N340" s="21" t="str">
        <f t="shared" si="39"/>
        <v> </v>
      </c>
    </row>
    <row r="341" spans="1:14">
      <c r="A341" s="21" t="str">
        <f t="shared" si="32"/>
        <v> </v>
      </c>
      <c r="B341" s="21" t="str">
        <f>IF(A341=" "," ",($B$25-$B$3*($F$8/2))*((A341/($F$8/2))-($C$17/(PI()))*SIN((PI()*A341)/($F$8/2)))+$B$3*A341)</f>
        <v> </v>
      </c>
      <c r="C341" s="21" t="str">
        <f t="shared" si="36"/>
        <v> </v>
      </c>
      <c r="D341" s="21"/>
      <c r="E341" s="21" t="str">
        <f t="shared" si="33"/>
        <v> </v>
      </c>
      <c r="F341" s="21" t="str">
        <f>IF(E341=" "," ",($F$25-$D$3*$F$11)*((E341/$F$11)-($C$17/(PI()))*SIN((PI()*E341)/$F$11))+$D$3*E341)</f>
        <v> </v>
      </c>
      <c r="G341" s="21" t="str">
        <f t="shared" si="37"/>
        <v> </v>
      </c>
      <c r="H341" s="21" t="str">
        <f t="shared" si="34"/>
        <v> </v>
      </c>
      <c r="I341" s="21" t="str">
        <f>IF(H341=" "," ",($I$25-$D$3*$F$12)*((H341/$F$12)-($C$17/(PI()))*SIN((PI()*H341)/$F$12))+$D$3*H341)</f>
        <v> </v>
      </c>
      <c r="J341" s="21" t="str">
        <f t="shared" si="38"/>
        <v> </v>
      </c>
      <c r="K341" s="21"/>
      <c r="L341" s="21" t="str">
        <f t="shared" si="35"/>
        <v> </v>
      </c>
      <c r="M341" s="21" t="str">
        <f>IF(L341=" "," ",($M$25-$F$3*($F$15/2))*((L341/($F$15/2))-($C$17/(PI()))*SIN((PI()*L341)/($F$15/2)))+$F$3*L341)</f>
        <v> </v>
      </c>
      <c r="N341" s="21" t="str">
        <f t="shared" si="39"/>
        <v> </v>
      </c>
    </row>
    <row r="342" spans="1:14">
      <c r="A342" s="21" t="str">
        <f t="shared" si="32"/>
        <v> </v>
      </c>
      <c r="B342" s="21" t="str">
        <f>IF(A342=" "," ",($B$25-$B$3*($F$8/2))*((A342/($F$8/2))-($C$17/(PI()))*SIN((PI()*A342)/($F$8/2)))+$B$3*A342)</f>
        <v> </v>
      </c>
      <c r="C342" s="21" t="str">
        <f t="shared" si="36"/>
        <v> </v>
      </c>
      <c r="D342" s="21"/>
      <c r="E342" s="21" t="str">
        <f t="shared" si="33"/>
        <v> </v>
      </c>
      <c r="F342" s="21" t="str">
        <f>IF(E342=" "," ",($F$25-$D$3*$F$11)*((E342/$F$11)-($C$17/(PI()))*SIN((PI()*E342)/$F$11))+$D$3*E342)</f>
        <v> </v>
      </c>
      <c r="G342" s="21" t="str">
        <f t="shared" si="37"/>
        <v> </v>
      </c>
      <c r="H342" s="21" t="str">
        <f t="shared" si="34"/>
        <v> </v>
      </c>
      <c r="I342" s="21" t="str">
        <f>IF(H342=" "," ",($I$25-$D$3*$F$12)*((H342/$F$12)-($C$17/(PI()))*SIN((PI()*H342)/$F$12))+$D$3*H342)</f>
        <v> </v>
      </c>
      <c r="J342" s="21" t="str">
        <f t="shared" si="38"/>
        <v> </v>
      </c>
      <c r="K342" s="21"/>
      <c r="L342" s="21" t="str">
        <f t="shared" si="35"/>
        <v> </v>
      </c>
      <c r="M342" s="21" t="str">
        <f>IF(L342=" "," ",($M$25-$F$3*($F$15/2))*((L342/($F$15/2))-($C$17/(PI()))*SIN((PI()*L342)/($F$15/2)))+$F$3*L342)</f>
        <v> </v>
      </c>
      <c r="N342" s="21" t="str">
        <f t="shared" si="39"/>
        <v> </v>
      </c>
    </row>
    <row r="343" spans="1:14">
      <c r="A343" s="21" t="str">
        <f t="shared" si="32"/>
        <v> </v>
      </c>
      <c r="B343" s="21" t="str">
        <f>IF(A343=" "," ",($B$25-$B$3*($F$8/2))*((A343/($F$8/2))-($C$17/(PI()))*SIN((PI()*A343)/($F$8/2)))+$B$3*A343)</f>
        <v> </v>
      </c>
      <c r="C343" s="21" t="str">
        <f t="shared" si="36"/>
        <v> </v>
      </c>
      <c r="D343" s="21"/>
      <c r="E343" s="21" t="str">
        <f t="shared" si="33"/>
        <v> </v>
      </c>
      <c r="F343" s="21" t="str">
        <f>IF(E343=" "," ",($F$25-$D$3*$F$11)*((E343/$F$11)-($C$17/(PI()))*SIN((PI()*E343)/$F$11))+$D$3*E343)</f>
        <v> </v>
      </c>
      <c r="G343" s="21" t="str">
        <f t="shared" si="37"/>
        <v> </v>
      </c>
      <c r="H343" s="21" t="str">
        <f ca="1" t="shared" si="34"/>
        <v> </v>
      </c>
      <c r="I343" s="21" t="str">
        <f ca="1">IF(H343=" "," ",($I$25-$D$3*$F$12)*((H343/$F$12)-($C$17/(PI()))*SIN((PI()*H343)/$F$12))+$D$3*H343)</f>
        <v> </v>
      </c>
      <c r="J343" s="21" t="str">
        <f ca="1" t="shared" si="38"/>
        <v> </v>
      </c>
      <c r="K343" s="21"/>
      <c r="L343" s="21" t="str">
        <f t="shared" si="35"/>
        <v> </v>
      </c>
      <c r="M343" s="21" t="str">
        <f>IF(L343=" "," ",($M$25-$F$3*($F$15/2))*((L343/($F$15/2))-($C$17/(PI()))*SIN((PI()*L343)/($F$15/2)))+$F$3*L343)</f>
        <v> </v>
      </c>
      <c r="N343" s="21" t="str">
        <f t="shared" si="39"/>
        <v> </v>
      </c>
    </row>
    <row r="344" spans="1:14">
      <c r="A344" s="21" t="str">
        <f t="shared" si="32"/>
        <v> </v>
      </c>
      <c r="B344" s="21" t="str">
        <f>IF(A344=" "," ",($B$25-$B$3*($F$8/2))*((A344/($F$8/2))-($C$17/(PI()))*SIN((PI()*A344)/($F$8/2)))+$B$3*A344)</f>
        <v> </v>
      </c>
      <c r="C344" s="21" t="str">
        <f t="shared" si="36"/>
        <v> </v>
      </c>
      <c r="D344" s="21"/>
      <c r="E344" s="21" t="str">
        <f t="shared" si="33"/>
        <v> </v>
      </c>
      <c r="F344" s="21" t="str">
        <f>IF(E344=" "," ",($F$25-$D$3*$F$11)*((E344/$F$11)-($C$17/(PI()))*SIN((PI()*E344)/$F$11))+$D$3*E344)</f>
        <v> </v>
      </c>
      <c r="G344" s="21" t="str">
        <f t="shared" si="37"/>
        <v> </v>
      </c>
      <c r="H344" s="21" t="str">
        <f t="shared" si="34"/>
        <v> </v>
      </c>
      <c r="I344" s="21" t="str">
        <f>IF(H344=" "," ",($I$25-$D$3*$F$12)*((H344/$F$12)-($C$17/(PI()))*SIN((PI()*H344)/$F$12))+$D$3*H344)</f>
        <v> </v>
      </c>
      <c r="J344" s="21" t="str">
        <f ca="1" t="shared" si="38"/>
        <v> </v>
      </c>
      <c r="K344" s="21"/>
      <c r="L344" s="21" t="str">
        <f t="shared" si="35"/>
        <v> </v>
      </c>
      <c r="M344" s="21" t="str">
        <f>IF(L344=" "," ",($M$25-$F$3*($F$15/2))*((L344/($F$15/2))-($C$17/(PI()))*SIN((PI()*L344)/($F$15/2)))+$F$3*L344)</f>
        <v> </v>
      </c>
      <c r="N344" s="21" t="str">
        <f t="shared" si="39"/>
        <v> </v>
      </c>
    </row>
    <row r="345" spans="1:14">
      <c r="A345" s="21" t="str">
        <f t="shared" si="32"/>
        <v> </v>
      </c>
      <c r="B345" s="21" t="str">
        <f>IF(A345=" "," ",($B$25-$B$3*($F$8/2))*((A345/($F$8/2))-($C$17/(PI()))*SIN((PI()*A345)/($F$8/2)))+$B$3*A345)</f>
        <v> </v>
      </c>
      <c r="C345" s="21" t="str">
        <f t="shared" si="36"/>
        <v> </v>
      </c>
      <c r="D345" s="21"/>
      <c r="E345" s="21" t="str">
        <f t="shared" si="33"/>
        <v> </v>
      </c>
      <c r="F345" s="21" t="str">
        <f>IF(E345=" "," ",($F$25-$D$3*$F$11)*((E345/$F$11)-($C$17/(PI()))*SIN((PI()*E345)/$F$11))+$D$3*E345)</f>
        <v> </v>
      </c>
      <c r="G345" s="21" t="str">
        <f t="shared" si="37"/>
        <v> </v>
      </c>
      <c r="H345" s="21" t="str">
        <f t="shared" si="34"/>
        <v> </v>
      </c>
      <c r="I345" s="21" t="str">
        <f>IF(H345=" "," ",($I$25-$D$3*$F$12)*((H345/$F$12)-($C$17/(PI()))*SIN((PI()*H345)/$F$12))+$D$3*H345)</f>
        <v> </v>
      </c>
      <c r="J345" s="21" t="str">
        <f ca="1" t="shared" si="38"/>
        <v> </v>
      </c>
      <c r="K345" s="21"/>
      <c r="L345" s="21" t="str">
        <f t="shared" si="35"/>
        <v> </v>
      </c>
      <c r="M345" s="21" t="str">
        <f>IF(L345=" "," ",($M$25-$F$3*($F$15/2))*((L345/($F$15/2))-($C$17/(PI()))*SIN((PI()*L345)/($F$15/2)))+$F$3*L345)</f>
        <v> </v>
      </c>
      <c r="N345" s="21" t="str">
        <f t="shared" si="39"/>
        <v> </v>
      </c>
    </row>
    <row r="346" spans="1:14">
      <c r="A346" s="21" t="str">
        <f t="shared" si="32"/>
        <v> </v>
      </c>
      <c r="B346" s="21" t="str">
        <f>IF(A346=" "," ",($B$25-$B$3*($F$8/2))*((A346/($F$8/2))-($C$17/(PI()))*SIN((PI()*A346)/($F$8/2)))+$B$3*A346)</f>
        <v> </v>
      </c>
      <c r="C346" s="21" t="str">
        <f t="shared" si="36"/>
        <v> </v>
      </c>
      <c r="D346" s="21"/>
      <c r="E346" s="21" t="str">
        <f t="shared" si="33"/>
        <v> </v>
      </c>
      <c r="F346" s="21" t="str">
        <f>IF(E346=" "," ",($F$25-$D$3*$F$11)*((E346/$F$11)-($C$17/(PI()))*SIN((PI()*E346)/$F$11))+$D$3*E346)</f>
        <v> </v>
      </c>
      <c r="G346" s="21" t="str">
        <f t="shared" si="37"/>
        <v> </v>
      </c>
      <c r="H346" s="21" t="str">
        <f t="shared" si="34"/>
        <v> </v>
      </c>
      <c r="I346" s="21" t="str">
        <f>IF(H346=" "," ",($I$25-$D$3*$F$12)*((H346/$F$12)-($C$17/(PI()))*SIN((PI()*H346)/$F$12))+$D$3*H346)</f>
        <v> </v>
      </c>
      <c r="J346" s="21" t="str">
        <f t="shared" si="38"/>
        <v> </v>
      </c>
      <c r="K346" s="21"/>
      <c r="L346" s="21" t="str">
        <f t="shared" si="35"/>
        <v> </v>
      </c>
      <c r="M346" s="21" t="str">
        <f>IF(L346=" "," ",($M$25-$F$3*($F$15/2))*((L346/($F$15/2))-($C$17/(PI()))*SIN((PI()*L346)/($F$15/2)))+$F$3*L346)</f>
        <v> </v>
      </c>
      <c r="N346" s="21" t="str">
        <f t="shared" si="39"/>
        <v> </v>
      </c>
    </row>
    <row r="347" spans="1:14">
      <c r="A347" s="21" t="str">
        <f t="shared" si="32"/>
        <v> </v>
      </c>
      <c r="B347" s="21" t="str">
        <f>IF(A347=" "," ",($B$25-$B$3*($F$8/2))*((A347/($F$8/2))-($C$17/(PI()))*SIN((PI()*A347)/($F$8/2)))+$B$3*A347)</f>
        <v> </v>
      </c>
      <c r="C347" s="21" t="str">
        <f t="shared" si="36"/>
        <v> </v>
      </c>
      <c r="D347" s="21"/>
      <c r="E347" s="21" t="str">
        <f t="shared" si="33"/>
        <v> </v>
      </c>
      <c r="F347" s="21" t="str">
        <f>IF(E347=" "," ",($F$25-$D$3*$F$11)*((E347/$F$11)-($C$17/(PI()))*SIN((PI()*E347)/$F$11))+$D$3*E347)</f>
        <v> </v>
      </c>
      <c r="G347" s="21" t="str">
        <f t="shared" si="37"/>
        <v> </v>
      </c>
      <c r="H347" s="21" t="str">
        <f t="shared" si="34"/>
        <v> </v>
      </c>
      <c r="I347" s="21" t="str">
        <f>IF(H347=" "," ",($I$25-$D$3*$F$12)*((H347/$F$12)-($C$17/(PI()))*SIN((PI()*H347)/$F$12))+$D$3*H347)</f>
        <v> </v>
      </c>
      <c r="J347" s="21" t="str">
        <f t="shared" si="38"/>
        <v> </v>
      </c>
      <c r="K347" s="21"/>
      <c r="L347" s="21" t="str">
        <f t="shared" si="35"/>
        <v> </v>
      </c>
      <c r="M347" s="21" t="str">
        <f>IF(L347=" "," ",($M$25-$F$3*($F$15/2))*((L347/($F$15/2))-($C$17/(PI()))*SIN((PI()*L347)/($F$15/2)))+$F$3*L347)</f>
        <v> </v>
      </c>
      <c r="N347" s="21" t="str">
        <f t="shared" si="39"/>
        <v> </v>
      </c>
    </row>
    <row r="348" spans="1:14">
      <c r="A348" s="21" t="str">
        <f t="shared" ref="A348:A411" si="40">IF(($F$8/2)-ROW(A321)&gt;=0,($F$8/2)-(($F$8/2)-ROW(A321))," ")</f>
        <v> </v>
      </c>
      <c r="B348" s="21" t="str">
        <f>IF(A348=" "," ",($B$25-$B$3*($F$8/2))*((A348/($F$8/2))-($C$17/(PI()))*SIN((PI()*A348)/($F$8/2)))+$B$3*A348)</f>
        <v> </v>
      </c>
      <c r="C348" s="21" t="str">
        <f t="shared" si="36"/>
        <v> </v>
      </c>
      <c r="D348" s="21"/>
      <c r="E348" s="21" t="str">
        <f t="shared" ref="E348:E411" si="41">IF($F$11-ROW(E321)&gt;=0,$F$11-($F$11-ROW(E321))," ")</f>
        <v> </v>
      </c>
      <c r="F348" s="21" t="str">
        <f>IF(E348=" "," ",($F$25-$D$3*$F$11)*((E348/$F$11)-($C$17/(PI()))*SIN((PI()*E348)/$F$11))+$D$3*E348)</f>
        <v> </v>
      </c>
      <c r="G348" s="21" t="str">
        <f t="shared" si="37"/>
        <v> </v>
      </c>
      <c r="H348" s="21" t="str">
        <f t="shared" ref="H348:H411" si="42">IF($F$12-ROW(H321)&gt;=0,$F$12-($F$12-ROW(H321))," ")</f>
        <v> </v>
      </c>
      <c r="I348" s="21" t="str">
        <f>IF(H348=" "," ",($I$25-$D$3*$F$12)*((H348/$F$12)-($C$17/(PI()))*SIN((PI()*H348)/$F$12))+$D$3*H348)</f>
        <v> </v>
      </c>
      <c r="J348" s="21" t="str">
        <f t="shared" si="38"/>
        <v> </v>
      </c>
      <c r="K348" s="21"/>
      <c r="L348" s="21" t="str">
        <f t="shared" ref="L348:L411" si="43">IF(($F$15/2)-ROW(L321)&gt;=0,($F$15/2)-(($F$15/2)-ROW(L321))," ")</f>
        <v> </v>
      </c>
      <c r="M348" s="21" t="str">
        <f>IF(L348=" "," ",($M$25-$F$3*($F$15/2))*((L348/($F$15/2))-($C$17/(PI()))*SIN((PI()*L348)/($F$15/2)))+$F$3*L348)</f>
        <v> </v>
      </c>
      <c r="N348" s="21" t="str">
        <f t="shared" si="39"/>
        <v> </v>
      </c>
    </row>
    <row r="349" spans="1:14">
      <c r="A349" s="21" t="str">
        <f t="shared" si="40"/>
        <v> </v>
      </c>
      <c r="B349" s="21" t="str">
        <f>IF(A349=" "," ",($B$25-$B$3*($F$8/2))*((A349/($F$8/2))-($C$17/(PI()))*SIN((PI()*A349)/($F$8/2)))+$B$3*A349)</f>
        <v> </v>
      </c>
      <c r="C349" s="21" t="str">
        <f t="shared" ref="C349:C412" si="44">IF(A349=" "," ",(B349-B348)/(B348-B347))</f>
        <v> </v>
      </c>
      <c r="D349" s="21"/>
      <c r="E349" s="21" t="str">
        <f t="shared" si="41"/>
        <v> </v>
      </c>
      <c r="F349" s="21" t="str">
        <f>IF(E349=" "," ",($F$25-$D$3*$F$11)*((E349/$F$11)-($C$17/(PI()))*SIN((PI()*E349)/$F$11))+$D$3*E349)</f>
        <v> </v>
      </c>
      <c r="G349" s="21" t="str">
        <f t="shared" ref="G349:G412" si="45">IF(E349=" "," ",(F349-F348)/(F348-F347))</f>
        <v> </v>
      </c>
      <c r="H349" s="21" t="str">
        <f t="shared" si="42"/>
        <v> </v>
      </c>
      <c r="I349" s="21" t="str">
        <f>IF(H349=" "," ",($I$25-$D$3*$F$12)*((H349/$F$12)-($C$17/(PI()))*SIN((PI()*H349)/$F$12))+$D$3*H349)</f>
        <v> </v>
      </c>
      <c r="J349" s="21" t="str">
        <f t="shared" ref="J349:J412" si="46">IF(H349=" "," ",(I349-I348)/(I348-I347))</f>
        <v> </v>
      </c>
      <c r="K349" s="21"/>
      <c r="L349" s="21" t="str">
        <f t="shared" si="43"/>
        <v> </v>
      </c>
      <c r="M349" s="21" t="str">
        <f>IF(L349=" "," ",($M$25-$F$3*($F$15/2))*((L349/($F$15/2))-($C$17/(PI()))*SIN((PI()*L349)/($F$15/2)))+$F$3*L349)</f>
        <v> </v>
      </c>
      <c r="N349" s="21" t="str">
        <f t="shared" ref="N349:N412" si="47">IF(L349=" "," ",(M349-M348)/(M348-M347))</f>
        <v> </v>
      </c>
    </row>
    <row r="350" spans="1:14">
      <c r="A350" s="21" t="str">
        <f t="shared" si="40"/>
        <v> </v>
      </c>
      <c r="B350" s="21" t="str">
        <f>IF(A350=" "," ",($B$25-$B$3*($F$8/2))*((A350/($F$8/2))-($C$17/(PI()))*SIN((PI()*A350)/($F$8/2)))+$B$3*A350)</f>
        <v> </v>
      </c>
      <c r="C350" s="21" t="str">
        <f t="shared" si="44"/>
        <v> </v>
      </c>
      <c r="D350" s="21"/>
      <c r="E350" s="21" t="str">
        <f t="shared" si="41"/>
        <v> </v>
      </c>
      <c r="F350" s="21" t="str">
        <f>IF(E350=" "," ",($F$25-$D$3*$F$11)*((E350/$F$11)-($C$17/(PI()))*SIN((PI()*E350)/$F$11))+$D$3*E350)</f>
        <v> </v>
      </c>
      <c r="G350" s="21" t="str">
        <f t="shared" si="45"/>
        <v> </v>
      </c>
      <c r="H350" s="21" t="str">
        <f t="shared" si="42"/>
        <v> </v>
      </c>
      <c r="I350" s="21" t="str">
        <f>IF(H350=" "," ",($I$25-$D$3*$F$12)*((H350/$F$12)-($C$17/(PI()))*SIN((PI()*H350)/$F$12))+$D$3*H350)</f>
        <v> </v>
      </c>
      <c r="J350" s="21" t="str">
        <f t="shared" si="46"/>
        <v> </v>
      </c>
      <c r="K350" s="21"/>
      <c r="L350" s="21" t="str">
        <f t="shared" si="43"/>
        <v> </v>
      </c>
      <c r="M350" s="21" t="str">
        <f>IF(L350=" "," ",($M$25-$F$3*($F$15/2))*((L350/($F$15/2))-($C$17/(PI()))*SIN((PI()*L350)/($F$15/2)))+$F$3*L350)</f>
        <v> </v>
      </c>
      <c r="N350" s="21" t="str">
        <f t="shared" si="47"/>
        <v> </v>
      </c>
    </row>
    <row r="351" spans="1:14">
      <c r="A351" s="21" t="str">
        <f t="shared" si="40"/>
        <v> </v>
      </c>
      <c r="B351" s="21" t="str">
        <f>IF(A351=" "," ",($B$25-$B$3*($F$8/2))*((A351/($F$8/2))-($C$17/(PI()))*SIN((PI()*A351)/($F$8/2)))+$B$3*A351)</f>
        <v> </v>
      </c>
      <c r="C351" s="21" t="str">
        <f t="shared" si="44"/>
        <v> </v>
      </c>
      <c r="D351" s="21"/>
      <c r="E351" s="21" t="str">
        <f t="shared" si="41"/>
        <v> </v>
      </c>
      <c r="F351" s="21" t="str">
        <f>IF(E351=" "," ",($F$25-$D$3*$F$11)*((E351/$F$11)-($C$17/(PI()))*SIN((PI()*E351)/$F$11))+$D$3*E351)</f>
        <v> </v>
      </c>
      <c r="G351" s="21" t="str">
        <f t="shared" si="45"/>
        <v> </v>
      </c>
      <c r="H351" s="21" t="str">
        <f t="shared" si="42"/>
        <v> </v>
      </c>
      <c r="I351" s="21" t="str">
        <f>IF(H351=" "," ",($I$25-$D$3*$F$12)*((H351/$F$12)-($C$17/(PI()))*SIN((PI()*H351)/$F$12))+$D$3*H351)</f>
        <v> </v>
      </c>
      <c r="J351" s="21" t="str">
        <f t="shared" si="46"/>
        <v> </v>
      </c>
      <c r="K351" s="21"/>
      <c r="L351" s="21" t="str">
        <f t="shared" si="43"/>
        <v> </v>
      </c>
      <c r="M351" s="21" t="str">
        <f>IF(L351=" "," ",($M$25-$F$3*($F$15/2))*((L351/($F$15/2))-($C$17/(PI()))*SIN((PI()*L351)/($F$15/2)))+$F$3*L351)</f>
        <v> </v>
      </c>
      <c r="N351" s="21" t="str">
        <f t="shared" si="47"/>
        <v> </v>
      </c>
    </row>
    <row r="352" spans="1:14">
      <c r="A352" s="21" t="str">
        <f t="shared" si="40"/>
        <v> </v>
      </c>
      <c r="B352" s="21" t="str">
        <f>IF(A352=" "," ",($B$25-$B$3*($F$8/2))*((A352/($F$8/2))-($C$17/(PI()))*SIN((PI()*A352)/($F$8/2)))+$B$3*A352)</f>
        <v> </v>
      </c>
      <c r="C352" s="21" t="str">
        <f t="shared" si="44"/>
        <v> </v>
      </c>
      <c r="D352" s="21"/>
      <c r="E352" s="21" t="str">
        <f t="shared" si="41"/>
        <v> </v>
      </c>
      <c r="F352" s="21" t="str">
        <f>IF(E352=" "," ",($F$25-$D$3*$F$11)*((E352/$F$11)-($C$17/(PI()))*SIN((PI()*E352)/$F$11))+$D$3*E352)</f>
        <v> </v>
      </c>
      <c r="G352" s="21" t="str">
        <f t="shared" si="45"/>
        <v> </v>
      </c>
      <c r="H352" s="21" t="str">
        <f t="shared" si="42"/>
        <v> </v>
      </c>
      <c r="I352" s="21" t="str">
        <f>IF(H352=" "," ",($I$25-$D$3*$F$12)*((H352/$F$12)-($C$17/(PI()))*SIN((PI()*H352)/$F$12))+$D$3*H352)</f>
        <v> </v>
      </c>
      <c r="J352" s="21" t="str">
        <f t="shared" si="46"/>
        <v> </v>
      </c>
      <c r="K352" s="21"/>
      <c r="L352" s="21" t="str">
        <f t="shared" si="43"/>
        <v> </v>
      </c>
      <c r="M352" s="21" t="str">
        <f>IF(L352=" "," ",($M$25-$F$3*($F$15/2))*((L352/($F$15/2))-($C$17/(PI()))*SIN((PI()*L352)/($F$15/2)))+$F$3*L352)</f>
        <v> </v>
      </c>
      <c r="N352" s="21" t="str">
        <f t="shared" si="47"/>
        <v> </v>
      </c>
    </row>
    <row r="353" spans="1:14">
      <c r="A353" s="21" t="str">
        <f t="shared" si="40"/>
        <v> </v>
      </c>
      <c r="B353" s="21" t="str">
        <f>IF(A353=" "," ",($B$25-$B$3*($F$8/2))*((A353/($F$8/2))-($C$17/(PI()))*SIN((PI()*A353)/($F$8/2)))+$B$3*A353)</f>
        <v> </v>
      </c>
      <c r="C353" s="21" t="str">
        <f t="shared" si="44"/>
        <v> </v>
      </c>
      <c r="D353" s="21"/>
      <c r="E353" s="21" t="str">
        <f t="shared" si="41"/>
        <v> </v>
      </c>
      <c r="F353" s="21" t="str">
        <f>IF(E353=" "," ",($F$25-$D$3*$F$11)*((E353/$F$11)-($C$17/(PI()))*SIN((PI()*E353)/$F$11))+$D$3*E353)</f>
        <v> </v>
      </c>
      <c r="G353" s="21" t="str">
        <f t="shared" si="45"/>
        <v> </v>
      </c>
      <c r="H353" s="21" t="str">
        <f t="shared" si="42"/>
        <v> </v>
      </c>
      <c r="I353" s="21" t="str">
        <f>IF(H353=" "," ",($I$25-$D$3*$F$12)*((H353/$F$12)-($C$17/(PI()))*SIN((PI()*H353)/$F$12))+$D$3*H353)</f>
        <v> </v>
      </c>
      <c r="J353" s="21" t="str">
        <f t="shared" si="46"/>
        <v> </v>
      </c>
      <c r="K353" s="21"/>
      <c r="L353" s="21" t="str">
        <f t="shared" si="43"/>
        <v> </v>
      </c>
      <c r="M353" s="21" t="str">
        <f>IF(L353=" "," ",($M$25-$F$3*($F$15/2))*((L353/($F$15/2))-($C$17/(PI()))*SIN((PI()*L353)/($F$15/2)))+$F$3*L353)</f>
        <v> </v>
      </c>
      <c r="N353" s="21" t="str">
        <f t="shared" si="47"/>
        <v> </v>
      </c>
    </row>
    <row r="354" spans="1:14">
      <c r="A354" s="21" t="str">
        <f t="shared" si="40"/>
        <v> </v>
      </c>
      <c r="B354" s="21" t="str">
        <f>IF(A354=" "," ",($B$25-$B$3*($F$8/2))*((A354/($F$8/2))-($C$17/(PI()))*SIN((PI()*A354)/($F$8/2)))+$B$3*A354)</f>
        <v> </v>
      </c>
      <c r="C354" s="21" t="str">
        <f t="shared" si="44"/>
        <v> </v>
      </c>
      <c r="D354" s="21"/>
      <c r="E354" s="21" t="str">
        <f t="shared" si="41"/>
        <v> </v>
      </c>
      <c r="F354" s="21" t="str">
        <f>IF(E354=" "," ",($F$25-$D$3*$F$11)*((E354/$F$11)-($C$17/(PI()))*SIN((PI()*E354)/$F$11))+$D$3*E354)</f>
        <v> </v>
      </c>
      <c r="G354" s="21" t="str">
        <f t="shared" si="45"/>
        <v> </v>
      </c>
      <c r="H354" s="21" t="str">
        <f t="shared" si="42"/>
        <v> </v>
      </c>
      <c r="I354" s="21" t="str">
        <f>IF(H354=" "," ",($I$25-$D$3*$F$12)*((H354/$F$12)-($C$17/(PI()))*SIN((PI()*H354)/$F$12))+$D$3*H354)</f>
        <v> </v>
      </c>
      <c r="J354" s="21" t="str">
        <f t="shared" si="46"/>
        <v> </v>
      </c>
      <c r="K354" s="21"/>
      <c r="L354" s="21" t="str">
        <f t="shared" si="43"/>
        <v> </v>
      </c>
      <c r="M354" s="21" t="str">
        <f>IF(L354=" "," ",($M$25-$F$3*($F$15/2))*((L354/($F$15/2))-($C$17/(PI()))*SIN((PI()*L354)/($F$15/2)))+$F$3*L354)</f>
        <v> </v>
      </c>
      <c r="N354" s="21" t="str">
        <f t="shared" si="47"/>
        <v> </v>
      </c>
    </row>
    <row r="355" spans="1:14">
      <c r="A355" s="21" t="str">
        <f t="shared" si="40"/>
        <v> </v>
      </c>
      <c r="B355" s="21" t="str">
        <f>IF(A355=" "," ",($B$25-$B$3*($F$8/2))*((A355/($F$8/2))-($C$17/(PI()))*SIN((PI()*A355)/($F$8/2)))+$B$3*A355)</f>
        <v> </v>
      </c>
      <c r="C355" s="21" t="str">
        <f t="shared" si="44"/>
        <v> </v>
      </c>
      <c r="D355" s="21"/>
      <c r="E355" s="21" t="str">
        <f t="shared" si="41"/>
        <v> </v>
      </c>
      <c r="F355" s="21" t="str">
        <f>IF(E355=" "," ",($F$25-$D$3*$F$11)*((E355/$F$11)-($C$17/(PI()))*SIN((PI()*E355)/$F$11))+$D$3*E355)</f>
        <v> </v>
      </c>
      <c r="G355" s="21" t="str">
        <f t="shared" si="45"/>
        <v> </v>
      </c>
      <c r="H355" s="21" t="str">
        <f t="shared" si="42"/>
        <v> </v>
      </c>
      <c r="I355" s="21" t="str">
        <f>IF(H355=" "," ",($I$25-$D$3*$F$12)*((H355/$F$12)-($C$17/(PI()))*SIN((PI()*H355)/$F$12))+$D$3*H355)</f>
        <v> </v>
      </c>
      <c r="J355" s="21" t="str">
        <f t="shared" si="46"/>
        <v> </v>
      </c>
      <c r="K355" s="21"/>
      <c r="L355" s="21" t="str">
        <f t="shared" si="43"/>
        <v> </v>
      </c>
      <c r="M355" s="21" t="str">
        <f>IF(L355=" "," ",($M$25-$F$3*($F$15/2))*((L355/($F$15/2))-($C$17/(PI()))*SIN((PI()*L355)/($F$15/2)))+$F$3*L355)</f>
        <v> </v>
      </c>
      <c r="N355" s="21" t="str">
        <f t="shared" si="47"/>
        <v> </v>
      </c>
    </row>
    <row r="356" spans="1:14">
      <c r="A356" s="21" t="str">
        <f t="shared" si="40"/>
        <v> </v>
      </c>
      <c r="B356" s="21" t="str">
        <f>IF(A356=" "," ",($B$25-$B$3*($F$8/2))*((A356/($F$8/2))-($C$17/(PI()))*SIN((PI()*A356)/($F$8/2)))+$B$3*A356)</f>
        <v> </v>
      </c>
      <c r="C356" s="21" t="str">
        <f t="shared" si="44"/>
        <v> </v>
      </c>
      <c r="D356" s="21"/>
      <c r="E356" s="21" t="str">
        <f t="shared" si="41"/>
        <v> </v>
      </c>
      <c r="F356" s="21" t="str">
        <f>IF(E356=" "," ",($F$25-$D$3*$F$11)*((E356/$F$11)-($C$17/(PI()))*SIN((PI()*E356)/$F$11))+$D$3*E356)</f>
        <v> </v>
      </c>
      <c r="G356" s="21" t="str">
        <f t="shared" si="45"/>
        <v> </v>
      </c>
      <c r="H356" s="21" t="str">
        <f t="shared" si="42"/>
        <v> </v>
      </c>
      <c r="I356" s="21" t="str">
        <f>IF(H356=" "," ",($I$25-$D$3*$F$12)*((H356/$F$12)-($C$17/(PI()))*SIN((PI()*H356)/$F$12))+$D$3*H356)</f>
        <v> </v>
      </c>
      <c r="J356" s="21" t="str">
        <f t="shared" si="46"/>
        <v> </v>
      </c>
      <c r="K356" s="21"/>
      <c r="L356" s="21" t="str">
        <f t="shared" si="43"/>
        <v> </v>
      </c>
      <c r="M356" s="21" t="str">
        <f>IF(L356=" "," ",($M$25-$F$3*($F$15/2))*((L356/($F$15/2))-($C$17/(PI()))*SIN((PI()*L356)/($F$15/2)))+$F$3*L356)</f>
        <v> </v>
      </c>
      <c r="N356" s="21" t="str">
        <f t="shared" si="47"/>
        <v> </v>
      </c>
    </row>
    <row r="357" spans="1:14">
      <c r="A357" s="21" t="str">
        <f t="shared" si="40"/>
        <v> </v>
      </c>
      <c r="B357" s="21" t="str">
        <f>IF(A357=" "," ",($B$25-$B$3*($F$8/2))*((A357/($F$8/2))-($C$17/(PI()))*SIN((PI()*A357)/($F$8/2)))+$B$3*A357)</f>
        <v> </v>
      </c>
      <c r="C357" s="21" t="str">
        <f t="shared" si="44"/>
        <v> </v>
      </c>
      <c r="D357" s="21"/>
      <c r="E357" s="21" t="str">
        <f t="shared" si="41"/>
        <v> </v>
      </c>
      <c r="F357" s="21" t="str">
        <f>IF(E357=" "," ",($F$25-$D$3*$F$11)*((E357/$F$11)-($C$17/(PI()))*SIN((PI()*E357)/$F$11))+$D$3*E357)</f>
        <v> </v>
      </c>
      <c r="G357" s="21" t="str">
        <f t="shared" si="45"/>
        <v> </v>
      </c>
      <c r="H357" s="21" t="str">
        <f t="shared" si="42"/>
        <v> </v>
      </c>
      <c r="I357" s="21" t="str">
        <f>IF(H357=" "," ",($I$25-$D$3*$F$12)*((H357/$F$12)-($C$17/(PI()))*SIN((PI()*H357)/$F$12))+$D$3*H357)</f>
        <v> </v>
      </c>
      <c r="J357" s="21" t="str">
        <f t="shared" si="46"/>
        <v> </v>
      </c>
      <c r="K357" s="21"/>
      <c r="L357" s="21" t="str">
        <f t="shared" si="43"/>
        <v> </v>
      </c>
      <c r="M357" s="21" t="str">
        <f>IF(L357=" "," ",($M$25-$F$3*($F$15/2))*((L357/($F$15/2))-($C$17/(PI()))*SIN((PI()*L357)/($F$15/2)))+$F$3*L357)</f>
        <v> </v>
      </c>
      <c r="N357" s="21" t="str">
        <f t="shared" si="47"/>
        <v> </v>
      </c>
    </row>
    <row r="358" spans="1:14">
      <c r="A358" s="21" t="str">
        <f t="shared" si="40"/>
        <v> </v>
      </c>
      <c r="B358" s="21" t="str">
        <f>IF(A358=" "," ",($B$25-$B$3*($F$8/2))*((A358/($F$8/2))-($C$17/(PI()))*SIN((PI()*A358)/($F$8/2)))+$B$3*A358)</f>
        <v> </v>
      </c>
      <c r="C358" s="21" t="str">
        <f t="shared" si="44"/>
        <v> </v>
      </c>
      <c r="D358" s="21"/>
      <c r="E358" s="21" t="str">
        <f t="shared" si="41"/>
        <v> </v>
      </c>
      <c r="F358" s="21" t="str">
        <f>IF(E358=" "," ",($F$25-$D$3*$F$11)*((E358/$F$11)-($C$17/(PI()))*SIN((PI()*E358)/$F$11))+$D$3*E358)</f>
        <v> </v>
      </c>
      <c r="G358" s="21" t="str">
        <f t="shared" si="45"/>
        <v> </v>
      </c>
      <c r="H358" s="21" t="str">
        <f t="shared" si="42"/>
        <v> </v>
      </c>
      <c r="I358" s="21" t="str">
        <f>IF(H358=" "," ",($I$25-$D$3*$F$12)*((H358/$F$12)-($C$17/(PI()))*SIN((PI()*H358)/$F$12))+$D$3*H358)</f>
        <v> </v>
      </c>
      <c r="J358" s="21" t="str">
        <f t="shared" si="46"/>
        <v> </v>
      </c>
      <c r="K358" s="21"/>
      <c r="L358" s="21" t="str">
        <f t="shared" si="43"/>
        <v> </v>
      </c>
      <c r="M358" s="21" t="str">
        <f>IF(L358=" "," ",($M$25-$F$3*($F$15/2))*((L358/($F$15/2))-($C$17/(PI()))*SIN((PI()*L358)/($F$15/2)))+$F$3*L358)</f>
        <v> </v>
      </c>
      <c r="N358" s="21" t="str">
        <f t="shared" si="47"/>
        <v> </v>
      </c>
    </row>
    <row r="359" spans="1:14">
      <c r="A359" s="21" t="str">
        <f t="shared" si="40"/>
        <v> </v>
      </c>
      <c r="B359" s="21" t="str">
        <f>IF(A359=" "," ",($B$25-$B$3*($F$8/2))*((A359/($F$8/2))-($C$17/(PI()))*SIN((PI()*A359)/($F$8/2)))+$B$3*A359)</f>
        <v> </v>
      </c>
      <c r="C359" s="21" t="str">
        <f t="shared" si="44"/>
        <v> </v>
      </c>
      <c r="D359" s="21"/>
      <c r="E359" s="21" t="str">
        <f t="shared" si="41"/>
        <v> </v>
      </c>
      <c r="F359" s="21" t="str">
        <f>IF(E359=" "," ",($F$25-$D$3*$F$11)*((E359/$F$11)-($C$17/(PI()))*SIN((PI()*E359)/$F$11))+$D$3*E359)</f>
        <v> </v>
      </c>
      <c r="G359" s="21" t="str">
        <f t="shared" si="45"/>
        <v> </v>
      </c>
      <c r="H359" s="21" t="str">
        <f t="shared" si="42"/>
        <v> </v>
      </c>
      <c r="I359" s="21" t="str">
        <f>IF(H359=" "," ",($I$25-$D$3*$F$12)*((H359/$F$12)-($C$17/(PI()))*SIN((PI()*H359)/$F$12))+$D$3*H359)</f>
        <v> </v>
      </c>
      <c r="J359" s="21" t="str">
        <f t="shared" si="46"/>
        <v> </v>
      </c>
      <c r="K359" s="21"/>
      <c r="L359" s="21" t="str">
        <f t="shared" si="43"/>
        <v> </v>
      </c>
      <c r="M359" s="21" t="str">
        <f>IF(L359=" "," ",($M$25-$F$3*($F$15/2))*((L359/($F$15/2))-($C$17/(PI()))*SIN((PI()*L359)/($F$15/2)))+$F$3*L359)</f>
        <v> </v>
      </c>
      <c r="N359" s="21" t="str">
        <f t="shared" si="47"/>
        <v> </v>
      </c>
    </row>
    <row r="360" spans="1:14">
      <c r="A360" s="21" t="str">
        <f t="shared" si="40"/>
        <v> </v>
      </c>
      <c r="B360" s="21" t="str">
        <f>IF(A360=" "," ",($B$25-$B$3*($F$8/2))*((A360/($F$8/2))-($C$17/(PI()))*SIN((PI()*A360)/($F$8/2)))+$B$3*A360)</f>
        <v> </v>
      </c>
      <c r="C360" s="21" t="str">
        <f t="shared" si="44"/>
        <v> </v>
      </c>
      <c r="D360" s="21"/>
      <c r="E360" s="21" t="str">
        <f t="shared" si="41"/>
        <v> </v>
      </c>
      <c r="F360" s="21" t="str">
        <f>IF(E360=" "," ",($F$25-$D$3*$F$11)*((E360/$F$11)-($C$17/(PI()))*SIN((PI()*E360)/$F$11))+$D$3*E360)</f>
        <v> </v>
      </c>
      <c r="G360" s="21" t="str">
        <f t="shared" si="45"/>
        <v> </v>
      </c>
      <c r="H360" s="21" t="str">
        <f t="shared" si="42"/>
        <v> </v>
      </c>
      <c r="I360" s="21" t="str">
        <f>IF(H360=" "," ",($I$25-$D$3*$F$12)*((H360/$F$12)-($C$17/(PI()))*SIN((PI()*H360)/$F$12))+$D$3*H360)</f>
        <v> </v>
      </c>
      <c r="J360" s="21" t="str">
        <f t="shared" si="46"/>
        <v> </v>
      </c>
      <c r="K360" s="21"/>
      <c r="L360" s="21" t="str">
        <f t="shared" si="43"/>
        <v> </v>
      </c>
      <c r="M360" s="21" t="str">
        <f>IF(L360=" "," ",($M$25-$F$3*($F$15/2))*((L360/($F$15/2))-($C$17/(PI()))*SIN((PI()*L360)/($F$15/2)))+$F$3*L360)</f>
        <v> </v>
      </c>
      <c r="N360" s="21" t="str">
        <f t="shared" si="47"/>
        <v> </v>
      </c>
    </row>
    <row r="361" spans="1:14">
      <c r="A361" s="21" t="str">
        <f t="shared" si="40"/>
        <v> </v>
      </c>
      <c r="B361" s="21" t="str">
        <f>IF(A361=" "," ",($B$25-$B$3*($F$8/2))*((A361/($F$8/2))-($C$17/(PI()))*SIN((PI()*A361)/($F$8/2)))+$B$3*A361)</f>
        <v> </v>
      </c>
      <c r="C361" s="21" t="str">
        <f t="shared" si="44"/>
        <v> </v>
      </c>
      <c r="D361" s="21"/>
      <c r="E361" s="21" t="str">
        <f t="shared" si="41"/>
        <v> </v>
      </c>
      <c r="F361" s="21" t="str">
        <f>IF(E361=" "," ",($F$25-$D$3*$F$11)*((E361/$F$11)-($C$17/(PI()))*SIN((PI()*E361)/$F$11))+$D$3*E361)</f>
        <v> </v>
      </c>
      <c r="G361" s="21" t="str">
        <f t="shared" si="45"/>
        <v> </v>
      </c>
      <c r="H361" s="21" t="str">
        <f t="shared" si="42"/>
        <v> </v>
      </c>
      <c r="I361" s="21" t="str">
        <f>IF(H361=" "," ",($I$25-$D$3*$F$12)*((H361/$F$12)-($C$17/(PI()))*SIN((PI()*H361)/$F$12))+$D$3*H361)</f>
        <v> </v>
      </c>
      <c r="J361" s="21" t="str">
        <f t="shared" si="46"/>
        <v> </v>
      </c>
      <c r="K361" s="21"/>
      <c r="L361" s="21" t="str">
        <f t="shared" si="43"/>
        <v> </v>
      </c>
      <c r="M361" s="21" t="str">
        <f>IF(L361=" "," ",($M$25-$F$3*($F$15/2))*((L361/($F$15/2))-($C$17/(PI()))*SIN((PI()*L361)/($F$15/2)))+$F$3*L361)</f>
        <v> </v>
      </c>
      <c r="N361" s="21" t="str">
        <f t="shared" si="47"/>
        <v> </v>
      </c>
    </row>
    <row r="362" spans="1:14">
      <c r="A362" s="21" t="str">
        <f t="shared" si="40"/>
        <v> </v>
      </c>
      <c r="B362" s="21" t="str">
        <f>IF(A362=" "," ",($B$25-$B$3*($F$8/2))*((A362/($F$8/2))-($C$17/(PI()))*SIN((PI()*A362)/($F$8/2)))+$B$3*A362)</f>
        <v> </v>
      </c>
      <c r="C362" s="21" t="str">
        <f t="shared" si="44"/>
        <v> </v>
      </c>
      <c r="D362" s="21"/>
      <c r="E362" s="21" t="str">
        <f t="shared" si="41"/>
        <v> </v>
      </c>
      <c r="F362" s="21" t="str">
        <f>IF(E362=" "," ",($F$25-$D$3*$F$11)*((E362/$F$11)-($C$17/(PI()))*SIN((PI()*E362)/$F$11))+$D$3*E362)</f>
        <v> </v>
      </c>
      <c r="G362" s="21" t="str">
        <f t="shared" si="45"/>
        <v> </v>
      </c>
      <c r="H362" s="21" t="str">
        <f t="shared" si="42"/>
        <v> </v>
      </c>
      <c r="I362" s="21" t="str">
        <f>IF(H362=" "," ",($I$25-$D$3*$F$12)*((H362/$F$12)-($C$17/(PI()))*SIN((PI()*H362)/$F$12))+$D$3*H362)</f>
        <v> </v>
      </c>
      <c r="J362" s="21" t="str">
        <f t="shared" si="46"/>
        <v> </v>
      </c>
      <c r="K362" s="21"/>
      <c r="L362" s="21" t="str">
        <f t="shared" si="43"/>
        <v> </v>
      </c>
      <c r="M362" s="21" t="str">
        <f>IF(L362=" "," ",($M$25-$F$3*($F$15/2))*((L362/($F$15/2))-($C$17/(PI()))*SIN((PI()*L362)/($F$15/2)))+$F$3*L362)</f>
        <v> </v>
      </c>
      <c r="N362" s="21" t="str">
        <f t="shared" si="47"/>
        <v> </v>
      </c>
    </row>
    <row r="363" spans="1:14">
      <c r="A363" s="21" t="str">
        <f t="shared" si="40"/>
        <v> </v>
      </c>
      <c r="B363" s="21" t="str">
        <f>IF(A363=" "," ",($B$25-$B$3*($F$8/2))*((A363/($F$8/2))-($C$17/(PI()))*SIN((PI()*A363)/($F$8/2)))+$B$3*A363)</f>
        <v> </v>
      </c>
      <c r="C363" s="21" t="str">
        <f t="shared" si="44"/>
        <v> </v>
      </c>
      <c r="D363" s="21"/>
      <c r="E363" s="21" t="str">
        <f t="shared" si="41"/>
        <v> </v>
      </c>
      <c r="F363" s="21" t="str">
        <f>IF(E363=" "," ",($F$25-$D$3*$F$11)*((E363/$F$11)-($C$17/(PI()))*SIN((PI()*E363)/$F$11))+$D$3*E363)</f>
        <v> </v>
      </c>
      <c r="G363" s="21" t="str">
        <f t="shared" si="45"/>
        <v> </v>
      </c>
      <c r="H363" s="21" t="str">
        <f t="shared" si="42"/>
        <v> </v>
      </c>
      <c r="I363" s="21" t="str">
        <f>IF(H363=" "," ",($I$25-$D$3*$F$12)*((H363/$F$12)-($C$17/(PI()))*SIN((PI()*H363)/$F$12))+$D$3*H363)</f>
        <v> </v>
      </c>
      <c r="J363" s="21" t="str">
        <f t="shared" si="46"/>
        <v> </v>
      </c>
      <c r="K363" s="21"/>
      <c r="L363" s="21" t="str">
        <f t="shared" si="43"/>
        <v> </v>
      </c>
      <c r="M363" s="21" t="str">
        <f>IF(L363=" "," ",($M$25-$F$3*($F$15/2))*((L363/($F$15/2))-($C$17/(PI()))*SIN((PI()*L363)/($F$15/2)))+$F$3*L363)</f>
        <v> </v>
      </c>
      <c r="N363" s="21" t="str">
        <f t="shared" si="47"/>
        <v> </v>
      </c>
    </row>
    <row r="364" spans="1:14">
      <c r="A364" s="21" t="str">
        <f t="shared" si="40"/>
        <v> </v>
      </c>
      <c r="B364" s="21" t="str">
        <f>IF(A364=" "," ",($B$25-$B$3*($F$8/2))*((A364/($F$8/2))-($C$17/(PI()))*SIN((PI()*A364)/($F$8/2)))+$B$3*A364)</f>
        <v> </v>
      </c>
      <c r="C364" s="21" t="str">
        <f t="shared" si="44"/>
        <v> </v>
      </c>
      <c r="D364" s="21"/>
      <c r="E364" s="21" t="str">
        <f t="shared" si="41"/>
        <v> </v>
      </c>
      <c r="F364" s="21" t="str">
        <f>IF(E364=" "," ",($F$25-$D$3*$F$11)*((E364/$F$11)-($C$17/(PI()))*SIN((PI()*E364)/$F$11))+$D$3*E364)</f>
        <v> </v>
      </c>
      <c r="G364" s="21" t="str">
        <f t="shared" si="45"/>
        <v> </v>
      </c>
      <c r="H364" s="21" t="str">
        <f t="shared" si="42"/>
        <v> </v>
      </c>
      <c r="I364" s="21" t="str">
        <f>IF(H364=" "," ",($I$25-$D$3*$F$12)*((H364/$F$12)-($C$17/(PI()))*SIN((PI()*H364)/$F$12))+$D$3*H364)</f>
        <v> </v>
      </c>
      <c r="J364" s="21" t="str">
        <f t="shared" si="46"/>
        <v> </v>
      </c>
      <c r="K364" s="21"/>
      <c r="L364" s="21" t="str">
        <f t="shared" si="43"/>
        <v> </v>
      </c>
      <c r="M364" s="21" t="str">
        <f>IF(L364=" "," ",($M$25-$F$3*($F$15/2))*((L364/($F$15/2))-($C$17/(PI()))*SIN((PI()*L364)/($F$15/2)))+$F$3*L364)</f>
        <v> </v>
      </c>
      <c r="N364" s="21" t="str">
        <f t="shared" si="47"/>
        <v> </v>
      </c>
    </row>
    <row r="365" spans="1:14">
      <c r="A365" s="21" t="str">
        <f t="shared" si="40"/>
        <v> </v>
      </c>
      <c r="B365" s="21" t="str">
        <f>IF(A365=" "," ",($B$25-$B$3*($F$8/2))*((A365/($F$8/2))-($C$17/(PI()))*SIN((PI()*A365)/($F$8/2)))+$B$3*A365)</f>
        <v> </v>
      </c>
      <c r="C365" s="21" t="str">
        <f t="shared" si="44"/>
        <v> </v>
      </c>
      <c r="D365" s="21"/>
      <c r="E365" s="21" t="str">
        <f t="shared" si="41"/>
        <v> </v>
      </c>
      <c r="F365" s="21" t="str">
        <f>IF(E365=" "," ",($F$25-$D$3*$F$11)*((E365/$F$11)-($C$17/(PI()))*SIN((PI()*E365)/$F$11))+$D$3*E365)</f>
        <v> </v>
      </c>
      <c r="G365" s="21" t="str">
        <f t="shared" si="45"/>
        <v> </v>
      </c>
      <c r="H365" s="21" t="str">
        <f t="shared" si="42"/>
        <v> </v>
      </c>
      <c r="I365" s="21" t="str">
        <f>IF(H365=" "," ",($I$25-$D$3*$F$12)*((H365/$F$12)-($C$17/(PI()))*SIN((PI()*H365)/$F$12))+$D$3*H365)</f>
        <v> </v>
      </c>
      <c r="J365" s="21" t="str">
        <f t="shared" si="46"/>
        <v> </v>
      </c>
      <c r="K365" s="21"/>
      <c r="L365" s="21" t="str">
        <f t="shared" si="43"/>
        <v> </v>
      </c>
      <c r="M365" s="21" t="str">
        <f>IF(L365=" "," ",($M$25-$F$3*($F$15/2))*((L365/($F$15/2))-($C$17/(PI()))*SIN((PI()*L365)/($F$15/2)))+$F$3*L365)</f>
        <v> </v>
      </c>
      <c r="N365" s="21" t="str">
        <f t="shared" si="47"/>
        <v> </v>
      </c>
    </row>
    <row r="366" spans="1:14">
      <c r="A366" s="21" t="str">
        <f t="shared" si="40"/>
        <v> </v>
      </c>
      <c r="B366" s="21" t="str">
        <f>IF(A366=" "," ",($B$25-$B$3*($F$8/2))*((A366/($F$8/2))-($C$17/(PI()))*SIN((PI()*A366)/($F$8/2)))+$B$3*A366)</f>
        <v> </v>
      </c>
      <c r="C366" s="21" t="str">
        <f t="shared" si="44"/>
        <v> </v>
      </c>
      <c r="D366" s="21"/>
      <c r="E366" s="21" t="str">
        <f t="shared" si="41"/>
        <v> </v>
      </c>
      <c r="F366" s="21" t="str">
        <f>IF(E366=" "," ",($F$25-$D$3*$F$11)*((E366/$F$11)-($C$17/(PI()))*SIN((PI()*E366)/$F$11))+$D$3*E366)</f>
        <v> </v>
      </c>
      <c r="G366" s="21" t="str">
        <f t="shared" si="45"/>
        <v> </v>
      </c>
      <c r="H366" s="21" t="str">
        <f t="shared" si="42"/>
        <v> </v>
      </c>
      <c r="I366" s="21" t="str">
        <f>IF(H366=" "," ",($I$25-$D$3*$F$12)*((H366/$F$12)-($C$17/(PI()))*SIN((PI()*H366)/$F$12))+$D$3*H366)</f>
        <v> </v>
      </c>
      <c r="J366" s="21" t="str">
        <f t="shared" si="46"/>
        <v> </v>
      </c>
      <c r="K366" s="21"/>
      <c r="L366" s="21" t="str">
        <f t="shared" si="43"/>
        <v> </v>
      </c>
      <c r="M366" s="21" t="str">
        <f>IF(L366=" "," ",($M$25-$F$3*($F$15/2))*((L366/($F$15/2))-($C$17/(PI()))*SIN((PI()*L366)/($F$15/2)))+$F$3*L366)</f>
        <v> </v>
      </c>
      <c r="N366" s="21" t="str">
        <f t="shared" si="47"/>
        <v> </v>
      </c>
    </row>
    <row r="367" spans="1:14">
      <c r="A367" s="21" t="str">
        <f t="shared" si="40"/>
        <v> </v>
      </c>
      <c r="B367" s="21" t="str">
        <f>IF(A367=" "," ",($B$25-$B$3*($F$8/2))*((A367/($F$8/2))-($C$17/(PI()))*SIN((PI()*A367)/($F$8/2)))+$B$3*A367)</f>
        <v> </v>
      </c>
      <c r="C367" s="21" t="str">
        <f t="shared" si="44"/>
        <v> </v>
      </c>
      <c r="D367" s="21"/>
      <c r="E367" s="21" t="str">
        <f t="shared" si="41"/>
        <v> </v>
      </c>
      <c r="F367" s="21" t="str">
        <f>IF(E367=" "," ",($F$25-$D$3*$F$11)*((E367/$F$11)-($C$17/(PI()))*SIN((PI()*E367)/$F$11))+$D$3*E367)</f>
        <v> </v>
      </c>
      <c r="G367" s="21" t="str">
        <f t="shared" si="45"/>
        <v> </v>
      </c>
      <c r="H367" s="21" t="str">
        <f t="shared" si="42"/>
        <v> </v>
      </c>
      <c r="I367" s="21" t="str">
        <f>IF(H367=" "," ",($I$25-$D$3*$F$12)*((H367/$F$12)-($C$17/(PI()))*SIN((PI()*H367)/$F$12))+$D$3*H367)</f>
        <v> </v>
      </c>
      <c r="J367" s="21" t="str">
        <f t="shared" si="46"/>
        <v> </v>
      </c>
      <c r="K367" s="21"/>
      <c r="L367" s="21" t="str">
        <f t="shared" si="43"/>
        <v> </v>
      </c>
      <c r="M367" s="21" t="str">
        <f>IF(L367=" "," ",($M$25-$F$3*($F$15/2))*((L367/($F$15/2))-($C$17/(PI()))*SIN((PI()*L367)/($F$15/2)))+$F$3*L367)</f>
        <v> </v>
      </c>
      <c r="N367" s="21" t="str">
        <f t="shared" si="47"/>
        <v> </v>
      </c>
    </row>
    <row r="368" spans="1:14">
      <c r="A368" s="21" t="str">
        <f t="shared" si="40"/>
        <v> </v>
      </c>
      <c r="B368" s="21" t="str">
        <f>IF(A368=" "," ",($B$25-$B$3*($F$8/2))*((A368/($F$8/2))-($C$17/(PI()))*SIN((PI()*A368)/($F$8/2)))+$B$3*A368)</f>
        <v> </v>
      </c>
      <c r="C368" s="21" t="str">
        <f t="shared" si="44"/>
        <v> </v>
      </c>
      <c r="D368" s="21"/>
      <c r="E368" s="21" t="str">
        <f t="shared" si="41"/>
        <v> </v>
      </c>
      <c r="F368" s="21" t="str">
        <f>IF(E368=" "," ",($F$25-$D$3*$F$11)*((E368/$F$11)-($C$17/(PI()))*SIN((PI()*E368)/$F$11))+$D$3*E368)</f>
        <v> </v>
      </c>
      <c r="G368" s="21" t="str">
        <f t="shared" si="45"/>
        <v> </v>
      </c>
      <c r="H368" s="21" t="str">
        <f t="shared" si="42"/>
        <v> </v>
      </c>
      <c r="I368" s="21" t="str">
        <f>IF(H368=" "," ",($I$25-$D$3*$F$12)*((H368/$F$12)-($C$17/(PI()))*SIN((PI()*H368)/$F$12))+$D$3*H368)</f>
        <v> </v>
      </c>
      <c r="J368" s="21" t="str">
        <f t="shared" si="46"/>
        <v> </v>
      </c>
      <c r="K368" s="21"/>
      <c r="L368" s="21" t="str">
        <f t="shared" si="43"/>
        <v> </v>
      </c>
      <c r="M368" s="21" t="str">
        <f>IF(L368=" "," ",($M$25-$F$3*($F$15/2))*((L368/($F$15/2))-($C$17/(PI()))*SIN((PI()*L368)/($F$15/2)))+$F$3*L368)</f>
        <v> </v>
      </c>
      <c r="N368" s="21" t="str">
        <f t="shared" si="47"/>
        <v> </v>
      </c>
    </row>
    <row r="369" spans="1:14">
      <c r="A369" s="21" t="str">
        <f t="shared" si="40"/>
        <v> </v>
      </c>
      <c r="B369" s="21" t="str">
        <f>IF(A369=" "," ",($B$25-$B$3*($F$8/2))*((A369/($F$8/2))-($C$17/(PI()))*SIN((PI()*A369)/($F$8/2)))+$B$3*A369)</f>
        <v> </v>
      </c>
      <c r="C369" s="21" t="str">
        <f t="shared" si="44"/>
        <v> </v>
      </c>
      <c r="D369" s="21"/>
      <c r="E369" s="21" t="str">
        <f t="shared" si="41"/>
        <v> </v>
      </c>
      <c r="F369" s="21" t="str">
        <f>IF(E369=" "," ",($F$25-$D$3*$F$11)*((E369/$F$11)-($C$17/(PI()))*SIN((PI()*E369)/$F$11))+$D$3*E369)</f>
        <v> </v>
      </c>
      <c r="G369" s="21" t="str">
        <f t="shared" si="45"/>
        <v> </v>
      </c>
      <c r="H369" s="21" t="str">
        <f t="shared" si="42"/>
        <v> </v>
      </c>
      <c r="I369" s="21" t="str">
        <f>IF(H369=" "," ",($I$25-$D$3*$F$12)*((H369/$F$12)-($C$17/(PI()))*SIN((PI()*H369)/$F$12))+$D$3*H369)</f>
        <v> </v>
      </c>
      <c r="J369" s="21" t="str">
        <f t="shared" si="46"/>
        <v> </v>
      </c>
      <c r="K369" s="21"/>
      <c r="L369" s="21" t="str">
        <f t="shared" si="43"/>
        <v> </v>
      </c>
      <c r="M369" s="21" t="str">
        <f>IF(L369=" "," ",($M$25-$F$3*($F$15/2))*((L369/($F$15/2))-($C$17/(PI()))*SIN((PI()*L369)/($F$15/2)))+$F$3*L369)</f>
        <v> </v>
      </c>
      <c r="N369" s="21" t="str">
        <f t="shared" si="47"/>
        <v> </v>
      </c>
    </row>
    <row r="370" spans="1:14">
      <c r="A370" s="21" t="str">
        <f t="shared" si="40"/>
        <v> </v>
      </c>
      <c r="B370" s="21" t="str">
        <f>IF(A370=" "," ",($B$25-$B$3*($F$8/2))*((A370/($F$8/2))-($C$17/(PI()))*SIN((PI()*A370)/($F$8/2)))+$B$3*A370)</f>
        <v> </v>
      </c>
      <c r="C370" s="21" t="str">
        <f t="shared" si="44"/>
        <v> </v>
      </c>
      <c r="D370" s="21"/>
      <c r="E370" s="21" t="str">
        <f t="shared" si="41"/>
        <v> </v>
      </c>
      <c r="F370" s="21" t="str">
        <f>IF(E370=" "," ",($F$25-$D$3*$F$11)*((E370/$F$11)-($C$17/(PI()))*SIN((PI()*E370)/$F$11))+$D$3*E370)</f>
        <v> </v>
      </c>
      <c r="G370" s="21" t="str">
        <f t="shared" si="45"/>
        <v> </v>
      </c>
      <c r="H370" s="21" t="str">
        <f ca="1" t="shared" si="42"/>
        <v> </v>
      </c>
      <c r="I370" s="21" t="str">
        <f ca="1">IF(H370=" "," ",($I$25-$D$3*$F$12)*((H370/$F$12)-($C$17/(PI()))*SIN((PI()*H370)/$F$12))+$D$3*H370)</f>
        <v> </v>
      </c>
      <c r="J370" s="21" t="str">
        <f ca="1" t="shared" si="46"/>
        <v> </v>
      </c>
      <c r="K370" s="21"/>
      <c r="L370" s="21" t="str">
        <f t="shared" si="43"/>
        <v> </v>
      </c>
      <c r="M370" s="21" t="str">
        <f>IF(L370=" "," ",($M$25-$F$3*($F$15/2))*((L370/($F$15/2))-($C$17/(PI()))*SIN((PI()*L370)/($F$15/2)))+$F$3*L370)</f>
        <v> </v>
      </c>
      <c r="N370" s="21" t="str">
        <f t="shared" si="47"/>
        <v> </v>
      </c>
    </row>
    <row r="371" spans="1:14">
      <c r="A371" s="21" t="str">
        <f t="shared" si="40"/>
        <v> </v>
      </c>
      <c r="B371" s="21" t="str">
        <f>IF(A371=" "," ",($B$25-$B$3*($F$8/2))*((A371/($F$8/2))-($C$17/(PI()))*SIN((PI()*A371)/($F$8/2)))+$B$3*A371)</f>
        <v> </v>
      </c>
      <c r="C371" s="21" t="str">
        <f t="shared" si="44"/>
        <v> </v>
      </c>
      <c r="D371" s="21"/>
      <c r="E371" s="21" t="str">
        <f t="shared" si="41"/>
        <v> </v>
      </c>
      <c r="F371" s="21" t="str">
        <f>IF(E371=" "," ",($F$25-$D$3*$F$11)*((E371/$F$11)-($C$17/(PI()))*SIN((PI()*E371)/$F$11))+$D$3*E371)</f>
        <v> </v>
      </c>
      <c r="G371" s="21" t="str">
        <f t="shared" si="45"/>
        <v> </v>
      </c>
      <c r="H371" s="21" t="str">
        <f t="shared" si="42"/>
        <v> </v>
      </c>
      <c r="I371" s="21" t="str">
        <f>IF(H371=" "," ",($I$25-$D$3*$F$12)*((H371/$F$12)-($C$17/(PI()))*SIN((PI()*H371)/$F$12))+$D$3*H371)</f>
        <v> </v>
      </c>
      <c r="J371" s="21" t="str">
        <f ca="1" t="shared" si="46"/>
        <v> </v>
      </c>
      <c r="K371" s="21"/>
      <c r="L371" s="21" t="str">
        <f t="shared" si="43"/>
        <v> </v>
      </c>
      <c r="M371" s="21" t="str">
        <f>IF(L371=" "," ",($M$25-$F$3*($F$15/2))*((L371/($F$15/2))-($C$17/(PI()))*SIN((PI()*L371)/($F$15/2)))+$F$3*L371)</f>
        <v> </v>
      </c>
      <c r="N371" s="21" t="str">
        <f t="shared" si="47"/>
        <v> </v>
      </c>
    </row>
    <row r="372" spans="1:14">
      <c r="A372" s="21" t="str">
        <f t="shared" si="40"/>
        <v> </v>
      </c>
      <c r="B372" s="21" t="str">
        <f>IF(A372=" "," ",($B$25-$B$3*($F$8/2))*((A372/($F$8/2))-($C$17/(PI()))*SIN((PI()*A372)/($F$8/2)))+$B$3*A372)</f>
        <v> </v>
      </c>
      <c r="C372" s="21" t="str">
        <f t="shared" si="44"/>
        <v> </v>
      </c>
      <c r="D372" s="21"/>
      <c r="E372" s="21" t="str">
        <f t="shared" si="41"/>
        <v> </v>
      </c>
      <c r="F372" s="21" t="str">
        <f>IF(E372=" "," ",($F$25-$D$3*$F$11)*((E372/$F$11)-($C$17/(PI()))*SIN((PI()*E372)/$F$11))+$D$3*E372)</f>
        <v> </v>
      </c>
      <c r="G372" s="21" t="str">
        <f t="shared" si="45"/>
        <v> </v>
      </c>
      <c r="H372" s="21" t="str">
        <f t="shared" si="42"/>
        <v> </v>
      </c>
      <c r="I372" s="21" t="str">
        <f>IF(H372=" "," ",($I$25-$D$3*$F$12)*((H372/$F$12)-($C$17/(PI()))*SIN((PI()*H372)/$F$12))+$D$3*H372)</f>
        <v> </v>
      </c>
      <c r="J372" s="21" t="str">
        <f ca="1" t="shared" si="46"/>
        <v> </v>
      </c>
      <c r="K372" s="21"/>
      <c r="L372" s="21" t="str">
        <f t="shared" si="43"/>
        <v> </v>
      </c>
      <c r="M372" s="21" t="str">
        <f>IF(L372=" "," ",($M$25-$F$3*($F$15/2))*((L372/($F$15/2))-($C$17/(PI()))*SIN((PI()*L372)/($F$15/2)))+$F$3*L372)</f>
        <v> </v>
      </c>
      <c r="N372" s="21" t="str">
        <f t="shared" si="47"/>
        <v> </v>
      </c>
    </row>
    <row r="373" spans="1:14">
      <c r="A373" s="21" t="str">
        <f t="shared" si="40"/>
        <v> </v>
      </c>
      <c r="B373" s="21" t="str">
        <f>IF(A373=" "," ",($B$25-$B$3*($F$8/2))*((A373/($F$8/2))-($C$17/(PI()))*SIN((PI()*A373)/($F$8/2)))+$B$3*A373)</f>
        <v> </v>
      </c>
      <c r="C373" s="21" t="str">
        <f t="shared" si="44"/>
        <v> </v>
      </c>
      <c r="D373" s="21"/>
      <c r="E373" s="21" t="str">
        <f t="shared" si="41"/>
        <v> </v>
      </c>
      <c r="F373" s="21" t="str">
        <f>IF(E373=" "," ",($F$25-$D$3*$F$11)*((E373/$F$11)-($C$17/(PI()))*SIN((PI()*E373)/$F$11))+$D$3*E373)</f>
        <v> </v>
      </c>
      <c r="G373" s="21" t="str">
        <f t="shared" si="45"/>
        <v> </v>
      </c>
      <c r="H373" s="21" t="str">
        <f t="shared" si="42"/>
        <v> </v>
      </c>
      <c r="I373" s="21" t="str">
        <f>IF(H373=" "," ",($I$25-$D$3*$F$12)*((H373/$F$12)-($C$17/(PI()))*SIN((PI()*H373)/$F$12))+$D$3*H373)</f>
        <v> </v>
      </c>
      <c r="J373" s="21" t="str">
        <f t="shared" si="46"/>
        <v> </v>
      </c>
      <c r="K373" s="21"/>
      <c r="L373" s="21" t="str">
        <f t="shared" si="43"/>
        <v> </v>
      </c>
      <c r="M373" s="21" t="str">
        <f>IF(L373=" "," ",($M$25-$F$3*($F$15/2))*((L373/($F$15/2))-($C$17/(PI()))*SIN((PI()*L373)/($F$15/2)))+$F$3*L373)</f>
        <v> </v>
      </c>
      <c r="N373" s="21" t="str">
        <f t="shared" si="47"/>
        <v> </v>
      </c>
    </row>
    <row r="374" spans="1:14">
      <c r="A374" s="21" t="str">
        <f t="shared" si="40"/>
        <v> </v>
      </c>
      <c r="B374" s="21" t="str">
        <f>IF(A374=" "," ",($B$25-$B$3*($F$8/2))*((A374/($F$8/2))-($C$17/(PI()))*SIN((PI()*A374)/($F$8/2)))+$B$3*A374)</f>
        <v> </v>
      </c>
      <c r="C374" s="21" t="str">
        <f t="shared" si="44"/>
        <v> </v>
      </c>
      <c r="D374" s="21"/>
      <c r="E374" s="21" t="str">
        <f t="shared" si="41"/>
        <v> </v>
      </c>
      <c r="F374" s="21" t="str">
        <f>IF(E374=" "," ",($F$25-$D$3*$F$11)*((E374/$F$11)-($C$17/(PI()))*SIN((PI()*E374)/$F$11))+$D$3*E374)</f>
        <v> </v>
      </c>
      <c r="G374" s="21" t="str">
        <f t="shared" si="45"/>
        <v> </v>
      </c>
      <c r="H374" s="21" t="str">
        <f t="shared" si="42"/>
        <v> </v>
      </c>
      <c r="I374" s="21" t="str">
        <f>IF(H374=" "," ",($I$25-$D$3*$F$12)*((H374/$F$12)-($C$17/(PI()))*SIN((PI()*H374)/$F$12))+$D$3*H374)</f>
        <v> </v>
      </c>
      <c r="J374" s="21" t="str">
        <f t="shared" si="46"/>
        <v> </v>
      </c>
      <c r="K374" s="21"/>
      <c r="L374" s="21" t="str">
        <f t="shared" si="43"/>
        <v> </v>
      </c>
      <c r="M374" s="21" t="str">
        <f>IF(L374=" "," ",($M$25-$F$3*($F$15/2))*((L374/($F$15/2))-($C$17/(PI()))*SIN((PI()*L374)/($F$15/2)))+$F$3*L374)</f>
        <v> </v>
      </c>
      <c r="N374" s="21" t="str">
        <f t="shared" si="47"/>
        <v> </v>
      </c>
    </row>
    <row r="375" spans="1:14">
      <c r="A375" s="21" t="str">
        <f t="shared" si="40"/>
        <v> </v>
      </c>
      <c r="B375" s="21" t="str">
        <f>IF(A375=" "," ",($B$25-$B$3*($F$8/2))*((A375/($F$8/2))-($C$17/(PI()))*SIN((PI()*A375)/($F$8/2)))+$B$3*A375)</f>
        <v> </v>
      </c>
      <c r="C375" s="21" t="str">
        <f t="shared" si="44"/>
        <v> </v>
      </c>
      <c r="D375" s="21"/>
      <c r="E375" s="21" t="str">
        <f t="shared" si="41"/>
        <v> </v>
      </c>
      <c r="F375" s="21" t="str">
        <f>IF(E375=" "," ",($F$25-$D$3*$F$11)*((E375/$F$11)-($C$17/(PI()))*SIN((PI()*E375)/$F$11))+$D$3*E375)</f>
        <v> </v>
      </c>
      <c r="G375" s="21" t="str">
        <f t="shared" si="45"/>
        <v> </v>
      </c>
      <c r="H375" s="21" t="str">
        <f t="shared" si="42"/>
        <v> </v>
      </c>
      <c r="I375" s="21" t="str">
        <f>IF(H375=" "," ",($I$25-$D$3*$F$12)*((H375/$F$12)-($C$17/(PI()))*SIN((PI()*H375)/$F$12))+$D$3*H375)</f>
        <v> </v>
      </c>
      <c r="J375" s="21" t="str">
        <f t="shared" si="46"/>
        <v> </v>
      </c>
      <c r="K375" s="21"/>
      <c r="L375" s="21" t="str">
        <f t="shared" si="43"/>
        <v> </v>
      </c>
      <c r="M375" s="21" t="str">
        <f>IF(L375=" "," ",($M$25-$F$3*($F$15/2))*((L375/($F$15/2))-($C$17/(PI()))*SIN((PI()*L375)/($F$15/2)))+$F$3*L375)</f>
        <v> </v>
      </c>
      <c r="N375" s="21" t="str">
        <f t="shared" si="47"/>
        <v> </v>
      </c>
    </row>
    <row r="376" spans="1:14">
      <c r="A376" s="21" t="str">
        <f t="shared" si="40"/>
        <v> </v>
      </c>
      <c r="B376" s="21" t="str">
        <f>IF(A376=" "," ",($B$25-$B$3*($F$8/2))*((A376/($F$8/2))-($C$17/(PI()))*SIN((PI()*A376)/($F$8/2)))+$B$3*A376)</f>
        <v> </v>
      </c>
      <c r="C376" s="21" t="str">
        <f t="shared" si="44"/>
        <v> </v>
      </c>
      <c r="D376" s="21"/>
      <c r="E376" s="21" t="str">
        <f t="shared" si="41"/>
        <v> </v>
      </c>
      <c r="F376" s="21" t="str">
        <f>IF(E376=" "," ",($F$25-$D$3*$F$11)*((E376/$F$11)-($C$17/(PI()))*SIN((PI()*E376)/$F$11))+$D$3*E376)</f>
        <v> </v>
      </c>
      <c r="G376" s="21" t="str">
        <f t="shared" si="45"/>
        <v> </v>
      </c>
      <c r="H376" s="21" t="str">
        <f t="shared" si="42"/>
        <v> </v>
      </c>
      <c r="I376" s="21" t="str">
        <f>IF(H376=" "," ",($I$25-$D$3*$F$12)*((H376/$F$12)-($C$17/(PI()))*SIN((PI()*H376)/$F$12))+$D$3*H376)</f>
        <v> </v>
      </c>
      <c r="J376" s="21" t="str">
        <f t="shared" si="46"/>
        <v> </v>
      </c>
      <c r="K376" s="21"/>
      <c r="L376" s="21" t="str">
        <f t="shared" si="43"/>
        <v> </v>
      </c>
      <c r="M376" s="21" t="str">
        <f>IF(L376=" "," ",($M$25-$F$3*($F$15/2))*((L376/($F$15/2))-($C$17/(PI()))*SIN((PI()*L376)/($F$15/2)))+$F$3*L376)</f>
        <v> </v>
      </c>
      <c r="N376" s="21" t="str">
        <f t="shared" si="47"/>
        <v> </v>
      </c>
    </row>
    <row r="377" spans="1:14">
      <c r="A377" s="21" t="str">
        <f t="shared" si="40"/>
        <v> </v>
      </c>
      <c r="B377" s="21" t="str">
        <f>IF(A377=" "," ",($B$25-$B$3*($F$8/2))*((A377/($F$8/2))-($C$17/(PI()))*SIN((PI()*A377)/($F$8/2)))+$B$3*A377)</f>
        <v> </v>
      </c>
      <c r="C377" s="21" t="str">
        <f t="shared" si="44"/>
        <v> </v>
      </c>
      <c r="D377" s="21"/>
      <c r="E377" s="21" t="str">
        <f t="shared" si="41"/>
        <v> </v>
      </c>
      <c r="F377" s="21" t="str">
        <f>IF(E377=" "," ",($F$25-$D$3*$F$11)*((E377/$F$11)-($C$17/(PI()))*SIN((PI()*E377)/$F$11))+$D$3*E377)</f>
        <v> </v>
      </c>
      <c r="G377" s="21" t="str">
        <f t="shared" si="45"/>
        <v> </v>
      </c>
      <c r="H377" s="21" t="str">
        <f t="shared" si="42"/>
        <v> </v>
      </c>
      <c r="I377" s="21" t="str">
        <f>IF(H377=" "," ",($I$25-$D$3*$F$12)*((H377/$F$12)-($C$17/(PI()))*SIN((PI()*H377)/$F$12))+$D$3*H377)</f>
        <v> </v>
      </c>
      <c r="J377" s="21" t="str">
        <f t="shared" si="46"/>
        <v> </v>
      </c>
      <c r="K377" s="21"/>
      <c r="L377" s="21" t="str">
        <f t="shared" si="43"/>
        <v> </v>
      </c>
      <c r="M377" s="21" t="str">
        <f>IF(L377=" "," ",($M$25-$F$3*($F$15/2))*((L377/($F$15/2))-($C$17/(PI()))*SIN((PI()*L377)/($F$15/2)))+$F$3*L377)</f>
        <v> </v>
      </c>
      <c r="N377" s="21" t="str">
        <f t="shared" si="47"/>
        <v> </v>
      </c>
    </row>
    <row r="378" spans="1:14">
      <c r="A378" s="21" t="str">
        <f t="shared" si="40"/>
        <v> </v>
      </c>
      <c r="B378" s="21" t="str">
        <f>IF(A378=" "," ",($B$25-$B$3*($F$8/2))*((A378/($F$8/2))-($C$17/(PI()))*SIN((PI()*A378)/($F$8/2)))+$B$3*A378)</f>
        <v> </v>
      </c>
      <c r="C378" s="21" t="str">
        <f t="shared" si="44"/>
        <v> </v>
      </c>
      <c r="D378" s="21"/>
      <c r="E378" s="21" t="str">
        <f t="shared" si="41"/>
        <v> </v>
      </c>
      <c r="F378" s="21" t="str">
        <f>IF(E378=" "," ",($F$25-$D$3*$F$11)*((E378/$F$11)-($C$17/(PI()))*SIN((PI()*E378)/$F$11))+$D$3*E378)</f>
        <v> </v>
      </c>
      <c r="G378" s="21" t="str">
        <f t="shared" si="45"/>
        <v> </v>
      </c>
      <c r="H378" s="21" t="str">
        <f t="shared" si="42"/>
        <v> </v>
      </c>
      <c r="I378" s="21" t="str">
        <f>IF(H378=" "," ",($I$25-$D$3*$F$12)*((H378/$F$12)-($C$17/(PI()))*SIN((PI()*H378)/$F$12))+$D$3*H378)</f>
        <v> </v>
      </c>
      <c r="J378" s="21" t="str">
        <f t="shared" si="46"/>
        <v> </v>
      </c>
      <c r="K378" s="21"/>
      <c r="L378" s="21" t="str">
        <f t="shared" si="43"/>
        <v> </v>
      </c>
      <c r="M378" s="21" t="str">
        <f>IF(L378=" "," ",($M$25-$F$3*($F$15/2))*((L378/($F$15/2))-($C$17/(PI()))*SIN((PI()*L378)/($F$15/2)))+$F$3*L378)</f>
        <v> </v>
      </c>
      <c r="N378" s="21" t="str">
        <f t="shared" si="47"/>
        <v> </v>
      </c>
    </row>
    <row r="379" spans="1:14">
      <c r="A379" s="21" t="str">
        <f t="shared" si="40"/>
        <v> </v>
      </c>
      <c r="B379" s="21" t="str">
        <f>IF(A379=" "," ",($B$25-$B$3*($F$8/2))*((A379/($F$8/2))-($C$17/(PI()))*SIN((PI()*A379)/($F$8/2)))+$B$3*A379)</f>
        <v> </v>
      </c>
      <c r="C379" s="21" t="str">
        <f t="shared" si="44"/>
        <v> </v>
      </c>
      <c r="D379" s="21"/>
      <c r="E379" s="21" t="str">
        <f t="shared" si="41"/>
        <v> </v>
      </c>
      <c r="F379" s="21" t="str">
        <f>IF(E379=" "," ",($F$25-$D$3*$F$11)*((E379/$F$11)-($C$17/(PI()))*SIN((PI()*E379)/$F$11))+$D$3*E379)</f>
        <v> </v>
      </c>
      <c r="G379" s="21" t="str">
        <f t="shared" si="45"/>
        <v> </v>
      </c>
      <c r="H379" s="21" t="str">
        <f t="shared" si="42"/>
        <v> </v>
      </c>
      <c r="I379" s="21" t="str">
        <f>IF(H379=" "," ",($I$25-$D$3*$F$12)*((H379/$F$12)-($C$17/(PI()))*SIN((PI()*H379)/$F$12))+$D$3*H379)</f>
        <v> </v>
      </c>
      <c r="J379" s="21" t="str">
        <f t="shared" si="46"/>
        <v> </v>
      </c>
      <c r="K379" s="21"/>
      <c r="L379" s="21" t="str">
        <f t="shared" si="43"/>
        <v> </v>
      </c>
      <c r="M379" s="21" t="str">
        <f>IF(L379=" "," ",($M$25-$F$3*($F$15/2))*((L379/($F$15/2))-($C$17/(PI()))*SIN((PI()*L379)/($F$15/2)))+$F$3*L379)</f>
        <v> </v>
      </c>
      <c r="N379" s="21" t="str">
        <f t="shared" si="47"/>
        <v> </v>
      </c>
    </row>
    <row r="380" spans="1:14">
      <c r="A380" s="21" t="str">
        <f t="shared" si="40"/>
        <v> </v>
      </c>
      <c r="B380" s="21" t="str">
        <f>IF(A380=" "," ",($B$25-$B$3*($F$8/2))*((A380/($F$8/2))-($C$17/(PI()))*SIN((PI()*A380)/($F$8/2)))+$B$3*A380)</f>
        <v> </v>
      </c>
      <c r="C380" s="21" t="str">
        <f t="shared" si="44"/>
        <v> </v>
      </c>
      <c r="D380" s="21"/>
      <c r="E380" s="21" t="str">
        <f t="shared" si="41"/>
        <v> </v>
      </c>
      <c r="F380" s="21" t="str">
        <f>IF(E380=" "," ",($F$25-$D$3*$F$11)*((E380/$F$11)-($C$17/(PI()))*SIN((PI()*E380)/$F$11))+$D$3*E380)</f>
        <v> </v>
      </c>
      <c r="G380" s="21" t="str">
        <f t="shared" si="45"/>
        <v> </v>
      </c>
      <c r="H380" s="21" t="str">
        <f t="shared" si="42"/>
        <v> </v>
      </c>
      <c r="I380" s="21" t="str">
        <f>IF(H380=" "," ",($I$25-$D$3*$F$12)*((H380/$F$12)-($C$17/(PI()))*SIN((PI()*H380)/$F$12))+$D$3*H380)</f>
        <v> </v>
      </c>
      <c r="J380" s="21" t="str">
        <f t="shared" si="46"/>
        <v> </v>
      </c>
      <c r="K380" s="21"/>
      <c r="L380" s="21" t="str">
        <f t="shared" si="43"/>
        <v> </v>
      </c>
      <c r="M380" s="21" t="str">
        <f>IF(L380=" "," ",($M$25-$F$3*($F$15/2))*((L380/($F$15/2))-($C$17/(PI()))*SIN((PI()*L380)/($F$15/2)))+$F$3*L380)</f>
        <v> </v>
      </c>
      <c r="N380" s="21" t="str">
        <f t="shared" si="47"/>
        <v> </v>
      </c>
    </row>
    <row r="381" spans="1:14">
      <c r="A381" s="21" t="str">
        <f t="shared" si="40"/>
        <v> </v>
      </c>
      <c r="B381" s="21" t="str">
        <f>IF(A381=" "," ",($B$25-$B$3*($F$8/2))*((A381/($F$8/2))-($C$17/(PI()))*SIN((PI()*A381)/($F$8/2)))+$B$3*A381)</f>
        <v> </v>
      </c>
      <c r="C381" s="21" t="str">
        <f t="shared" si="44"/>
        <v> </v>
      </c>
      <c r="D381" s="21"/>
      <c r="E381" s="21" t="str">
        <f t="shared" si="41"/>
        <v> </v>
      </c>
      <c r="F381" s="21" t="str">
        <f>IF(E381=" "," ",($F$25-$D$3*$F$11)*((E381/$F$11)-($C$17/(PI()))*SIN((PI()*E381)/$F$11))+$D$3*E381)</f>
        <v> </v>
      </c>
      <c r="G381" s="21" t="str">
        <f t="shared" si="45"/>
        <v> </v>
      </c>
      <c r="H381" s="21" t="str">
        <f t="shared" si="42"/>
        <v> </v>
      </c>
      <c r="I381" s="21" t="str">
        <f>IF(H381=" "," ",($I$25-$D$3*$F$12)*((H381/$F$12)-($C$17/(PI()))*SIN((PI()*H381)/$F$12))+$D$3*H381)</f>
        <v> </v>
      </c>
      <c r="J381" s="21" t="str">
        <f t="shared" si="46"/>
        <v> </v>
      </c>
      <c r="K381" s="21"/>
      <c r="L381" s="21" t="str">
        <f t="shared" si="43"/>
        <v> </v>
      </c>
      <c r="M381" s="21" t="str">
        <f>IF(L381=" "," ",($M$25-$F$3*($F$15/2))*((L381/($F$15/2))-($C$17/(PI()))*SIN((PI()*L381)/($F$15/2)))+$F$3*L381)</f>
        <v> </v>
      </c>
      <c r="N381" s="21" t="str">
        <f t="shared" si="47"/>
        <v> </v>
      </c>
    </row>
    <row r="382" spans="1:14">
      <c r="A382" s="21" t="str">
        <f t="shared" si="40"/>
        <v> </v>
      </c>
      <c r="B382" s="21" t="str">
        <f>IF(A382=" "," ",($B$25-$B$3*($F$8/2))*((A382/($F$8/2))-($C$17/(PI()))*SIN((PI()*A382)/($F$8/2)))+$B$3*A382)</f>
        <v> </v>
      </c>
      <c r="C382" s="21" t="str">
        <f t="shared" si="44"/>
        <v> </v>
      </c>
      <c r="D382" s="21"/>
      <c r="E382" s="21" t="str">
        <f t="shared" si="41"/>
        <v> </v>
      </c>
      <c r="F382" s="21" t="str">
        <f>IF(E382=" "," ",($F$25-$D$3*$F$11)*((E382/$F$11)-($C$17/(PI()))*SIN((PI()*E382)/$F$11))+$D$3*E382)</f>
        <v> </v>
      </c>
      <c r="G382" s="21" t="str">
        <f t="shared" si="45"/>
        <v> </v>
      </c>
      <c r="H382" s="21" t="str">
        <f t="shared" si="42"/>
        <v> </v>
      </c>
      <c r="I382" s="21" t="str">
        <f>IF(H382=" "," ",($I$25-$D$3*$F$12)*((H382/$F$12)-($C$17/(PI()))*SIN((PI()*H382)/$F$12))+$D$3*H382)</f>
        <v> </v>
      </c>
      <c r="J382" s="21" t="str">
        <f t="shared" si="46"/>
        <v> </v>
      </c>
      <c r="K382" s="21"/>
      <c r="L382" s="21" t="str">
        <f t="shared" si="43"/>
        <v> </v>
      </c>
      <c r="M382" s="21" t="str">
        <f>IF(L382=" "," ",($M$25-$F$3*($F$15/2))*((L382/($F$15/2))-($C$17/(PI()))*SIN((PI()*L382)/($F$15/2)))+$F$3*L382)</f>
        <v> </v>
      </c>
      <c r="N382" s="21" t="str">
        <f t="shared" si="47"/>
        <v> </v>
      </c>
    </row>
    <row r="383" spans="1:14">
      <c r="A383" s="21" t="str">
        <f t="shared" si="40"/>
        <v> </v>
      </c>
      <c r="B383" s="21" t="str">
        <f>IF(A383=" "," ",($B$25-$B$3*($F$8/2))*((A383/($F$8/2))-($C$17/(PI()))*SIN((PI()*A383)/($F$8/2)))+$B$3*A383)</f>
        <v> </v>
      </c>
      <c r="C383" s="21" t="str">
        <f t="shared" si="44"/>
        <v> </v>
      </c>
      <c r="D383" s="21"/>
      <c r="E383" s="21" t="str">
        <f t="shared" si="41"/>
        <v> </v>
      </c>
      <c r="F383" s="21" t="str">
        <f>IF(E383=" "," ",($F$25-$D$3*$F$11)*((E383/$F$11)-($C$17/(PI()))*SIN((PI()*E383)/$F$11))+$D$3*E383)</f>
        <v> </v>
      </c>
      <c r="G383" s="21" t="str">
        <f t="shared" si="45"/>
        <v> </v>
      </c>
      <c r="H383" s="21" t="str">
        <f t="shared" si="42"/>
        <v> </v>
      </c>
      <c r="I383" s="21" t="str">
        <f>IF(H383=" "," ",($I$25-$D$3*$F$12)*((H383/$F$12)-($C$17/(PI()))*SIN((PI()*H383)/$F$12))+$D$3*H383)</f>
        <v> </v>
      </c>
      <c r="J383" s="21" t="str">
        <f t="shared" si="46"/>
        <v> </v>
      </c>
      <c r="K383" s="21"/>
      <c r="L383" s="21" t="str">
        <f t="shared" si="43"/>
        <v> </v>
      </c>
      <c r="M383" s="21" t="str">
        <f>IF(L383=" "," ",($M$25-$F$3*($F$15/2))*((L383/($F$15/2))-($C$17/(PI()))*SIN((PI()*L383)/($F$15/2)))+$F$3*L383)</f>
        <v> </v>
      </c>
      <c r="N383" s="21" t="str">
        <f t="shared" si="47"/>
        <v> </v>
      </c>
    </row>
    <row r="384" spans="1:14">
      <c r="A384" s="21" t="str">
        <f t="shared" si="40"/>
        <v> </v>
      </c>
      <c r="B384" s="21" t="str">
        <f>IF(A384=" "," ",($B$25-$B$3*($F$8/2))*((A384/($F$8/2))-($C$17/(PI()))*SIN((PI()*A384)/($F$8/2)))+$B$3*A384)</f>
        <v> </v>
      </c>
      <c r="C384" s="21" t="str">
        <f t="shared" si="44"/>
        <v> </v>
      </c>
      <c r="D384" s="21"/>
      <c r="E384" s="21" t="str">
        <f t="shared" si="41"/>
        <v> </v>
      </c>
      <c r="F384" s="21" t="str">
        <f>IF(E384=" "," ",($F$25-$D$3*$F$11)*((E384/$F$11)-($C$17/(PI()))*SIN((PI()*E384)/$F$11))+$D$3*E384)</f>
        <v> </v>
      </c>
      <c r="G384" s="21" t="str">
        <f t="shared" si="45"/>
        <v> </v>
      </c>
      <c r="H384" s="21" t="str">
        <f t="shared" si="42"/>
        <v> </v>
      </c>
      <c r="I384" s="21" t="str">
        <f>IF(H384=" "," ",($I$25-$D$3*$F$12)*((H384/$F$12)-($C$17/(PI()))*SIN((PI()*H384)/$F$12))+$D$3*H384)</f>
        <v> </v>
      </c>
      <c r="J384" s="21" t="str">
        <f t="shared" si="46"/>
        <v> </v>
      </c>
      <c r="K384" s="21"/>
      <c r="L384" s="21" t="str">
        <f t="shared" si="43"/>
        <v> </v>
      </c>
      <c r="M384" s="21" t="str">
        <f>IF(L384=" "," ",($M$25-$F$3*($F$15/2))*((L384/($F$15/2))-($C$17/(PI()))*SIN((PI()*L384)/($F$15/2)))+$F$3*L384)</f>
        <v> </v>
      </c>
      <c r="N384" s="21" t="str">
        <f t="shared" si="47"/>
        <v> </v>
      </c>
    </row>
    <row r="385" spans="1:14">
      <c r="A385" s="21" t="str">
        <f t="shared" si="40"/>
        <v> </v>
      </c>
      <c r="B385" s="21" t="str">
        <f>IF(A385=" "," ",($B$25-$B$3*($F$8/2))*((A385/($F$8/2))-($C$17/(PI()))*SIN((PI()*A385)/($F$8/2)))+$B$3*A385)</f>
        <v> </v>
      </c>
      <c r="C385" s="21" t="str">
        <f t="shared" si="44"/>
        <v> </v>
      </c>
      <c r="D385" s="21"/>
      <c r="E385" s="21" t="str">
        <f t="shared" si="41"/>
        <v> </v>
      </c>
      <c r="F385" s="21" t="str">
        <f>IF(E385=" "," ",($F$25-$D$3*$F$11)*((E385/$F$11)-($C$17/(PI()))*SIN((PI()*E385)/$F$11))+$D$3*E385)</f>
        <v> </v>
      </c>
      <c r="G385" s="21" t="str">
        <f t="shared" si="45"/>
        <v> </v>
      </c>
      <c r="H385" s="21" t="str">
        <f t="shared" si="42"/>
        <v> </v>
      </c>
      <c r="I385" s="21" t="str">
        <f>IF(H385=" "," ",($I$25-$D$3*$F$12)*((H385/$F$12)-($C$17/(PI()))*SIN((PI()*H385)/$F$12))+$D$3*H385)</f>
        <v> </v>
      </c>
      <c r="J385" s="21" t="str">
        <f t="shared" si="46"/>
        <v> </v>
      </c>
      <c r="K385" s="21"/>
      <c r="L385" s="21" t="str">
        <f t="shared" si="43"/>
        <v> </v>
      </c>
      <c r="M385" s="21" t="str">
        <f>IF(L385=" "," ",($M$25-$F$3*($F$15/2))*((L385/($F$15/2))-($C$17/(PI()))*SIN((PI()*L385)/($F$15/2)))+$F$3*L385)</f>
        <v> </v>
      </c>
      <c r="N385" s="21" t="str">
        <f t="shared" si="47"/>
        <v> </v>
      </c>
    </row>
    <row r="386" spans="1:14">
      <c r="A386" s="21" t="str">
        <f t="shared" si="40"/>
        <v> </v>
      </c>
      <c r="B386" s="21" t="str">
        <f>IF(A386=" "," ",($B$25-$B$3*($F$8/2))*((A386/($F$8/2))-($C$17/(PI()))*SIN((PI()*A386)/($F$8/2)))+$B$3*A386)</f>
        <v> </v>
      </c>
      <c r="C386" s="21" t="str">
        <f t="shared" si="44"/>
        <v> </v>
      </c>
      <c r="D386" s="21"/>
      <c r="E386" s="21" t="str">
        <f t="shared" si="41"/>
        <v> </v>
      </c>
      <c r="F386" s="21" t="str">
        <f>IF(E386=" "," ",($F$25-$D$3*$F$11)*((E386/$F$11)-($C$17/(PI()))*SIN((PI()*E386)/$F$11))+$D$3*E386)</f>
        <v> </v>
      </c>
      <c r="G386" s="21" t="str">
        <f t="shared" si="45"/>
        <v> </v>
      </c>
      <c r="H386" s="21" t="str">
        <f t="shared" si="42"/>
        <v> </v>
      </c>
      <c r="I386" s="21" t="str">
        <f>IF(H386=" "," ",($I$25-$D$3*$F$12)*((H386/$F$12)-($C$17/(PI()))*SIN((PI()*H386)/$F$12))+$D$3*H386)</f>
        <v> </v>
      </c>
      <c r="J386" s="21" t="str">
        <f t="shared" si="46"/>
        <v> </v>
      </c>
      <c r="K386" s="21"/>
      <c r="L386" s="21" t="str">
        <f t="shared" si="43"/>
        <v> </v>
      </c>
      <c r="M386" s="21" t="str">
        <f>IF(L386=" "," ",($M$25-$F$3*($F$15/2))*((L386/($F$15/2))-($C$17/(PI()))*SIN((PI()*L386)/($F$15/2)))+$F$3*L386)</f>
        <v> </v>
      </c>
      <c r="N386" s="21" t="str">
        <f t="shared" si="47"/>
        <v> </v>
      </c>
    </row>
    <row r="387" spans="1:14">
      <c r="A387" s="21" t="str">
        <f t="shared" si="40"/>
        <v> </v>
      </c>
      <c r="B387" s="21" t="str">
        <f>IF(A387=" "," ",($B$25-$B$3*($F$8/2))*((A387/($F$8/2))-($C$17/(PI()))*SIN((PI()*A387)/($F$8/2)))+$B$3*A387)</f>
        <v> </v>
      </c>
      <c r="C387" s="21" t="str">
        <f t="shared" si="44"/>
        <v> </v>
      </c>
      <c r="D387" s="21"/>
      <c r="E387" s="21" t="str">
        <f t="shared" si="41"/>
        <v> </v>
      </c>
      <c r="F387" s="21" t="str">
        <f>IF(E387=" "," ",($F$25-$D$3*$F$11)*((E387/$F$11)-($C$17/(PI()))*SIN((PI()*E387)/$F$11))+$D$3*E387)</f>
        <v> </v>
      </c>
      <c r="G387" s="21" t="str">
        <f t="shared" si="45"/>
        <v> </v>
      </c>
      <c r="H387" s="21" t="str">
        <f t="shared" si="42"/>
        <v> </v>
      </c>
      <c r="I387" s="21" t="str">
        <f>IF(H387=" "," ",($I$25-$D$3*$F$12)*((H387/$F$12)-($C$17/(PI()))*SIN((PI()*H387)/$F$12))+$D$3*H387)</f>
        <v> </v>
      </c>
      <c r="J387" s="21" t="str">
        <f t="shared" si="46"/>
        <v> </v>
      </c>
      <c r="K387" s="21"/>
      <c r="L387" s="21" t="str">
        <f t="shared" si="43"/>
        <v> </v>
      </c>
      <c r="M387" s="21" t="str">
        <f>IF(L387=" "," ",($M$25-$F$3*($F$15/2))*((L387/($F$15/2))-($C$17/(PI()))*SIN((PI()*L387)/($F$15/2)))+$F$3*L387)</f>
        <v> </v>
      </c>
      <c r="N387" s="21" t="str">
        <f t="shared" si="47"/>
        <v> </v>
      </c>
    </row>
    <row r="388" spans="1:14">
      <c r="A388" s="21" t="str">
        <f t="shared" si="40"/>
        <v> </v>
      </c>
      <c r="B388" s="21" t="str">
        <f>IF(A388=" "," ",($B$25-$B$3*($F$8/2))*((A388/($F$8/2))-($C$17/(PI()))*SIN((PI()*A388)/($F$8/2)))+$B$3*A388)</f>
        <v> </v>
      </c>
      <c r="C388" s="21" t="str">
        <f t="shared" si="44"/>
        <v> </v>
      </c>
      <c r="D388" s="21"/>
      <c r="E388" s="21" t="str">
        <f t="shared" si="41"/>
        <v> </v>
      </c>
      <c r="F388" s="21" t="str">
        <f>IF(E388=" "," ",($F$25-$D$3*$F$11)*((E388/$F$11)-($C$17/(PI()))*SIN((PI()*E388)/$F$11))+$D$3*E388)</f>
        <v> </v>
      </c>
      <c r="G388" s="21" t="str">
        <f t="shared" si="45"/>
        <v> </v>
      </c>
      <c r="H388" s="21" t="str">
        <f t="shared" si="42"/>
        <v> </v>
      </c>
      <c r="I388" s="21" t="str">
        <f>IF(H388=" "," ",($I$25-$D$3*$F$12)*((H388/$F$12)-($C$17/(PI()))*SIN((PI()*H388)/$F$12))+$D$3*H388)</f>
        <v> </v>
      </c>
      <c r="J388" s="21" t="str">
        <f t="shared" si="46"/>
        <v> </v>
      </c>
      <c r="K388" s="21"/>
      <c r="L388" s="21" t="str">
        <f t="shared" si="43"/>
        <v> </v>
      </c>
      <c r="M388" s="21" t="str">
        <f>IF(L388=" "," ",($M$25-$F$3*($F$15/2))*((L388/($F$15/2))-($C$17/(PI()))*SIN((PI()*L388)/($F$15/2)))+$F$3*L388)</f>
        <v> </v>
      </c>
      <c r="N388" s="21" t="str">
        <f t="shared" si="47"/>
        <v> </v>
      </c>
    </row>
    <row r="389" spans="1:14">
      <c r="A389" s="21" t="str">
        <f t="shared" si="40"/>
        <v> </v>
      </c>
      <c r="B389" s="21" t="str">
        <f>IF(A389=" "," ",($B$25-$B$3*($F$8/2))*((A389/($F$8/2))-($C$17/(PI()))*SIN((PI()*A389)/($F$8/2)))+$B$3*A389)</f>
        <v> </v>
      </c>
      <c r="C389" s="21" t="str">
        <f t="shared" si="44"/>
        <v> </v>
      </c>
      <c r="D389" s="21"/>
      <c r="E389" s="21" t="str">
        <f t="shared" si="41"/>
        <v> </v>
      </c>
      <c r="F389" s="21" t="str">
        <f>IF(E389=" "," ",($F$25-$D$3*$F$11)*((E389/$F$11)-($C$17/(PI()))*SIN((PI()*E389)/$F$11))+$D$3*E389)</f>
        <v> </v>
      </c>
      <c r="G389" s="21" t="str">
        <f t="shared" si="45"/>
        <v> </v>
      </c>
      <c r="H389" s="21" t="str">
        <f t="shared" si="42"/>
        <v> </v>
      </c>
      <c r="I389" s="21" t="str">
        <f>IF(H389=" "," ",($I$25-$D$3*$F$12)*((H389/$F$12)-($C$17/(PI()))*SIN((PI()*H389)/$F$12))+$D$3*H389)</f>
        <v> </v>
      </c>
      <c r="J389" s="21" t="str">
        <f t="shared" si="46"/>
        <v> </v>
      </c>
      <c r="K389" s="21"/>
      <c r="L389" s="21" t="str">
        <f t="shared" si="43"/>
        <v> </v>
      </c>
      <c r="M389" s="21" t="str">
        <f>IF(L389=" "," ",($M$25-$F$3*($F$15/2))*((L389/($F$15/2))-($C$17/(PI()))*SIN((PI()*L389)/($F$15/2)))+$F$3*L389)</f>
        <v> </v>
      </c>
      <c r="N389" s="21" t="str">
        <f t="shared" si="47"/>
        <v> </v>
      </c>
    </row>
    <row r="390" spans="1:14">
      <c r="A390" s="21" t="str">
        <f t="shared" si="40"/>
        <v> </v>
      </c>
      <c r="B390" s="21" t="str">
        <f>IF(A390=" "," ",($B$25-$B$3*($F$8/2))*((A390/($F$8/2))-($C$17/(PI()))*SIN((PI()*A390)/($F$8/2)))+$B$3*A390)</f>
        <v> </v>
      </c>
      <c r="C390" s="21" t="str">
        <f t="shared" si="44"/>
        <v> </v>
      </c>
      <c r="D390" s="21"/>
      <c r="E390" s="21" t="str">
        <f t="shared" si="41"/>
        <v> </v>
      </c>
      <c r="F390" s="21" t="str">
        <f>IF(E390=" "," ",($F$25-$D$3*$F$11)*((E390/$F$11)-($C$17/(PI()))*SIN((PI()*E390)/$F$11))+$D$3*E390)</f>
        <v> </v>
      </c>
      <c r="G390" s="21" t="str">
        <f t="shared" si="45"/>
        <v> </v>
      </c>
      <c r="H390" s="21" t="str">
        <f t="shared" si="42"/>
        <v> </v>
      </c>
      <c r="I390" s="21" t="str">
        <f>IF(H390=" "," ",($I$25-$D$3*$F$12)*((H390/$F$12)-($C$17/(PI()))*SIN((PI()*H390)/$F$12))+$D$3*H390)</f>
        <v> </v>
      </c>
      <c r="J390" s="21" t="str">
        <f t="shared" si="46"/>
        <v> </v>
      </c>
      <c r="K390" s="21"/>
      <c r="L390" s="21" t="str">
        <f t="shared" si="43"/>
        <v> </v>
      </c>
      <c r="M390" s="21" t="str">
        <f>IF(L390=" "," ",($M$25-$F$3*($F$15/2))*((L390/($F$15/2))-($C$17/(PI()))*SIN((PI()*L390)/($F$15/2)))+$F$3*L390)</f>
        <v> </v>
      </c>
      <c r="N390" s="21" t="str">
        <f t="shared" si="47"/>
        <v> </v>
      </c>
    </row>
    <row r="391" spans="1:14">
      <c r="A391" s="21" t="str">
        <f t="shared" si="40"/>
        <v> </v>
      </c>
      <c r="B391" s="21" t="str">
        <f>IF(A391=" "," ",($B$25-$B$3*($F$8/2))*((A391/($F$8/2))-($C$17/(PI()))*SIN((PI()*A391)/($F$8/2)))+$B$3*A391)</f>
        <v> </v>
      </c>
      <c r="C391" s="21" t="str">
        <f t="shared" si="44"/>
        <v> </v>
      </c>
      <c r="D391" s="21"/>
      <c r="E391" s="21" t="str">
        <f t="shared" si="41"/>
        <v> </v>
      </c>
      <c r="F391" s="21" t="str">
        <f>IF(E391=" "," ",($F$25-$D$3*$F$11)*((E391/$F$11)-($C$17/(PI()))*SIN((PI()*E391)/$F$11))+$D$3*E391)</f>
        <v> </v>
      </c>
      <c r="G391" s="21" t="str">
        <f t="shared" si="45"/>
        <v> </v>
      </c>
      <c r="H391" s="21" t="str">
        <f t="shared" si="42"/>
        <v> </v>
      </c>
      <c r="I391" s="21" t="str">
        <f>IF(H391=" "," ",($I$25-$D$3*$F$12)*((H391/$F$12)-($C$17/(PI()))*SIN((PI()*H391)/$F$12))+$D$3*H391)</f>
        <v> </v>
      </c>
      <c r="J391" s="21" t="str">
        <f t="shared" si="46"/>
        <v> </v>
      </c>
      <c r="K391" s="21"/>
      <c r="L391" s="21" t="str">
        <f t="shared" si="43"/>
        <v> </v>
      </c>
      <c r="M391" s="21" t="str">
        <f>IF(L391=" "," ",($M$25-$F$3*($F$15/2))*((L391/($F$15/2))-($C$17/(PI()))*SIN((PI()*L391)/($F$15/2)))+$F$3*L391)</f>
        <v> </v>
      </c>
      <c r="N391" s="21" t="str">
        <f t="shared" si="47"/>
        <v> </v>
      </c>
    </row>
    <row r="392" spans="1:14">
      <c r="A392" s="21" t="str">
        <f t="shared" si="40"/>
        <v> </v>
      </c>
      <c r="B392" s="21" t="str">
        <f>IF(A392=" "," ",($B$25-$B$3*($F$8/2))*((A392/($F$8/2))-($C$17/(PI()))*SIN((PI()*A392)/($F$8/2)))+$B$3*A392)</f>
        <v> </v>
      </c>
      <c r="C392" s="21" t="str">
        <f t="shared" si="44"/>
        <v> </v>
      </c>
      <c r="D392" s="21"/>
      <c r="E392" s="21" t="str">
        <f t="shared" si="41"/>
        <v> </v>
      </c>
      <c r="F392" s="21" t="str">
        <f>IF(E392=" "," ",($F$25-$D$3*$F$11)*((E392/$F$11)-($C$17/(PI()))*SIN((PI()*E392)/$F$11))+$D$3*E392)</f>
        <v> </v>
      </c>
      <c r="G392" s="21" t="str">
        <f t="shared" si="45"/>
        <v> </v>
      </c>
      <c r="H392" s="21" t="str">
        <f t="shared" si="42"/>
        <v> </v>
      </c>
      <c r="I392" s="21" t="str">
        <f>IF(H392=" "," ",($I$25-$D$3*$F$12)*((H392/$F$12)-($C$17/(PI()))*SIN((PI()*H392)/$F$12))+$D$3*H392)</f>
        <v> </v>
      </c>
      <c r="J392" s="21" t="str">
        <f t="shared" si="46"/>
        <v> </v>
      </c>
      <c r="K392" s="21"/>
      <c r="L392" s="21" t="str">
        <f t="shared" si="43"/>
        <v> </v>
      </c>
      <c r="M392" s="21" t="str">
        <f>IF(L392=" "," ",($M$25-$F$3*($F$15/2))*((L392/($F$15/2))-($C$17/(PI()))*SIN((PI()*L392)/($F$15/2)))+$F$3*L392)</f>
        <v> </v>
      </c>
      <c r="N392" s="21" t="str">
        <f t="shared" si="47"/>
        <v> </v>
      </c>
    </row>
    <row r="393" spans="1:14">
      <c r="A393" s="21" t="str">
        <f t="shared" si="40"/>
        <v> </v>
      </c>
      <c r="B393" s="21" t="str">
        <f>IF(A393=" "," ",($B$25-$B$3*($F$8/2))*((A393/($F$8/2))-($C$17/(PI()))*SIN((PI()*A393)/($F$8/2)))+$B$3*A393)</f>
        <v> </v>
      </c>
      <c r="C393" s="21" t="str">
        <f t="shared" si="44"/>
        <v> </v>
      </c>
      <c r="D393" s="21"/>
      <c r="E393" s="21" t="str">
        <f t="shared" si="41"/>
        <v> </v>
      </c>
      <c r="F393" s="21" t="str">
        <f>IF(E393=" "," ",($F$25-$D$3*$F$11)*((E393/$F$11)-($C$17/(PI()))*SIN((PI()*E393)/$F$11))+$D$3*E393)</f>
        <v> </v>
      </c>
      <c r="G393" s="21" t="str">
        <f t="shared" si="45"/>
        <v> </v>
      </c>
      <c r="H393" s="21" t="str">
        <f t="shared" si="42"/>
        <v> </v>
      </c>
      <c r="I393" s="21" t="str">
        <f>IF(H393=" "," ",($I$25-$D$3*$F$12)*((H393/$F$12)-($C$17/(PI()))*SIN((PI()*H393)/$F$12))+$D$3*H393)</f>
        <v> </v>
      </c>
      <c r="J393" s="21" t="str">
        <f t="shared" si="46"/>
        <v> </v>
      </c>
      <c r="K393" s="21"/>
      <c r="L393" s="21" t="str">
        <f t="shared" si="43"/>
        <v> </v>
      </c>
      <c r="M393" s="21" t="str">
        <f>IF(L393=" "," ",($M$25-$F$3*($F$15/2))*((L393/($F$15/2))-($C$17/(PI()))*SIN((PI()*L393)/($F$15/2)))+$F$3*L393)</f>
        <v> </v>
      </c>
      <c r="N393" s="21" t="str">
        <f t="shared" si="47"/>
        <v> </v>
      </c>
    </row>
    <row r="394" spans="1:14">
      <c r="A394" s="21" t="str">
        <f t="shared" si="40"/>
        <v> </v>
      </c>
      <c r="B394" s="21" t="str">
        <f>IF(A394=" "," ",($B$25-$B$3*($F$8/2))*((A394/($F$8/2))-($C$17/(PI()))*SIN((PI()*A394)/($F$8/2)))+$B$3*A394)</f>
        <v> </v>
      </c>
      <c r="C394" s="21" t="str">
        <f t="shared" si="44"/>
        <v> </v>
      </c>
      <c r="D394" s="21"/>
      <c r="E394" s="21" t="str">
        <f t="shared" si="41"/>
        <v> </v>
      </c>
      <c r="F394" s="21" t="str">
        <f>IF(E394=" "," ",($F$25-$D$3*$F$11)*((E394/$F$11)-($C$17/(PI()))*SIN((PI()*E394)/$F$11))+$D$3*E394)</f>
        <v> </v>
      </c>
      <c r="G394" s="21" t="str">
        <f t="shared" si="45"/>
        <v> </v>
      </c>
      <c r="H394" s="21" t="str">
        <f t="shared" si="42"/>
        <v> </v>
      </c>
      <c r="I394" s="21" t="str">
        <f>IF(H394=" "," ",($I$25-$D$3*$F$12)*((H394/$F$12)-($C$17/(PI()))*SIN((PI()*H394)/$F$12))+$D$3*H394)</f>
        <v> </v>
      </c>
      <c r="J394" s="21" t="str">
        <f t="shared" si="46"/>
        <v> </v>
      </c>
      <c r="K394" s="21"/>
      <c r="L394" s="21" t="str">
        <f t="shared" si="43"/>
        <v> </v>
      </c>
      <c r="M394" s="21" t="str">
        <f>IF(L394=" "," ",($M$25-$F$3*($F$15/2))*((L394/($F$15/2))-($C$17/(PI()))*SIN((PI()*L394)/($F$15/2)))+$F$3*L394)</f>
        <v> </v>
      </c>
      <c r="N394" s="21" t="str">
        <f t="shared" si="47"/>
        <v> </v>
      </c>
    </row>
    <row r="395" spans="1:14">
      <c r="A395" s="21" t="str">
        <f t="shared" si="40"/>
        <v> </v>
      </c>
      <c r="B395" s="21" t="str">
        <f>IF(A395=" "," ",($B$25-$B$3*($F$8/2))*((A395/($F$8/2))-($C$17/(PI()))*SIN((PI()*A395)/($F$8/2)))+$B$3*A395)</f>
        <v> </v>
      </c>
      <c r="C395" s="21" t="str">
        <f t="shared" si="44"/>
        <v> </v>
      </c>
      <c r="D395" s="21"/>
      <c r="E395" s="21" t="str">
        <f t="shared" si="41"/>
        <v> </v>
      </c>
      <c r="F395" s="21" t="str">
        <f>IF(E395=" "," ",($F$25-$D$3*$F$11)*((E395/$F$11)-($C$17/(PI()))*SIN((PI()*E395)/$F$11))+$D$3*E395)</f>
        <v> </v>
      </c>
      <c r="G395" s="21" t="str">
        <f t="shared" si="45"/>
        <v> </v>
      </c>
      <c r="H395" s="21" t="str">
        <f t="shared" si="42"/>
        <v> </v>
      </c>
      <c r="I395" s="21" t="str">
        <f>IF(H395=" "," ",($I$25-$D$3*$F$12)*((H395/$F$12)-($C$17/(PI()))*SIN((PI()*H395)/$F$12))+$D$3*H395)</f>
        <v> </v>
      </c>
      <c r="J395" s="21" t="str">
        <f t="shared" si="46"/>
        <v> </v>
      </c>
      <c r="K395" s="21"/>
      <c r="L395" s="21" t="str">
        <f t="shared" si="43"/>
        <v> </v>
      </c>
      <c r="M395" s="21" t="str">
        <f>IF(L395=" "," ",($M$25-$F$3*($F$15/2))*((L395/($F$15/2))-($C$17/(PI()))*SIN((PI()*L395)/($F$15/2)))+$F$3*L395)</f>
        <v> </v>
      </c>
      <c r="N395" s="21" t="str">
        <f t="shared" si="47"/>
        <v> </v>
      </c>
    </row>
    <row r="396" spans="1:14">
      <c r="A396" s="21" t="str">
        <f t="shared" si="40"/>
        <v> </v>
      </c>
      <c r="B396" s="21" t="str">
        <f>IF(A396=" "," ",($B$25-$B$3*($F$8/2))*((A396/($F$8/2))-($C$17/(PI()))*SIN((PI()*A396)/($F$8/2)))+$B$3*A396)</f>
        <v> </v>
      </c>
      <c r="C396" s="21" t="str">
        <f t="shared" si="44"/>
        <v> </v>
      </c>
      <c r="D396" s="21"/>
      <c r="E396" s="21" t="str">
        <f t="shared" si="41"/>
        <v> </v>
      </c>
      <c r="F396" s="21" t="str">
        <f>IF(E396=" "," ",($F$25-$D$3*$F$11)*((E396/$F$11)-($C$17/(PI()))*SIN((PI()*E396)/$F$11))+$D$3*E396)</f>
        <v> </v>
      </c>
      <c r="G396" s="21" t="str">
        <f t="shared" si="45"/>
        <v> </v>
      </c>
      <c r="H396" s="21" t="str">
        <f t="shared" si="42"/>
        <v> </v>
      </c>
      <c r="I396" s="21" t="str">
        <f>IF(H396=" "," ",($I$25-$D$3*$F$12)*((H396/$F$12)-($C$17/(PI()))*SIN((PI()*H396)/$F$12))+$D$3*H396)</f>
        <v> </v>
      </c>
      <c r="J396" s="21" t="str">
        <f t="shared" si="46"/>
        <v> </v>
      </c>
      <c r="K396" s="21"/>
      <c r="L396" s="21" t="str">
        <f t="shared" si="43"/>
        <v> </v>
      </c>
      <c r="M396" s="21" t="str">
        <f>IF(L396=" "," ",($M$25-$F$3*($F$15/2))*((L396/($F$15/2))-($C$17/(PI()))*SIN((PI()*L396)/($F$15/2)))+$F$3*L396)</f>
        <v> </v>
      </c>
      <c r="N396" s="21" t="str">
        <f t="shared" si="47"/>
        <v> </v>
      </c>
    </row>
    <row r="397" spans="1:14">
      <c r="A397" s="21" t="str">
        <f t="shared" si="40"/>
        <v> </v>
      </c>
      <c r="B397" s="21" t="str">
        <f>IF(A397=" "," ",($B$25-$B$3*($F$8/2))*((A397/($F$8/2))-($C$17/(PI()))*SIN((PI()*A397)/($F$8/2)))+$B$3*A397)</f>
        <v> </v>
      </c>
      <c r="C397" s="21" t="str">
        <f t="shared" si="44"/>
        <v> </v>
      </c>
      <c r="D397" s="21"/>
      <c r="E397" s="21" t="str">
        <f t="shared" si="41"/>
        <v> </v>
      </c>
      <c r="F397" s="21" t="str">
        <f>IF(E397=" "," ",($F$25-$D$3*$F$11)*((E397/$F$11)-($C$17/(PI()))*SIN((PI()*E397)/$F$11))+$D$3*E397)</f>
        <v> </v>
      </c>
      <c r="G397" s="21" t="str">
        <f t="shared" si="45"/>
        <v> </v>
      </c>
      <c r="H397" s="21" t="str">
        <f ca="1" t="shared" si="42"/>
        <v> </v>
      </c>
      <c r="I397" s="21" t="str">
        <f ca="1">IF(H397=" "," ",($I$25-$D$3*$F$12)*((H397/$F$12)-($C$17/(PI()))*SIN((PI()*H397)/$F$12))+$D$3*H397)</f>
        <v> </v>
      </c>
      <c r="J397" s="21" t="str">
        <f ca="1" t="shared" si="46"/>
        <v> </v>
      </c>
      <c r="K397" s="21"/>
      <c r="L397" s="21" t="str">
        <f t="shared" si="43"/>
        <v> </v>
      </c>
      <c r="M397" s="21" t="str">
        <f>IF(L397=" "," ",($M$25-$F$3*($F$15/2))*((L397/($F$15/2))-($C$17/(PI()))*SIN((PI()*L397)/($F$15/2)))+$F$3*L397)</f>
        <v> </v>
      </c>
      <c r="N397" s="21" t="str">
        <f t="shared" si="47"/>
        <v> </v>
      </c>
    </row>
    <row r="398" spans="1:14">
      <c r="A398" s="21" t="str">
        <f t="shared" si="40"/>
        <v> </v>
      </c>
      <c r="B398" s="21" t="str">
        <f>IF(A398=" "," ",($B$25-$B$3*($F$8/2))*((A398/($F$8/2))-($C$17/(PI()))*SIN((PI()*A398)/($F$8/2)))+$B$3*A398)</f>
        <v> </v>
      </c>
      <c r="C398" s="21" t="str">
        <f t="shared" si="44"/>
        <v> </v>
      </c>
      <c r="D398" s="21"/>
      <c r="E398" s="21" t="str">
        <f t="shared" si="41"/>
        <v> </v>
      </c>
      <c r="F398" s="21" t="str">
        <f>IF(E398=" "," ",($F$25-$D$3*$F$11)*((E398/$F$11)-($C$17/(PI()))*SIN((PI()*E398)/$F$11))+$D$3*E398)</f>
        <v> </v>
      </c>
      <c r="G398" s="21" t="str">
        <f t="shared" si="45"/>
        <v> </v>
      </c>
      <c r="H398" s="21" t="str">
        <f t="shared" si="42"/>
        <v> </v>
      </c>
      <c r="I398" s="21" t="str">
        <f>IF(H398=" "," ",($I$25-$D$3*$F$12)*((H398/$F$12)-($C$17/(PI()))*SIN((PI()*H398)/$F$12))+$D$3*H398)</f>
        <v> </v>
      </c>
      <c r="J398" s="21" t="str">
        <f ca="1" t="shared" si="46"/>
        <v> </v>
      </c>
      <c r="K398" s="21"/>
      <c r="L398" s="21" t="str">
        <f t="shared" si="43"/>
        <v> </v>
      </c>
      <c r="M398" s="21" t="str">
        <f>IF(L398=" "," ",($M$25-$F$3*($F$15/2))*((L398/($F$15/2))-($C$17/(PI()))*SIN((PI()*L398)/($F$15/2)))+$F$3*L398)</f>
        <v> </v>
      </c>
      <c r="N398" s="21" t="str">
        <f t="shared" si="47"/>
        <v> </v>
      </c>
    </row>
    <row r="399" spans="1:14">
      <c r="A399" s="21" t="str">
        <f t="shared" si="40"/>
        <v> </v>
      </c>
      <c r="B399" s="21" t="str">
        <f>IF(A399=" "," ",($B$25-$B$3*($F$8/2))*((A399/($F$8/2))-($C$17/(PI()))*SIN((PI()*A399)/($F$8/2)))+$B$3*A399)</f>
        <v> </v>
      </c>
      <c r="C399" s="21" t="str">
        <f t="shared" si="44"/>
        <v> </v>
      </c>
      <c r="D399" s="21"/>
      <c r="E399" s="21" t="str">
        <f t="shared" si="41"/>
        <v> </v>
      </c>
      <c r="F399" s="21" t="str">
        <f>IF(E399=" "," ",($F$25-$D$3*$F$11)*((E399/$F$11)-($C$17/(PI()))*SIN((PI()*E399)/$F$11))+$D$3*E399)</f>
        <v> </v>
      </c>
      <c r="G399" s="21" t="str">
        <f t="shared" si="45"/>
        <v> </v>
      </c>
      <c r="H399" s="21" t="str">
        <f t="shared" si="42"/>
        <v> </v>
      </c>
      <c r="I399" s="21" t="str">
        <f>IF(H399=" "," ",($I$25-$D$3*$F$12)*((H399/$F$12)-($C$17/(PI()))*SIN((PI()*H399)/$F$12))+$D$3*H399)</f>
        <v> </v>
      </c>
      <c r="J399" s="21" t="str">
        <f ca="1" t="shared" si="46"/>
        <v> </v>
      </c>
      <c r="K399" s="21"/>
      <c r="L399" s="21" t="str">
        <f t="shared" si="43"/>
        <v> </v>
      </c>
      <c r="M399" s="21" t="str">
        <f>IF(L399=" "," ",($M$25-$F$3*($F$15/2))*((L399/($F$15/2))-($C$17/(PI()))*SIN((PI()*L399)/($F$15/2)))+$F$3*L399)</f>
        <v> </v>
      </c>
      <c r="N399" s="21" t="str">
        <f t="shared" si="47"/>
        <v> </v>
      </c>
    </row>
    <row r="400" spans="1:14">
      <c r="A400" s="21" t="str">
        <f t="shared" si="40"/>
        <v> </v>
      </c>
      <c r="B400" s="21" t="str">
        <f>IF(A400=" "," ",($B$25-$B$3*($F$8/2))*((A400/($F$8/2))-($C$17/(PI()))*SIN((PI()*A400)/($F$8/2)))+$B$3*A400)</f>
        <v> </v>
      </c>
      <c r="C400" s="21" t="str">
        <f t="shared" si="44"/>
        <v> </v>
      </c>
      <c r="D400" s="21"/>
      <c r="E400" s="21" t="str">
        <f t="shared" si="41"/>
        <v> </v>
      </c>
      <c r="F400" s="21" t="str">
        <f>IF(E400=" "," ",($F$25-$D$3*$F$11)*((E400/$F$11)-($C$17/(PI()))*SIN((PI()*E400)/$F$11))+$D$3*E400)</f>
        <v> </v>
      </c>
      <c r="G400" s="21" t="str">
        <f t="shared" si="45"/>
        <v> </v>
      </c>
      <c r="H400" s="21" t="str">
        <f t="shared" si="42"/>
        <v> </v>
      </c>
      <c r="I400" s="21" t="str">
        <f>IF(H400=" "," ",($I$25-$D$3*$F$12)*((H400/$F$12)-($C$17/(PI()))*SIN((PI()*H400)/$F$12))+$D$3*H400)</f>
        <v> </v>
      </c>
      <c r="J400" s="21" t="str">
        <f t="shared" si="46"/>
        <v> </v>
      </c>
      <c r="K400" s="21"/>
      <c r="L400" s="21" t="str">
        <f t="shared" si="43"/>
        <v> </v>
      </c>
      <c r="M400" s="21" t="str">
        <f>IF(L400=" "," ",($M$25-$F$3*($F$15/2))*((L400/($F$15/2))-($C$17/(PI()))*SIN((PI()*L400)/($F$15/2)))+$F$3*L400)</f>
        <v> </v>
      </c>
      <c r="N400" s="21" t="str">
        <f t="shared" si="47"/>
        <v> </v>
      </c>
    </row>
    <row r="401" spans="1:14">
      <c r="A401" s="21" t="str">
        <f t="shared" si="40"/>
        <v> </v>
      </c>
      <c r="B401" s="21" t="str">
        <f>IF(A401=" "," ",($B$25-$B$3*($F$8/2))*((A401/($F$8/2))-($C$17/(PI()))*SIN((PI()*A401)/($F$8/2)))+$B$3*A401)</f>
        <v> </v>
      </c>
      <c r="C401" s="21" t="str">
        <f t="shared" si="44"/>
        <v> </v>
      </c>
      <c r="D401" s="21"/>
      <c r="E401" s="21" t="str">
        <f t="shared" si="41"/>
        <v> </v>
      </c>
      <c r="F401" s="21" t="str">
        <f>IF(E401=" "," ",($F$25-$D$3*$F$11)*((E401/$F$11)-($C$17/(PI()))*SIN((PI()*E401)/$F$11))+$D$3*E401)</f>
        <v> </v>
      </c>
      <c r="G401" s="21" t="str">
        <f t="shared" si="45"/>
        <v> </v>
      </c>
      <c r="H401" s="21" t="str">
        <f t="shared" si="42"/>
        <v> </v>
      </c>
      <c r="I401" s="21" t="str">
        <f>IF(H401=" "," ",($I$25-$D$3*$F$12)*((H401/$F$12)-($C$17/(PI()))*SIN((PI()*H401)/$F$12))+$D$3*H401)</f>
        <v> </v>
      </c>
      <c r="J401" s="21" t="str">
        <f t="shared" si="46"/>
        <v> </v>
      </c>
      <c r="K401" s="21"/>
      <c r="L401" s="21" t="str">
        <f t="shared" si="43"/>
        <v> </v>
      </c>
      <c r="M401" s="21" t="str">
        <f>IF(L401=" "," ",($M$25-$F$3*($F$15/2))*((L401/($F$15/2))-($C$17/(PI()))*SIN((PI()*L401)/($F$15/2)))+$F$3*L401)</f>
        <v> </v>
      </c>
      <c r="N401" s="21" t="str">
        <f t="shared" si="47"/>
        <v> </v>
      </c>
    </row>
    <row r="402" spans="1:14">
      <c r="A402" s="21" t="str">
        <f t="shared" si="40"/>
        <v> </v>
      </c>
      <c r="B402" s="21" t="str">
        <f>IF(A402=" "," ",($B$25-$B$3*($F$8/2))*((A402/($F$8/2))-($C$17/(PI()))*SIN((PI()*A402)/($F$8/2)))+$B$3*A402)</f>
        <v> </v>
      </c>
      <c r="C402" s="21" t="str">
        <f t="shared" si="44"/>
        <v> </v>
      </c>
      <c r="D402" s="21"/>
      <c r="E402" s="21" t="str">
        <f t="shared" si="41"/>
        <v> </v>
      </c>
      <c r="F402" s="21" t="str">
        <f>IF(E402=" "," ",($F$25-$D$3*$F$11)*((E402/$F$11)-($C$17/(PI()))*SIN((PI()*E402)/$F$11))+$D$3*E402)</f>
        <v> </v>
      </c>
      <c r="G402" s="21" t="str">
        <f t="shared" si="45"/>
        <v> </v>
      </c>
      <c r="H402" s="21" t="str">
        <f t="shared" si="42"/>
        <v> </v>
      </c>
      <c r="I402" s="21" t="str">
        <f>IF(H402=" "," ",($I$25-$D$3*$F$12)*((H402/$F$12)-($C$17/(PI()))*SIN((PI()*H402)/$F$12))+$D$3*H402)</f>
        <v> </v>
      </c>
      <c r="J402" s="21" t="str">
        <f t="shared" si="46"/>
        <v> </v>
      </c>
      <c r="K402" s="21"/>
      <c r="L402" s="21" t="str">
        <f t="shared" si="43"/>
        <v> </v>
      </c>
      <c r="M402" s="21" t="str">
        <f>IF(L402=" "," ",($M$25-$F$3*($F$15/2))*((L402/($F$15/2))-($C$17/(PI()))*SIN((PI()*L402)/($F$15/2)))+$F$3*L402)</f>
        <v> </v>
      </c>
      <c r="N402" s="21" t="str">
        <f t="shared" si="47"/>
        <v> </v>
      </c>
    </row>
    <row r="403" spans="1:14">
      <c r="A403" s="21" t="str">
        <f t="shared" si="40"/>
        <v> </v>
      </c>
      <c r="B403" s="21" t="str">
        <f>IF(A403=" "," ",($B$25-$B$3*($F$8/2))*((A403/($F$8/2))-($C$17/(PI()))*SIN((PI()*A403)/($F$8/2)))+$B$3*A403)</f>
        <v> </v>
      </c>
      <c r="C403" s="21" t="str">
        <f t="shared" si="44"/>
        <v> </v>
      </c>
      <c r="D403" s="21"/>
      <c r="E403" s="21" t="str">
        <f t="shared" si="41"/>
        <v> </v>
      </c>
      <c r="F403" s="21" t="str">
        <f>IF(E403=" "," ",($F$25-$D$3*$F$11)*((E403/$F$11)-($C$17/(PI()))*SIN((PI()*E403)/$F$11))+$D$3*E403)</f>
        <v> </v>
      </c>
      <c r="G403" s="21" t="str">
        <f t="shared" si="45"/>
        <v> </v>
      </c>
      <c r="H403" s="21" t="str">
        <f t="shared" si="42"/>
        <v> </v>
      </c>
      <c r="I403" s="21" t="str">
        <f>IF(H403=" "," ",($I$25-$D$3*$F$12)*((H403/$F$12)-($C$17/(PI()))*SIN((PI()*H403)/$F$12))+$D$3*H403)</f>
        <v> </v>
      </c>
      <c r="J403" s="21" t="str">
        <f t="shared" si="46"/>
        <v> </v>
      </c>
      <c r="K403" s="21"/>
      <c r="L403" s="21" t="str">
        <f t="shared" si="43"/>
        <v> </v>
      </c>
      <c r="M403" s="21" t="str">
        <f>IF(L403=" "," ",($M$25-$F$3*($F$15/2))*((L403/($F$15/2))-($C$17/(PI()))*SIN((PI()*L403)/($F$15/2)))+$F$3*L403)</f>
        <v> </v>
      </c>
      <c r="N403" s="21" t="str">
        <f t="shared" si="47"/>
        <v> </v>
      </c>
    </row>
    <row r="404" spans="1:14">
      <c r="A404" s="21" t="str">
        <f t="shared" si="40"/>
        <v> </v>
      </c>
      <c r="B404" s="21" t="str">
        <f>IF(A404=" "," ",($B$25-$B$3*($F$8/2))*((A404/($F$8/2))-($C$17/(PI()))*SIN((PI()*A404)/($F$8/2)))+$B$3*A404)</f>
        <v> </v>
      </c>
      <c r="C404" s="21" t="str">
        <f t="shared" si="44"/>
        <v> </v>
      </c>
      <c r="D404" s="21"/>
      <c r="E404" s="21" t="str">
        <f t="shared" si="41"/>
        <v> </v>
      </c>
      <c r="F404" s="21" t="str">
        <f>IF(E404=" "," ",($F$25-$D$3*$F$11)*((E404/$F$11)-($C$17/(PI()))*SIN((PI()*E404)/$F$11))+$D$3*E404)</f>
        <v> </v>
      </c>
      <c r="G404" s="21" t="str">
        <f t="shared" si="45"/>
        <v> </v>
      </c>
      <c r="H404" s="21" t="str">
        <f t="shared" si="42"/>
        <v> </v>
      </c>
      <c r="I404" s="21" t="str">
        <f>IF(H404=" "," ",($I$25-$D$3*$F$12)*((H404/$F$12)-($C$17/(PI()))*SIN((PI()*H404)/$F$12))+$D$3*H404)</f>
        <v> </v>
      </c>
      <c r="J404" s="21" t="str">
        <f t="shared" si="46"/>
        <v> </v>
      </c>
      <c r="K404" s="21"/>
      <c r="L404" s="21" t="str">
        <f t="shared" si="43"/>
        <v> </v>
      </c>
      <c r="M404" s="21" t="str">
        <f>IF(L404=" "," ",($M$25-$F$3*($F$15/2))*((L404/($F$15/2))-($C$17/(PI()))*SIN((PI()*L404)/($F$15/2)))+$F$3*L404)</f>
        <v> </v>
      </c>
      <c r="N404" s="21" t="str">
        <f t="shared" si="47"/>
        <v> </v>
      </c>
    </row>
    <row r="405" spans="1:14">
      <c r="A405" s="21" t="str">
        <f t="shared" si="40"/>
        <v> </v>
      </c>
      <c r="B405" s="21" t="str">
        <f>IF(A405=" "," ",($B$25-$B$3*($F$8/2))*((A405/($F$8/2))-($C$17/(PI()))*SIN((PI()*A405)/($F$8/2)))+$B$3*A405)</f>
        <v> </v>
      </c>
      <c r="C405" s="21" t="str">
        <f t="shared" si="44"/>
        <v> </v>
      </c>
      <c r="D405" s="21"/>
      <c r="E405" s="21" t="str">
        <f t="shared" si="41"/>
        <v> </v>
      </c>
      <c r="F405" s="21" t="str">
        <f>IF(E405=" "," ",($F$25-$D$3*$F$11)*((E405/$F$11)-($C$17/(PI()))*SIN((PI()*E405)/$F$11))+$D$3*E405)</f>
        <v> </v>
      </c>
      <c r="G405" s="21" t="str">
        <f t="shared" si="45"/>
        <v> </v>
      </c>
      <c r="H405" s="21" t="str">
        <f t="shared" si="42"/>
        <v> </v>
      </c>
      <c r="I405" s="21" t="str">
        <f>IF(H405=" "," ",($I$25-$D$3*$F$12)*((H405/$F$12)-($C$17/(PI()))*SIN((PI()*H405)/$F$12))+$D$3*H405)</f>
        <v> </v>
      </c>
      <c r="J405" s="21" t="str">
        <f t="shared" si="46"/>
        <v> </v>
      </c>
      <c r="K405" s="21"/>
      <c r="L405" s="21" t="str">
        <f t="shared" si="43"/>
        <v> </v>
      </c>
      <c r="M405" s="21" t="str">
        <f>IF(L405=" "," ",($M$25-$F$3*($F$15/2))*((L405/($F$15/2))-($C$17/(PI()))*SIN((PI()*L405)/($F$15/2)))+$F$3*L405)</f>
        <v> </v>
      </c>
      <c r="N405" s="21" t="str">
        <f t="shared" si="47"/>
        <v> </v>
      </c>
    </row>
    <row r="406" spans="1:14">
      <c r="A406" s="21" t="str">
        <f t="shared" si="40"/>
        <v> </v>
      </c>
      <c r="B406" s="21" t="str">
        <f>IF(A406=" "," ",($B$25-$B$3*($F$8/2))*((A406/($F$8/2))-($C$17/(PI()))*SIN((PI()*A406)/($F$8/2)))+$B$3*A406)</f>
        <v> </v>
      </c>
      <c r="C406" s="21" t="str">
        <f t="shared" si="44"/>
        <v> </v>
      </c>
      <c r="D406" s="21"/>
      <c r="E406" s="21" t="str">
        <f t="shared" si="41"/>
        <v> </v>
      </c>
      <c r="F406" s="21" t="str">
        <f>IF(E406=" "," ",($F$25-$D$3*$F$11)*((E406/$F$11)-($C$17/(PI()))*SIN((PI()*E406)/$F$11))+$D$3*E406)</f>
        <v> </v>
      </c>
      <c r="G406" s="21" t="str">
        <f t="shared" si="45"/>
        <v> </v>
      </c>
      <c r="H406" s="21" t="str">
        <f t="shared" si="42"/>
        <v> </v>
      </c>
      <c r="I406" s="21" t="str">
        <f>IF(H406=" "," ",($I$25-$D$3*$F$12)*((H406/$F$12)-($C$17/(PI()))*SIN((PI()*H406)/$F$12))+$D$3*H406)</f>
        <v> </v>
      </c>
      <c r="J406" s="21" t="str">
        <f t="shared" si="46"/>
        <v> </v>
      </c>
      <c r="K406" s="21"/>
      <c r="L406" s="21" t="str">
        <f t="shared" si="43"/>
        <v> </v>
      </c>
      <c r="M406" s="21" t="str">
        <f>IF(L406=" "," ",($M$25-$F$3*($F$15/2))*((L406/($F$15/2))-($C$17/(PI()))*SIN((PI()*L406)/($F$15/2)))+$F$3*L406)</f>
        <v> </v>
      </c>
      <c r="N406" s="21" t="str">
        <f t="shared" si="47"/>
        <v> </v>
      </c>
    </row>
    <row r="407" spans="1:14">
      <c r="A407" s="21" t="str">
        <f t="shared" si="40"/>
        <v> </v>
      </c>
      <c r="B407" s="21" t="str">
        <f>IF(A407=" "," ",($B$25-$B$3*($F$8/2))*((A407/($F$8/2))-($C$17/(PI()))*SIN((PI()*A407)/($F$8/2)))+$B$3*A407)</f>
        <v> </v>
      </c>
      <c r="C407" s="21" t="str">
        <f t="shared" si="44"/>
        <v> </v>
      </c>
      <c r="D407" s="21"/>
      <c r="E407" s="21" t="str">
        <f t="shared" si="41"/>
        <v> </v>
      </c>
      <c r="F407" s="21" t="str">
        <f>IF(E407=" "," ",($F$25-$D$3*$F$11)*((E407/$F$11)-($C$17/(PI()))*SIN((PI()*E407)/$F$11))+$D$3*E407)</f>
        <v> </v>
      </c>
      <c r="G407" s="21" t="str">
        <f t="shared" si="45"/>
        <v> </v>
      </c>
      <c r="H407" s="21" t="str">
        <f t="shared" si="42"/>
        <v> </v>
      </c>
      <c r="I407" s="21" t="str">
        <f>IF(H407=" "," ",($I$25-$D$3*$F$12)*((H407/$F$12)-($C$17/(PI()))*SIN((PI()*H407)/$F$12))+$D$3*H407)</f>
        <v> </v>
      </c>
      <c r="J407" s="21" t="str">
        <f t="shared" si="46"/>
        <v> </v>
      </c>
      <c r="K407" s="21"/>
      <c r="L407" s="21" t="str">
        <f t="shared" si="43"/>
        <v> </v>
      </c>
      <c r="M407" s="21" t="str">
        <f>IF(L407=" "," ",($M$25-$F$3*($F$15/2))*((L407/($F$15/2))-($C$17/(PI()))*SIN((PI()*L407)/($F$15/2)))+$F$3*L407)</f>
        <v> </v>
      </c>
      <c r="N407" s="21" t="str">
        <f t="shared" si="47"/>
        <v> </v>
      </c>
    </row>
    <row r="408" spans="1:14">
      <c r="A408" s="21" t="str">
        <f t="shared" si="40"/>
        <v> </v>
      </c>
      <c r="B408" s="21" t="str">
        <f>IF(A408=" "," ",($B$25-$B$3*($F$8/2))*((A408/($F$8/2))-($C$17/(PI()))*SIN((PI()*A408)/($F$8/2)))+$B$3*A408)</f>
        <v> </v>
      </c>
      <c r="C408" s="21" t="str">
        <f t="shared" si="44"/>
        <v> </v>
      </c>
      <c r="D408" s="21"/>
      <c r="E408" s="21" t="str">
        <f t="shared" si="41"/>
        <v> </v>
      </c>
      <c r="F408" s="21" t="str">
        <f>IF(E408=" "," ",($F$25-$D$3*$F$11)*((E408/$F$11)-($C$17/(PI()))*SIN((PI()*E408)/$F$11))+$D$3*E408)</f>
        <v> </v>
      </c>
      <c r="G408" s="21" t="str">
        <f t="shared" si="45"/>
        <v> </v>
      </c>
      <c r="H408" s="21" t="str">
        <f t="shared" si="42"/>
        <v> </v>
      </c>
      <c r="I408" s="21" t="str">
        <f>IF(H408=" "," ",($I$25-$D$3*$F$12)*((H408/$F$12)-($C$17/(PI()))*SIN((PI()*H408)/$F$12))+$D$3*H408)</f>
        <v> </v>
      </c>
      <c r="J408" s="21" t="str">
        <f t="shared" si="46"/>
        <v> </v>
      </c>
      <c r="K408" s="21"/>
      <c r="L408" s="21" t="str">
        <f t="shared" si="43"/>
        <v> </v>
      </c>
      <c r="M408" s="21" t="str">
        <f>IF(L408=" "," ",($M$25-$F$3*($F$15/2))*((L408/($F$15/2))-($C$17/(PI()))*SIN((PI()*L408)/($F$15/2)))+$F$3*L408)</f>
        <v> </v>
      </c>
      <c r="N408" s="21" t="str">
        <f t="shared" si="47"/>
        <v> </v>
      </c>
    </row>
    <row r="409" spans="1:14">
      <c r="A409" s="21" t="str">
        <f t="shared" si="40"/>
        <v> </v>
      </c>
      <c r="B409" s="21" t="str">
        <f>IF(A409=" "," ",($B$25-$B$3*($F$8/2))*((A409/($F$8/2))-($C$17/(PI()))*SIN((PI()*A409)/($F$8/2)))+$B$3*A409)</f>
        <v> </v>
      </c>
      <c r="C409" s="21" t="str">
        <f t="shared" si="44"/>
        <v> </v>
      </c>
      <c r="D409" s="21"/>
      <c r="E409" s="21" t="str">
        <f t="shared" si="41"/>
        <v> </v>
      </c>
      <c r="F409" s="21" t="str">
        <f>IF(E409=" "," ",($F$25-$D$3*$F$11)*((E409/$F$11)-($C$17/(PI()))*SIN((PI()*E409)/$F$11))+$D$3*E409)</f>
        <v> </v>
      </c>
      <c r="G409" s="21" t="str">
        <f t="shared" si="45"/>
        <v> </v>
      </c>
      <c r="H409" s="21" t="str">
        <f t="shared" si="42"/>
        <v> </v>
      </c>
      <c r="I409" s="21" t="str">
        <f>IF(H409=" "," ",($I$25-$D$3*$F$12)*((H409/$F$12)-($C$17/(PI()))*SIN((PI()*H409)/$F$12))+$D$3*H409)</f>
        <v> </v>
      </c>
      <c r="J409" s="21" t="str">
        <f t="shared" si="46"/>
        <v> </v>
      </c>
      <c r="K409" s="21"/>
      <c r="L409" s="21" t="str">
        <f t="shared" si="43"/>
        <v> </v>
      </c>
      <c r="M409" s="21" t="str">
        <f>IF(L409=" "," ",($M$25-$F$3*($F$15/2))*((L409/($F$15/2))-($C$17/(PI()))*SIN((PI()*L409)/($F$15/2)))+$F$3*L409)</f>
        <v> </v>
      </c>
      <c r="N409" s="21" t="str">
        <f t="shared" si="47"/>
        <v> </v>
      </c>
    </row>
    <row r="410" spans="1:14">
      <c r="A410" s="21" t="str">
        <f t="shared" si="40"/>
        <v> </v>
      </c>
      <c r="B410" s="21" t="str">
        <f>IF(A410=" "," ",($B$25-$B$3*($F$8/2))*((A410/($F$8/2))-($C$17/(PI()))*SIN((PI()*A410)/($F$8/2)))+$B$3*A410)</f>
        <v> </v>
      </c>
      <c r="C410" s="21" t="str">
        <f t="shared" si="44"/>
        <v> </v>
      </c>
      <c r="D410" s="21"/>
      <c r="E410" s="21" t="str">
        <f t="shared" si="41"/>
        <v> </v>
      </c>
      <c r="F410" s="21" t="str">
        <f>IF(E410=" "," ",($F$25-$D$3*$F$11)*((E410/$F$11)-($C$17/(PI()))*SIN((PI()*E410)/$F$11))+$D$3*E410)</f>
        <v> </v>
      </c>
      <c r="G410" s="21" t="str">
        <f t="shared" si="45"/>
        <v> </v>
      </c>
      <c r="H410" s="21" t="str">
        <f t="shared" si="42"/>
        <v> </v>
      </c>
      <c r="I410" s="21" t="str">
        <f>IF(H410=" "," ",($I$25-$D$3*$F$12)*((H410/$F$12)-($C$17/(PI()))*SIN((PI()*H410)/$F$12))+$D$3*H410)</f>
        <v> </v>
      </c>
      <c r="J410" s="21" t="str">
        <f t="shared" si="46"/>
        <v> </v>
      </c>
      <c r="K410" s="21"/>
      <c r="L410" s="21" t="str">
        <f t="shared" si="43"/>
        <v> </v>
      </c>
      <c r="M410" s="21" t="str">
        <f>IF(L410=" "," ",($M$25-$F$3*($F$15/2))*((L410/($F$15/2))-($C$17/(PI()))*SIN((PI()*L410)/($F$15/2)))+$F$3*L410)</f>
        <v> </v>
      </c>
      <c r="N410" s="21" t="str">
        <f t="shared" si="47"/>
        <v> </v>
      </c>
    </row>
    <row r="411" spans="1:14">
      <c r="A411" s="21" t="str">
        <f t="shared" si="40"/>
        <v> </v>
      </c>
      <c r="B411" s="21" t="str">
        <f>IF(A411=" "," ",($B$25-$B$3*($F$8/2))*((A411/($F$8/2))-($C$17/(PI()))*SIN((PI()*A411)/($F$8/2)))+$B$3*A411)</f>
        <v> </v>
      </c>
      <c r="C411" s="21" t="str">
        <f t="shared" si="44"/>
        <v> </v>
      </c>
      <c r="D411" s="21"/>
      <c r="E411" s="21" t="str">
        <f t="shared" si="41"/>
        <v> </v>
      </c>
      <c r="F411" s="21" t="str">
        <f>IF(E411=" "," ",($F$25-$D$3*$F$11)*((E411/$F$11)-($C$17/(PI()))*SIN((PI()*E411)/$F$11))+$D$3*E411)</f>
        <v> </v>
      </c>
      <c r="G411" s="21" t="str">
        <f t="shared" si="45"/>
        <v> </v>
      </c>
      <c r="H411" s="21" t="str">
        <f t="shared" si="42"/>
        <v> </v>
      </c>
      <c r="I411" s="21" t="str">
        <f>IF(H411=" "," ",($I$25-$D$3*$F$12)*((H411/$F$12)-($C$17/(PI()))*SIN((PI()*H411)/$F$12))+$D$3*H411)</f>
        <v> </v>
      </c>
      <c r="J411" s="21" t="str">
        <f t="shared" si="46"/>
        <v> </v>
      </c>
      <c r="K411" s="21"/>
      <c r="L411" s="21" t="str">
        <f t="shared" si="43"/>
        <v> </v>
      </c>
      <c r="M411" s="21" t="str">
        <f>IF(L411=" "," ",($M$25-$F$3*($F$15/2))*((L411/($F$15/2))-($C$17/(PI()))*SIN((PI()*L411)/($F$15/2)))+$F$3*L411)</f>
        <v> </v>
      </c>
      <c r="N411" s="21" t="str">
        <f t="shared" si="47"/>
        <v> </v>
      </c>
    </row>
    <row r="412" spans="1:14">
      <c r="A412" s="21" t="str">
        <f t="shared" ref="A412:A475" si="48">IF(($F$8/2)-ROW(A385)&gt;=0,($F$8/2)-(($F$8/2)-ROW(A385))," ")</f>
        <v> </v>
      </c>
      <c r="B412" s="21" t="str">
        <f>IF(A412=" "," ",($B$25-$B$3*($F$8/2))*((A412/($F$8/2))-($C$17/(PI()))*SIN((PI()*A412)/($F$8/2)))+$B$3*A412)</f>
        <v> </v>
      </c>
      <c r="C412" s="21" t="str">
        <f t="shared" si="44"/>
        <v> </v>
      </c>
      <c r="D412" s="21"/>
      <c r="E412" s="21" t="str">
        <f t="shared" ref="E412:E475" si="49">IF($F$11-ROW(E385)&gt;=0,$F$11-($F$11-ROW(E385))," ")</f>
        <v> </v>
      </c>
      <c r="F412" s="21" t="str">
        <f>IF(E412=" "," ",($F$25-$D$3*$F$11)*((E412/$F$11)-($C$17/(PI()))*SIN((PI()*E412)/$F$11))+$D$3*E412)</f>
        <v> </v>
      </c>
      <c r="G412" s="21" t="str">
        <f t="shared" si="45"/>
        <v> </v>
      </c>
      <c r="H412" s="21" t="str">
        <f t="shared" ref="H412:H475" si="50">IF($F$12-ROW(H385)&gt;=0,$F$12-($F$12-ROW(H385))," ")</f>
        <v> </v>
      </c>
      <c r="I412" s="21" t="str">
        <f>IF(H412=" "," ",($I$25-$D$3*$F$12)*((H412/$F$12)-($C$17/(PI()))*SIN((PI()*H412)/$F$12))+$D$3*H412)</f>
        <v> </v>
      </c>
      <c r="J412" s="21" t="str">
        <f t="shared" si="46"/>
        <v> </v>
      </c>
      <c r="K412" s="21"/>
      <c r="L412" s="21" t="str">
        <f t="shared" ref="L412:L475" si="51">IF(($F$15/2)-ROW(L385)&gt;=0,($F$15/2)-(($F$15/2)-ROW(L385))," ")</f>
        <v> </v>
      </c>
      <c r="M412" s="21" t="str">
        <f>IF(L412=" "," ",($M$25-$F$3*($F$15/2))*((L412/($F$15/2))-($C$17/(PI()))*SIN((PI()*L412)/($F$15/2)))+$F$3*L412)</f>
        <v> </v>
      </c>
      <c r="N412" s="21" t="str">
        <f t="shared" si="47"/>
        <v> </v>
      </c>
    </row>
    <row r="413" spans="1:14">
      <c r="A413" s="21" t="str">
        <f t="shared" si="48"/>
        <v> </v>
      </c>
      <c r="B413" s="21" t="str">
        <f>IF(A413=" "," ",($B$25-$B$3*($F$8/2))*((A413/($F$8/2))-($C$17/(PI()))*SIN((PI()*A413)/($F$8/2)))+$B$3*A413)</f>
        <v> </v>
      </c>
      <c r="C413" s="21" t="str">
        <f t="shared" ref="C413:C476" si="52">IF(A413=" "," ",(B413-B412)/(B412-B411))</f>
        <v> </v>
      </c>
      <c r="D413" s="21"/>
      <c r="E413" s="21" t="str">
        <f t="shared" si="49"/>
        <v> </v>
      </c>
      <c r="F413" s="21" t="str">
        <f>IF(E413=" "," ",($F$25-$D$3*$F$11)*((E413/$F$11)-($C$17/(PI()))*SIN((PI()*E413)/$F$11))+$D$3*E413)</f>
        <v> </v>
      </c>
      <c r="G413" s="21" t="str">
        <f t="shared" ref="G413:G476" si="53">IF(E413=" "," ",(F413-F412)/(F412-F411))</f>
        <v> </v>
      </c>
      <c r="H413" s="21" t="str">
        <f t="shared" si="50"/>
        <v> </v>
      </c>
      <c r="I413" s="21" t="str">
        <f>IF(H413=" "," ",($I$25-$D$3*$F$12)*((H413/$F$12)-($C$17/(PI()))*SIN((PI()*H413)/$F$12))+$D$3*H413)</f>
        <v> </v>
      </c>
      <c r="J413" s="21" t="str">
        <f t="shared" ref="J413:J476" si="54">IF(H413=" "," ",(I413-I412)/(I412-I411))</f>
        <v> </v>
      </c>
      <c r="K413" s="21"/>
      <c r="L413" s="21" t="str">
        <f t="shared" si="51"/>
        <v> </v>
      </c>
      <c r="M413" s="21" t="str">
        <f>IF(L413=" "," ",($M$25-$F$3*($F$15/2))*((L413/($F$15/2))-($C$17/(PI()))*SIN((PI()*L413)/($F$15/2)))+$F$3*L413)</f>
        <v> </v>
      </c>
      <c r="N413" s="21" t="str">
        <f t="shared" ref="N413:N476" si="55">IF(L413=" "," ",(M413-M412)/(M412-M411))</f>
        <v> </v>
      </c>
    </row>
    <row r="414" spans="1:14">
      <c r="A414" s="21" t="str">
        <f t="shared" si="48"/>
        <v> </v>
      </c>
      <c r="B414" s="21" t="str">
        <f>IF(A414=" "," ",($B$25-$B$3*($F$8/2))*((A414/($F$8/2))-($C$17/(PI()))*SIN((PI()*A414)/($F$8/2)))+$B$3*A414)</f>
        <v> </v>
      </c>
      <c r="C414" s="21" t="str">
        <f t="shared" si="52"/>
        <v> </v>
      </c>
      <c r="D414" s="21"/>
      <c r="E414" s="21" t="str">
        <f t="shared" si="49"/>
        <v> </v>
      </c>
      <c r="F414" s="21" t="str">
        <f>IF(E414=" "," ",($F$25-$D$3*$F$11)*((E414/$F$11)-($C$17/(PI()))*SIN((PI()*E414)/$F$11))+$D$3*E414)</f>
        <v> </v>
      </c>
      <c r="G414" s="21" t="str">
        <f t="shared" si="53"/>
        <v> </v>
      </c>
      <c r="H414" s="21" t="str">
        <f t="shared" si="50"/>
        <v> </v>
      </c>
      <c r="I414" s="21" t="str">
        <f>IF(H414=" "," ",($I$25-$D$3*$F$12)*((H414/$F$12)-($C$17/(PI()))*SIN((PI()*H414)/$F$12))+$D$3*H414)</f>
        <v> </v>
      </c>
      <c r="J414" s="21" t="str">
        <f t="shared" si="54"/>
        <v> </v>
      </c>
      <c r="K414" s="21"/>
      <c r="L414" s="21" t="str">
        <f t="shared" si="51"/>
        <v> </v>
      </c>
      <c r="M414" s="21" t="str">
        <f>IF(L414=" "," ",($M$25-$F$3*($F$15/2))*((L414/($F$15/2))-($C$17/(PI()))*SIN((PI()*L414)/($F$15/2)))+$F$3*L414)</f>
        <v> </v>
      </c>
      <c r="N414" s="21" t="str">
        <f t="shared" si="55"/>
        <v> </v>
      </c>
    </row>
    <row r="415" spans="1:14">
      <c r="A415" s="21" t="str">
        <f t="shared" si="48"/>
        <v> </v>
      </c>
      <c r="B415" s="21" t="str">
        <f>IF(A415=" "," ",($B$25-$B$3*($F$8/2))*((A415/($F$8/2))-($C$17/(PI()))*SIN((PI()*A415)/($F$8/2)))+$B$3*A415)</f>
        <v> </v>
      </c>
      <c r="C415" s="21" t="str">
        <f t="shared" si="52"/>
        <v> </v>
      </c>
      <c r="D415" s="21"/>
      <c r="E415" s="21" t="str">
        <f t="shared" si="49"/>
        <v> </v>
      </c>
      <c r="F415" s="21" t="str">
        <f>IF(E415=" "," ",($F$25-$D$3*$F$11)*((E415/$F$11)-($C$17/(PI()))*SIN((PI()*E415)/$F$11))+$D$3*E415)</f>
        <v> </v>
      </c>
      <c r="G415" s="21" t="str">
        <f t="shared" si="53"/>
        <v> </v>
      </c>
      <c r="H415" s="21" t="str">
        <f t="shared" si="50"/>
        <v> </v>
      </c>
      <c r="I415" s="21" t="str">
        <f>IF(H415=" "," ",($I$25-$D$3*$F$12)*((H415/$F$12)-($C$17/(PI()))*SIN((PI()*H415)/$F$12))+$D$3*H415)</f>
        <v> </v>
      </c>
      <c r="J415" s="21" t="str">
        <f t="shared" si="54"/>
        <v> </v>
      </c>
      <c r="K415" s="21"/>
      <c r="L415" s="21" t="str">
        <f t="shared" si="51"/>
        <v> </v>
      </c>
      <c r="M415" s="21" t="str">
        <f>IF(L415=" "," ",($M$25-$F$3*($F$15/2))*((L415/($F$15/2))-($C$17/(PI()))*SIN((PI()*L415)/($F$15/2)))+$F$3*L415)</f>
        <v> </v>
      </c>
      <c r="N415" s="21" t="str">
        <f t="shared" si="55"/>
        <v> </v>
      </c>
    </row>
    <row r="416" spans="1:14">
      <c r="A416" s="21" t="str">
        <f t="shared" si="48"/>
        <v> </v>
      </c>
      <c r="B416" s="21" t="str">
        <f>IF(A416=" "," ",($B$25-$B$3*($F$8/2))*((A416/($F$8/2))-($C$17/(PI()))*SIN((PI()*A416)/($F$8/2)))+$B$3*A416)</f>
        <v> </v>
      </c>
      <c r="C416" s="21" t="str">
        <f t="shared" si="52"/>
        <v> </v>
      </c>
      <c r="D416" s="21"/>
      <c r="E416" s="21" t="str">
        <f t="shared" si="49"/>
        <v> </v>
      </c>
      <c r="F416" s="21" t="str">
        <f>IF(E416=" "," ",($F$25-$D$3*$F$11)*((E416/$F$11)-($C$17/(PI()))*SIN((PI()*E416)/$F$11))+$D$3*E416)</f>
        <v> </v>
      </c>
      <c r="G416" s="21" t="str">
        <f t="shared" si="53"/>
        <v> </v>
      </c>
      <c r="H416" s="21" t="str">
        <f t="shared" si="50"/>
        <v> </v>
      </c>
      <c r="I416" s="21" t="str">
        <f>IF(H416=" "," ",($I$25-$D$3*$F$12)*((H416/$F$12)-($C$17/(PI()))*SIN((PI()*H416)/$F$12))+$D$3*H416)</f>
        <v> </v>
      </c>
      <c r="J416" s="21" t="str">
        <f t="shared" si="54"/>
        <v> </v>
      </c>
      <c r="K416" s="21"/>
      <c r="L416" s="21" t="str">
        <f t="shared" si="51"/>
        <v> </v>
      </c>
      <c r="M416" s="21" t="str">
        <f>IF(L416=" "," ",($M$25-$F$3*($F$15/2))*((L416/($F$15/2))-($C$17/(PI()))*SIN((PI()*L416)/($F$15/2)))+$F$3*L416)</f>
        <v> </v>
      </c>
      <c r="N416" s="21" t="str">
        <f t="shared" si="55"/>
        <v> </v>
      </c>
    </row>
    <row r="417" spans="1:14">
      <c r="A417" s="21" t="str">
        <f t="shared" si="48"/>
        <v> </v>
      </c>
      <c r="B417" s="21" t="str">
        <f>IF(A417=" "," ",($B$25-$B$3*($F$8/2))*((A417/($F$8/2))-($C$17/(PI()))*SIN((PI()*A417)/($F$8/2)))+$B$3*A417)</f>
        <v> </v>
      </c>
      <c r="C417" s="21" t="str">
        <f t="shared" si="52"/>
        <v> </v>
      </c>
      <c r="D417" s="21"/>
      <c r="E417" s="21" t="str">
        <f t="shared" si="49"/>
        <v> </v>
      </c>
      <c r="F417" s="21" t="str">
        <f>IF(E417=" "," ",($F$25-$D$3*$F$11)*((E417/$F$11)-($C$17/(PI()))*SIN((PI()*E417)/$F$11))+$D$3*E417)</f>
        <v> </v>
      </c>
      <c r="G417" s="21" t="str">
        <f t="shared" si="53"/>
        <v> </v>
      </c>
      <c r="H417" s="21" t="str">
        <f t="shared" si="50"/>
        <v> </v>
      </c>
      <c r="I417" s="21" t="str">
        <f>IF(H417=" "," ",($I$25-$D$3*$F$12)*((H417/$F$12)-($C$17/(PI()))*SIN((PI()*H417)/$F$12))+$D$3*H417)</f>
        <v> </v>
      </c>
      <c r="J417" s="21" t="str">
        <f t="shared" si="54"/>
        <v> </v>
      </c>
      <c r="K417" s="21"/>
      <c r="L417" s="21" t="str">
        <f t="shared" si="51"/>
        <v> </v>
      </c>
      <c r="M417" s="21" t="str">
        <f>IF(L417=" "," ",($M$25-$F$3*($F$15/2))*((L417/($F$15/2))-($C$17/(PI()))*SIN((PI()*L417)/($F$15/2)))+$F$3*L417)</f>
        <v> </v>
      </c>
      <c r="N417" s="21" t="str">
        <f t="shared" si="55"/>
        <v> </v>
      </c>
    </row>
    <row r="418" spans="1:14">
      <c r="A418" s="21" t="str">
        <f t="shared" si="48"/>
        <v> </v>
      </c>
      <c r="B418" s="21" t="str">
        <f>IF(A418=" "," ",($B$25-$B$3*($F$8/2))*((A418/($F$8/2))-($C$17/(PI()))*SIN((PI()*A418)/($F$8/2)))+$B$3*A418)</f>
        <v> </v>
      </c>
      <c r="C418" s="21" t="str">
        <f t="shared" si="52"/>
        <v> </v>
      </c>
      <c r="D418" s="21"/>
      <c r="E418" s="21" t="str">
        <f t="shared" si="49"/>
        <v> </v>
      </c>
      <c r="F418" s="21" t="str">
        <f>IF(E418=" "," ",($F$25-$D$3*$F$11)*((E418/$F$11)-($C$17/(PI()))*SIN((PI()*E418)/$F$11))+$D$3*E418)</f>
        <v> </v>
      </c>
      <c r="G418" s="21" t="str">
        <f t="shared" si="53"/>
        <v> </v>
      </c>
      <c r="H418" s="21" t="str">
        <f t="shared" si="50"/>
        <v> </v>
      </c>
      <c r="I418" s="21" t="str">
        <f>IF(H418=" "," ",($I$25-$D$3*$F$12)*((H418/$F$12)-($C$17/(PI()))*SIN((PI()*H418)/$F$12))+$D$3*H418)</f>
        <v> </v>
      </c>
      <c r="J418" s="21" t="str">
        <f t="shared" si="54"/>
        <v> </v>
      </c>
      <c r="K418" s="21"/>
      <c r="L418" s="21" t="str">
        <f t="shared" si="51"/>
        <v> </v>
      </c>
      <c r="M418" s="21" t="str">
        <f>IF(L418=" "," ",($M$25-$F$3*($F$15/2))*((L418/($F$15/2))-($C$17/(PI()))*SIN((PI()*L418)/($F$15/2)))+$F$3*L418)</f>
        <v> </v>
      </c>
      <c r="N418" s="21" t="str">
        <f t="shared" si="55"/>
        <v> </v>
      </c>
    </row>
    <row r="419" spans="1:14">
      <c r="A419" s="21" t="str">
        <f t="shared" si="48"/>
        <v> </v>
      </c>
      <c r="B419" s="21" t="str">
        <f>IF(A419=" "," ",($B$25-$B$3*($F$8/2))*((A419/($F$8/2))-($C$17/(PI()))*SIN((PI()*A419)/($F$8/2)))+$B$3*A419)</f>
        <v> </v>
      </c>
      <c r="C419" s="21" t="str">
        <f t="shared" si="52"/>
        <v> </v>
      </c>
      <c r="D419" s="21"/>
      <c r="E419" s="21" t="str">
        <f t="shared" si="49"/>
        <v> </v>
      </c>
      <c r="F419" s="21" t="str">
        <f>IF(E419=" "," ",($F$25-$D$3*$F$11)*((E419/$F$11)-($C$17/(PI()))*SIN((PI()*E419)/$F$11))+$D$3*E419)</f>
        <v> </v>
      </c>
      <c r="G419" s="21" t="str">
        <f t="shared" si="53"/>
        <v> </v>
      </c>
      <c r="H419" s="21" t="str">
        <f t="shared" si="50"/>
        <v> </v>
      </c>
      <c r="I419" s="21" t="str">
        <f>IF(H419=" "," ",($I$25-$D$3*$F$12)*((H419/$F$12)-($C$17/(PI()))*SIN((PI()*H419)/$F$12))+$D$3*H419)</f>
        <v> </v>
      </c>
      <c r="J419" s="21" t="str">
        <f t="shared" si="54"/>
        <v> </v>
      </c>
      <c r="K419" s="21"/>
      <c r="L419" s="21" t="str">
        <f t="shared" si="51"/>
        <v> </v>
      </c>
      <c r="M419" s="21" t="str">
        <f>IF(L419=" "," ",($M$25-$F$3*($F$15/2))*((L419/($F$15/2))-($C$17/(PI()))*SIN((PI()*L419)/($F$15/2)))+$F$3*L419)</f>
        <v> </v>
      </c>
      <c r="N419" s="21" t="str">
        <f t="shared" si="55"/>
        <v> </v>
      </c>
    </row>
    <row r="420" spans="1:14">
      <c r="A420" s="21" t="str">
        <f t="shared" si="48"/>
        <v> </v>
      </c>
      <c r="B420" s="21" t="str">
        <f>IF(A420=" "," ",($B$25-$B$3*($F$8/2))*((A420/($F$8/2))-($C$17/(PI()))*SIN((PI()*A420)/($F$8/2)))+$B$3*A420)</f>
        <v> </v>
      </c>
      <c r="C420" s="21" t="str">
        <f t="shared" si="52"/>
        <v> </v>
      </c>
      <c r="D420" s="21"/>
      <c r="E420" s="21" t="str">
        <f t="shared" si="49"/>
        <v> </v>
      </c>
      <c r="F420" s="21" t="str">
        <f>IF(E420=" "," ",($F$25-$D$3*$F$11)*((E420/$F$11)-($C$17/(PI()))*SIN((PI()*E420)/$F$11))+$D$3*E420)</f>
        <v> </v>
      </c>
      <c r="G420" s="21" t="str">
        <f t="shared" si="53"/>
        <v> </v>
      </c>
      <c r="H420" s="21" t="str">
        <f t="shared" si="50"/>
        <v> </v>
      </c>
      <c r="I420" s="21" t="str">
        <f>IF(H420=" "," ",($I$25-$D$3*$F$12)*((H420/$F$12)-($C$17/(PI()))*SIN((PI()*H420)/$F$12))+$D$3*H420)</f>
        <v> </v>
      </c>
      <c r="J420" s="21" t="str">
        <f t="shared" si="54"/>
        <v> </v>
      </c>
      <c r="K420" s="21"/>
      <c r="L420" s="21" t="str">
        <f t="shared" si="51"/>
        <v> </v>
      </c>
      <c r="M420" s="21" t="str">
        <f>IF(L420=" "," ",($M$25-$F$3*($F$15/2))*((L420/($F$15/2))-($C$17/(PI()))*SIN((PI()*L420)/($F$15/2)))+$F$3*L420)</f>
        <v> </v>
      </c>
      <c r="N420" s="21" t="str">
        <f t="shared" si="55"/>
        <v> </v>
      </c>
    </row>
    <row r="421" spans="1:14">
      <c r="A421" s="21" t="str">
        <f t="shared" si="48"/>
        <v> </v>
      </c>
      <c r="B421" s="21" t="str">
        <f>IF(A421=" "," ",($B$25-$B$3*($F$8/2))*((A421/($F$8/2))-($C$17/(PI()))*SIN((PI()*A421)/($F$8/2)))+$B$3*A421)</f>
        <v> </v>
      </c>
      <c r="C421" s="21" t="str">
        <f t="shared" si="52"/>
        <v> </v>
      </c>
      <c r="D421" s="21"/>
      <c r="E421" s="21" t="str">
        <f t="shared" si="49"/>
        <v> </v>
      </c>
      <c r="F421" s="21" t="str">
        <f>IF(E421=" "," ",($F$25-$D$3*$F$11)*((E421/$F$11)-($C$17/(PI()))*SIN((PI()*E421)/$F$11))+$D$3*E421)</f>
        <v> </v>
      </c>
      <c r="G421" s="21" t="str">
        <f t="shared" si="53"/>
        <v> </v>
      </c>
      <c r="H421" s="21" t="str">
        <f t="shared" si="50"/>
        <v> </v>
      </c>
      <c r="I421" s="21" t="str">
        <f>IF(H421=" "," ",($I$25-$D$3*$F$12)*((H421/$F$12)-($C$17/(PI()))*SIN((PI()*H421)/$F$12))+$D$3*H421)</f>
        <v> </v>
      </c>
      <c r="J421" s="21" t="str">
        <f t="shared" si="54"/>
        <v> </v>
      </c>
      <c r="K421" s="21"/>
      <c r="L421" s="21" t="str">
        <f t="shared" si="51"/>
        <v> </v>
      </c>
      <c r="M421" s="21" t="str">
        <f>IF(L421=" "," ",($M$25-$F$3*($F$15/2))*((L421/($F$15/2))-($C$17/(PI()))*SIN((PI()*L421)/($F$15/2)))+$F$3*L421)</f>
        <v> </v>
      </c>
      <c r="N421" s="21" t="str">
        <f t="shared" si="55"/>
        <v> </v>
      </c>
    </row>
    <row r="422" spans="1:14">
      <c r="A422" s="21" t="str">
        <f t="shared" si="48"/>
        <v> </v>
      </c>
      <c r="B422" s="21" t="str">
        <f>IF(A422=" "," ",($B$25-$B$3*($F$8/2))*((A422/($F$8/2))-($C$17/(PI()))*SIN((PI()*A422)/($F$8/2)))+$B$3*A422)</f>
        <v> </v>
      </c>
      <c r="C422" s="21" t="str">
        <f t="shared" si="52"/>
        <v> </v>
      </c>
      <c r="D422" s="21"/>
      <c r="E422" s="21" t="str">
        <f t="shared" si="49"/>
        <v> </v>
      </c>
      <c r="F422" s="21" t="str">
        <f>IF(E422=" "," ",($F$25-$D$3*$F$11)*((E422/$F$11)-($C$17/(PI()))*SIN((PI()*E422)/$F$11))+$D$3*E422)</f>
        <v> </v>
      </c>
      <c r="G422" s="21" t="str">
        <f t="shared" si="53"/>
        <v> </v>
      </c>
      <c r="H422" s="21" t="str">
        <f t="shared" si="50"/>
        <v> </v>
      </c>
      <c r="I422" s="21" t="str">
        <f>IF(H422=" "," ",($I$25-$D$3*$F$12)*((H422/$F$12)-($C$17/(PI()))*SIN((PI()*H422)/$F$12))+$D$3*H422)</f>
        <v> </v>
      </c>
      <c r="J422" s="21" t="str">
        <f t="shared" si="54"/>
        <v> </v>
      </c>
      <c r="K422" s="21"/>
      <c r="L422" s="21" t="str">
        <f t="shared" si="51"/>
        <v> </v>
      </c>
      <c r="M422" s="21" t="str">
        <f>IF(L422=" "," ",($M$25-$F$3*($F$15/2))*((L422/($F$15/2))-($C$17/(PI()))*SIN((PI()*L422)/($F$15/2)))+$F$3*L422)</f>
        <v> </v>
      </c>
      <c r="N422" s="21" t="str">
        <f t="shared" si="55"/>
        <v> </v>
      </c>
    </row>
    <row r="423" spans="1:14">
      <c r="A423" s="21" t="str">
        <f t="shared" si="48"/>
        <v> </v>
      </c>
      <c r="B423" s="21" t="str">
        <f>IF(A423=" "," ",($B$25-$B$3*($F$8/2))*((A423/($F$8/2))-($C$17/(PI()))*SIN((PI()*A423)/($F$8/2)))+$B$3*A423)</f>
        <v> </v>
      </c>
      <c r="C423" s="21" t="str">
        <f t="shared" si="52"/>
        <v> </v>
      </c>
      <c r="D423" s="21"/>
      <c r="E423" s="21" t="str">
        <f t="shared" si="49"/>
        <v> </v>
      </c>
      <c r="F423" s="21" t="str">
        <f>IF(E423=" "," ",($F$25-$D$3*$F$11)*((E423/$F$11)-($C$17/(PI()))*SIN((PI()*E423)/$F$11))+$D$3*E423)</f>
        <v> </v>
      </c>
      <c r="G423" s="21" t="str">
        <f t="shared" si="53"/>
        <v> </v>
      </c>
      <c r="H423" s="21" t="str">
        <f t="shared" si="50"/>
        <v> </v>
      </c>
      <c r="I423" s="21" t="str">
        <f>IF(H423=" "," ",($I$25-$D$3*$F$12)*((H423/$F$12)-($C$17/(PI()))*SIN((PI()*H423)/$F$12))+$D$3*H423)</f>
        <v> </v>
      </c>
      <c r="J423" s="21" t="str">
        <f t="shared" si="54"/>
        <v> </v>
      </c>
      <c r="K423" s="21"/>
      <c r="L423" s="21" t="str">
        <f t="shared" si="51"/>
        <v> </v>
      </c>
      <c r="M423" s="21" t="str">
        <f>IF(L423=" "," ",($M$25-$F$3*($F$15/2))*((L423/($F$15/2))-($C$17/(PI()))*SIN((PI()*L423)/($F$15/2)))+$F$3*L423)</f>
        <v> </v>
      </c>
      <c r="N423" s="21" t="str">
        <f t="shared" si="55"/>
        <v> </v>
      </c>
    </row>
    <row r="424" spans="1:14">
      <c r="A424" s="21" t="str">
        <f t="shared" si="48"/>
        <v> </v>
      </c>
      <c r="B424" s="21" t="str">
        <f>IF(A424=" "," ",($B$25-$B$3*($F$8/2))*((A424/($F$8/2))-($C$17/(PI()))*SIN((PI()*A424)/($F$8/2)))+$B$3*A424)</f>
        <v> </v>
      </c>
      <c r="C424" s="21" t="str">
        <f t="shared" si="52"/>
        <v> </v>
      </c>
      <c r="D424" s="21"/>
      <c r="E424" s="21" t="str">
        <f t="shared" si="49"/>
        <v> </v>
      </c>
      <c r="F424" s="21" t="str">
        <f>IF(E424=" "," ",($F$25-$D$3*$F$11)*((E424/$F$11)-($C$17/(PI()))*SIN((PI()*E424)/$F$11))+$D$3*E424)</f>
        <v> </v>
      </c>
      <c r="G424" s="21" t="str">
        <f t="shared" si="53"/>
        <v> </v>
      </c>
      <c r="H424" s="21" t="str">
        <f ca="1" t="shared" si="50"/>
        <v> </v>
      </c>
      <c r="I424" s="21" t="str">
        <f ca="1">IF(H424=" "," ",($I$25-$D$3*$F$12)*((H424/$F$12)-($C$17/(PI()))*SIN((PI()*H424)/$F$12))+$D$3*H424)</f>
        <v> </v>
      </c>
      <c r="J424" s="21" t="str">
        <f ca="1" t="shared" si="54"/>
        <v> </v>
      </c>
      <c r="K424" s="21"/>
      <c r="L424" s="21" t="str">
        <f t="shared" si="51"/>
        <v> </v>
      </c>
      <c r="M424" s="21" t="str">
        <f>IF(L424=" "," ",($M$25-$F$3*($F$15/2))*((L424/($F$15/2))-($C$17/(PI()))*SIN((PI()*L424)/($F$15/2)))+$F$3*L424)</f>
        <v> </v>
      </c>
      <c r="N424" s="21" t="str">
        <f t="shared" si="55"/>
        <v> </v>
      </c>
    </row>
    <row r="425" spans="1:14">
      <c r="A425" s="21" t="str">
        <f t="shared" si="48"/>
        <v> </v>
      </c>
      <c r="B425" s="21" t="str">
        <f>IF(A425=" "," ",($B$25-$B$3*($F$8/2))*((A425/($F$8/2))-($C$17/(PI()))*SIN((PI()*A425)/($F$8/2)))+$B$3*A425)</f>
        <v> </v>
      </c>
      <c r="C425" s="21" t="str">
        <f t="shared" si="52"/>
        <v> </v>
      </c>
      <c r="D425" s="21"/>
      <c r="E425" s="21" t="str">
        <f t="shared" si="49"/>
        <v> </v>
      </c>
      <c r="F425" s="21" t="str">
        <f>IF(E425=" "," ",($F$25-$D$3*$F$11)*((E425/$F$11)-($C$17/(PI()))*SIN((PI()*E425)/$F$11))+$D$3*E425)</f>
        <v> </v>
      </c>
      <c r="G425" s="21" t="str">
        <f t="shared" si="53"/>
        <v> </v>
      </c>
      <c r="H425" s="21" t="str">
        <f t="shared" si="50"/>
        <v> </v>
      </c>
      <c r="I425" s="21" t="str">
        <f>IF(H425=" "," ",($I$25-$D$3*$F$12)*((H425/$F$12)-($C$17/(PI()))*SIN((PI()*H425)/$F$12))+$D$3*H425)</f>
        <v> </v>
      </c>
      <c r="J425" s="21" t="str">
        <f ca="1" t="shared" si="54"/>
        <v> </v>
      </c>
      <c r="K425" s="21"/>
      <c r="L425" s="21" t="str">
        <f t="shared" si="51"/>
        <v> </v>
      </c>
      <c r="M425" s="21" t="str">
        <f>IF(L425=" "," ",($M$25-$F$3*($F$15/2))*((L425/($F$15/2))-($C$17/(PI()))*SIN((PI()*L425)/($F$15/2)))+$F$3*L425)</f>
        <v> </v>
      </c>
      <c r="N425" s="21" t="str">
        <f t="shared" si="55"/>
        <v> </v>
      </c>
    </row>
    <row r="426" spans="1:14">
      <c r="A426" s="21" t="str">
        <f t="shared" si="48"/>
        <v> </v>
      </c>
      <c r="B426" s="21" t="str">
        <f>IF(A426=" "," ",($B$25-$B$3*($F$8/2))*((A426/($F$8/2))-($C$17/(PI()))*SIN((PI()*A426)/($F$8/2)))+$B$3*A426)</f>
        <v> </v>
      </c>
      <c r="C426" s="21" t="str">
        <f t="shared" si="52"/>
        <v> </v>
      </c>
      <c r="D426" s="21"/>
      <c r="E426" s="21" t="str">
        <f t="shared" si="49"/>
        <v> </v>
      </c>
      <c r="F426" s="21" t="str">
        <f>IF(E426=" "," ",($F$25-$D$3*$F$11)*((E426/$F$11)-($C$17/(PI()))*SIN((PI()*E426)/$F$11))+$D$3*E426)</f>
        <v> </v>
      </c>
      <c r="G426" s="21" t="str">
        <f t="shared" si="53"/>
        <v> </v>
      </c>
      <c r="H426" s="21" t="str">
        <f t="shared" si="50"/>
        <v> </v>
      </c>
      <c r="I426" s="21" t="str">
        <f>IF(H426=" "," ",($I$25-$D$3*$F$12)*((H426/$F$12)-($C$17/(PI()))*SIN((PI()*H426)/$F$12))+$D$3*H426)</f>
        <v> </v>
      </c>
      <c r="J426" s="21" t="str">
        <f ca="1" t="shared" si="54"/>
        <v> </v>
      </c>
      <c r="K426" s="21"/>
      <c r="L426" s="21" t="str">
        <f t="shared" si="51"/>
        <v> </v>
      </c>
      <c r="M426" s="21" t="str">
        <f>IF(L426=" "," ",($M$25-$F$3*($F$15/2))*((L426/($F$15/2))-($C$17/(PI()))*SIN((PI()*L426)/($F$15/2)))+$F$3*L426)</f>
        <v> </v>
      </c>
      <c r="N426" s="21" t="str">
        <f t="shared" si="55"/>
        <v> </v>
      </c>
    </row>
    <row r="427" spans="1:14">
      <c r="A427" s="21" t="str">
        <f t="shared" si="48"/>
        <v> </v>
      </c>
      <c r="B427" s="21" t="str">
        <f>IF(A427=" "," ",($B$25-$B$3*($F$8/2))*((A427/($F$8/2))-($C$17/(PI()))*SIN((PI()*A427)/($F$8/2)))+$B$3*A427)</f>
        <v> </v>
      </c>
      <c r="C427" s="21" t="str">
        <f t="shared" si="52"/>
        <v> </v>
      </c>
      <c r="D427" s="21"/>
      <c r="E427" s="21" t="str">
        <f t="shared" si="49"/>
        <v> </v>
      </c>
      <c r="F427" s="21" t="str">
        <f>IF(E427=" "," ",($F$25-$D$3*$F$11)*((E427/$F$11)-($C$17/(PI()))*SIN((PI()*E427)/$F$11))+$D$3*E427)</f>
        <v> </v>
      </c>
      <c r="G427" s="21" t="str">
        <f t="shared" si="53"/>
        <v> </v>
      </c>
      <c r="H427" s="21" t="str">
        <f t="shared" si="50"/>
        <v> </v>
      </c>
      <c r="I427" s="21" t="str">
        <f>IF(H427=" "," ",($I$25-$D$3*$F$12)*((H427/$F$12)-($C$17/(PI()))*SIN((PI()*H427)/$F$12))+$D$3*H427)</f>
        <v> </v>
      </c>
      <c r="J427" s="21" t="str">
        <f t="shared" si="54"/>
        <v> </v>
      </c>
      <c r="K427" s="21"/>
      <c r="L427" s="21" t="str">
        <f t="shared" si="51"/>
        <v> </v>
      </c>
      <c r="M427" s="21" t="str">
        <f>IF(L427=" "," ",($M$25-$F$3*($F$15/2))*((L427/($F$15/2))-($C$17/(PI()))*SIN((PI()*L427)/($F$15/2)))+$F$3*L427)</f>
        <v> </v>
      </c>
      <c r="N427" s="21" t="str">
        <f t="shared" si="55"/>
        <v> </v>
      </c>
    </row>
    <row r="428" spans="1:14">
      <c r="A428" s="21" t="str">
        <f t="shared" si="48"/>
        <v> </v>
      </c>
      <c r="B428" s="21" t="str">
        <f>IF(A428=" "," ",($B$25-$B$3*($F$8/2))*((A428/($F$8/2))-($C$17/(PI()))*SIN((PI()*A428)/($F$8/2)))+$B$3*A428)</f>
        <v> </v>
      </c>
      <c r="C428" s="21" t="str">
        <f t="shared" si="52"/>
        <v> </v>
      </c>
      <c r="D428" s="21"/>
      <c r="E428" s="21" t="str">
        <f t="shared" si="49"/>
        <v> </v>
      </c>
      <c r="F428" s="21" t="str">
        <f>IF(E428=" "," ",($F$25-$D$3*$F$11)*((E428/$F$11)-($C$17/(PI()))*SIN((PI()*E428)/$F$11))+$D$3*E428)</f>
        <v> </v>
      </c>
      <c r="G428" s="21" t="str">
        <f t="shared" si="53"/>
        <v> </v>
      </c>
      <c r="H428" s="21" t="str">
        <f t="shared" si="50"/>
        <v> </v>
      </c>
      <c r="I428" s="21" t="str">
        <f>IF(H428=" "," ",($I$25-$D$3*$F$12)*((H428/$F$12)-($C$17/(PI()))*SIN((PI()*H428)/$F$12))+$D$3*H428)</f>
        <v> </v>
      </c>
      <c r="J428" s="21" t="str">
        <f t="shared" si="54"/>
        <v> </v>
      </c>
      <c r="K428" s="21"/>
      <c r="L428" s="21" t="str">
        <f t="shared" si="51"/>
        <v> </v>
      </c>
      <c r="M428" s="21" t="str">
        <f>IF(L428=" "," ",($M$25-$F$3*($F$15/2))*((L428/($F$15/2))-($C$17/(PI()))*SIN((PI()*L428)/($F$15/2)))+$F$3*L428)</f>
        <v> </v>
      </c>
      <c r="N428" s="21" t="str">
        <f t="shared" si="55"/>
        <v> </v>
      </c>
    </row>
    <row r="429" spans="1:14">
      <c r="A429" s="21" t="str">
        <f t="shared" si="48"/>
        <v> </v>
      </c>
      <c r="B429" s="21" t="str">
        <f>IF(A429=" "," ",($B$25-$B$3*($F$8/2))*((A429/($F$8/2))-($C$17/(PI()))*SIN((PI()*A429)/($F$8/2)))+$B$3*A429)</f>
        <v> </v>
      </c>
      <c r="C429" s="21" t="str">
        <f t="shared" si="52"/>
        <v> </v>
      </c>
      <c r="D429" s="21"/>
      <c r="E429" s="21" t="str">
        <f t="shared" si="49"/>
        <v> </v>
      </c>
      <c r="F429" s="21" t="str">
        <f>IF(E429=" "," ",($F$25-$D$3*$F$11)*((E429/$F$11)-($C$17/(PI()))*SIN((PI()*E429)/$F$11))+$D$3*E429)</f>
        <v> </v>
      </c>
      <c r="G429" s="21" t="str">
        <f t="shared" si="53"/>
        <v> </v>
      </c>
      <c r="H429" s="21" t="str">
        <f t="shared" si="50"/>
        <v> </v>
      </c>
      <c r="I429" s="21" t="str">
        <f>IF(H429=" "," ",($I$25-$D$3*$F$12)*((H429/$F$12)-($C$17/(PI()))*SIN((PI()*H429)/$F$12))+$D$3*H429)</f>
        <v> </v>
      </c>
      <c r="J429" s="21" t="str">
        <f t="shared" si="54"/>
        <v> </v>
      </c>
      <c r="K429" s="21"/>
      <c r="L429" s="21" t="str">
        <f t="shared" si="51"/>
        <v> </v>
      </c>
      <c r="M429" s="21" t="str">
        <f>IF(L429=" "," ",($M$25-$F$3*($F$15/2))*((L429/($F$15/2))-($C$17/(PI()))*SIN((PI()*L429)/($F$15/2)))+$F$3*L429)</f>
        <v> </v>
      </c>
      <c r="N429" s="21" t="str">
        <f t="shared" si="55"/>
        <v> </v>
      </c>
    </row>
    <row r="430" spans="1:14">
      <c r="A430" s="21" t="str">
        <f t="shared" si="48"/>
        <v> </v>
      </c>
      <c r="B430" s="21" t="str">
        <f>IF(A430=" "," ",($B$25-$B$3*($F$8/2))*((A430/($F$8/2))-($C$17/(PI()))*SIN((PI()*A430)/($F$8/2)))+$B$3*A430)</f>
        <v> </v>
      </c>
      <c r="C430" s="21" t="str">
        <f t="shared" si="52"/>
        <v> </v>
      </c>
      <c r="D430" s="21"/>
      <c r="E430" s="21" t="str">
        <f t="shared" si="49"/>
        <v> </v>
      </c>
      <c r="F430" s="21" t="str">
        <f>IF(E430=" "," ",($F$25-$D$3*$F$11)*((E430/$F$11)-($C$17/(PI()))*SIN((PI()*E430)/$F$11))+$D$3*E430)</f>
        <v> </v>
      </c>
      <c r="G430" s="21" t="str">
        <f t="shared" si="53"/>
        <v> </v>
      </c>
      <c r="H430" s="21" t="str">
        <f t="shared" si="50"/>
        <v> </v>
      </c>
      <c r="I430" s="21" t="str">
        <f>IF(H430=" "," ",($I$25-$D$3*$F$12)*((H430/$F$12)-($C$17/(PI()))*SIN((PI()*H430)/$F$12))+$D$3*H430)</f>
        <v> </v>
      </c>
      <c r="J430" s="21" t="str">
        <f t="shared" si="54"/>
        <v> </v>
      </c>
      <c r="K430" s="21"/>
      <c r="L430" s="21" t="str">
        <f t="shared" si="51"/>
        <v> </v>
      </c>
      <c r="M430" s="21" t="str">
        <f>IF(L430=" "," ",($M$25-$F$3*($F$15/2))*((L430/($F$15/2))-($C$17/(PI()))*SIN((PI()*L430)/($F$15/2)))+$F$3*L430)</f>
        <v> </v>
      </c>
      <c r="N430" s="21" t="str">
        <f t="shared" si="55"/>
        <v> </v>
      </c>
    </row>
    <row r="431" spans="1:14">
      <c r="A431" s="21" t="str">
        <f t="shared" si="48"/>
        <v> </v>
      </c>
      <c r="B431" s="21" t="str">
        <f>IF(A431=" "," ",($B$25-$B$3*($F$8/2))*((A431/($F$8/2))-($C$17/(PI()))*SIN((PI()*A431)/($F$8/2)))+$B$3*A431)</f>
        <v> </v>
      </c>
      <c r="C431" s="21" t="str">
        <f t="shared" si="52"/>
        <v> </v>
      </c>
      <c r="D431" s="21"/>
      <c r="E431" s="21" t="str">
        <f t="shared" si="49"/>
        <v> </v>
      </c>
      <c r="F431" s="21" t="str">
        <f>IF(E431=" "," ",($F$25-$D$3*$F$11)*((E431/$F$11)-($C$17/(PI()))*SIN((PI()*E431)/$F$11))+$D$3*E431)</f>
        <v> </v>
      </c>
      <c r="G431" s="21" t="str">
        <f t="shared" si="53"/>
        <v> </v>
      </c>
      <c r="H431" s="21" t="str">
        <f t="shared" si="50"/>
        <v> </v>
      </c>
      <c r="I431" s="21" t="str">
        <f>IF(H431=" "," ",($I$25-$D$3*$F$12)*((H431/$F$12)-($C$17/(PI()))*SIN((PI()*H431)/$F$12))+$D$3*H431)</f>
        <v> </v>
      </c>
      <c r="J431" s="21" t="str">
        <f t="shared" si="54"/>
        <v> </v>
      </c>
      <c r="K431" s="21"/>
      <c r="L431" s="21" t="str">
        <f t="shared" si="51"/>
        <v> </v>
      </c>
      <c r="M431" s="21" t="str">
        <f>IF(L431=" "," ",($M$25-$F$3*($F$15/2))*((L431/($F$15/2))-($C$17/(PI()))*SIN((PI()*L431)/($F$15/2)))+$F$3*L431)</f>
        <v> </v>
      </c>
      <c r="N431" s="21" t="str">
        <f t="shared" si="55"/>
        <v> </v>
      </c>
    </row>
    <row r="432" spans="1:14">
      <c r="A432" s="21" t="str">
        <f t="shared" si="48"/>
        <v> </v>
      </c>
      <c r="B432" s="21" t="str">
        <f>IF(A432=" "," ",($B$25-$B$3*($F$8/2))*((A432/($F$8/2))-($C$17/(PI()))*SIN((PI()*A432)/($F$8/2)))+$B$3*A432)</f>
        <v> </v>
      </c>
      <c r="C432" s="21" t="str">
        <f t="shared" si="52"/>
        <v> </v>
      </c>
      <c r="D432" s="21"/>
      <c r="E432" s="21" t="str">
        <f t="shared" si="49"/>
        <v> </v>
      </c>
      <c r="F432" s="21" t="str">
        <f>IF(E432=" "," ",($F$25-$D$3*$F$11)*((E432/$F$11)-($C$17/(PI()))*SIN((PI()*E432)/$F$11))+$D$3*E432)</f>
        <v> </v>
      </c>
      <c r="G432" s="21" t="str">
        <f t="shared" si="53"/>
        <v> </v>
      </c>
      <c r="H432" s="21" t="str">
        <f t="shared" si="50"/>
        <v> </v>
      </c>
      <c r="I432" s="21" t="str">
        <f>IF(H432=" "," ",($I$25-$D$3*$F$12)*((H432/$F$12)-($C$17/(PI()))*SIN((PI()*H432)/$F$12))+$D$3*H432)</f>
        <v> </v>
      </c>
      <c r="J432" s="21" t="str">
        <f t="shared" si="54"/>
        <v> </v>
      </c>
      <c r="K432" s="21"/>
      <c r="L432" s="21" t="str">
        <f t="shared" si="51"/>
        <v> </v>
      </c>
      <c r="M432" s="21" t="str">
        <f>IF(L432=" "," ",($M$25-$F$3*($F$15/2))*((L432/($F$15/2))-($C$17/(PI()))*SIN((PI()*L432)/($F$15/2)))+$F$3*L432)</f>
        <v> </v>
      </c>
      <c r="N432" s="21" t="str">
        <f t="shared" si="55"/>
        <v> </v>
      </c>
    </row>
    <row r="433" spans="1:14">
      <c r="A433" s="21" t="str">
        <f t="shared" si="48"/>
        <v> </v>
      </c>
      <c r="B433" s="21" t="str">
        <f>IF(A433=" "," ",($B$25-$B$3*($F$8/2))*((A433/($F$8/2))-($C$17/(PI()))*SIN((PI()*A433)/($F$8/2)))+$B$3*A433)</f>
        <v> </v>
      </c>
      <c r="C433" s="21" t="str">
        <f t="shared" si="52"/>
        <v> </v>
      </c>
      <c r="D433" s="21"/>
      <c r="E433" s="21" t="str">
        <f t="shared" si="49"/>
        <v> </v>
      </c>
      <c r="F433" s="21" t="str">
        <f>IF(E433=" "," ",($F$25-$D$3*$F$11)*((E433/$F$11)-($C$17/(PI()))*SIN((PI()*E433)/$F$11))+$D$3*E433)</f>
        <v> </v>
      </c>
      <c r="G433" s="21" t="str">
        <f t="shared" si="53"/>
        <v> </v>
      </c>
      <c r="H433" s="21" t="str">
        <f t="shared" si="50"/>
        <v> </v>
      </c>
      <c r="I433" s="21" t="str">
        <f>IF(H433=" "," ",($I$25-$D$3*$F$12)*((H433/$F$12)-($C$17/(PI()))*SIN((PI()*H433)/$F$12))+$D$3*H433)</f>
        <v> </v>
      </c>
      <c r="J433" s="21" t="str">
        <f t="shared" si="54"/>
        <v> </v>
      </c>
      <c r="K433" s="21"/>
      <c r="L433" s="21" t="str">
        <f t="shared" si="51"/>
        <v> </v>
      </c>
      <c r="M433" s="21" t="str">
        <f>IF(L433=" "," ",($M$25-$F$3*($F$15/2))*((L433/($F$15/2))-($C$17/(PI()))*SIN((PI()*L433)/($F$15/2)))+$F$3*L433)</f>
        <v> </v>
      </c>
      <c r="N433" s="21" t="str">
        <f t="shared" si="55"/>
        <v> </v>
      </c>
    </row>
    <row r="434" spans="1:14">
      <c r="A434" s="21" t="str">
        <f t="shared" si="48"/>
        <v> </v>
      </c>
      <c r="B434" s="21" t="str">
        <f>IF(A434=" "," ",($B$25-$B$3*($F$8/2))*((A434/($F$8/2))-($C$17/(PI()))*SIN((PI()*A434)/($F$8/2)))+$B$3*A434)</f>
        <v> </v>
      </c>
      <c r="C434" s="21" t="str">
        <f t="shared" si="52"/>
        <v> </v>
      </c>
      <c r="D434" s="21"/>
      <c r="E434" s="21" t="str">
        <f t="shared" si="49"/>
        <v> </v>
      </c>
      <c r="F434" s="21" t="str">
        <f>IF(E434=" "," ",($F$25-$D$3*$F$11)*((E434/$F$11)-($C$17/(PI()))*SIN((PI()*E434)/$F$11))+$D$3*E434)</f>
        <v> </v>
      </c>
      <c r="G434" s="21" t="str">
        <f t="shared" si="53"/>
        <v> </v>
      </c>
      <c r="H434" s="21" t="str">
        <f t="shared" si="50"/>
        <v> </v>
      </c>
      <c r="I434" s="21" t="str">
        <f>IF(H434=" "," ",($I$25-$D$3*$F$12)*((H434/$F$12)-($C$17/(PI()))*SIN((PI()*H434)/$F$12))+$D$3*H434)</f>
        <v> </v>
      </c>
      <c r="J434" s="21" t="str">
        <f t="shared" si="54"/>
        <v> </v>
      </c>
      <c r="K434" s="21"/>
      <c r="L434" s="21" t="str">
        <f t="shared" si="51"/>
        <v> </v>
      </c>
      <c r="M434" s="21" t="str">
        <f>IF(L434=" "," ",($M$25-$F$3*($F$15/2))*((L434/($F$15/2))-($C$17/(PI()))*SIN((PI()*L434)/($F$15/2)))+$F$3*L434)</f>
        <v> </v>
      </c>
      <c r="N434" s="21" t="str">
        <f t="shared" si="55"/>
        <v> </v>
      </c>
    </row>
    <row r="435" spans="1:14">
      <c r="A435" s="21" t="str">
        <f t="shared" si="48"/>
        <v> </v>
      </c>
      <c r="B435" s="21" t="str">
        <f>IF(A435=" "," ",($B$25-$B$3*($F$8/2))*((A435/($F$8/2))-($C$17/(PI()))*SIN((PI()*A435)/($F$8/2)))+$B$3*A435)</f>
        <v> </v>
      </c>
      <c r="C435" s="21" t="str">
        <f t="shared" si="52"/>
        <v> </v>
      </c>
      <c r="D435" s="21"/>
      <c r="E435" s="21" t="str">
        <f t="shared" si="49"/>
        <v> </v>
      </c>
      <c r="F435" s="21" t="str">
        <f>IF(E435=" "," ",($F$25-$D$3*$F$11)*((E435/$F$11)-($C$17/(PI()))*SIN((PI()*E435)/$F$11))+$D$3*E435)</f>
        <v> </v>
      </c>
      <c r="G435" s="21" t="str">
        <f t="shared" si="53"/>
        <v> </v>
      </c>
      <c r="H435" s="21" t="str">
        <f t="shared" si="50"/>
        <v> </v>
      </c>
      <c r="I435" s="21" t="str">
        <f>IF(H435=" "," ",($I$25-$D$3*$F$12)*((H435/$F$12)-($C$17/(PI()))*SIN((PI()*H435)/$F$12))+$D$3*H435)</f>
        <v> </v>
      </c>
      <c r="J435" s="21" t="str">
        <f t="shared" si="54"/>
        <v> </v>
      </c>
      <c r="K435" s="21"/>
      <c r="L435" s="21" t="str">
        <f t="shared" si="51"/>
        <v> </v>
      </c>
      <c r="M435" s="21" t="str">
        <f>IF(L435=" "," ",($M$25-$F$3*($F$15/2))*((L435/($F$15/2))-($C$17/(PI()))*SIN((PI()*L435)/($F$15/2)))+$F$3*L435)</f>
        <v> </v>
      </c>
      <c r="N435" s="21" t="str">
        <f t="shared" si="55"/>
        <v> </v>
      </c>
    </row>
    <row r="436" spans="1:14">
      <c r="A436" s="21" t="str">
        <f t="shared" si="48"/>
        <v> </v>
      </c>
      <c r="B436" s="21" t="str">
        <f>IF(A436=" "," ",($B$25-$B$3*($F$8/2))*((A436/($F$8/2))-($C$17/(PI()))*SIN((PI()*A436)/($F$8/2)))+$B$3*A436)</f>
        <v> </v>
      </c>
      <c r="C436" s="21" t="str">
        <f t="shared" si="52"/>
        <v> </v>
      </c>
      <c r="D436" s="21"/>
      <c r="E436" s="21" t="str">
        <f t="shared" si="49"/>
        <v> </v>
      </c>
      <c r="F436" s="21" t="str">
        <f>IF(E436=" "," ",($F$25-$D$3*$F$11)*((E436/$F$11)-($C$17/(PI()))*SIN((PI()*E436)/$F$11))+$D$3*E436)</f>
        <v> </v>
      </c>
      <c r="G436" s="21" t="str">
        <f t="shared" si="53"/>
        <v> </v>
      </c>
      <c r="H436" s="21" t="str">
        <f t="shared" si="50"/>
        <v> </v>
      </c>
      <c r="I436" s="21" t="str">
        <f>IF(H436=" "," ",($I$25-$D$3*$F$12)*((H436/$F$12)-($C$17/(PI()))*SIN((PI()*H436)/$F$12))+$D$3*H436)</f>
        <v> </v>
      </c>
      <c r="J436" s="21" t="str">
        <f t="shared" si="54"/>
        <v> </v>
      </c>
      <c r="K436" s="21"/>
      <c r="L436" s="21" t="str">
        <f t="shared" si="51"/>
        <v> </v>
      </c>
      <c r="M436" s="21" t="str">
        <f>IF(L436=" "," ",($M$25-$F$3*($F$15/2))*((L436/($F$15/2))-($C$17/(PI()))*SIN((PI()*L436)/($F$15/2)))+$F$3*L436)</f>
        <v> </v>
      </c>
      <c r="N436" s="21" t="str">
        <f t="shared" si="55"/>
        <v> </v>
      </c>
    </row>
    <row r="437" spans="1:14">
      <c r="A437" s="21" t="str">
        <f t="shared" si="48"/>
        <v> </v>
      </c>
      <c r="B437" s="21" t="str">
        <f>IF(A437=" "," ",($B$25-$B$3*($F$8/2))*((A437/($F$8/2))-($C$17/(PI()))*SIN((PI()*A437)/($F$8/2)))+$B$3*A437)</f>
        <v> </v>
      </c>
      <c r="C437" s="21" t="str">
        <f t="shared" si="52"/>
        <v> </v>
      </c>
      <c r="D437" s="21"/>
      <c r="E437" s="21" t="str">
        <f t="shared" si="49"/>
        <v> </v>
      </c>
      <c r="F437" s="21" t="str">
        <f>IF(E437=" "," ",($F$25-$D$3*$F$11)*((E437/$F$11)-($C$17/(PI()))*SIN((PI()*E437)/$F$11))+$D$3*E437)</f>
        <v> </v>
      </c>
      <c r="G437" s="21" t="str">
        <f t="shared" si="53"/>
        <v> </v>
      </c>
      <c r="H437" s="21" t="str">
        <f t="shared" si="50"/>
        <v> </v>
      </c>
      <c r="I437" s="21" t="str">
        <f>IF(H437=" "," ",($I$25-$D$3*$F$12)*((H437/$F$12)-($C$17/(PI()))*SIN((PI()*H437)/$F$12))+$D$3*H437)</f>
        <v> </v>
      </c>
      <c r="J437" s="21" t="str">
        <f t="shared" si="54"/>
        <v> </v>
      </c>
      <c r="K437" s="21"/>
      <c r="L437" s="21" t="str">
        <f t="shared" si="51"/>
        <v> </v>
      </c>
      <c r="M437" s="21" t="str">
        <f>IF(L437=" "," ",($M$25-$F$3*($F$15/2))*((L437/($F$15/2))-($C$17/(PI()))*SIN((PI()*L437)/($F$15/2)))+$F$3*L437)</f>
        <v> </v>
      </c>
      <c r="N437" s="21" t="str">
        <f t="shared" si="55"/>
        <v> </v>
      </c>
    </row>
    <row r="438" spans="1:14">
      <c r="A438" s="21" t="str">
        <f t="shared" si="48"/>
        <v> </v>
      </c>
      <c r="B438" s="21" t="str">
        <f>IF(A438=" "," ",($B$25-$B$3*($F$8/2))*((A438/($F$8/2))-($C$17/(PI()))*SIN((PI()*A438)/($F$8/2)))+$B$3*A438)</f>
        <v> </v>
      </c>
      <c r="C438" s="21" t="str">
        <f t="shared" si="52"/>
        <v> </v>
      </c>
      <c r="D438" s="21"/>
      <c r="E438" s="21" t="str">
        <f t="shared" si="49"/>
        <v> </v>
      </c>
      <c r="F438" s="21" t="str">
        <f>IF(E438=" "," ",($F$25-$D$3*$F$11)*((E438/$F$11)-($C$17/(PI()))*SIN((PI()*E438)/$F$11))+$D$3*E438)</f>
        <v> </v>
      </c>
      <c r="G438" s="21" t="str">
        <f t="shared" si="53"/>
        <v> </v>
      </c>
      <c r="H438" s="21" t="str">
        <f t="shared" si="50"/>
        <v> </v>
      </c>
      <c r="I438" s="21" t="str">
        <f>IF(H438=" "," ",($I$25-$D$3*$F$12)*((H438/$F$12)-($C$17/(PI()))*SIN((PI()*H438)/$F$12))+$D$3*H438)</f>
        <v> </v>
      </c>
      <c r="J438" s="21" t="str">
        <f t="shared" si="54"/>
        <v> </v>
      </c>
      <c r="K438" s="21"/>
      <c r="L438" s="21" t="str">
        <f t="shared" si="51"/>
        <v> </v>
      </c>
      <c r="M438" s="21" t="str">
        <f>IF(L438=" "," ",($M$25-$F$3*($F$15/2))*((L438/($F$15/2))-($C$17/(PI()))*SIN((PI()*L438)/($F$15/2)))+$F$3*L438)</f>
        <v> </v>
      </c>
      <c r="N438" s="21" t="str">
        <f t="shared" si="55"/>
        <v> </v>
      </c>
    </row>
    <row r="439" spans="1:14">
      <c r="A439" s="21" t="str">
        <f t="shared" si="48"/>
        <v> </v>
      </c>
      <c r="B439" s="21" t="str">
        <f>IF(A439=" "," ",($B$25-$B$3*($F$8/2))*((A439/($F$8/2))-($C$17/(PI()))*SIN((PI()*A439)/($F$8/2)))+$B$3*A439)</f>
        <v> </v>
      </c>
      <c r="C439" s="21" t="str">
        <f t="shared" si="52"/>
        <v> </v>
      </c>
      <c r="D439" s="21"/>
      <c r="E439" s="21" t="str">
        <f t="shared" si="49"/>
        <v> </v>
      </c>
      <c r="F439" s="21" t="str">
        <f>IF(E439=" "," ",($F$25-$D$3*$F$11)*((E439/$F$11)-($C$17/(PI()))*SIN((PI()*E439)/$F$11))+$D$3*E439)</f>
        <v> </v>
      </c>
      <c r="G439" s="21" t="str">
        <f t="shared" si="53"/>
        <v> </v>
      </c>
      <c r="H439" s="21" t="str">
        <f t="shared" si="50"/>
        <v> </v>
      </c>
      <c r="I439" s="21" t="str">
        <f>IF(H439=" "," ",($I$25-$D$3*$F$12)*((H439/$F$12)-($C$17/(PI()))*SIN((PI()*H439)/$F$12))+$D$3*H439)</f>
        <v> </v>
      </c>
      <c r="J439" s="21" t="str">
        <f t="shared" si="54"/>
        <v> </v>
      </c>
      <c r="K439" s="21"/>
      <c r="L439" s="21" t="str">
        <f t="shared" si="51"/>
        <v> </v>
      </c>
      <c r="M439" s="21" t="str">
        <f>IF(L439=" "," ",($M$25-$F$3*($F$15/2))*((L439/($F$15/2))-($C$17/(PI()))*SIN((PI()*L439)/($F$15/2)))+$F$3*L439)</f>
        <v> </v>
      </c>
      <c r="N439" s="21" t="str">
        <f t="shared" si="55"/>
        <v> </v>
      </c>
    </row>
    <row r="440" spans="1:14">
      <c r="A440" s="21" t="str">
        <f t="shared" si="48"/>
        <v> </v>
      </c>
      <c r="B440" s="21" t="str">
        <f>IF(A440=" "," ",($B$25-$B$3*($F$8/2))*((A440/($F$8/2))-($C$17/(PI()))*SIN((PI()*A440)/($F$8/2)))+$B$3*A440)</f>
        <v> </v>
      </c>
      <c r="C440" s="21" t="str">
        <f t="shared" si="52"/>
        <v> </v>
      </c>
      <c r="D440" s="21"/>
      <c r="E440" s="21" t="str">
        <f t="shared" si="49"/>
        <v> </v>
      </c>
      <c r="F440" s="21" t="str">
        <f>IF(E440=" "," ",($F$25-$D$3*$F$11)*((E440/$F$11)-($C$17/(PI()))*SIN((PI()*E440)/$F$11))+$D$3*E440)</f>
        <v> </v>
      </c>
      <c r="G440" s="21" t="str">
        <f t="shared" si="53"/>
        <v> </v>
      </c>
      <c r="H440" s="21" t="str">
        <f t="shared" si="50"/>
        <v> </v>
      </c>
      <c r="I440" s="21" t="str">
        <f>IF(H440=" "," ",($I$25-$D$3*$F$12)*((H440/$F$12)-($C$17/(PI()))*SIN((PI()*H440)/$F$12))+$D$3*H440)</f>
        <v> </v>
      </c>
      <c r="J440" s="21" t="str">
        <f t="shared" si="54"/>
        <v> </v>
      </c>
      <c r="K440" s="21"/>
      <c r="L440" s="21" t="str">
        <f t="shared" si="51"/>
        <v> </v>
      </c>
      <c r="M440" s="21" t="str">
        <f>IF(L440=" "," ",($M$25-$F$3*($F$15/2))*((L440/($F$15/2))-($C$17/(PI()))*SIN((PI()*L440)/($F$15/2)))+$F$3*L440)</f>
        <v> </v>
      </c>
      <c r="N440" s="21" t="str">
        <f t="shared" si="55"/>
        <v> </v>
      </c>
    </row>
    <row r="441" spans="1:14">
      <c r="A441" s="21" t="str">
        <f t="shared" si="48"/>
        <v> </v>
      </c>
      <c r="B441" s="21" t="str">
        <f>IF(A441=" "," ",($B$25-$B$3*($F$8/2))*((A441/($F$8/2))-($C$17/(PI()))*SIN((PI()*A441)/($F$8/2)))+$B$3*A441)</f>
        <v> </v>
      </c>
      <c r="C441" s="21" t="str">
        <f t="shared" si="52"/>
        <v> </v>
      </c>
      <c r="D441" s="21"/>
      <c r="E441" s="21" t="str">
        <f t="shared" si="49"/>
        <v> </v>
      </c>
      <c r="F441" s="21" t="str">
        <f>IF(E441=" "," ",($F$25-$D$3*$F$11)*((E441/$F$11)-($C$17/(PI()))*SIN((PI()*E441)/$F$11))+$D$3*E441)</f>
        <v> </v>
      </c>
      <c r="G441" s="21" t="str">
        <f t="shared" si="53"/>
        <v> </v>
      </c>
      <c r="H441" s="21" t="str">
        <f t="shared" si="50"/>
        <v> </v>
      </c>
      <c r="I441" s="21" t="str">
        <f>IF(H441=" "," ",($I$25-$D$3*$F$12)*((H441/$F$12)-($C$17/(PI()))*SIN((PI()*H441)/$F$12))+$D$3*H441)</f>
        <v> </v>
      </c>
      <c r="J441" s="21" t="str">
        <f t="shared" si="54"/>
        <v> </v>
      </c>
      <c r="K441" s="21"/>
      <c r="L441" s="21" t="str">
        <f t="shared" si="51"/>
        <v> </v>
      </c>
      <c r="M441" s="21" t="str">
        <f>IF(L441=" "," ",($M$25-$F$3*($F$15/2))*((L441/($F$15/2))-($C$17/(PI()))*SIN((PI()*L441)/($F$15/2)))+$F$3*L441)</f>
        <v> </v>
      </c>
      <c r="N441" s="21" t="str">
        <f t="shared" si="55"/>
        <v> </v>
      </c>
    </row>
    <row r="442" spans="1:14">
      <c r="A442" s="21" t="str">
        <f t="shared" si="48"/>
        <v> </v>
      </c>
      <c r="B442" s="21" t="str">
        <f>IF(A442=" "," ",($B$25-$B$3*($F$8/2))*((A442/($F$8/2))-($C$17/(PI()))*SIN((PI()*A442)/($F$8/2)))+$B$3*A442)</f>
        <v> </v>
      </c>
      <c r="C442" s="21" t="str">
        <f t="shared" si="52"/>
        <v> </v>
      </c>
      <c r="D442" s="21"/>
      <c r="E442" s="21" t="str">
        <f t="shared" si="49"/>
        <v> </v>
      </c>
      <c r="F442" s="21" t="str">
        <f>IF(E442=" "," ",($F$25-$D$3*$F$11)*((E442/$F$11)-($C$17/(PI()))*SIN((PI()*E442)/$F$11))+$D$3*E442)</f>
        <v> </v>
      </c>
      <c r="G442" s="21" t="str">
        <f t="shared" si="53"/>
        <v> </v>
      </c>
      <c r="H442" s="21" t="str">
        <f t="shared" si="50"/>
        <v> </v>
      </c>
      <c r="I442" s="21" t="str">
        <f>IF(H442=" "," ",($I$25-$D$3*$F$12)*((H442/$F$12)-($C$17/(PI()))*SIN((PI()*H442)/$F$12))+$D$3*H442)</f>
        <v> </v>
      </c>
      <c r="J442" s="21" t="str">
        <f t="shared" si="54"/>
        <v> </v>
      </c>
      <c r="K442" s="21"/>
      <c r="L442" s="21" t="str">
        <f t="shared" si="51"/>
        <v> </v>
      </c>
      <c r="M442" s="21" t="str">
        <f>IF(L442=" "," ",($M$25-$F$3*($F$15/2))*((L442/($F$15/2))-($C$17/(PI()))*SIN((PI()*L442)/($F$15/2)))+$F$3*L442)</f>
        <v> </v>
      </c>
      <c r="N442" s="21" t="str">
        <f t="shared" si="55"/>
        <v> </v>
      </c>
    </row>
    <row r="443" spans="1:14">
      <c r="A443" s="21" t="str">
        <f t="shared" si="48"/>
        <v> </v>
      </c>
      <c r="B443" s="21" t="str">
        <f>IF(A443=" "," ",($B$25-$B$3*($F$8/2))*((A443/($F$8/2))-($C$17/(PI()))*SIN((PI()*A443)/($F$8/2)))+$B$3*A443)</f>
        <v> </v>
      </c>
      <c r="C443" s="21" t="str">
        <f t="shared" si="52"/>
        <v> </v>
      </c>
      <c r="D443" s="21"/>
      <c r="E443" s="21" t="str">
        <f t="shared" si="49"/>
        <v> </v>
      </c>
      <c r="F443" s="21" t="str">
        <f>IF(E443=" "," ",($F$25-$D$3*$F$11)*((E443/$F$11)-($C$17/(PI()))*SIN((PI()*E443)/$F$11))+$D$3*E443)</f>
        <v> </v>
      </c>
      <c r="G443" s="21" t="str">
        <f t="shared" si="53"/>
        <v> </v>
      </c>
      <c r="H443" s="21" t="str">
        <f t="shared" si="50"/>
        <v> </v>
      </c>
      <c r="I443" s="21" t="str">
        <f>IF(H443=" "," ",($I$25-$D$3*$F$12)*((H443/$F$12)-($C$17/(PI()))*SIN((PI()*H443)/$F$12))+$D$3*H443)</f>
        <v> </v>
      </c>
      <c r="J443" s="21" t="str">
        <f t="shared" si="54"/>
        <v> </v>
      </c>
      <c r="K443" s="21"/>
      <c r="L443" s="21" t="str">
        <f t="shared" si="51"/>
        <v> </v>
      </c>
      <c r="M443" s="21" t="str">
        <f>IF(L443=" "," ",($M$25-$F$3*($F$15/2))*((L443/($F$15/2))-($C$17/(PI()))*SIN((PI()*L443)/($F$15/2)))+$F$3*L443)</f>
        <v> </v>
      </c>
      <c r="N443" s="21" t="str">
        <f t="shared" si="55"/>
        <v> </v>
      </c>
    </row>
    <row r="444" spans="1:14">
      <c r="A444" s="21" t="str">
        <f t="shared" si="48"/>
        <v> </v>
      </c>
      <c r="B444" s="21" t="str">
        <f>IF(A444=" "," ",($B$25-$B$3*($F$8/2))*((A444/($F$8/2))-($C$17/(PI()))*SIN((PI()*A444)/($F$8/2)))+$B$3*A444)</f>
        <v> </v>
      </c>
      <c r="C444" s="21" t="str">
        <f t="shared" si="52"/>
        <v> </v>
      </c>
      <c r="D444" s="21"/>
      <c r="E444" s="21" t="str">
        <f t="shared" si="49"/>
        <v> </v>
      </c>
      <c r="F444" s="21" t="str">
        <f>IF(E444=" "," ",($F$25-$D$3*$F$11)*((E444/$F$11)-($C$17/(PI()))*SIN((PI()*E444)/$F$11))+$D$3*E444)</f>
        <v> </v>
      </c>
      <c r="G444" s="21" t="str">
        <f t="shared" si="53"/>
        <v> </v>
      </c>
      <c r="H444" s="21" t="str">
        <f t="shared" si="50"/>
        <v> </v>
      </c>
      <c r="I444" s="21" t="str">
        <f>IF(H444=" "," ",($I$25-$D$3*$F$12)*((H444/$F$12)-($C$17/(PI()))*SIN((PI()*H444)/$F$12))+$D$3*H444)</f>
        <v> </v>
      </c>
      <c r="J444" s="21" t="str">
        <f t="shared" si="54"/>
        <v> </v>
      </c>
      <c r="K444" s="21"/>
      <c r="L444" s="21" t="str">
        <f t="shared" si="51"/>
        <v> </v>
      </c>
      <c r="M444" s="21" t="str">
        <f>IF(L444=" "," ",($M$25-$F$3*($F$15/2))*((L444/($F$15/2))-($C$17/(PI()))*SIN((PI()*L444)/($F$15/2)))+$F$3*L444)</f>
        <v> </v>
      </c>
      <c r="N444" s="21" t="str">
        <f t="shared" si="55"/>
        <v> </v>
      </c>
    </row>
    <row r="445" spans="1:14">
      <c r="A445" s="21" t="str">
        <f t="shared" si="48"/>
        <v> </v>
      </c>
      <c r="B445" s="21" t="str">
        <f>IF(A445=" "," ",($B$25-$B$3*($F$8/2))*((A445/($F$8/2))-($C$17/(PI()))*SIN((PI()*A445)/($F$8/2)))+$B$3*A445)</f>
        <v> </v>
      </c>
      <c r="C445" s="21" t="str">
        <f t="shared" si="52"/>
        <v> </v>
      </c>
      <c r="D445" s="21"/>
      <c r="E445" s="21" t="str">
        <f t="shared" si="49"/>
        <v> </v>
      </c>
      <c r="F445" s="21" t="str">
        <f>IF(E445=" "," ",($F$25-$D$3*$F$11)*((E445/$F$11)-($C$17/(PI()))*SIN((PI()*E445)/$F$11))+$D$3*E445)</f>
        <v> </v>
      </c>
      <c r="G445" s="21" t="str">
        <f t="shared" si="53"/>
        <v> </v>
      </c>
      <c r="H445" s="21" t="str">
        <f t="shared" si="50"/>
        <v> </v>
      </c>
      <c r="I445" s="21" t="str">
        <f>IF(H445=" "," ",($I$25-$D$3*$F$12)*((H445/$F$12)-($C$17/(PI()))*SIN((PI()*H445)/$F$12))+$D$3*H445)</f>
        <v> </v>
      </c>
      <c r="J445" s="21" t="str">
        <f t="shared" si="54"/>
        <v> </v>
      </c>
      <c r="K445" s="21"/>
      <c r="L445" s="21" t="str">
        <f t="shared" si="51"/>
        <v> </v>
      </c>
      <c r="M445" s="21" t="str">
        <f>IF(L445=" "," ",($M$25-$F$3*($F$15/2))*((L445/($F$15/2))-($C$17/(PI()))*SIN((PI()*L445)/($F$15/2)))+$F$3*L445)</f>
        <v> </v>
      </c>
      <c r="N445" s="21" t="str">
        <f t="shared" si="55"/>
        <v> </v>
      </c>
    </row>
    <row r="446" spans="1:14">
      <c r="A446" s="21" t="str">
        <f t="shared" si="48"/>
        <v> </v>
      </c>
      <c r="B446" s="21" t="str">
        <f>IF(A446=" "," ",($B$25-$B$3*($F$8/2))*((A446/($F$8/2))-($C$17/(PI()))*SIN((PI()*A446)/($F$8/2)))+$B$3*A446)</f>
        <v> </v>
      </c>
      <c r="C446" s="21" t="str">
        <f t="shared" si="52"/>
        <v> </v>
      </c>
      <c r="D446" s="21"/>
      <c r="E446" s="21" t="str">
        <f t="shared" si="49"/>
        <v> </v>
      </c>
      <c r="F446" s="21" t="str">
        <f>IF(E446=" "," ",($F$25-$D$3*$F$11)*((E446/$F$11)-($C$17/(PI()))*SIN((PI()*E446)/$F$11))+$D$3*E446)</f>
        <v> </v>
      </c>
      <c r="G446" s="21" t="str">
        <f t="shared" si="53"/>
        <v> </v>
      </c>
      <c r="H446" s="21" t="str">
        <f t="shared" si="50"/>
        <v> </v>
      </c>
      <c r="I446" s="21" t="str">
        <f>IF(H446=" "," ",($I$25-$D$3*$F$12)*((H446/$F$12)-($C$17/(PI()))*SIN((PI()*H446)/$F$12))+$D$3*H446)</f>
        <v> </v>
      </c>
      <c r="J446" s="21" t="str">
        <f t="shared" si="54"/>
        <v> </v>
      </c>
      <c r="K446" s="21"/>
      <c r="L446" s="21" t="str">
        <f t="shared" si="51"/>
        <v> </v>
      </c>
      <c r="M446" s="21" t="str">
        <f>IF(L446=" "," ",($M$25-$F$3*($F$15/2))*((L446/($F$15/2))-($C$17/(PI()))*SIN((PI()*L446)/($F$15/2)))+$F$3*L446)</f>
        <v> </v>
      </c>
      <c r="N446" s="21" t="str">
        <f t="shared" si="55"/>
        <v> </v>
      </c>
    </row>
    <row r="447" spans="1:14">
      <c r="A447" s="21" t="str">
        <f t="shared" si="48"/>
        <v> </v>
      </c>
      <c r="B447" s="21" t="str">
        <f>IF(A447=" "," ",($B$25-$B$3*($F$8/2))*((A447/($F$8/2))-($C$17/(PI()))*SIN((PI()*A447)/($F$8/2)))+$B$3*A447)</f>
        <v> </v>
      </c>
      <c r="C447" s="21" t="str">
        <f t="shared" si="52"/>
        <v> </v>
      </c>
      <c r="D447" s="21"/>
      <c r="E447" s="21" t="str">
        <f t="shared" si="49"/>
        <v> </v>
      </c>
      <c r="F447" s="21" t="str">
        <f>IF(E447=" "," ",($F$25-$D$3*$F$11)*((E447/$F$11)-($C$17/(PI()))*SIN((PI()*E447)/$F$11))+$D$3*E447)</f>
        <v> </v>
      </c>
      <c r="G447" s="21" t="str">
        <f t="shared" si="53"/>
        <v> </v>
      </c>
      <c r="H447" s="21" t="str">
        <f t="shared" si="50"/>
        <v> </v>
      </c>
      <c r="I447" s="21" t="str">
        <f>IF(H447=" "," ",($I$25-$D$3*$F$12)*((H447/$F$12)-($C$17/(PI()))*SIN((PI()*H447)/$F$12))+$D$3*H447)</f>
        <v> </v>
      </c>
      <c r="J447" s="21" t="str">
        <f t="shared" si="54"/>
        <v> </v>
      </c>
      <c r="K447" s="21"/>
      <c r="L447" s="21" t="str">
        <f t="shared" si="51"/>
        <v> </v>
      </c>
      <c r="M447" s="21" t="str">
        <f>IF(L447=" "," ",($M$25-$F$3*($F$15/2))*((L447/($F$15/2))-($C$17/(PI()))*SIN((PI()*L447)/($F$15/2)))+$F$3*L447)</f>
        <v> </v>
      </c>
      <c r="N447" s="21" t="str">
        <f t="shared" si="55"/>
        <v> </v>
      </c>
    </row>
    <row r="448" spans="1:14">
      <c r="A448" s="21" t="str">
        <f t="shared" si="48"/>
        <v> </v>
      </c>
      <c r="B448" s="21" t="str">
        <f>IF(A448=" "," ",($B$25-$B$3*($F$8/2))*((A448/($F$8/2))-($C$17/(PI()))*SIN((PI()*A448)/($F$8/2)))+$B$3*A448)</f>
        <v> </v>
      </c>
      <c r="C448" s="21" t="str">
        <f t="shared" si="52"/>
        <v> </v>
      </c>
      <c r="D448" s="21"/>
      <c r="E448" s="21" t="str">
        <f t="shared" si="49"/>
        <v> </v>
      </c>
      <c r="F448" s="21" t="str">
        <f>IF(E448=" "," ",($F$25-$D$3*$F$11)*((E448/$F$11)-($C$17/(PI()))*SIN((PI()*E448)/$F$11))+$D$3*E448)</f>
        <v> </v>
      </c>
      <c r="G448" s="21" t="str">
        <f t="shared" si="53"/>
        <v> </v>
      </c>
      <c r="H448" s="21" t="str">
        <f t="shared" si="50"/>
        <v> </v>
      </c>
      <c r="I448" s="21" t="str">
        <f>IF(H448=" "," ",($I$25-$D$3*$F$12)*((H448/$F$12)-($C$17/(PI()))*SIN((PI()*H448)/$F$12))+$D$3*H448)</f>
        <v> </v>
      </c>
      <c r="J448" s="21" t="str">
        <f t="shared" si="54"/>
        <v> </v>
      </c>
      <c r="K448" s="21"/>
      <c r="L448" s="21" t="str">
        <f t="shared" si="51"/>
        <v> </v>
      </c>
      <c r="M448" s="21" t="str">
        <f>IF(L448=" "," ",($M$25-$F$3*($F$15/2))*((L448/($F$15/2))-($C$17/(PI()))*SIN((PI()*L448)/($F$15/2)))+$F$3*L448)</f>
        <v> </v>
      </c>
      <c r="N448" s="21" t="str">
        <f t="shared" si="55"/>
        <v> </v>
      </c>
    </row>
    <row r="449" spans="1:14">
      <c r="A449" s="21" t="str">
        <f t="shared" si="48"/>
        <v> </v>
      </c>
      <c r="B449" s="21" t="str">
        <f>IF(A449=" "," ",($B$25-$B$3*($F$8/2))*((A449/($F$8/2))-($C$17/(PI()))*SIN((PI()*A449)/($F$8/2)))+$B$3*A449)</f>
        <v> </v>
      </c>
      <c r="C449" s="21" t="str">
        <f t="shared" si="52"/>
        <v> </v>
      </c>
      <c r="D449" s="21"/>
      <c r="E449" s="21" t="str">
        <f t="shared" si="49"/>
        <v> </v>
      </c>
      <c r="F449" s="21" t="str">
        <f>IF(E449=" "," ",($F$25-$D$3*$F$11)*((E449/$F$11)-($C$17/(PI()))*SIN((PI()*E449)/$F$11))+$D$3*E449)</f>
        <v> </v>
      </c>
      <c r="G449" s="21" t="str">
        <f t="shared" si="53"/>
        <v> </v>
      </c>
      <c r="H449" s="21" t="str">
        <f t="shared" si="50"/>
        <v> </v>
      </c>
      <c r="I449" s="21" t="str">
        <f>IF(H449=" "," ",($I$25-$D$3*$F$12)*((H449/$F$12)-($C$17/(PI()))*SIN((PI()*H449)/$F$12))+$D$3*H449)</f>
        <v> </v>
      </c>
      <c r="J449" s="21" t="str">
        <f t="shared" si="54"/>
        <v> </v>
      </c>
      <c r="K449" s="21"/>
      <c r="L449" s="21" t="str">
        <f t="shared" si="51"/>
        <v> </v>
      </c>
      <c r="M449" s="21" t="str">
        <f>IF(L449=" "," ",($M$25-$F$3*($F$15/2))*((L449/($F$15/2))-($C$17/(PI()))*SIN((PI()*L449)/($F$15/2)))+$F$3*L449)</f>
        <v> </v>
      </c>
      <c r="N449" s="21" t="str">
        <f t="shared" si="55"/>
        <v> </v>
      </c>
    </row>
    <row r="450" spans="1:14">
      <c r="A450" s="21" t="str">
        <f t="shared" si="48"/>
        <v> </v>
      </c>
      <c r="B450" s="21" t="str">
        <f>IF(A450=" "," ",($B$25-$B$3*($F$8/2))*((A450/($F$8/2))-($C$17/(PI()))*SIN((PI()*A450)/($F$8/2)))+$B$3*A450)</f>
        <v> </v>
      </c>
      <c r="C450" s="21" t="str">
        <f t="shared" si="52"/>
        <v> </v>
      </c>
      <c r="D450" s="21"/>
      <c r="E450" s="21" t="str">
        <f t="shared" si="49"/>
        <v> </v>
      </c>
      <c r="F450" s="21" t="str">
        <f>IF(E450=" "," ",($F$25-$D$3*$F$11)*((E450/$F$11)-($C$17/(PI()))*SIN((PI()*E450)/$F$11))+$D$3*E450)</f>
        <v> </v>
      </c>
      <c r="G450" s="21" t="str">
        <f t="shared" si="53"/>
        <v> </v>
      </c>
      <c r="H450" s="21" t="str">
        <f t="shared" si="50"/>
        <v> </v>
      </c>
      <c r="I450" s="21" t="str">
        <f>IF(H450=" "," ",($I$25-$D$3*$F$12)*((H450/$F$12)-($C$17/(PI()))*SIN((PI()*H450)/$F$12))+$D$3*H450)</f>
        <v> </v>
      </c>
      <c r="J450" s="21" t="str">
        <f t="shared" si="54"/>
        <v> </v>
      </c>
      <c r="K450" s="21"/>
      <c r="L450" s="21" t="str">
        <f t="shared" si="51"/>
        <v> </v>
      </c>
      <c r="M450" s="21" t="str">
        <f>IF(L450=" "," ",($M$25-$F$3*($F$15/2))*((L450/($F$15/2))-($C$17/(PI()))*SIN((PI()*L450)/($F$15/2)))+$F$3*L450)</f>
        <v> </v>
      </c>
      <c r="N450" s="21" t="str">
        <f t="shared" si="55"/>
        <v> </v>
      </c>
    </row>
    <row r="451" spans="1:14">
      <c r="A451" s="21" t="str">
        <f t="shared" si="48"/>
        <v> </v>
      </c>
      <c r="B451" s="21" t="str">
        <f>IF(A451=" "," ",($B$25-$B$3*($F$8/2))*((A451/($F$8/2))-($C$17/(PI()))*SIN((PI()*A451)/($F$8/2)))+$B$3*A451)</f>
        <v> </v>
      </c>
      <c r="C451" s="21" t="str">
        <f t="shared" si="52"/>
        <v> </v>
      </c>
      <c r="D451" s="21"/>
      <c r="E451" s="21" t="str">
        <f t="shared" si="49"/>
        <v> </v>
      </c>
      <c r="F451" s="21" t="str">
        <f>IF(E451=" "," ",($F$25-$D$3*$F$11)*((E451/$F$11)-($C$17/(PI()))*SIN((PI()*E451)/$F$11))+$D$3*E451)</f>
        <v> </v>
      </c>
      <c r="G451" s="21" t="str">
        <f t="shared" si="53"/>
        <v> </v>
      </c>
      <c r="H451" s="21" t="str">
        <f ca="1" t="shared" si="50"/>
        <v> </v>
      </c>
      <c r="I451" s="21" t="str">
        <f ca="1">IF(H451=" "," ",($I$25-$D$3*$F$12)*((H451/$F$12)-($C$17/(PI()))*SIN((PI()*H451)/$F$12))+$D$3*H451)</f>
        <v> </v>
      </c>
      <c r="J451" s="21" t="str">
        <f ca="1" t="shared" si="54"/>
        <v> </v>
      </c>
      <c r="K451" s="21"/>
      <c r="L451" s="21" t="str">
        <f t="shared" si="51"/>
        <v> </v>
      </c>
      <c r="M451" s="21" t="str">
        <f>IF(L451=" "," ",($M$25-$F$3*($F$15/2))*((L451/($F$15/2))-($C$17/(PI()))*SIN((PI()*L451)/($F$15/2)))+$F$3*L451)</f>
        <v> </v>
      </c>
      <c r="N451" s="21" t="str">
        <f t="shared" si="55"/>
        <v> </v>
      </c>
    </row>
    <row r="452" spans="1:14">
      <c r="A452" s="21" t="str">
        <f t="shared" si="48"/>
        <v> </v>
      </c>
      <c r="B452" s="21" t="str">
        <f>IF(A452=" "," ",($B$25-$B$3*($F$8/2))*((A452/($F$8/2))-($C$17/(PI()))*SIN((PI()*A452)/($F$8/2)))+$B$3*A452)</f>
        <v> </v>
      </c>
      <c r="C452" s="21" t="str">
        <f t="shared" si="52"/>
        <v> </v>
      </c>
      <c r="D452" s="21"/>
      <c r="E452" s="21" t="str">
        <f t="shared" si="49"/>
        <v> </v>
      </c>
      <c r="F452" s="21" t="str">
        <f>IF(E452=" "," ",($F$25-$D$3*$F$11)*((E452/$F$11)-($C$17/(PI()))*SIN((PI()*E452)/$F$11))+$D$3*E452)</f>
        <v> </v>
      </c>
      <c r="G452" s="21" t="str">
        <f t="shared" si="53"/>
        <v> </v>
      </c>
      <c r="H452" s="21" t="str">
        <f t="shared" si="50"/>
        <v> </v>
      </c>
      <c r="I452" s="21" t="str">
        <f>IF(H452=" "," ",($I$25-$D$3*$F$12)*((H452/$F$12)-($C$17/(PI()))*SIN((PI()*H452)/$F$12))+$D$3*H452)</f>
        <v> </v>
      </c>
      <c r="J452" s="21" t="str">
        <f ca="1" t="shared" si="54"/>
        <v> </v>
      </c>
      <c r="K452" s="21"/>
      <c r="L452" s="21" t="str">
        <f t="shared" si="51"/>
        <v> </v>
      </c>
      <c r="M452" s="21" t="str">
        <f>IF(L452=" "," ",($M$25-$F$3*($F$15/2))*((L452/($F$15/2))-($C$17/(PI()))*SIN((PI()*L452)/($F$15/2)))+$F$3*L452)</f>
        <v> </v>
      </c>
      <c r="N452" s="21" t="str">
        <f t="shared" si="55"/>
        <v> </v>
      </c>
    </row>
    <row r="453" spans="1:14">
      <c r="A453" s="21" t="str">
        <f t="shared" si="48"/>
        <v> </v>
      </c>
      <c r="B453" s="21" t="str">
        <f>IF(A453=" "," ",($B$25-$B$3*($F$8/2))*((A453/($F$8/2))-($C$17/(PI()))*SIN((PI()*A453)/($F$8/2)))+$B$3*A453)</f>
        <v> </v>
      </c>
      <c r="C453" s="21" t="str">
        <f t="shared" si="52"/>
        <v> </v>
      </c>
      <c r="D453" s="21"/>
      <c r="E453" s="21" t="str">
        <f t="shared" si="49"/>
        <v> </v>
      </c>
      <c r="F453" s="21" t="str">
        <f>IF(E453=" "," ",($F$25-$D$3*$F$11)*((E453/$F$11)-($C$17/(PI()))*SIN((PI()*E453)/$F$11))+$D$3*E453)</f>
        <v> </v>
      </c>
      <c r="G453" s="21" t="str">
        <f t="shared" si="53"/>
        <v> </v>
      </c>
      <c r="H453" s="21" t="str">
        <f t="shared" si="50"/>
        <v> </v>
      </c>
      <c r="I453" s="21" t="str">
        <f>IF(H453=" "," ",($I$25-$D$3*$F$12)*((H453/$F$12)-($C$17/(PI()))*SIN((PI()*H453)/$F$12))+$D$3*H453)</f>
        <v> </v>
      </c>
      <c r="J453" s="21" t="str">
        <f ca="1" t="shared" si="54"/>
        <v> </v>
      </c>
      <c r="K453" s="21"/>
      <c r="L453" s="21" t="str">
        <f t="shared" si="51"/>
        <v> </v>
      </c>
      <c r="M453" s="21" t="str">
        <f>IF(L453=" "," ",($M$25-$F$3*($F$15/2))*((L453/($F$15/2))-($C$17/(PI()))*SIN((PI()*L453)/($F$15/2)))+$F$3*L453)</f>
        <v> </v>
      </c>
      <c r="N453" s="21" t="str">
        <f t="shared" si="55"/>
        <v> </v>
      </c>
    </row>
    <row r="454" spans="1:14">
      <c r="A454" s="21" t="str">
        <f t="shared" si="48"/>
        <v> </v>
      </c>
      <c r="B454" s="21" t="str">
        <f>IF(A454=" "," ",($B$25-$B$3*($F$8/2))*((A454/($F$8/2))-($C$17/(PI()))*SIN((PI()*A454)/($F$8/2)))+$B$3*A454)</f>
        <v> </v>
      </c>
      <c r="C454" s="21" t="str">
        <f t="shared" si="52"/>
        <v> </v>
      </c>
      <c r="D454" s="21"/>
      <c r="E454" s="21" t="str">
        <f t="shared" si="49"/>
        <v> </v>
      </c>
      <c r="F454" s="21" t="str">
        <f>IF(E454=" "," ",($F$25-$D$3*$F$11)*((E454/$F$11)-($C$17/(PI()))*SIN((PI()*E454)/$F$11))+$D$3*E454)</f>
        <v> </v>
      </c>
      <c r="G454" s="21" t="str">
        <f t="shared" si="53"/>
        <v> </v>
      </c>
      <c r="H454" s="21" t="str">
        <f t="shared" si="50"/>
        <v> </v>
      </c>
      <c r="I454" s="21" t="str">
        <f>IF(H454=" "," ",($I$25-$D$3*$F$12)*((H454/$F$12)-($C$17/(PI()))*SIN((PI()*H454)/$F$12))+$D$3*H454)</f>
        <v> </v>
      </c>
      <c r="J454" s="21" t="str">
        <f t="shared" si="54"/>
        <v> </v>
      </c>
      <c r="K454" s="21"/>
      <c r="L454" s="21" t="str">
        <f t="shared" si="51"/>
        <v> </v>
      </c>
      <c r="M454" s="21" t="str">
        <f>IF(L454=" "," ",($M$25-$F$3*($F$15/2))*((L454/($F$15/2))-($C$17/(PI()))*SIN((PI()*L454)/($F$15/2)))+$F$3*L454)</f>
        <v> </v>
      </c>
      <c r="N454" s="21" t="str">
        <f t="shared" si="55"/>
        <v> </v>
      </c>
    </row>
    <row r="455" spans="1:14">
      <c r="A455" s="21" t="str">
        <f t="shared" si="48"/>
        <v> </v>
      </c>
      <c r="B455" s="21" t="str">
        <f>IF(A455=" "," ",($B$25-$B$3*($F$8/2))*((A455/($F$8/2))-($C$17/(PI()))*SIN((PI()*A455)/($F$8/2)))+$B$3*A455)</f>
        <v> </v>
      </c>
      <c r="C455" s="21" t="str">
        <f t="shared" si="52"/>
        <v> </v>
      </c>
      <c r="D455" s="21"/>
      <c r="E455" s="21" t="str">
        <f t="shared" si="49"/>
        <v> </v>
      </c>
      <c r="F455" s="21" t="str">
        <f>IF(E455=" "," ",($F$25-$D$3*$F$11)*((E455/$F$11)-($C$17/(PI()))*SIN((PI()*E455)/$F$11))+$D$3*E455)</f>
        <v> </v>
      </c>
      <c r="G455" s="21" t="str">
        <f t="shared" si="53"/>
        <v> </v>
      </c>
      <c r="H455" s="21" t="str">
        <f t="shared" si="50"/>
        <v> </v>
      </c>
      <c r="I455" s="21" t="str">
        <f>IF(H455=" "," ",($I$25-$D$3*$F$12)*((H455/$F$12)-($C$17/(PI()))*SIN((PI()*H455)/$F$12))+$D$3*H455)</f>
        <v> </v>
      </c>
      <c r="J455" s="21" t="str">
        <f t="shared" si="54"/>
        <v> </v>
      </c>
      <c r="K455" s="21"/>
      <c r="L455" s="21" t="str">
        <f t="shared" si="51"/>
        <v> </v>
      </c>
      <c r="M455" s="21" t="str">
        <f>IF(L455=" "," ",($M$25-$F$3*($F$15/2))*((L455/($F$15/2))-($C$17/(PI()))*SIN((PI()*L455)/($F$15/2)))+$F$3*L455)</f>
        <v> </v>
      </c>
      <c r="N455" s="21" t="str">
        <f t="shared" si="55"/>
        <v> </v>
      </c>
    </row>
    <row r="456" spans="1:14">
      <c r="A456" s="21" t="str">
        <f t="shared" si="48"/>
        <v> </v>
      </c>
      <c r="B456" s="21" t="str">
        <f>IF(A456=" "," ",($B$25-$B$3*($F$8/2))*((A456/($F$8/2))-($C$17/(PI()))*SIN((PI()*A456)/($F$8/2)))+$B$3*A456)</f>
        <v> </v>
      </c>
      <c r="C456" s="21" t="str">
        <f t="shared" si="52"/>
        <v> </v>
      </c>
      <c r="D456" s="21"/>
      <c r="E456" s="21" t="str">
        <f t="shared" si="49"/>
        <v> </v>
      </c>
      <c r="F456" s="21" t="str">
        <f>IF(E456=" "," ",($F$25-$D$3*$F$11)*((E456/$F$11)-($C$17/(PI()))*SIN((PI()*E456)/$F$11))+$D$3*E456)</f>
        <v> </v>
      </c>
      <c r="G456" s="21" t="str">
        <f t="shared" si="53"/>
        <v> </v>
      </c>
      <c r="H456" s="21" t="str">
        <f t="shared" si="50"/>
        <v> </v>
      </c>
      <c r="I456" s="21" t="str">
        <f>IF(H456=" "," ",($I$25-$D$3*$F$12)*((H456/$F$12)-($C$17/(PI()))*SIN((PI()*H456)/$F$12))+$D$3*H456)</f>
        <v> </v>
      </c>
      <c r="J456" s="21" t="str">
        <f t="shared" si="54"/>
        <v> </v>
      </c>
      <c r="K456" s="21"/>
      <c r="L456" s="21" t="str">
        <f t="shared" si="51"/>
        <v> </v>
      </c>
      <c r="M456" s="21" t="str">
        <f>IF(L456=" "," ",($M$25-$F$3*($F$15/2))*((L456/($F$15/2))-($C$17/(PI()))*SIN((PI()*L456)/($F$15/2)))+$F$3*L456)</f>
        <v> </v>
      </c>
      <c r="N456" s="21" t="str">
        <f t="shared" si="55"/>
        <v> </v>
      </c>
    </row>
    <row r="457" spans="1:14">
      <c r="A457" s="21" t="str">
        <f t="shared" si="48"/>
        <v> </v>
      </c>
      <c r="B457" s="21" t="str">
        <f>IF(A457=" "," ",($B$25-$B$3*($F$8/2))*((A457/($F$8/2))-($C$17/(PI()))*SIN((PI()*A457)/($F$8/2)))+$B$3*A457)</f>
        <v> </v>
      </c>
      <c r="C457" s="21" t="str">
        <f t="shared" si="52"/>
        <v> </v>
      </c>
      <c r="D457" s="21"/>
      <c r="E457" s="21" t="str">
        <f t="shared" si="49"/>
        <v> </v>
      </c>
      <c r="F457" s="21" t="str">
        <f>IF(E457=" "," ",($F$25-$D$3*$F$11)*((E457/$F$11)-($C$17/(PI()))*SIN((PI()*E457)/$F$11))+$D$3*E457)</f>
        <v> </v>
      </c>
      <c r="G457" s="21" t="str">
        <f t="shared" si="53"/>
        <v> </v>
      </c>
      <c r="H457" s="21" t="str">
        <f t="shared" si="50"/>
        <v> </v>
      </c>
      <c r="I457" s="21" t="str">
        <f>IF(H457=" "," ",($I$25-$D$3*$F$12)*((H457/$F$12)-($C$17/(PI()))*SIN((PI()*H457)/$F$12))+$D$3*H457)</f>
        <v> </v>
      </c>
      <c r="J457" s="21" t="str">
        <f t="shared" si="54"/>
        <v> </v>
      </c>
      <c r="K457" s="21"/>
      <c r="L457" s="21" t="str">
        <f t="shared" si="51"/>
        <v> </v>
      </c>
      <c r="M457" s="21" t="str">
        <f>IF(L457=" "," ",($M$25-$F$3*($F$15/2))*((L457/($F$15/2))-($C$17/(PI()))*SIN((PI()*L457)/($F$15/2)))+$F$3*L457)</f>
        <v> </v>
      </c>
      <c r="N457" s="21" t="str">
        <f t="shared" si="55"/>
        <v> </v>
      </c>
    </row>
    <row r="458" spans="1:14">
      <c r="A458" s="21" t="str">
        <f t="shared" si="48"/>
        <v> </v>
      </c>
      <c r="B458" s="21" t="str">
        <f>IF(A458=" "," ",($B$25-$B$3*($F$8/2))*((A458/($F$8/2))-($C$17/(PI()))*SIN((PI()*A458)/($F$8/2)))+$B$3*A458)</f>
        <v> </v>
      </c>
      <c r="C458" s="21" t="str">
        <f t="shared" si="52"/>
        <v> </v>
      </c>
      <c r="D458" s="21"/>
      <c r="E458" s="21" t="str">
        <f t="shared" si="49"/>
        <v> </v>
      </c>
      <c r="F458" s="21" t="str">
        <f>IF(E458=" "," ",($F$25-$D$3*$F$11)*((E458/$F$11)-($C$17/(PI()))*SIN((PI()*E458)/$F$11))+$D$3*E458)</f>
        <v> </v>
      </c>
      <c r="G458" s="21" t="str">
        <f t="shared" si="53"/>
        <v> </v>
      </c>
      <c r="H458" s="21" t="str">
        <f t="shared" si="50"/>
        <v> </v>
      </c>
      <c r="I458" s="21" t="str">
        <f>IF(H458=" "," ",($I$25-$D$3*$F$12)*((H458/$F$12)-($C$17/(PI()))*SIN((PI()*H458)/$F$12))+$D$3*H458)</f>
        <v> </v>
      </c>
      <c r="J458" s="21" t="str">
        <f t="shared" si="54"/>
        <v> </v>
      </c>
      <c r="K458" s="21"/>
      <c r="L458" s="21" t="str">
        <f t="shared" si="51"/>
        <v> </v>
      </c>
      <c r="M458" s="21" t="str">
        <f>IF(L458=" "," ",($M$25-$F$3*($F$15/2))*((L458/($F$15/2))-($C$17/(PI()))*SIN((PI()*L458)/($F$15/2)))+$F$3*L458)</f>
        <v> </v>
      </c>
      <c r="N458" s="21" t="str">
        <f t="shared" si="55"/>
        <v> </v>
      </c>
    </row>
    <row r="459" spans="1:14">
      <c r="A459" s="21" t="str">
        <f t="shared" si="48"/>
        <v> </v>
      </c>
      <c r="B459" s="21" t="str">
        <f>IF(A459=" "," ",($B$25-$B$3*($F$8/2))*((A459/($F$8/2))-($C$17/(PI()))*SIN((PI()*A459)/($F$8/2)))+$B$3*A459)</f>
        <v> </v>
      </c>
      <c r="C459" s="21" t="str">
        <f t="shared" si="52"/>
        <v> </v>
      </c>
      <c r="D459" s="21"/>
      <c r="E459" s="21" t="str">
        <f t="shared" si="49"/>
        <v> </v>
      </c>
      <c r="F459" s="21" t="str">
        <f>IF(E459=" "," ",($F$25-$D$3*$F$11)*((E459/$F$11)-($C$17/(PI()))*SIN((PI()*E459)/$F$11))+$D$3*E459)</f>
        <v> </v>
      </c>
      <c r="G459" s="21" t="str">
        <f t="shared" si="53"/>
        <v> </v>
      </c>
      <c r="H459" s="21" t="str">
        <f t="shared" si="50"/>
        <v> </v>
      </c>
      <c r="I459" s="21" t="str">
        <f>IF(H459=" "," ",($I$25-$D$3*$F$12)*((H459/$F$12)-($C$17/(PI()))*SIN((PI()*H459)/$F$12))+$D$3*H459)</f>
        <v> </v>
      </c>
      <c r="J459" s="21" t="str">
        <f t="shared" si="54"/>
        <v> </v>
      </c>
      <c r="K459" s="21"/>
      <c r="L459" s="21" t="str">
        <f t="shared" si="51"/>
        <v> </v>
      </c>
      <c r="M459" s="21" t="str">
        <f>IF(L459=" "," ",($M$25-$F$3*($F$15/2))*((L459/($F$15/2))-($C$17/(PI()))*SIN((PI()*L459)/($F$15/2)))+$F$3*L459)</f>
        <v> </v>
      </c>
      <c r="N459" s="21" t="str">
        <f t="shared" si="55"/>
        <v> </v>
      </c>
    </row>
    <row r="460" spans="1:14">
      <c r="A460" s="21" t="str">
        <f t="shared" si="48"/>
        <v> </v>
      </c>
      <c r="B460" s="21" t="str">
        <f>IF(A460=" "," ",($B$25-$B$3*($F$8/2))*((A460/($F$8/2))-($C$17/(PI()))*SIN((PI()*A460)/($F$8/2)))+$B$3*A460)</f>
        <v> </v>
      </c>
      <c r="C460" s="21" t="str">
        <f t="shared" si="52"/>
        <v> </v>
      </c>
      <c r="D460" s="21"/>
      <c r="E460" s="21" t="str">
        <f t="shared" si="49"/>
        <v> </v>
      </c>
      <c r="F460" s="21" t="str">
        <f>IF(E460=" "," ",($F$25-$D$3*$F$11)*((E460/$F$11)-($C$17/(PI()))*SIN((PI()*E460)/$F$11))+$D$3*E460)</f>
        <v> </v>
      </c>
      <c r="G460" s="21" t="str">
        <f t="shared" si="53"/>
        <v> </v>
      </c>
      <c r="H460" s="21" t="str">
        <f t="shared" si="50"/>
        <v> </v>
      </c>
      <c r="I460" s="21" t="str">
        <f>IF(H460=" "," ",($I$25-$D$3*$F$12)*((H460/$F$12)-($C$17/(PI()))*SIN((PI()*H460)/$F$12))+$D$3*H460)</f>
        <v> </v>
      </c>
      <c r="J460" s="21" t="str">
        <f t="shared" si="54"/>
        <v> </v>
      </c>
      <c r="K460" s="21"/>
      <c r="L460" s="21" t="str">
        <f t="shared" si="51"/>
        <v> </v>
      </c>
      <c r="M460" s="21" t="str">
        <f>IF(L460=" "," ",($M$25-$F$3*($F$15/2))*((L460/($F$15/2))-($C$17/(PI()))*SIN((PI()*L460)/($F$15/2)))+$F$3*L460)</f>
        <v> </v>
      </c>
      <c r="N460" s="21" t="str">
        <f t="shared" si="55"/>
        <v> </v>
      </c>
    </row>
    <row r="461" spans="1:14">
      <c r="A461" s="21" t="str">
        <f t="shared" si="48"/>
        <v> </v>
      </c>
      <c r="B461" s="21" t="str">
        <f>IF(A461=" "," ",($B$25-$B$3*($F$8/2))*((A461/($F$8/2))-($C$17/(PI()))*SIN((PI()*A461)/($F$8/2)))+$B$3*A461)</f>
        <v> </v>
      </c>
      <c r="C461" s="21" t="str">
        <f t="shared" si="52"/>
        <v> </v>
      </c>
      <c r="D461" s="21"/>
      <c r="E461" s="21" t="str">
        <f t="shared" si="49"/>
        <v> </v>
      </c>
      <c r="F461" s="21" t="str">
        <f>IF(E461=" "," ",($F$25-$D$3*$F$11)*((E461/$F$11)-($C$17/(PI()))*SIN((PI()*E461)/$F$11))+$D$3*E461)</f>
        <v> </v>
      </c>
      <c r="G461" s="21" t="str">
        <f t="shared" si="53"/>
        <v> </v>
      </c>
      <c r="H461" s="21" t="str">
        <f t="shared" si="50"/>
        <v> </v>
      </c>
      <c r="I461" s="21" t="str">
        <f>IF(H461=" "," ",($I$25-$D$3*$F$12)*((H461/$F$12)-($C$17/(PI()))*SIN((PI()*H461)/$F$12))+$D$3*H461)</f>
        <v> </v>
      </c>
      <c r="J461" s="21" t="str">
        <f t="shared" si="54"/>
        <v> </v>
      </c>
      <c r="K461" s="21"/>
      <c r="L461" s="21" t="str">
        <f t="shared" si="51"/>
        <v> </v>
      </c>
      <c r="M461" s="21" t="str">
        <f>IF(L461=" "," ",($M$25-$F$3*($F$15/2))*((L461/($F$15/2))-($C$17/(PI()))*SIN((PI()*L461)/($F$15/2)))+$F$3*L461)</f>
        <v> </v>
      </c>
      <c r="N461" s="21" t="str">
        <f t="shared" si="55"/>
        <v> </v>
      </c>
    </row>
    <row r="462" spans="1:14">
      <c r="A462" s="21" t="str">
        <f t="shared" si="48"/>
        <v> </v>
      </c>
      <c r="B462" s="21" t="str">
        <f>IF(A462=" "," ",($B$25-$B$3*($F$8/2))*((A462/($F$8/2))-($C$17/(PI()))*SIN((PI()*A462)/($F$8/2)))+$B$3*A462)</f>
        <v> </v>
      </c>
      <c r="C462" s="21" t="str">
        <f t="shared" si="52"/>
        <v> </v>
      </c>
      <c r="D462" s="21"/>
      <c r="E462" s="21" t="str">
        <f t="shared" si="49"/>
        <v> </v>
      </c>
      <c r="F462" s="21" t="str">
        <f>IF(E462=" "," ",($F$25-$D$3*$F$11)*((E462/$F$11)-($C$17/(PI()))*SIN((PI()*E462)/$F$11))+$D$3*E462)</f>
        <v> </v>
      </c>
      <c r="G462" s="21" t="str">
        <f t="shared" si="53"/>
        <v> </v>
      </c>
      <c r="H462" s="21" t="str">
        <f t="shared" si="50"/>
        <v> </v>
      </c>
      <c r="I462" s="21" t="str">
        <f>IF(H462=" "," ",($I$25-$D$3*$F$12)*((H462/$F$12)-($C$17/(PI()))*SIN((PI()*H462)/$F$12))+$D$3*H462)</f>
        <v> </v>
      </c>
      <c r="J462" s="21" t="str">
        <f t="shared" si="54"/>
        <v> </v>
      </c>
      <c r="K462" s="21"/>
      <c r="L462" s="21" t="str">
        <f t="shared" si="51"/>
        <v> </v>
      </c>
      <c r="M462" s="21" t="str">
        <f>IF(L462=" "," ",($M$25-$F$3*($F$15/2))*((L462/($F$15/2))-($C$17/(PI()))*SIN((PI()*L462)/($F$15/2)))+$F$3*L462)</f>
        <v> </v>
      </c>
      <c r="N462" s="21" t="str">
        <f t="shared" si="55"/>
        <v> </v>
      </c>
    </row>
    <row r="463" spans="1:14">
      <c r="A463" s="21" t="str">
        <f t="shared" si="48"/>
        <v> </v>
      </c>
      <c r="B463" s="21" t="str">
        <f>IF(A463=" "," ",($B$25-$B$3*($F$8/2))*((A463/($F$8/2))-($C$17/(PI()))*SIN((PI()*A463)/($F$8/2)))+$B$3*A463)</f>
        <v> </v>
      </c>
      <c r="C463" s="21" t="str">
        <f t="shared" si="52"/>
        <v> </v>
      </c>
      <c r="D463" s="21"/>
      <c r="E463" s="21" t="str">
        <f t="shared" si="49"/>
        <v> </v>
      </c>
      <c r="F463" s="21" t="str">
        <f>IF(E463=" "," ",($F$25-$D$3*$F$11)*((E463/$F$11)-($C$17/(PI()))*SIN((PI()*E463)/$F$11))+$D$3*E463)</f>
        <v> </v>
      </c>
      <c r="G463" s="21" t="str">
        <f t="shared" si="53"/>
        <v> </v>
      </c>
      <c r="H463" s="21" t="str">
        <f t="shared" si="50"/>
        <v> </v>
      </c>
      <c r="I463" s="21" t="str">
        <f>IF(H463=" "," ",($I$25-$D$3*$F$12)*((H463/$F$12)-($C$17/(PI()))*SIN((PI()*H463)/$F$12))+$D$3*H463)</f>
        <v> </v>
      </c>
      <c r="J463" s="21" t="str">
        <f t="shared" si="54"/>
        <v> </v>
      </c>
      <c r="K463" s="21"/>
      <c r="L463" s="21" t="str">
        <f t="shared" si="51"/>
        <v> </v>
      </c>
      <c r="M463" s="21" t="str">
        <f>IF(L463=" "," ",($M$25-$F$3*($F$15/2))*((L463/($F$15/2))-($C$17/(PI()))*SIN((PI()*L463)/($F$15/2)))+$F$3*L463)</f>
        <v> </v>
      </c>
      <c r="N463" s="21" t="str">
        <f t="shared" si="55"/>
        <v> </v>
      </c>
    </row>
    <row r="464" spans="1:14">
      <c r="A464" s="21" t="str">
        <f t="shared" si="48"/>
        <v> </v>
      </c>
      <c r="B464" s="21" t="str">
        <f>IF(A464=" "," ",($B$25-$B$3*($F$8/2))*((A464/($F$8/2))-($C$17/(PI()))*SIN((PI()*A464)/($F$8/2)))+$B$3*A464)</f>
        <v> </v>
      </c>
      <c r="C464" s="21" t="str">
        <f t="shared" si="52"/>
        <v> </v>
      </c>
      <c r="D464" s="21"/>
      <c r="E464" s="21" t="str">
        <f t="shared" si="49"/>
        <v> </v>
      </c>
      <c r="F464" s="21" t="str">
        <f>IF(E464=" "," ",($F$25-$D$3*$F$11)*((E464/$F$11)-($C$17/(PI()))*SIN((PI()*E464)/$F$11))+$D$3*E464)</f>
        <v> </v>
      </c>
      <c r="G464" s="21" t="str">
        <f t="shared" si="53"/>
        <v> </v>
      </c>
      <c r="H464" s="21" t="str">
        <f t="shared" si="50"/>
        <v> </v>
      </c>
      <c r="I464" s="21" t="str">
        <f>IF(H464=" "," ",($I$25-$D$3*$F$12)*((H464/$F$12)-($C$17/(PI()))*SIN((PI()*H464)/$F$12))+$D$3*H464)</f>
        <v> </v>
      </c>
      <c r="J464" s="21" t="str">
        <f t="shared" si="54"/>
        <v> </v>
      </c>
      <c r="K464" s="21"/>
      <c r="L464" s="21" t="str">
        <f t="shared" si="51"/>
        <v> </v>
      </c>
      <c r="M464" s="21" t="str">
        <f>IF(L464=" "," ",($M$25-$F$3*($F$15/2))*((L464/($F$15/2))-($C$17/(PI()))*SIN((PI()*L464)/($F$15/2)))+$F$3*L464)</f>
        <v> </v>
      </c>
      <c r="N464" s="21" t="str">
        <f t="shared" si="55"/>
        <v> </v>
      </c>
    </row>
    <row r="465" spans="1:14">
      <c r="A465" s="21" t="str">
        <f t="shared" si="48"/>
        <v> </v>
      </c>
      <c r="B465" s="21" t="str">
        <f>IF(A465=" "," ",($B$25-$B$3*($F$8/2))*((A465/($F$8/2))-($C$17/(PI()))*SIN((PI()*A465)/($F$8/2)))+$B$3*A465)</f>
        <v> </v>
      </c>
      <c r="C465" s="21" t="str">
        <f t="shared" si="52"/>
        <v> </v>
      </c>
      <c r="D465" s="21"/>
      <c r="E465" s="21" t="str">
        <f t="shared" si="49"/>
        <v> </v>
      </c>
      <c r="F465" s="21" t="str">
        <f>IF(E465=" "," ",($F$25-$D$3*$F$11)*((E465/$F$11)-($C$17/(PI()))*SIN((PI()*E465)/$F$11))+$D$3*E465)</f>
        <v> </v>
      </c>
      <c r="G465" s="21" t="str">
        <f t="shared" si="53"/>
        <v> </v>
      </c>
      <c r="H465" s="21" t="str">
        <f t="shared" si="50"/>
        <v> </v>
      </c>
      <c r="I465" s="21" t="str">
        <f>IF(H465=" "," ",($I$25-$D$3*$F$12)*((H465/$F$12)-($C$17/(PI()))*SIN((PI()*H465)/$F$12))+$D$3*H465)</f>
        <v> </v>
      </c>
      <c r="J465" s="21" t="str">
        <f t="shared" si="54"/>
        <v> </v>
      </c>
      <c r="K465" s="21"/>
      <c r="L465" s="21" t="str">
        <f t="shared" si="51"/>
        <v> </v>
      </c>
      <c r="M465" s="21" t="str">
        <f>IF(L465=" "," ",($M$25-$F$3*($F$15/2))*((L465/($F$15/2))-($C$17/(PI()))*SIN((PI()*L465)/($F$15/2)))+$F$3*L465)</f>
        <v> </v>
      </c>
      <c r="N465" s="21" t="str">
        <f t="shared" si="55"/>
        <v> </v>
      </c>
    </row>
    <row r="466" spans="1:14">
      <c r="A466" s="21" t="str">
        <f t="shared" si="48"/>
        <v> </v>
      </c>
      <c r="B466" s="21" t="str">
        <f>IF(A466=" "," ",($B$25-$B$3*($F$8/2))*((A466/($F$8/2))-($C$17/(PI()))*SIN((PI()*A466)/($F$8/2)))+$B$3*A466)</f>
        <v> </v>
      </c>
      <c r="C466" s="21" t="str">
        <f t="shared" si="52"/>
        <v> </v>
      </c>
      <c r="D466" s="21"/>
      <c r="E466" s="21" t="str">
        <f t="shared" si="49"/>
        <v> </v>
      </c>
      <c r="F466" s="21" t="str">
        <f>IF(E466=" "," ",($F$25-$D$3*$F$11)*((E466/$F$11)-($C$17/(PI()))*SIN((PI()*E466)/$F$11))+$D$3*E466)</f>
        <v> </v>
      </c>
      <c r="G466" s="21" t="str">
        <f t="shared" si="53"/>
        <v> </v>
      </c>
      <c r="H466" s="21" t="str">
        <f t="shared" si="50"/>
        <v> </v>
      </c>
      <c r="I466" s="21" t="str">
        <f>IF(H466=" "," ",($I$25-$D$3*$F$12)*((H466/$F$12)-($C$17/(PI()))*SIN((PI()*H466)/$F$12))+$D$3*H466)</f>
        <v> </v>
      </c>
      <c r="J466" s="21" t="str">
        <f t="shared" si="54"/>
        <v> </v>
      </c>
      <c r="K466" s="21"/>
      <c r="L466" s="21" t="str">
        <f t="shared" si="51"/>
        <v> </v>
      </c>
      <c r="M466" s="21" t="str">
        <f>IF(L466=" "," ",($M$25-$F$3*($F$15/2))*((L466/($F$15/2))-($C$17/(PI()))*SIN((PI()*L466)/($F$15/2)))+$F$3*L466)</f>
        <v> </v>
      </c>
      <c r="N466" s="21" t="str">
        <f t="shared" si="55"/>
        <v> </v>
      </c>
    </row>
    <row r="467" spans="1:14">
      <c r="A467" s="21" t="str">
        <f t="shared" si="48"/>
        <v> </v>
      </c>
      <c r="B467" s="21" t="str">
        <f>IF(A467=" "," ",($B$25-$B$3*($F$8/2))*((A467/($F$8/2))-($C$17/(PI()))*SIN((PI()*A467)/($F$8/2)))+$B$3*A467)</f>
        <v> </v>
      </c>
      <c r="C467" s="21" t="str">
        <f t="shared" si="52"/>
        <v> </v>
      </c>
      <c r="D467" s="21"/>
      <c r="E467" s="21" t="str">
        <f t="shared" si="49"/>
        <v> </v>
      </c>
      <c r="F467" s="21" t="str">
        <f>IF(E467=" "," ",($F$25-$D$3*$F$11)*((E467/$F$11)-($C$17/(PI()))*SIN((PI()*E467)/$F$11))+$D$3*E467)</f>
        <v> </v>
      </c>
      <c r="G467" s="21" t="str">
        <f t="shared" si="53"/>
        <v> </v>
      </c>
      <c r="H467" s="21" t="str">
        <f t="shared" si="50"/>
        <v> </v>
      </c>
      <c r="I467" s="21" t="str">
        <f>IF(H467=" "," ",($I$25-$D$3*$F$12)*((H467/$F$12)-($C$17/(PI()))*SIN((PI()*H467)/$F$12))+$D$3*H467)</f>
        <v> </v>
      </c>
      <c r="J467" s="21" t="str">
        <f t="shared" si="54"/>
        <v> </v>
      </c>
      <c r="K467" s="21"/>
      <c r="L467" s="21" t="str">
        <f t="shared" si="51"/>
        <v> </v>
      </c>
      <c r="M467" s="21" t="str">
        <f>IF(L467=" "," ",($M$25-$F$3*($F$15/2))*((L467/($F$15/2))-($C$17/(PI()))*SIN((PI()*L467)/($F$15/2)))+$F$3*L467)</f>
        <v> </v>
      </c>
      <c r="N467" s="21" t="str">
        <f t="shared" si="55"/>
        <v> </v>
      </c>
    </row>
    <row r="468" spans="1:14">
      <c r="A468" s="21" t="str">
        <f t="shared" si="48"/>
        <v> </v>
      </c>
      <c r="B468" s="21" t="str">
        <f>IF(A468=" "," ",($B$25-$B$3*($F$8/2))*((A468/($F$8/2))-($C$17/(PI()))*SIN((PI()*A468)/($F$8/2)))+$B$3*A468)</f>
        <v> </v>
      </c>
      <c r="C468" s="21" t="str">
        <f t="shared" si="52"/>
        <v> </v>
      </c>
      <c r="D468" s="21"/>
      <c r="E468" s="21" t="str">
        <f t="shared" si="49"/>
        <v> </v>
      </c>
      <c r="F468" s="21" t="str">
        <f>IF(E468=" "," ",($F$25-$D$3*$F$11)*((E468/$F$11)-($C$17/(PI()))*SIN((PI()*E468)/$F$11))+$D$3*E468)</f>
        <v> </v>
      </c>
      <c r="G468" s="21" t="str">
        <f t="shared" si="53"/>
        <v> </v>
      </c>
      <c r="H468" s="21" t="str">
        <f t="shared" si="50"/>
        <v> </v>
      </c>
      <c r="I468" s="21" t="str">
        <f>IF(H468=" "," ",($I$25-$D$3*$F$12)*((H468/$F$12)-($C$17/(PI()))*SIN((PI()*H468)/$F$12))+$D$3*H468)</f>
        <v> </v>
      </c>
      <c r="J468" s="21" t="str">
        <f t="shared" si="54"/>
        <v> </v>
      </c>
      <c r="K468" s="21"/>
      <c r="L468" s="21" t="str">
        <f t="shared" si="51"/>
        <v> </v>
      </c>
      <c r="M468" s="21" t="str">
        <f>IF(L468=" "," ",($M$25-$F$3*($F$15/2))*((L468/($F$15/2))-($C$17/(PI()))*SIN((PI()*L468)/($F$15/2)))+$F$3*L468)</f>
        <v> </v>
      </c>
      <c r="N468" s="21" t="str">
        <f t="shared" si="55"/>
        <v> </v>
      </c>
    </row>
    <row r="469" spans="1:14">
      <c r="A469" s="21" t="str">
        <f t="shared" si="48"/>
        <v> </v>
      </c>
      <c r="B469" s="21" t="str">
        <f>IF(A469=" "," ",($B$25-$B$3*($F$8/2))*((A469/($F$8/2))-($C$17/(PI()))*SIN((PI()*A469)/($F$8/2)))+$B$3*A469)</f>
        <v> </v>
      </c>
      <c r="C469" s="21" t="str">
        <f t="shared" si="52"/>
        <v> </v>
      </c>
      <c r="D469" s="21"/>
      <c r="E469" s="21" t="str">
        <f t="shared" si="49"/>
        <v> </v>
      </c>
      <c r="F469" s="21" t="str">
        <f>IF(E469=" "," ",($F$25-$D$3*$F$11)*((E469/$F$11)-($C$17/(PI()))*SIN((PI()*E469)/$F$11))+$D$3*E469)</f>
        <v> </v>
      </c>
      <c r="G469" s="21" t="str">
        <f t="shared" si="53"/>
        <v> </v>
      </c>
      <c r="H469" s="21" t="str">
        <f t="shared" si="50"/>
        <v> </v>
      </c>
      <c r="I469" s="21" t="str">
        <f>IF(H469=" "," ",($I$25-$D$3*$F$12)*((H469/$F$12)-($C$17/(PI()))*SIN((PI()*H469)/$F$12))+$D$3*H469)</f>
        <v> </v>
      </c>
      <c r="J469" s="21" t="str">
        <f t="shared" si="54"/>
        <v> </v>
      </c>
      <c r="K469" s="21"/>
      <c r="L469" s="21" t="str">
        <f t="shared" si="51"/>
        <v> </v>
      </c>
      <c r="M469" s="21" t="str">
        <f>IF(L469=" "," ",($M$25-$F$3*($F$15/2))*((L469/($F$15/2))-($C$17/(PI()))*SIN((PI()*L469)/($F$15/2)))+$F$3*L469)</f>
        <v> </v>
      </c>
      <c r="N469" s="21" t="str">
        <f t="shared" si="55"/>
        <v> </v>
      </c>
    </row>
    <row r="470" spans="1:14">
      <c r="A470" s="21" t="str">
        <f t="shared" si="48"/>
        <v> </v>
      </c>
      <c r="B470" s="21" t="str">
        <f>IF(A470=" "," ",($B$25-$B$3*($F$8/2))*((A470/($F$8/2))-($C$17/(PI()))*SIN((PI()*A470)/($F$8/2)))+$B$3*A470)</f>
        <v> </v>
      </c>
      <c r="C470" s="21" t="str">
        <f t="shared" si="52"/>
        <v> </v>
      </c>
      <c r="D470" s="21"/>
      <c r="E470" s="21" t="str">
        <f t="shared" si="49"/>
        <v> </v>
      </c>
      <c r="F470" s="21" t="str">
        <f>IF(E470=" "," ",($F$25-$D$3*$F$11)*((E470/$F$11)-($C$17/(PI()))*SIN((PI()*E470)/$F$11))+$D$3*E470)</f>
        <v> </v>
      </c>
      <c r="G470" s="21" t="str">
        <f t="shared" si="53"/>
        <v> </v>
      </c>
      <c r="H470" s="21" t="str">
        <f t="shared" si="50"/>
        <v> </v>
      </c>
      <c r="I470" s="21" t="str">
        <f>IF(H470=" "," ",($I$25-$D$3*$F$12)*((H470/$F$12)-($C$17/(PI()))*SIN((PI()*H470)/$F$12))+$D$3*H470)</f>
        <v> </v>
      </c>
      <c r="J470" s="21" t="str">
        <f t="shared" si="54"/>
        <v> </v>
      </c>
      <c r="K470" s="21"/>
      <c r="L470" s="21" t="str">
        <f t="shared" si="51"/>
        <v> </v>
      </c>
      <c r="M470" s="21" t="str">
        <f>IF(L470=" "," ",($M$25-$F$3*($F$15/2))*((L470/($F$15/2))-($C$17/(PI()))*SIN((PI()*L470)/($F$15/2)))+$F$3*L470)</f>
        <v> </v>
      </c>
      <c r="N470" s="21" t="str">
        <f t="shared" si="55"/>
        <v> </v>
      </c>
    </row>
    <row r="471" spans="1:14">
      <c r="A471" s="21" t="str">
        <f t="shared" si="48"/>
        <v> </v>
      </c>
      <c r="B471" s="21" t="str">
        <f>IF(A471=" "," ",($B$25-$B$3*($F$8/2))*((A471/($F$8/2))-($C$17/(PI()))*SIN((PI()*A471)/($F$8/2)))+$B$3*A471)</f>
        <v> </v>
      </c>
      <c r="C471" s="21" t="str">
        <f t="shared" si="52"/>
        <v> </v>
      </c>
      <c r="D471" s="21"/>
      <c r="E471" s="21" t="str">
        <f t="shared" si="49"/>
        <v> </v>
      </c>
      <c r="F471" s="21" t="str">
        <f>IF(E471=" "," ",($F$25-$D$3*$F$11)*((E471/$F$11)-($C$17/(PI()))*SIN((PI()*E471)/$F$11))+$D$3*E471)</f>
        <v> </v>
      </c>
      <c r="G471" s="21" t="str">
        <f t="shared" si="53"/>
        <v> </v>
      </c>
      <c r="H471" s="21" t="str">
        <f t="shared" si="50"/>
        <v> </v>
      </c>
      <c r="I471" s="21" t="str">
        <f>IF(H471=" "," ",($I$25-$D$3*$F$12)*((H471/$F$12)-($C$17/(PI()))*SIN((PI()*H471)/$F$12))+$D$3*H471)</f>
        <v> </v>
      </c>
      <c r="J471" s="21" t="str">
        <f t="shared" si="54"/>
        <v> </v>
      </c>
      <c r="K471" s="21"/>
      <c r="L471" s="21" t="str">
        <f t="shared" si="51"/>
        <v> </v>
      </c>
      <c r="M471" s="21" t="str">
        <f>IF(L471=" "," ",($M$25-$F$3*($F$15/2))*((L471/($F$15/2))-($C$17/(PI()))*SIN((PI()*L471)/($F$15/2)))+$F$3*L471)</f>
        <v> </v>
      </c>
      <c r="N471" s="21" t="str">
        <f t="shared" si="55"/>
        <v> </v>
      </c>
    </row>
    <row r="472" spans="1:14">
      <c r="A472" s="21" t="str">
        <f t="shared" si="48"/>
        <v> </v>
      </c>
      <c r="B472" s="21" t="str">
        <f>IF(A472=" "," ",($B$25-$B$3*($F$8/2))*((A472/($F$8/2))-($C$17/(PI()))*SIN((PI()*A472)/($F$8/2)))+$B$3*A472)</f>
        <v> </v>
      </c>
      <c r="C472" s="21" t="str">
        <f t="shared" si="52"/>
        <v> </v>
      </c>
      <c r="D472" s="21"/>
      <c r="E472" s="21" t="str">
        <f t="shared" si="49"/>
        <v> </v>
      </c>
      <c r="F472" s="21" t="str">
        <f>IF(E472=" "," ",($F$25-$D$3*$F$11)*((E472/$F$11)-($C$17/(PI()))*SIN((PI()*E472)/$F$11))+$D$3*E472)</f>
        <v> </v>
      </c>
      <c r="G472" s="21" t="str">
        <f t="shared" si="53"/>
        <v> </v>
      </c>
      <c r="H472" s="21" t="str">
        <f t="shared" si="50"/>
        <v> </v>
      </c>
      <c r="I472" s="21" t="str">
        <f>IF(H472=" "," ",($I$25-$D$3*$F$12)*((H472/$F$12)-($C$17/(PI()))*SIN((PI()*H472)/$F$12))+$D$3*H472)</f>
        <v> </v>
      </c>
      <c r="J472" s="21" t="str">
        <f t="shared" si="54"/>
        <v> </v>
      </c>
      <c r="K472" s="21"/>
      <c r="L472" s="21" t="str">
        <f t="shared" si="51"/>
        <v> </v>
      </c>
      <c r="M472" s="21" t="str">
        <f>IF(L472=" "," ",($M$25-$F$3*($F$15/2))*((L472/($F$15/2))-($C$17/(PI()))*SIN((PI()*L472)/($F$15/2)))+$F$3*L472)</f>
        <v> </v>
      </c>
      <c r="N472" s="21" t="str">
        <f t="shared" si="55"/>
        <v> </v>
      </c>
    </row>
    <row r="473" spans="1:14">
      <c r="A473" s="21" t="str">
        <f t="shared" si="48"/>
        <v> </v>
      </c>
      <c r="B473" s="21" t="str">
        <f>IF(A473=" "," ",($B$25-$B$3*($F$8/2))*((A473/($F$8/2))-($C$17/(PI()))*SIN((PI()*A473)/($F$8/2)))+$B$3*A473)</f>
        <v> </v>
      </c>
      <c r="C473" s="21" t="str">
        <f t="shared" si="52"/>
        <v> </v>
      </c>
      <c r="D473" s="21"/>
      <c r="E473" s="21" t="str">
        <f t="shared" si="49"/>
        <v> </v>
      </c>
      <c r="F473" s="21" t="str">
        <f>IF(E473=" "," ",($F$25-$D$3*$F$11)*((E473/$F$11)-($C$17/(PI()))*SIN((PI()*E473)/$F$11))+$D$3*E473)</f>
        <v> </v>
      </c>
      <c r="G473" s="21" t="str">
        <f t="shared" si="53"/>
        <v> </v>
      </c>
      <c r="H473" s="21" t="str">
        <f t="shared" si="50"/>
        <v> </v>
      </c>
      <c r="I473" s="21" t="str">
        <f>IF(H473=" "," ",($I$25-$D$3*$F$12)*((H473/$F$12)-($C$17/(PI()))*SIN((PI()*H473)/$F$12))+$D$3*H473)</f>
        <v> </v>
      </c>
      <c r="J473" s="21" t="str">
        <f t="shared" si="54"/>
        <v> </v>
      </c>
      <c r="K473" s="21"/>
      <c r="L473" s="21" t="str">
        <f t="shared" si="51"/>
        <v> </v>
      </c>
      <c r="M473" s="21" t="str">
        <f>IF(L473=" "," ",($M$25-$F$3*($F$15/2))*((L473/($F$15/2))-($C$17/(PI()))*SIN((PI()*L473)/($F$15/2)))+$F$3*L473)</f>
        <v> </v>
      </c>
      <c r="N473" s="21" t="str">
        <f t="shared" si="55"/>
        <v> </v>
      </c>
    </row>
    <row r="474" spans="1:14">
      <c r="A474" s="21" t="str">
        <f t="shared" si="48"/>
        <v> </v>
      </c>
      <c r="B474" s="21" t="str">
        <f>IF(A474=" "," ",($B$25-$B$3*($F$8/2))*((A474/($F$8/2))-($C$17/(PI()))*SIN((PI()*A474)/($F$8/2)))+$B$3*A474)</f>
        <v> </v>
      </c>
      <c r="C474" s="21" t="str">
        <f t="shared" si="52"/>
        <v> </v>
      </c>
      <c r="D474" s="21"/>
      <c r="E474" s="21" t="str">
        <f t="shared" si="49"/>
        <v> </v>
      </c>
      <c r="F474" s="21" t="str">
        <f>IF(E474=" "," ",($F$25-$D$3*$F$11)*((E474/$F$11)-($C$17/(PI()))*SIN((PI()*E474)/$F$11))+$D$3*E474)</f>
        <v> </v>
      </c>
      <c r="G474" s="21" t="str">
        <f t="shared" si="53"/>
        <v> </v>
      </c>
      <c r="H474" s="21" t="str">
        <f t="shared" si="50"/>
        <v> </v>
      </c>
      <c r="I474" s="21" t="str">
        <f>IF(H474=" "," ",($I$25-$D$3*$F$12)*((H474/$F$12)-($C$17/(PI()))*SIN((PI()*H474)/$F$12))+$D$3*H474)</f>
        <v> </v>
      </c>
      <c r="J474" s="21" t="str">
        <f t="shared" si="54"/>
        <v> </v>
      </c>
      <c r="K474" s="21"/>
      <c r="L474" s="21" t="str">
        <f t="shared" si="51"/>
        <v> </v>
      </c>
      <c r="M474" s="21" t="str">
        <f>IF(L474=" "," ",($M$25-$F$3*($F$15/2))*((L474/($F$15/2))-($C$17/(PI()))*SIN((PI()*L474)/($F$15/2)))+$F$3*L474)</f>
        <v> </v>
      </c>
      <c r="N474" s="21" t="str">
        <f t="shared" si="55"/>
        <v> </v>
      </c>
    </row>
    <row r="475" spans="1:14">
      <c r="A475" s="21" t="str">
        <f t="shared" si="48"/>
        <v> </v>
      </c>
      <c r="B475" s="21" t="str">
        <f>IF(A475=" "," ",($B$25-$B$3*($F$8/2))*((A475/($F$8/2))-($C$17/(PI()))*SIN((PI()*A475)/($F$8/2)))+$B$3*A475)</f>
        <v> </v>
      </c>
      <c r="C475" s="21" t="str">
        <f t="shared" si="52"/>
        <v> </v>
      </c>
      <c r="D475" s="21"/>
      <c r="E475" s="21" t="str">
        <f t="shared" si="49"/>
        <v> </v>
      </c>
      <c r="F475" s="21" t="str">
        <f>IF(E475=" "," ",($F$25-$D$3*$F$11)*((E475/$F$11)-($C$17/(PI()))*SIN((PI()*E475)/$F$11))+$D$3*E475)</f>
        <v> </v>
      </c>
      <c r="G475" s="21" t="str">
        <f t="shared" si="53"/>
        <v> </v>
      </c>
      <c r="H475" s="21" t="str">
        <f t="shared" si="50"/>
        <v> </v>
      </c>
      <c r="I475" s="21" t="str">
        <f>IF(H475=" "," ",($I$25-$D$3*$F$12)*((H475/$F$12)-($C$17/(PI()))*SIN((PI()*H475)/$F$12))+$D$3*H475)</f>
        <v> </v>
      </c>
      <c r="J475" s="21" t="str">
        <f t="shared" si="54"/>
        <v> </v>
      </c>
      <c r="K475" s="21"/>
      <c r="L475" s="21" t="str">
        <f t="shared" si="51"/>
        <v> </v>
      </c>
      <c r="M475" s="21" t="str">
        <f>IF(L475=" "," ",($M$25-$F$3*($F$15/2))*((L475/($F$15/2))-($C$17/(PI()))*SIN((PI()*L475)/($F$15/2)))+$F$3*L475)</f>
        <v> </v>
      </c>
      <c r="N475" s="21" t="str">
        <f t="shared" si="55"/>
        <v> </v>
      </c>
    </row>
    <row r="476" spans="1:14">
      <c r="A476" s="21" t="str">
        <f t="shared" ref="A476:A527" si="56">IF(($F$8/2)-ROW(A449)&gt;=0,($F$8/2)-(($F$8/2)-ROW(A449))," ")</f>
        <v> </v>
      </c>
      <c r="B476" s="21" t="str">
        <f>IF(A476=" "," ",($B$25-$B$3*($F$8/2))*((A476/($F$8/2))-($C$17/(PI()))*SIN((PI()*A476)/($F$8/2)))+$B$3*A476)</f>
        <v> </v>
      </c>
      <c r="C476" s="21" t="str">
        <f t="shared" si="52"/>
        <v> </v>
      </c>
      <c r="D476" s="21"/>
      <c r="E476" s="21" t="str">
        <f t="shared" ref="E476:E527" si="57">IF($F$11-ROW(E449)&gt;=0,$F$11-($F$11-ROW(E449))," ")</f>
        <v> </v>
      </c>
      <c r="F476" s="21" t="str">
        <f>IF(E476=" "," ",($F$25-$D$3*$F$11)*((E476/$F$11)-($C$17/(PI()))*SIN((PI()*E476)/$F$11))+$D$3*E476)</f>
        <v> </v>
      </c>
      <c r="G476" s="21" t="str">
        <f t="shared" si="53"/>
        <v> </v>
      </c>
      <c r="H476" s="21" t="str">
        <f t="shared" ref="H476:H527" si="58">IF($F$12-ROW(H449)&gt;=0,$F$12-($F$12-ROW(H449))," ")</f>
        <v> </v>
      </c>
      <c r="I476" s="21" t="str">
        <f>IF(H476=" "," ",($I$25-$D$3*$F$12)*((H476/$F$12)-($C$17/(PI()))*SIN((PI()*H476)/$F$12))+$D$3*H476)</f>
        <v> </v>
      </c>
      <c r="J476" s="21" t="str">
        <f t="shared" si="54"/>
        <v> </v>
      </c>
      <c r="K476" s="21"/>
      <c r="L476" s="21" t="str">
        <f t="shared" ref="L476:L527" si="59">IF(($F$15/2)-ROW(L449)&gt;=0,($F$15/2)-(($F$15/2)-ROW(L449))," ")</f>
        <v> </v>
      </c>
      <c r="M476" s="21" t="str">
        <f>IF(L476=" "," ",($M$25-$F$3*($F$15/2))*((L476/($F$15/2))-($C$17/(PI()))*SIN((PI()*L476)/($F$15/2)))+$F$3*L476)</f>
        <v> </v>
      </c>
      <c r="N476" s="21" t="str">
        <f t="shared" si="55"/>
        <v> </v>
      </c>
    </row>
    <row r="477" spans="1:14">
      <c r="A477" s="21" t="str">
        <f t="shared" si="56"/>
        <v> </v>
      </c>
      <c r="B477" s="21" t="str">
        <f>IF(A477=" "," ",($B$25-$B$3*($F$8/2))*((A477/($F$8/2))-($C$17/(PI()))*SIN((PI()*A477)/($F$8/2)))+$B$3*A477)</f>
        <v> </v>
      </c>
      <c r="C477" s="21" t="str">
        <f t="shared" ref="C477:C527" si="60">IF(A477=" "," ",(B477-B476)/(B476-B475))</f>
        <v> </v>
      </c>
      <c r="D477" s="21"/>
      <c r="E477" s="21" t="str">
        <f t="shared" si="57"/>
        <v> </v>
      </c>
      <c r="F477" s="21" t="str">
        <f>IF(E477=" "," ",($F$25-$D$3*$F$11)*((E477/$F$11)-($C$17/(PI()))*SIN((PI()*E477)/$F$11))+$D$3*E477)</f>
        <v> </v>
      </c>
      <c r="G477" s="21" t="str">
        <f t="shared" ref="G477:G527" si="61">IF(E477=" "," ",(F477-F476)/(F476-F475))</f>
        <v> </v>
      </c>
      <c r="H477" s="21" t="str">
        <f t="shared" si="58"/>
        <v> </v>
      </c>
      <c r="I477" s="21" t="str">
        <f>IF(H477=" "," ",($I$25-$D$3*$F$12)*((H477/$F$12)-($C$17/(PI()))*SIN((PI()*H477)/$F$12))+$D$3*H477)</f>
        <v> </v>
      </c>
      <c r="J477" s="21" t="str">
        <f t="shared" ref="J477:J527" si="62">IF(H477=" "," ",(I477-I476)/(I476-I475))</f>
        <v> </v>
      </c>
      <c r="K477" s="21"/>
      <c r="L477" s="21" t="str">
        <f t="shared" si="59"/>
        <v> </v>
      </c>
      <c r="M477" s="21" t="str">
        <f>IF(L477=" "," ",($M$25-$F$3*($F$15/2))*((L477/($F$15/2))-($C$17/(PI()))*SIN((PI()*L477)/($F$15/2)))+$F$3*L477)</f>
        <v> </v>
      </c>
      <c r="N477" s="21" t="str">
        <f t="shared" ref="N477:N527" si="63">IF(L477=" "," ",(M477-M476)/(M476-M475))</f>
        <v> </v>
      </c>
    </row>
    <row r="478" spans="1:14">
      <c r="A478" s="21" t="str">
        <f t="shared" si="56"/>
        <v> </v>
      </c>
      <c r="B478" s="21" t="str">
        <f>IF(A478=" "," ",($B$25-$B$3*($F$8/2))*((A478/($F$8/2))-($C$17/(PI()))*SIN((PI()*A478)/($F$8/2)))+$B$3*A478)</f>
        <v> </v>
      </c>
      <c r="C478" s="21" t="str">
        <f t="shared" si="60"/>
        <v> </v>
      </c>
      <c r="D478" s="21"/>
      <c r="E478" s="21" t="str">
        <f t="shared" si="57"/>
        <v> </v>
      </c>
      <c r="F478" s="21" t="str">
        <f>IF(E478=" "," ",($F$25-$D$3*$F$11)*((E478/$F$11)-($C$17/(PI()))*SIN((PI()*E478)/$F$11))+$D$3*E478)</f>
        <v> </v>
      </c>
      <c r="G478" s="21" t="str">
        <f t="shared" si="61"/>
        <v> </v>
      </c>
      <c r="H478" s="21" t="str">
        <f ca="1" t="shared" si="58"/>
        <v> </v>
      </c>
      <c r="I478" s="21" t="str">
        <f ca="1">IF(H478=" "," ",($I$25-$D$3*$F$12)*((H478/$F$12)-($C$17/(PI()))*SIN((PI()*H478)/$F$12))+$D$3*H478)</f>
        <v> </v>
      </c>
      <c r="J478" s="21" t="str">
        <f ca="1" t="shared" si="62"/>
        <v> </v>
      </c>
      <c r="K478" s="21"/>
      <c r="L478" s="21" t="str">
        <f t="shared" si="59"/>
        <v> </v>
      </c>
      <c r="M478" s="21" t="str">
        <f>IF(L478=" "," ",($M$25-$F$3*($F$15/2))*((L478/($F$15/2))-($C$17/(PI()))*SIN((PI()*L478)/($F$15/2)))+$F$3*L478)</f>
        <v> </v>
      </c>
      <c r="N478" s="21" t="str">
        <f t="shared" si="63"/>
        <v> </v>
      </c>
    </row>
    <row r="479" spans="1:14">
      <c r="A479" s="21" t="str">
        <f t="shared" si="56"/>
        <v> </v>
      </c>
      <c r="B479" s="21" t="str">
        <f>IF(A479=" "," ",($B$25-$B$3*($F$8/2))*((A479/($F$8/2))-($C$17/(PI()))*SIN((PI()*A479)/($F$8/2)))+$B$3*A479)</f>
        <v> </v>
      </c>
      <c r="C479" s="21" t="str">
        <f t="shared" si="60"/>
        <v> </v>
      </c>
      <c r="D479" s="21"/>
      <c r="E479" s="21" t="str">
        <f t="shared" si="57"/>
        <v> </v>
      </c>
      <c r="F479" s="21" t="str">
        <f>IF(E479=" "," ",($F$25-$D$3*$F$11)*((E479/$F$11)-($C$17/(PI()))*SIN((PI()*E479)/$F$11))+$D$3*E479)</f>
        <v> </v>
      </c>
      <c r="G479" s="21" t="str">
        <f t="shared" si="61"/>
        <v> </v>
      </c>
      <c r="H479" s="21" t="str">
        <f t="shared" si="58"/>
        <v> </v>
      </c>
      <c r="I479" s="21" t="str">
        <f>IF(H479=" "," ",($I$25-$D$3*$F$12)*((H479/$F$12)-($C$17/(PI()))*SIN((PI()*H479)/$F$12))+$D$3*H479)</f>
        <v> </v>
      </c>
      <c r="J479" s="21" t="str">
        <f ca="1" t="shared" si="62"/>
        <v> </v>
      </c>
      <c r="K479" s="21"/>
      <c r="L479" s="21" t="str">
        <f t="shared" si="59"/>
        <v> </v>
      </c>
      <c r="M479" s="21" t="str">
        <f>IF(L479=" "," ",($M$25-$F$3*($F$15/2))*((L479/($F$15/2))-($C$17/(PI()))*SIN((PI()*L479)/($F$15/2)))+$F$3*L479)</f>
        <v> </v>
      </c>
      <c r="N479" s="21" t="str">
        <f t="shared" si="63"/>
        <v> </v>
      </c>
    </row>
    <row r="480" spans="1:14">
      <c r="A480" s="21" t="str">
        <f t="shared" si="56"/>
        <v> </v>
      </c>
      <c r="B480" s="21" t="str">
        <f>IF(A480=" "," ",($B$25-$B$3*($F$8/2))*((A480/($F$8/2))-($C$17/(PI()))*SIN((PI()*A480)/($F$8/2)))+$B$3*A480)</f>
        <v> </v>
      </c>
      <c r="C480" s="21" t="str">
        <f t="shared" si="60"/>
        <v> </v>
      </c>
      <c r="D480" s="21"/>
      <c r="E480" s="21" t="str">
        <f t="shared" si="57"/>
        <v> </v>
      </c>
      <c r="F480" s="21" t="str">
        <f>IF(E480=" "," ",($F$25-$D$3*$F$11)*((E480/$F$11)-($C$17/(PI()))*SIN((PI()*E480)/$F$11))+$D$3*E480)</f>
        <v> </v>
      </c>
      <c r="G480" s="21" t="str">
        <f t="shared" si="61"/>
        <v> </v>
      </c>
      <c r="H480" s="21" t="str">
        <f t="shared" si="58"/>
        <v> </v>
      </c>
      <c r="I480" s="21" t="str">
        <f>IF(H480=" "," ",($I$25-$D$3*$F$12)*((H480/$F$12)-($C$17/(PI()))*SIN((PI()*H480)/$F$12))+$D$3*H480)</f>
        <v> </v>
      </c>
      <c r="J480" s="21" t="str">
        <f ca="1" t="shared" si="62"/>
        <v> </v>
      </c>
      <c r="K480" s="21"/>
      <c r="L480" s="21" t="str">
        <f t="shared" si="59"/>
        <v> </v>
      </c>
      <c r="M480" s="21" t="str">
        <f>IF(L480=" "," ",($M$25-$F$3*($F$15/2))*((L480/($F$15/2))-($C$17/(PI()))*SIN((PI()*L480)/($F$15/2)))+$F$3*L480)</f>
        <v> </v>
      </c>
      <c r="N480" s="21" t="str">
        <f t="shared" si="63"/>
        <v> </v>
      </c>
    </row>
    <row r="481" spans="1:14">
      <c r="A481" s="21" t="str">
        <f t="shared" si="56"/>
        <v> </v>
      </c>
      <c r="B481" s="21" t="str">
        <f>IF(A481=" "," ",($B$25-$B$3*($F$8/2))*((A481/($F$8/2))-($C$17/(PI()))*SIN((PI()*A481)/($F$8/2)))+$B$3*A481)</f>
        <v> </v>
      </c>
      <c r="C481" s="21" t="str">
        <f t="shared" si="60"/>
        <v> </v>
      </c>
      <c r="D481" s="21"/>
      <c r="E481" s="21" t="str">
        <f t="shared" si="57"/>
        <v> </v>
      </c>
      <c r="F481" s="21" t="str">
        <f>IF(E481=" "," ",($F$25-$D$3*$F$11)*((E481/$F$11)-($C$17/(PI()))*SIN((PI()*E481)/$F$11))+$D$3*E481)</f>
        <v> </v>
      </c>
      <c r="G481" s="21" t="str">
        <f t="shared" si="61"/>
        <v> </v>
      </c>
      <c r="H481" s="21" t="str">
        <f t="shared" si="58"/>
        <v> </v>
      </c>
      <c r="I481" s="21" t="str">
        <f>IF(H481=" "," ",($I$25-$D$3*$F$12)*((H481/$F$12)-($C$17/(PI()))*SIN((PI()*H481)/$F$12))+$D$3*H481)</f>
        <v> </v>
      </c>
      <c r="J481" s="21" t="str">
        <f t="shared" si="62"/>
        <v> </v>
      </c>
      <c r="K481" s="21"/>
      <c r="L481" s="21" t="str">
        <f t="shared" si="59"/>
        <v> </v>
      </c>
      <c r="M481" s="21" t="str">
        <f>IF(L481=" "," ",($M$25-$F$3*($F$15/2))*((L481/($F$15/2))-($C$17/(PI()))*SIN((PI()*L481)/($F$15/2)))+$F$3*L481)</f>
        <v> </v>
      </c>
      <c r="N481" s="21" t="str">
        <f t="shared" si="63"/>
        <v> </v>
      </c>
    </row>
    <row r="482" spans="1:14">
      <c r="A482" s="21" t="str">
        <f t="shared" si="56"/>
        <v> </v>
      </c>
      <c r="B482" s="21" t="str">
        <f>IF(A482=" "," ",($B$25-$B$3*($F$8/2))*((A482/($F$8/2))-($C$17/(PI()))*SIN((PI()*A482)/($F$8/2)))+$B$3*A482)</f>
        <v> </v>
      </c>
      <c r="C482" s="21" t="str">
        <f t="shared" si="60"/>
        <v> </v>
      </c>
      <c r="D482" s="21"/>
      <c r="E482" s="21" t="str">
        <f t="shared" si="57"/>
        <v> </v>
      </c>
      <c r="F482" s="21" t="str">
        <f>IF(E482=" "," ",($F$25-$D$3*$F$11)*((E482/$F$11)-($C$17/(PI()))*SIN((PI()*E482)/$F$11))+$D$3*E482)</f>
        <v> </v>
      </c>
      <c r="G482" s="21" t="str">
        <f t="shared" si="61"/>
        <v> </v>
      </c>
      <c r="H482" s="21" t="str">
        <f t="shared" si="58"/>
        <v> </v>
      </c>
      <c r="I482" s="21" t="str">
        <f>IF(H482=" "," ",($I$25-$D$3*$F$12)*((H482/$F$12)-($C$17/(PI()))*SIN((PI()*H482)/$F$12))+$D$3*H482)</f>
        <v> </v>
      </c>
      <c r="J482" s="21" t="str">
        <f t="shared" si="62"/>
        <v> </v>
      </c>
      <c r="K482" s="21"/>
      <c r="L482" s="21" t="str">
        <f t="shared" si="59"/>
        <v> </v>
      </c>
      <c r="M482" s="21" t="str">
        <f>IF(L482=" "," ",($M$25-$F$3*($F$15/2))*((L482/($F$15/2))-($C$17/(PI()))*SIN((PI()*L482)/($F$15/2)))+$F$3*L482)</f>
        <v> </v>
      </c>
      <c r="N482" s="21" t="str">
        <f t="shared" si="63"/>
        <v> </v>
      </c>
    </row>
    <row r="483" spans="1:14">
      <c r="A483" s="21" t="str">
        <f t="shared" si="56"/>
        <v> </v>
      </c>
      <c r="B483" s="21" t="str">
        <f>IF(A483=" "," ",($B$25-$B$3*($F$8/2))*((A483/($F$8/2))-($C$17/(PI()))*SIN((PI()*A483)/($F$8/2)))+$B$3*A483)</f>
        <v> </v>
      </c>
      <c r="C483" s="21" t="str">
        <f t="shared" si="60"/>
        <v> </v>
      </c>
      <c r="D483" s="21"/>
      <c r="E483" s="21" t="str">
        <f t="shared" si="57"/>
        <v> </v>
      </c>
      <c r="F483" s="21" t="str">
        <f>IF(E483=" "," ",($F$25-$D$3*$F$11)*((E483/$F$11)-($C$17/(PI()))*SIN((PI()*E483)/$F$11))+$D$3*E483)</f>
        <v> </v>
      </c>
      <c r="G483" s="21" t="str">
        <f t="shared" si="61"/>
        <v> </v>
      </c>
      <c r="H483" s="21" t="str">
        <f t="shared" si="58"/>
        <v> </v>
      </c>
      <c r="I483" s="21" t="str">
        <f>IF(H483=" "," ",($I$25-$D$3*$F$12)*((H483/$F$12)-($C$17/(PI()))*SIN((PI()*H483)/$F$12))+$D$3*H483)</f>
        <v> </v>
      </c>
      <c r="J483" s="21" t="str">
        <f t="shared" si="62"/>
        <v> </v>
      </c>
      <c r="K483" s="21"/>
      <c r="L483" s="21" t="str">
        <f t="shared" si="59"/>
        <v> </v>
      </c>
      <c r="M483" s="21" t="str">
        <f>IF(L483=" "," ",($M$25-$F$3*($F$15/2))*((L483/($F$15/2))-($C$17/(PI()))*SIN((PI()*L483)/($F$15/2)))+$F$3*L483)</f>
        <v> </v>
      </c>
      <c r="N483" s="21" t="str">
        <f t="shared" si="63"/>
        <v> </v>
      </c>
    </row>
    <row r="484" spans="1:14">
      <c r="A484" s="21" t="str">
        <f t="shared" si="56"/>
        <v> </v>
      </c>
      <c r="B484" s="21" t="str">
        <f>IF(A484=" "," ",($B$25-$B$3*($F$8/2))*((A484/($F$8/2))-($C$17/(PI()))*SIN((PI()*A484)/($F$8/2)))+$B$3*A484)</f>
        <v> </v>
      </c>
      <c r="C484" s="21" t="str">
        <f t="shared" si="60"/>
        <v> </v>
      </c>
      <c r="D484" s="21"/>
      <c r="E484" s="21" t="str">
        <f t="shared" si="57"/>
        <v> </v>
      </c>
      <c r="F484" s="21" t="str">
        <f>IF(E484=" "," ",($F$25-$D$3*$F$11)*((E484/$F$11)-($C$17/(PI()))*SIN((PI()*E484)/$F$11))+$D$3*E484)</f>
        <v> </v>
      </c>
      <c r="G484" s="21" t="str">
        <f t="shared" si="61"/>
        <v> </v>
      </c>
      <c r="H484" s="21" t="str">
        <f t="shared" si="58"/>
        <v> </v>
      </c>
      <c r="I484" s="21" t="str">
        <f>IF(H484=" "," ",($I$25-$D$3*$F$12)*((H484/$F$12)-($C$17/(PI()))*SIN((PI()*H484)/$F$12))+$D$3*H484)</f>
        <v> </v>
      </c>
      <c r="J484" s="21" t="str">
        <f t="shared" si="62"/>
        <v> </v>
      </c>
      <c r="K484" s="21"/>
      <c r="L484" s="21" t="str">
        <f t="shared" si="59"/>
        <v> </v>
      </c>
      <c r="M484" s="21" t="str">
        <f>IF(L484=" "," ",($M$25-$F$3*($F$15/2))*((L484/($F$15/2))-($C$17/(PI()))*SIN((PI()*L484)/($F$15/2)))+$F$3*L484)</f>
        <v> </v>
      </c>
      <c r="N484" s="21" t="str">
        <f t="shared" si="63"/>
        <v> </v>
      </c>
    </row>
    <row r="485" spans="1:14">
      <c r="A485" s="21" t="str">
        <f t="shared" si="56"/>
        <v> </v>
      </c>
      <c r="B485" s="21" t="str">
        <f>IF(A485=" "," ",($B$25-$B$3*($F$8/2))*((A485/($F$8/2))-($C$17/(PI()))*SIN((PI()*A485)/($F$8/2)))+$B$3*A485)</f>
        <v> </v>
      </c>
      <c r="C485" s="21" t="str">
        <f t="shared" si="60"/>
        <v> </v>
      </c>
      <c r="D485" s="21"/>
      <c r="E485" s="21" t="str">
        <f t="shared" si="57"/>
        <v> </v>
      </c>
      <c r="F485" s="21" t="str">
        <f>IF(E485=" "," ",($F$25-$D$3*$F$11)*((E485/$F$11)-($C$17/(PI()))*SIN((PI()*E485)/$F$11))+$D$3*E485)</f>
        <v> </v>
      </c>
      <c r="G485" s="21" t="str">
        <f t="shared" si="61"/>
        <v> </v>
      </c>
      <c r="H485" s="21" t="str">
        <f t="shared" si="58"/>
        <v> </v>
      </c>
      <c r="I485" s="21" t="str">
        <f>IF(H485=" "," ",($I$25-$D$3*$F$12)*((H485/$F$12)-($C$17/(PI()))*SIN((PI()*H485)/$F$12))+$D$3*H485)</f>
        <v> </v>
      </c>
      <c r="J485" s="21" t="str">
        <f t="shared" si="62"/>
        <v> </v>
      </c>
      <c r="K485" s="21"/>
      <c r="L485" s="21" t="str">
        <f t="shared" si="59"/>
        <v> </v>
      </c>
      <c r="M485" s="21" t="str">
        <f>IF(L485=" "," ",($M$25-$F$3*($F$15/2))*((L485/($F$15/2))-($C$17/(PI()))*SIN((PI()*L485)/($F$15/2)))+$F$3*L485)</f>
        <v> </v>
      </c>
      <c r="N485" s="21" t="str">
        <f t="shared" si="63"/>
        <v> </v>
      </c>
    </row>
    <row r="486" spans="1:14">
      <c r="A486" s="21" t="str">
        <f t="shared" si="56"/>
        <v> </v>
      </c>
      <c r="B486" s="21" t="str">
        <f>IF(A486=" "," ",($B$25-$B$3*($F$8/2))*((A486/($F$8/2))-($C$17/(PI()))*SIN((PI()*A486)/($F$8/2)))+$B$3*A486)</f>
        <v> </v>
      </c>
      <c r="C486" s="21" t="str">
        <f t="shared" si="60"/>
        <v> </v>
      </c>
      <c r="D486" s="21"/>
      <c r="E486" s="21" t="str">
        <f t="shared" si="57"/>
        <v> </v>
      </c>
      <c r="F486" s="21" t="str">
        <f>IF(E486=" "," ",($F$25-$D$3*$F$11)*((E486/$F$11)-($C$17/(PI()))*SIN((PI()*E486)/$F$11))+$D$3*E486)</f>
        <v> </v>
      </c>
      <c r="G486" s="21" t="str">
        <f t="shared" si="61"/>
        <v> </v>
      </c>
      <c r="H486" s="21" t="str">
        <f t="shared" si="58"/>
        <v> </v>
      </c>
      <c r="I486" s="21" t="str">
        <f>IF(H486=" "," ",($I$25-$D$3*$F$12)*((H486/$F$12)-($C$17/(PI()))*SIN((PI()*H486)/$F$12))+$D$3*H486)</f>
        <v> </v>
      </c>
      <c r="J486" s="21" t="str">
        <f t="shared" si="62"/>
        <v> </v>
      </c>
      <c r="K486" s="21"/>
      <c r="L486" s="21" t="str">
        <f t="shared" si="59"/>
        <v> </v>
      </c>
      <c r="M486" s="21" t="str">
        <f>IF(L486=" "," ",($M$25-$F$3*($F$15/2))*((L486/($F$15/2))-($C$17/(PI()))*SIN((PI()*L486)/($F$15/2)))+$F$3*L486)</f>
        <v> </v>
      </c>
      <c r="N486" s="21" t="str">
        <f t="shared" si="63"/>
        <v> </v>
      </c>
    </row>
    <row r="487" spans="1:14">
      <c r="A487" s="21" t="str">
        <f t="shared" si="56"/>
        <v> </v>
      </c>
      <c r="B487" s="21" t="str">
        <f>IF(A487=" "," ",($B$25-$B$3*($F$8/2))*((A487/($F$8/2))-($C$17/(PI()))*SIN((PI()*A487)/($F$8/2)))+$B$3*A487)</f>
        <v> </v>
      </c>
      <c r="C487" s="21" t="str">
        <f t="shared" si="60"/>
        <v> </v>
      </c>
      <c r="D487" s="21"/>
      <c r="E487" s="21" t="str">
        <f t="shared" si="57"/>
        <v> </v>
      </c>
      <c r="F487" s="21" t="str">
        <f>IF(E487=" "," ",($F$25-$D$3*$F$11)*((E487/$F$11)-($C$17/(PI()))*SIN((PI()*E487)/$F$11))+$D$3*E487)</f>
        <v> </v>
      </c>
      <c r="G487" s="21" t="str">
        <f t="shared" si="61"/>
        <v> </v>
      </c>
      <c r="H487" s="21" t="str">
        <f t="shared" si="58"/>
        <v> </v>
      </c>
      <c r="I487" s="21" t="str">
        <f>IF(H487=" "," ",($I$25-$D$3*$F$12)*((H487/$F$12)-($C$17/(PI()))*SIN((PI()*H487)/$F$12))+$D$3*H487)</f>
        <v> </v>
      </c>
      <c r="J487" s="21" t="str">
        <f t="shared" si="62"/>
        <v> </v>
      </c>
      <c r="K487" s="21"/>
      <c r="L487" s="21" t="str">
        <f t="shared" si="59"/>
        <v> </v>
      </c>
      <c r="M487" s="21" t="str">
        <f>IF(L487=" "," ",($M$25-$F$3*($F$15/2))*((L487/($F$15/2))-($C$17/(PI()))*SIN((PI()*L487)/($F$15/2)))+$F$3*L487)</f>
        <v> </v>
      </c>
      <c r="N487" s="21" t="str">
        <f t="shared" si="63"/>
        <v> </v>
      </c>
    </row>
    <row r="488" spans="1:14">
      <c r="A488" s="21" t="str">
        <f t="shared" si="56"/>
        <v> </v>
      </c>
      <c r="B488" s="21" t="str">
        <f>IF(A488=" "," ",($B$25-$B$3*($F$8/2))*((A488/($F$8/2))-($C$17/(PI()))*SIN((PI()*A488)/($F$8/2)))+$B$3*A488)</f>
        <v> </v>
      </c>
      <c r="C488" s="21" t="str">
        <f t="shared" si="60"/>
        <v> </v>
      </c>
      <c r="D488" s="21"/>
      <c r="E488" s="21" t="str">
        <f t="shared" si="57"/>
        <v> </v>
      </c>
      <c r="F488" s="21" t="str">
        <f>IF(E488=" "," ",($F$25-$D$3*$F$11)*((E488/$F$11)-($C$17/(PI()))*SIN((PI()*E488)/$F$11))+$D$3*E488)</f>
        <v> </v>
      </c>
      <c r="G488" s="21" t="str">
        <f t="shared" si="61"/>
        <v> </v>
      </c>
      <c r="H488" s="21" t="str">
        <f t="shared" si="58"/>
        <v> </v>
      </c>
      <c r="I488" s="21" t="str">
        <f>IF(H488=" "," ",($I$25-$D$3*$F$12)*((H488/$F$12)-($C$17/(PI()))*SIN((PI()*H488)/$F$12))+$D$3*H488)</f>
        <v> </v>
      </c>
      <c r="J488" s="21" t="str">
        <f t="shared" si="62"/>
        <v> </v>
      </c>
      <c r="K488" s="21"/>
      <c r="L488" s="21" t="str">
        <f t="shared" si="59"/>
        <v> </v>
      </c>
      <c r="M488" s="21" t="str">
        <f>IF(L488=" "," ",($M$25-$F$3*($F$15/2))*((L488/($F$15/2))-($C$17/(PI()))*SIN((PI()*L488)/($F$15/2)))+$F$3*L488)</f>
        <v> </v>
      </c>
      <c r="N488" s="21" t="str">
        <f t="shared" si="63"/>
        <v> </v>
      </c>
    </row>
    <row r="489" spans="1:14">
      <c r="A489" s="21" t="str">
        <f t="shared" si="56"/>
        <v> </v>
      </c>
      <c r="B489" s="21" t="str">
        <f>IF(A489=" "," ",($B$25-$B$3*($F$8/2))*((A489/($F$8/2))-($C$17/(PI()))*SIN((PI()*A489)/($F$8/2)))+$B$3*A489)</f>
        <v> </v>
      </c>
      <c r="C489" s="21" t="str">
        <f t="shared" si="60"/>
        <v> </v>
      </c>
      <c r="D489" s="21"/>
      <c r="E489" s="21" t="str">
        <f t="shared" si="57"/>
        <v> </v>
      </c>
      <c r="F489" s="21" t="str">
        <f>IF(E489=" "," ",($F$25-$D$3*$F$11)*((E489/$F$11)-($C$17/(PI()))*SIN((PI()*E489)/$F$11))+$D$3*E489)</f>
        <v> </v>
      </c>
      <c r="G489" s="21" t="str">
        <f t="shared" si="61"/>
        <v> </v>
      </c>
      <c r="H489" s="21" t="str">
        <f t="shared" si="58"/>
        <v> </v>
      </c>
      <c r="I489" s="21" t="str">
        <f>IF(H489=" "," ",($I$25-$D$3*$F$12)*((H489/$F$12)-($C$17/(PI()))*SIN((PI()*H489)/$F$12))+$D$3*H489)</f>
        <v> </v>
      </c>
      <c r="J489" s="21" t="str">
        <f t="shared" si="62"/>
        <v> </v>
      </c>
      <c r="K489" s="21"/>
      <c r="L489" s="21" t="str">
        <f t="shared" si="59"/>
        <v> </v>
      </c>
      <c r="M489" s="21" t="str">
        <f>IF(L489=" "," ",($M$25-$F$3*($F$15/2))*((L489/($F$15/2))-($C$17/(PI()))*SIN((PI()*L489)/($F$15/2)))+$F$3*L489)</f>
        <v> </v>
      </c>
      <c r="N489" s="21" t="str">
        <f t="shared" si="63"/>
        <v> </v>
      </c>
    </row>
    <row r="490" spans="1:14">
      <c r="A490" s="21" t="str">
        <f t="shared" si="56"/>
        <v> </v>
      </c>
      <c r="B490" s="21" t="str">
        <f>IF(A490=" "," ",($B$25-$B$3*($F$8/2))*((A490/($F$8/2))-($C$17/(PI()))*SIN((PI()*A490)/($F$8/2)))+$B$3*A490)</f>
        <v> </v>
      </c>
      <c r="C490" s="21" t="str">
        <f t="shared" si="60"/>
        <v> </v>
      </c>
      <c r="D490" s="21"/>
      <c r="E490" s="21" t="str">
        <f t="shared" si="57"/>
        <v> </v>
      </c>
      <c r="F490" s="21" t="str">
        <f>IF(E490=" "," ",($F$25-$D$3*$F$11)*((E490/$F$11)-($C$17/(PI()))*SIN((PI()*E490)/$F$11))+$D$3*E490)</f>
        <v> </v>
      </c>
      <c r="G490" s="21" t="str">
        <f t="shared" si="61"/>
        <v> </v>
      </c>
      <c r="H490" s="21" t="str">
        <f t="shared" si="58"/>
        <v> </v>
      </c>
      <c r="I490" s="21" t="str">
        <f>IF(H490=" "," ",($I$25-$D$3*$F$12)*((H490/$F$12)-($C$17/(PI()))*SIN((PI()*H490)/$F$12))+$D$3*H490)</f>
        <v> </v>
      </c>
      <c r="J490" s="21" t="str">
        <f t="shared" si="62"/>
        <v> </v>
      </c>
      <c r="K490" s="21"/>
      <c r="L490" s="21" t="str">
        <f t="shared" si="59"/>
        <v> </v>
      </c>
      <c r="M490" s="21" t="str">
        <f>IF(L490=" "," ",($M$25-$F$3*($F$15/2))*((L490/($F$15/2))-($C$17/(PI()))*SIN((PI()*L490)/($F$15/2)))+$F$3*L490)</f>
        <v> </v>
      </c>
      <c r="N490" s="21" t="str">
        <f t="shared" si="63"/>
        <v> </v>
      </c>
    </row>
    <row r="491" spans="1:14">
      <c r="A491" s="21" t="str">
        <f t="shared" si="56"/>
        <v> </v>
      </c>
      <c r="B491" s="21" t="str">
        <f>IF(A491=" "," ",($B$25-$B$3*($F$8/2))*((A491/($F$8/2))-($C$17/(PI()))*SIN((PI()*A491)/($F$8/2)))+$B$3*A491)</f>
        <v> </v>
      </c>
      <c r="C491" s="21" t="str">
        <f t="shared" si="60"/>
        <v> </v>
      </c>
      <c r="D491" s="21"/>
      <c r="E491" s="21" t="str">
        <f t="shared" si="57"/>
        <v> </v>
      </c>
      <c r="F491" s="21" t="str">
        <f>IF(E491=" "," ",($F$25-$D$3*$F$11)*((E491/$F$11)-($C$17/(PI()))*SIN((PI()*E491)/$F$11))+$D$3*E491)</f>
        <v> </v>
      </c>
      <c r="G491" s="21" t="str">
        <f t="shared" si="61"/>
        <v> </v>
      </c>
      <c r="H491" s="21" t="str">
        <f t="shared" si="58"/>
        <v> </v>
      </c>
      <c r="I491" s="21" t="str">
        <f>IF(H491=" "," ",($I$25-$D$3*$F$12)*((H491/$F$12)-($C$17/(PI()))*SIN((PI()*H491)/$F$12))+$D$3*H491)</f>
        <v> </v>
      </c>
      <c r="J491" s="21" t="str">
        <f t="shared" si="62"/>
        <v> </v>
      </c>
      <c r="K491" s="21"/>
      <c r="L491" s="21" t="str">
        <f t="shared" si="59"/>
        <v> </v>
      </c>
      <c r="M491" s="21" t="str">
        <f>IF(L491=" "," ",($M$25-$F$3*($F$15/2))*((L491/($F$15/2))-($C$17/(PI()))*SIN((PI()*L491)/($F$15/2)))+$F$3*L491)</f>
        <v> </v>
      </c>
      <c r="N491" s="21" t="str">
        <f t="shared" si="63"/>
        <v> </v>
      </c>
    </row>
    <row r="492" spans="1:14">
      <c r="A492" s="21" t="str">
        <f t="shared" si="56"/>
        <v> </v>
      </c>
      <c r="B492" s="21" t="str">
        <f>IF(A492=" "," ",($B$25-$B$3*($F$8/2))*((A492/($F$8/2))-($C$17/(PI()))*SIN((PI()*A492)/($F$8/2)))+$B$3*A492)</f>
        <v> </v>
      </c>
      <c r="C492" s="21" t="str">
        <f t="shared" si="60"/>
        <v> </v>
      </c>
      <c r="D492" s="21"/>
      <c r="E492" s="21" t="str">
        <f t="shared" si="57"/>
        <v> </v>
      </c>
      <c r="F492" s="21" t="str">
        <f>IF(E492=" "," ",($F$25-$D$3*$F$11)*((E492/$F$11)-($C$17/(PI()))*SIN((PI()*E492)/$F$11))+$D$3*E492)</f>
        <v> </v>
      </c>
      <c r="G492" s="21" t="str">
        <f t="shared" si="61"/>
        <v> </v>
      </c>
      <c r="H492" s="21" t="str">
        <f t="shared" si="58"/>
        <v> </v>
      </c>
      <c r="I492" s="21" t="str">
        <f>IF(H492=" "," ",($I$25-$D$3*$F$12)*((H492/$F$12)-($C$17/(PI()))*SIN((PI()*H492)/$F$12))+$D$3*H492)</f>
        <v> </v>
      </c>
      <c r="J492" s="21" t="str">
        <f t="shared" si="62"/>
        <v> </v>
      </c>
      <c r="K492" s="21"/>
      <c r="L492" s="21" t="str">
        <f t="shared" si="59"/>
        <v> </v>
      </c>
      <c r="M492" s="21" t="str">
        <f>IF(L492=" "," ",($M$25-$F$3*($F$15/2))*((L492/($F$15/2))-($C$17/(PI()))*SIN((PI()*L492)/($F$15/2)))+$F$3*L492)</f>
        <v> </v>
      </c>
      <c r="N492" s="21" t="str">
        <f t="shared" si="63"/>
        <v> </v>
      </c>
    </row>
    <row r="493" spans="1:14">
      <c r="A493" s="21" t="str">
        <f t="shared" si="56"/>
        <v> </v>
      </c>
      <c r="B493" s="21" t="str">
        <f>IF(A493=" "," ",($B$25-$B$3*($F$8/2))*((A493/($F$8/2))-($C$17/(PI()))*SIN((PI()*A493)/($F$8/2)))+$B$3*A493)</f>
        <v> </v>
      </c>
      <c r="C493" s="21" t="str">
        <f t="shared" si="60"/>
        <v> </v>
      </c>
      <c r="D493" s="21"/>
      <c r="E493" s="21" t="str">
        <f t="shared" si="57"/>
        <v> </v>
      </c>
      <c r="F493" s="21" t="str">
        <f>IF(E493=" "," ",($F$25-$D$3*$F$11)*((E493/$F$11)-($C$17/(PI()))*SIN((PI()*E493)/$F$11))+$D$3*E493)</f>
        <v> </v>
      </c>
      <c r="G493" s="21" t="str">
        <f t="shared" si="61"/>
        <v> </v>
      </c>
      <c r="H493" s="21" t="str">
        <f t="shared" si="58"/>
        <v> </v>
      </c>
      <c r="I493" s="21" t="str">
        <f>IF(H493=" "," ",($I$25-$D$3*$F$12)*((H493/$F$12)-($C$17/(PI()))*SIN((PI()*H493)/$F$12))+$D$3*H493)</f>
        <v> </v>
      </c>
      <c r="J493" s="21" t="str">
        <f t="shared" si="62"/>
        <v> </v>
      </c>
      <c r="K493" s="21"/>
      <c r="L493" s="21" t="str">
        <f t="shared" si="59"/>
        <v> </v>
      </c>
      <c r="M493" s="21" t="str">
        <f>IF(L493=" "," ",($M$25-$F$3*($F$15/2))*((L493/($F$15/2))-($C$17/(PI()))*SIN((PI()*L493)/($F$15/2)))+$F$3*L493)</f>
        <v> </v>
      </c>
      <c r="N493" s="21" t="str">
        <f t="shared" si="63"/>
        <v> </v>
      </c>
    </row>
    <row r="494" spans="1:14">
      <c r="A494" s="21" t="str">
        <f t="shared" si="56"/>
        <v> </v>
      </c>
      <c r="B494" s="21" t="str">
        <f>IF(A494=" "," ",($B$25-$B$3*($F$8/2))*((A494/($F$8/2))-($C$17/(PI()))*SIN((PI()*A494)/($F$8/2)))+$B$3*A494)</f>
        <v> </v>
      </c>
      <c r="C494" s="21" t="str">
        <f t="shared" si="60"/>
        <v> </v>
      </c>
      <c r="D494" s="21"/>
      <c r="E494" s="21" t="str">
        <f t="shared" si="57"/>
        <v> </v>
      </c>
      <c r="F494" s="21" t="str">
        <f>IF(E494=" "," ",($F$25-$D$3*$F$11)*((E494/$F$11)-($C$17/(PI()))*SIN((PI()*E494)/$F$11))+$D$3*E494)</f>
        <v> </v>
      </c>
      <c r="G494" s="21" t="str">
        <f t="shared" si="61"/>
        <v> </v>
      </c>
      <c r="H494" s="21" t="str">
        <f t="shared" si="58"/>
        <v> </v>
      </c>
      <c r="I494" s="21" t="str">
        <f>IF(H494=" "," ",($I$25-$D$3*$F$12)*((H494/$F$12)-($C$17/(PI()))*SIN((PI()*H494)/$F$12))+$D$3*H494)</f>
        <v> </v>
      </c>
      <c r="J494" s="21" t="str">
        <f t="shared" si="62"/>
        <v> </v>
      </c>
      <c r="K494" s="21"/>
      <c r="L494" s="21" t="str">
        <f t="shared" si="59"/>
        <v> </v>
      </c>
      <c r="M494" s="21" t="str">
        <f>IF(L494=" "," ",($M$25-$F$3*($F$15/2))*((L494/($F$15/2))-($C$17/(PI()))*SIN((PI()*L494)/($F$15/2)))+$F$3*L494)</f>
        <v> </v>
      </c>
      <c r="N494" s="21" t="str">
        <f t="shared" si="63"/>
        <v> </v>
      </c>
    </row>
    <row r="495" spans="1:14">
      <c r="A495" s="21" t="str">
        <f t="shared" si="56"/>
        <v> </v>
      </c>
      <c r="B495" s="21" t="str">
        <f>IF(A495=" "," ",($B$25-$B$3*($F$8/2))*((A495/($F$8/2))-($C$17/(PI()))*SIN((PI()*A495)/($F$8/2)))+$B$3*A495)</f>
        <v> </v>
      </c>
      <c r="C495" s="21" t="str">
        <f t="shared" si="60"/>
        <v> </v>
      </c>
      <c r="D495" s="21"/>
      <c r="E495" s="21" t="str">
        <f t="shared" si="57"/>
        <v> </v>
      </c>
      <c r="F495" s="21" t="str">
        <f>IF(E495=" "," ",($F$25-$D$3*$F$11)*((E495/$F$11)-($C$17/(PI()))*SIN((PI()*E495)/$F$11))+$D$3*E495)</f>
        <v> </v>
      </c>
      <c r="G495" s="21" t="str">
        <f t="shared" si="61"/>
        <v> </v>
      </c>
      <c r="H495" s="21" t="str">
        <f t="shared" si="58"/>
        <v> </v>
      </c>
      <c r="I495" s="21" t="str">
        <f>IF(H495=" "," ",($I$25-$D$3*$F$12)*((H495/$F$12)-($C$17/(PI()))*SIN((PI()*H495)/$F$12))+$D$3*H495)</f>
        <v> </v>
      </c>
      <c r="J495" s="21" t="str">
        <f t="shared" si="62"/>
        <v> </v>
      </c>
      <c r="K495" s="21"/>
      <c r="L495" s="21" t="str">
        <f t="shared" si="59"/>
        <v> </v>
      </c>
      <c r="M495" s="21" t="str">
        <f>IF(L495=" "," ",($M$25-$F$3*($F$15/2))*((L495/($F$15/2))-($C$17/(PI()))*SIN((PI()*L495)/($F$15/2)))+$F$3*L495)</f>
        <v> </v>
      </c>
      <c r="N495" s="21" t="str">
        <f t="shared" si="63"/>
        <v> </v>
      </c>
    </row>
    <row r="496" spans="1:14">
      <c r="A496" s="21" t="str">
        <f t="shared" si="56"/>
        <v> </v>
      </c>
      <c r="B496" s="21" t="str">
        <f>IF(A496=" "," ",($B$25-$B$3*($F$8/2))*((A496/($F$8/2))-($C$17/(PI()))*SIN((PI()*A496)/($F$8/2)))+$B$3*A496)</f>
        <v> </v>
      </c>
      <c r="C496" s="21" t="str">
        <f t="shared" si="60"/>
        <v> </v>
      </c>
      <c r="D496" s="21"/>
      <c r="E496" s="21" t="str">
        <f t="shared" si="57"/>
        <v> </v>
      </c>
      <c r="F496" s="21" t="str">
        <f>IF(E496=" "," ",($F$25-$D$3*$F$11)*((E496/$F$11)-($C$17/(PI()))*SIN((PI()*E496)/$F$11))+$D$3*E496)</f>
        <v> </v>
      </c>
      <c r="G496" s="21" t="str">
        <f t="shared" si="61"/>
        <v> </v>
      </c>
      <c r="H496" s="21" t="str">
        <f t="shared" si="58"/>
        <v> </v>
      </c>
      <c r="I496" s="21" t="str">
        <f>IF(H496=" "," ",($I$25-$D$3*$F$12)*((H496/$F$12)-($C$17/(PI()))*SIN((PI()*H496)/$F$12))+$D$3*H496)</f>
        <v> </v>
      </c>
      <c r="J496" s="21" t="str">
        <f t="shared" si="62"/>
        <v> </v>
      </c>
      <c r="K496" s="21"/>
      <c r="L496" s="21" t="str">
        <f t="shared" si="59"/>
        <v> </v>
      </c>
      <c r="M496" s="21" t="str">
        <f>IF(L496=" "," ",($M$25-$F$3*($F$15/2))*((L496/($F$15/2))-($C$17/(PI()))*SIN((PI()*L496)/($F$15/2)))+$F$3*L496)</f>
        <v> </v>
      </c>
      <c r="N496" s="21" t="str">
        <f t="shared" si="63"/>
        <v> </v>
      </c>
    </row>
    <row r="497" spans="1:14">
      <c r="A497" s="21" t="str">
        <f t="shared" si="56"/>
        <v> </v>
      </c>
      <c r="B497" s="21" t="str">
        <f>IF(A497=" "," ",($B$25-$B$3*($F$8/2))*((A497/($F$8/2))-($C$17/(PI()))*SIN((PI()*A497)/($F$8/2)))+$B$3*A497)</f>
        <v> </v>
      </c>
      <c r="C497" s="21" t="str">
        <f t="shared" si="60"/>
        <v> </v>
      </c>
      <c r="D497" s="21"/>
      <c r="E497" s="21" t="str">
        <f t="shared" si="57"/>
        <v> </v>
      </c>
      <c r="F497" s="21" t="str">
        <f>IF(E497=" "," ",($F$25-$D$3*$F$11)*((E497/$F$11)-($C$17/(PI()))*SIN((PI()*E497)/$F$11))+$D$3*E497)</f>
        <v> </v>
      </c>
      <c r="G497" s="21" t="str">
        <f t="shared" si="61"/>
        <v> </v>
      </c>
      <c r="H497" s="21" t="str">
        <f t="shared" si="58"/>
        <v> </v>
      </c>
      <c r="I497" s="21" t="str">
        <f>IF(H497=" "," ",($I$25-$D$3*$F$12)*((H497/$F$12)-($C$17/(PI()))*SIN((PI()*H497)/$F$12))+$D$3*H497)</f>
        <v> </v>
      </c>
      <c r="J497" s="21" t="str">
        <f t="shared" si="62"/>
        <v> </v>
      </c>
      <c r="K497" s="21"/>
      <c r="L497" s="21" t="str">
        <f t="shared" si="59"/>
        <v> </v>
      </c>
      <c r="M497" s="21" t="str">
        <f>IF(L497=" "," ",($M$25-$F$3*($F$15/2))*((L497/($F$15/2))-($C$17/(PI()))*SIN((PI()*L497)/($F$15/2)))+$F$3*L497)</f>
        <v> </v>
      </c>
      <c r="N497" s="21" t="str">
        <f t="shared" si="63"/>
        <v> </v>
      </c>
    </row>
    <row r="498" spans="1:14">
      <c r="A498" s="21" t="str">
        <f t="shared" si="56"/>
        <v> </v>
      </c>
      <c r="B498" s="21" t="str">
        <f>IF(A498=" "," ",($B$25-$B$3*($F$8/2))*((A498/($F$8/2))-($C$17/(PI()))*SIN((PI()*A498)/($F$8/2)))+$B$3*A498)</f>
        <v> </v>
      </c>
      <c r="C498" s="21" t="str">
        <f t="shared" si="60"/>
        <v> </v>
      </c>
      <c r="D498" s="21"/>
      <c r="E498" s="21" t="str">
        <f t="shared" si="57"/>
        <v> </v>
      </c>
      <c r="F498" s="21" t="str">
        <f>IF(E498=" "," ",($F$25-$D$3*$F$11)*((E498/$F$11)-($C$17/(PI()))*SIN((PI()*E498)/$F$11))+$D$3*E498)</f>
        <v> </v>
      </c>
      <c r="G498" s="21" t="str">
        <f t="shared" si="61"/>
        <v> </v>
      </c>
      <c r="H498" s="21" t="str">
        <f t="shared" si="58"/>
        <v> </v>
      </c>
      <c r="I498" s="21" t="str">
        <f>IF(H498=" "," ",($I$25-$D$3*$F$12)*((H498/$F$12)-($C$17/(PI()))*SIN((PI()*H498)/$F$12))+$D$3*H498)</f>
        <v> </v>
      </c>
      <c r="J498" s="21" t="str">
        <f t="shared" si="62"/>
        <v> </v>
      </c>
      <c r="K498" s="21"/>
      <c r="L498" s="21" t="str">
        <f t="shared" si="59"/>
        <v> </v>
      </c>
      <c r="M498" s="21" t="str">
        <f>IF(L498=" "," ",($M$25-$F$3*($F$15/2))*((L498/($F$15/2))-($C$17/(PI()))*SIN((PI()*L498)/($F$15/2)))+$F$3*L498)</f>
        <v> </v>
      </c>
      <c r="N498" s="21" t="str">
        <f t="shared" si="63"/>
        <v> </v>
      </c>
    </row>
    <row r="499" spans="1:14">
      <c r="A499" s="21" t="str">
        <f t="shared" si="56"/>
        <v> </v>
      </c>
      <c r="B499" s="21" t="str">
        <f>IF(A499=" "," ",($B$25-$B$3*($F$8/2))*((A499/($F$8/2))-($C$17/(PI()))*SIN((PI()*A499)/($F$8/2)))+$B$3*A499)</f>
        <v> </v>
      </c>
      <c r="C499" s="21" t="str">
        <f t="shared" si="60"/>
        <v> </v>
      </c>
      <c r="D499" s="21"/>
      <c r="E499" s="21" t="str">
        <f t="shared" si="57"/>
        <v> </v>
      </c>
      <c r="F499" s="21" t="str">
        <f>IF(E499=" "," ",($F$25-$D$3*$F$11)*((E499/$F$11)-($C$17/(PI()))*SIN((PI()*E499)/$F$11))+$D$3*E499)</f>
        <v> </v>
      </c>
      <c r="G499" s="21" t="str">
        <f t="shared" si="61"/>
        <v> </v>
      </c>
      <c r="H499" s="21" t="str">
        <f t="shared" si="58"/>
        <v> </v>
      </c>
      <c r="I499" s="21" t="str">
        <f>IF(H499=" "," ",($I$25-$D$3*$F$12)*((H499/$F$12)-($C$17/(PI()))*SIN((PI()*H499)/$F$12))+$D$3*H499)</f>
        <v> </v>
      </c>
      <c r="J499" s="21" t="str">
        <f t="shared" si="62"/>
        <v> </v>
      </c>
      <c r="K499" s="21"/>
      <c r="L499" s="21" t="str">
        <f t="shared" si="59"/>
        <v> </v>
      </c>
      <c r="M499" s="21" t="str">
        <f>IF(L499=" "," ",($M$25-$F$3*($F$15/2))*((L499/($F$15/2))-($C$17/(PI()))*SIN((PI()*L499)/($F$15/2)))+$F$3*L499)</f>
        <v> </v>
      </c>
      <c r="N499" s="21" t="str">
        <f t="shared" si="63"/>
        <v> </v>
      </c>
    </row>
    <row r="500" spans="1:14">
      <c r="A500" s="21" t="str">
        <f t="shared" si="56"/>
        <v> </v>
      </c>
      <c r="B500" s="21" t="str">
        <f>IF(A500=" "," ",($B$25-$B$3*($F$8/2))*((A500/($F$8/2))-($C$17/(PI()))*SIN((PI()*A500)/($F$8/2)))+$B$3*A500)</f>
        <v> </v>
      </c>
      <c r="C500" s="21" t="str">
        <f t="shared" si="60"/>
        <v> </v>
      </c>
      <c r="D500" s="21"/>
      <c r="E500" s="21" t="str">
        <f t="shared" si="57"/>
        <v> </v>
      </c>
      <c r="F500" s="21" t="str">
        <f>IF(E500=" "," ",($F$25-$D$3*$F$11)*((E500/$F$11)-($C$17/(PI()))*SIN((PI()*E500)/$F$11))+$D$3*E500)</f>
        <v> </v>
      </c>
      <c r="G500" s="21" t="str">
        <f t="shared" si="61"/>
        <v> </v>
      </c>
      <c r="H500" s="21" t="str">
        <f t="shared" si="58"/>
        <v> </v>
      </c>
      <c r="I500" s="21" t="str">
        <f>IF(H500=" "," ",($I$25-$D$3*$F$12)*((H500/$F$12)-($C$17/(PI()))*SIN((PI()*H500)/$F$12))+$D$3*H500)</f>
        <v> </v>
      </c>
      <c r="J500" s="21" t="str">
        <f t="shared" si="62"/>
        <v> </v>
      </c>
      <c r="K500" s="21"/>
      <c r="L500" s="21" t="str">
        <f t="shared" si="59"/>
        <v> </v>
      </c>
      <c r="M500" s="21" t="str">
        <f>IF(L500=" "," ",($M$25-$F$3*($F$15/2))*((L500/($F$15/2))-($C$17/(PI()))*SIN((PI()*L500)/($F$15/2)))+$F$3*L500)</f>
        <v> </v>
      </c>
      <c r="N500" s="21" t="str">
        <f t="shared" si="63"/>
        <v> </v>
      </c>
    </row>
    <row r="501" spans="1:14">
      <c r="A501" s="21" t="str">
        <f t="shared" si="56"/>
        <v> </v>
      </c>
      <c r="B501" s="21" t="str">
        <f>IF(A501=" "," ",($B$25-$B$3*($F$8/2))*((A501/($F$8/2))-($C$17/(PI()))*SIN((PI()*A501)/($F$8/2)))+$B$3*A501)</f>
        <v> </v>
      </c>
      <c r="C501" s="21" t="str">
        <f t="shared" si="60"/>
        <v> </v>
      </c>
      <c r="D501" s="21"/>
      <c r="E501" s="21" t="str">
        <f t="shared" si="57"/>
        <v> </v>
      </c>
      <c r="F501" s="21" t="str">
        <f>IF(E501=" "," ",($F$25-$D$3*$F$11)*((E501/$F$11)-($C$17/(PI()))*SIN((PI()*E501)/$F$11))+$D$3*E501)</f>
        <v> </v>
      </c>
      <c r="G501" s="21" t="str">
        <f t="shared" si="61"/>
        <v> </v>
      </c>
      <c r="H501" s="21" t="str">
        <f t="shared" si="58"/>
        <v> </v>
      </c>
      <c r="I501" s="21" t="str">
        <f>IF(H501=" "," ",($I$25-$D$3*$F$12)*((H501/$F$12)-($C$17/(PI()))*SIN((PI()*H501)/$F$12))+$D$3*H501)</f>
        <v> </v>
      </c>
      <c r="J501" s="21" t="str">
        <f t="shared" si="62"/>
        <v> </v>
      </c>
      <c r="K501" s="21"/>
      <c r="L501" s="21" t="str">
        <f t="shared" si="59"/>
        <v> </v>
      </c>
      <c r="M501" s="21" t="str">
        <f>IF(L501=" "," ",($M$25-$F$3*($F$15/2))*((L501/($F$15/2))-($C$17/(PI()))*SIN((PI()*L501)/($F$15/2)))+$F$3*L501)</f>
        <v> </v>
      </c>
      <c r="N501" s="21" t="str">
        <f t="shared" si="63"/>
        <v> </v>
      </c>
    </row>
    <row r="502" spans="1:14">
      <c r="A502" s="21" t="str">
        <f t="shared" si="56"/>
        <v> </v>
      </c>
      <c r="B502" s="21" t="str">
        <f>IF(A502=" "," ",($B$25-$B$3*($F$8/2))*((A502/($F$8/2))-($C$17/(PI()))*SIN((PI()*A502)/($F$8/2)))+$B$3*A502)</f>
        <v> </v>
      </c>
      <c r="C502" s="21" t="str">
        <f t="shared" si="60"/>
        <v> </v>
      </c>
      <c r="D502" s="21"/>
      <c r="E502" s="21" t="str">
        <f t="shared" si="57"/>
        <v> </v>
      </c>
      <c r="F502" s="21" t="str">
        <f>IF(E502=" "," ",($F$25-$D$3*$F$11)*((E502/$F$11)-($C$17/(PI()))*SIN((PI()*E502)/$F$11))+$D$3*E502)</f>
        <v> </v>
      </c>
      <c r="G502" s="21" t="str">
        <f t="shared" si="61"/>
        <v> </v>
      </c>
      <c r="H502" s="21" t="str">
        <f t="shared" si="58"/>
        <v> </v>
      </c>
      <c r="I502" s="21" t="str">
        <f>IF(H502=" "," ",($I$25-$D$3*$F$12)*((H502/$F$12)-($C$17/(PI()))*SIN((PI()*H502)/$F$12))+$D$3*H502)</f>
        <v> </v>
      </c>
      <c r="J502" s="21" t="str">
        <f t="shared" si="62"/>
        <v> </v>
      </c>
      <c r="K502" s="21"/>
      <c r="L502" s="21" t="str">
        <f t="shared" si="59"/>
        <v> </v>
      </c>
      <c r="M502" s="21" t="str">
        <f>IF(L502=" "," ",($M$25-$F$3*($F$15/2))*((L502/($F$15/2))-($C$17/(PI()))*SIN((PI()*L502)/($F$15/2)))+$F$3*L502)</f>
        <v> </v>
      </c>
      <c r="N502" s="21" t="str">
        <f t="shared" si="63"/>
        <v> </v>
      </c>
    </row>
    <row r="503" spans="1:14">
      <c r="A503" s="21" t="str">
        <f t="shared" si="56"/>
        <v> </v>
      </c>
      <c r="B503" s="21" t="str">
        <f>IF(A503=" "," ",($B$25-$B$3*($F$8/2))*((A503/($F$8/2))-($C$17/(PI()))*SIN((PI()*A503)/($F$8/2)))+$B$3*A503)</f>
        <v> </v>
      </c>
      <c r="C503" s="21" t="str">
        <f t="shared" si="60"/>
        <v> </v>
      </c>
      <c r="D503" s="21"/>
      <c r="E503" s="21" t="str">
        <f t="shared" si="57"/>
        <v> </v>
      </c>
      <c r="F503" s="21" t="str">
        <f>IF(E503=" "," ",($F$25-$D$3*$F$11)*((E503/$F$11)-($C$17/(PI()))*SIN((PI()*E503)/$F$11))+$D$3*E503)</f>
        <v> </v>
      </c>
      <c r="G503" s="21" t="str">
        <f t="shared" si="61"/>
        <v> </v>
      </c>
      <c r="H503" s="21" t="str">
        <f t="shared" si="58"/>
        <v> </v>
      </c>
      <c r="I503" s="21" t="str">
        <f>IF(H503=" "," ",($I$25-$D$3*$F$12)*((H503/$F$12)-($C$17/(PI()))*SIN((PI()*H503)/$F$12))+$D$3*H503)</f>
        <v> </v>
      </c>
      <c r="J503" s="21" t="str">
        <f t="shared" si="62"/>
        <v> </v>
      </c>
      <c r="K503" s="21"/>
      <c r="L503" s="21" t="str">
        <f t="shared" si="59"/>
        <v> </v>
      </c>
      <c r="M503" s="21" t="str">
        <f>IF(L503=" "," ",($M$25-$F$3*($F$15/2))*((L503/($F$15/2))-($C$17/(PI()))*SIN((PI()*L503)/($F$15/2)))+$F$3*L503)</f>
        <v> </v>
      </c>
      <c r="N503" s="21" t="str">
        <f t="shared" si="63"/>
        <v> </v>
      </c>
    </row>
    <row r="504" spans="1:14">
      <c r="A504" s="21" t="str">
        <f t="shared" si="56"/>
        <v> </v>
      </c>
      <c r="B504" s="21" t="str">
        <f>IF(A504=" "," ",($B$25-$B$3*($F$8/2))*((A504/($F$8/2))-($C$17/(PI()))*SIN((PI()*A504)/($F$8/2)))+$B$3*A504)</f>
        <v> </v>
      </c>
      <c r="C504" s="21" t="str">
        <f t="shared" si="60"/>
        <v> </v>
      </c>
      <c r="D504" s="21"/>
      <c r="E504" s="21" t="str">
        <f t="shared" si="57"/>
        <v> </v>
      </c>
      <c r="F504" s="21" t="str">
        <f>IF(E504=" "," ",($F$25-$D$3*$F$11)*((E504/$F$11)-($C$17/(PI()))*SIN((PI()*E504)/$F$11))+$D$3*E504)</f>
        <v> </v>
      </c>
      <c r="G504" s="21" t="str">
        <f t="shared" si="61"/>
        <v> </v>
      </c>
      <c r="H504" s="21" t="str">
        <f t="shared" si="58"/>
        <v> </v>
      </c>
      <c r="I504" s="21" t="str">
        <f>IF(H504=" "," ",($I$25-$D$3*$F$12)*((H504/$F$12)-($C$17/(PI()))*SIN((PI()*H504)/$F$12))+$D$3*H504)</f>
        <v> </v>
      </c>
      <c r="J504" s="21" t="str">
        <f t="shared" si="62"/>
        <v> </v>
      </c>
      <c r="K504" s="21"/>
      <c r="L504" s="21" t="str">
        <f t="shared" si="59"/>
        <v> </v>
      </c>
      <c r="M504" s="21" t="str">
        <f>IF(L504=" "," ",($M$25-$F$3*($F$15/2))*((L504/($F$15/2))-($C$17/(PI()))*SIN((PI()*L504)/($F$15/2)))+$F$3*L504)</f>
        <v> </v>
      </c>
      <c r="N504" s="21" t="str">
        <f t="shared" si="63"/>
        <v> </v>
      </c>
    </row>
    <row r="505" spans="1:14">
      <c r="A505" s="21" t="str">
        <f t="shared" si="56"/>
        <v> </v>
      </c>
      <c r="B505" s="21" t="str">
        <f>IF(A505=" "," ",($B$25-$B$3*($F$8/2))*((A505/($F$8/2))-($C$17/(PI()))*SIN((PI()*A505)/($F$8/2)))+$B$3*A505)</f>
        <v> </v>
      </c>
      <c r="C505" s="21" t="str">
        <f t="shared" si="60"/>
        <v> </v>
      </c>
      <c r="D505" s="21"/>
      <c r="E505" s="21" t="str">
        <f t="shared" si="57"/>
        <v> </v>
      </c>
      <c r="F505" s="21" t="str">
        <f>IF(E505=" "," ",($F$25-$D$3*$F$11)*((E505/$F$11)-($C$17/(PI()))*SIN((PI()*E505)/$F$11))+$D$3*E505)</f>
        <v> </v>
      </c>
      <c r="G505" s="21" t="str">
        <f t="shared" si="61"/>
        <v> </v>
      </c>
      <c r="H505" s="21" t="str">
        <f ca="1" t="shared" si="58"/>
        <v> </v>
      </c>
      <c r="I505" s="21" t="str">
        <f ca="1">IF(H505=" "," ",($I$25-$D$3*$F$12)*((H505/$F$12)-($C$17/(PI()))*SIN((PI()*H505)/$F$12))+$D$3*H505)</f>
        <v> </v>
      </c>
      <c r="J505" s="21" t="str">
        <f ca="1" t="shared" si="62"/>
        <v> </v>
      </c>
      <c r="K505" s="21"/>
      <c r="L505" s="21" t="str">
        <f t="shared" si="59"/>
        <v> </v>
      </c>
      <c r="M505" s="21" t="str">
        <f>IF(L505=" "," ",($M$25-$F$3*($F$15/2))*((L505/($F$15/2))-($C$17/(PI()))*SIN((PI()*L505)/($F$15/2)))+$F$3*L505)</f>
        <v> </v>
      </c>
      <c r="N505" s="21" t="str">
        <f t="shared" si="63"/>
        <v> </v>
      </c>
    </row>
    <row r="506" spans="1:14">
      <c r="A506" s="21" t="str">
        <f t="shared" si="56"/>
        <v> </v>
      </c>
      <c r="B506" s="21" t="str">
        <f>IF(A506=" "," ",($B$25-$B$3*($F$8/2))*((A506/($F$8/2))-($C$17/(PI()))*SIN((PI()*A506)/($F$8/2)))+$B$3*A506)</f>
        <v> </v>
      </c>
      <c r="C506" s="21" t="str">
        <f t="shared" si="60"/>
        <v> </v>
      </c>
      <c r="D506" s="21"/>
      <c r="E506" s="21" t="str">
        <f t="shared" si="57"/>
        <v> </v>
      </c>
      <c r="F506" s="21" t="str">
        <f>IF(E506=" "," ",($F$25-$D$3*$F$11)*((E506/$F$11)-($C$17/(PI()))*SIN((PI()*E506)/$F$11))+$D$3*E506)</f>
        <v> </v>
      </c>
      <c r="G506" s="21" t="str">
        <f t="shared" si="61"/>
        <v> </v>
      </c>
      <c r="H506" s="21" t="str">
        <f t="shared" si="58"/>
        <v> </v>
      </c>
      <c r="I506" s="21" t="str">
        <f>IF(H506=" "," ",($I$25-$D$3*$F$12)*((H506/$F$12)-($C$17/(PI()))*SIN((PI()*H506)/$F$12))+$D$3*H506)</f>
        <v> </v>
      </c>
      <c r="J506" s="21" t="str">
        <f ca="1" t="shared" si="62"/>
        <v> </v>
      </c>
      <c r="K506" s="21"/>
      <c r="L506" s="21" t="str">
        <f t="shared" si="59"/>
        <v> </v>
      </c>
      <c r="M506" s="21" t="str">
        <f>IF(L506=" "," ",($M$25-$F$3*($F$15/2))*((L506/($F$15/2))-($C$17/(PI()))*SIN((PI()*L506)/($F$15/2)))+$F$3*L506)</f>
        <v> </v>
      </c>
      <c r="N506" s="21" t="str">
        <f t="shared" si="63"/>
        <v> </v>
      </c>
    </row>
    <row r="507" spans="1:14">
      <c r="A507" s="21" t="str">
        <f t="shared" si="56"/>
        <v> </v>
      </c>
      <c r="B507" s="21" t="str">
        <f>IF(A507=" "," ",($B$25-$B$3*($F$8/2))*((A507/($F$8/2))-($C$17/(PI()))*SIN((PI()*A507)/($F$8/2)))+$B$3*A507)</f>
        <v> </v>
      </c>
      <c r="C507" s="21" t="str">
        <f t="shared" si="60"/>
        <v> </v>
      </c>
      <c r="D507" s="21"/>
      <c r="E507" s="21" t="str">
        <f t="shared" si="57"/>
        <v> </v>
      </c>
      <c r="F507" s="21" t="str">
        <f>IF(E507=" "," ",($F$25-$D$3*$F$11)*((E507/$F$11)-($C$17/(PI()))*SIN((PI()*E507)/$F$11))+$D$3*E507)</f>
        <v> </v>
      </c>
      <c r="G507" s="21" t="str">
        <f t="shared" si="61"/>
        <v> </v>
      </c>
      <c r="H507" s="21" t="str">
        <f t="shared" si="58"/>
        <v> </v>
      </c>
      <c r="I507" s="21" t="str">
        <f>IF(H507=" "," ",($I$25-$D$3*$F$12)*((H507/$F$12)-($C$17/(PI()))*SIN((PI()*H507)/$F$12))+$D$3*H507)</f>
        <v> </v>
      </c>
      <c r="J507" s="21" t="str">
        <f ca="1" t="shared" si="62"/>
        <v> </v>
      </c>
      <c r="K507" s="21"/>
      <c r="L507" s="21" t="str">
        <f t="shared" si="59"/>
        <v> </v>
      </c>
      <c r="M507" s="21" t="str">
        <f>IF(L507=" "," ",($M$25-$F$3*($F$15/2))*((L507/($F$15/2))-($C$17/(PI()))*SIN((PI()*L507)/($F$15/2)))+$F$3*L507)</f>
        <v> </v>
      </c>
      <c r="N507" s="21" t="str">
        <f t="shared" si="63"/>
        <v> </v>
      </c>
    </row>
    <row r="508" spans="1:14">
      <c r="A508" s="21" t="str">
        <f t="shared" si="56"/>
        <v> </v>
      </c>
      <c r="B508" s="21" t="str">
        <f>IF(A508=" "," ",($B$25-$B$3*($F$8/2))*((A508/($F$8/2))-($C$17/(PI()))*SIN((PI()*A508)/($F$8/2)))+$B$3*A508)</f>
        <v> </v>
      </c>
      <c r="C508" s="21" t="str">
        <f t="shared" si="60"/>
        <v> </v>
      </c>
      <c r="D508" s="21"/>
      <c r="E508" s="21" t="str">
        <f t="shared" si="57"/>
        <v> </v>
      </c>
      <c r="F508" s="21" t="str">
        <f>IF(E508=" "," ",($F$25-$D$3*$F$11)*((E508/$F$11)-($C$17/(PI()))*SIN((PI()*E508)/$F$11))+$D$3*E508)</f>
        <v> </v>
      </c>
      <c r="G508" s="21" t="str">
        <f t="shared" si="61"/>
        <v> </v>
      </c>
      <c r="H508" s="21" t="str">
        <f t="shared" si="58"/>
        <v> </v>
      </c>
      <c r="I508" s="21" t="str">
        <f>IF(H508=" "," ",($I$25-$D$3*$F$12)*((H508/$F$12)-($C$17/(PI()))*SIN((PI()*H508)/$F$12))+$D$3*H508)</f>
        <v> </v>
      </c>
      <c r="J508" s="21" t="str">
        <f t="shared" si="62"/>
        <v> </v>
      </c>
      <c r="K508" s="21"/>
      <c r="L508" s="21" t="str">
        <f t="shared" si="59"/>
        <v> </v>
      </c>
      <c r="M508" s="21" t="str">
        <f>IF(L508=" "," ",($M$25-$F$3*($F$15/2))*((L508/($F$15/2))-($C$17/(PI()))*SIN((PI()*L508)/($F$15/2)))+$F$3*L508)</f>
        <v> </v>
      </c>
      <c r="N508" s="21" t="str">
        <f t="shared" si="63"/>
        <v> </v>
      </c>
    </row>
    <row r="509" spans="1:14">
      <c r="A509" s="21" t="str">
        <f t="shared" si="56"/>
        <v> </v>
      </c>
      <c r="B509" s="21" t="str">
        <f>IF(A509=" "," ",($B$25-$B$3*($F$8/2))*((A509/($F$8/2))-($C$17/(PI()))*SIN((PI()*A509)/($F$8/2)))+$B$3*A509)</f>
        <v> </v>
      </c>
      <c r="C509" s="21" t="str">
        <f t="shared" si="60"/>
        <v> </v>
      </c>
      <c r="D509" s="21"/>
      <c r="E509" s="21" t="str">
        <f t="shared" si="57"/>
        <v> </v>
      </c>
      <c r="F509" s="21" t="str">
        <f>IF(E509=" "," ",($F$25-$D$3*$F$11)*((E509/$F$11)-($C$17/(PI()))*SIN((PI()*E509)/$F$11))+$D$3*E509)</f>
        <v> </v>
      </c>
      <c r="G509" s="21" t="str">
        <f t="shared" si="61"/>
        <v> </v>
      </c>
      <c r="H509" s="21" t="str">
        <f t="shared" si="58"/>
        <v> </v>
      </c>
      <c r="I509" s="21" t="str">
        <f>IF(H509=" "," ",($I$25-$D$3*$F$12)*((H509/$F$12)-($C$17/(PI()))*SIN((PI()*H509)/$F$12))+$D$3*H509)</f>
        <v> </v>
      </c>
      <c r="J509" s="21" t="str">
        <f t="shared" si="62"/>
        <v> </v>
      </c>
      <c r="K509" s="21"/>
      <c r="L509" s="21" t="str">
        <f t="shared" si="59"/>
        <v> </v>
      </c>
      <c r="M509" s="21" t="str">
        <f>IF(L509=" "," ",($M$25-$F$3*($F$15/2))*((L509/($F$15/2))-($C$17/(PI()))*SIN((PI()*L509)/($F$15/2)))+$F$3*L509)</f>
        <v> </v>
      </c>
      <c r="N509" s="21" t="str">
        <f t="shared" si="63"/>
        <v> </v>
      </c>
    </row>
    <row r="510" spans="1:14">
      <c r="A510" s="21" t="str">
        <f t="shared" si="56"/>
        <v> </v>
      </c>
      <c r="B510" s="21" t="str">
        <f>IF(A510=" "," ",($B$25-$B$3*($F$8/2))*((A510/($F$8/2))-($C$17/(PI()))*SIN((PI()*A510)/($F$8/2)))+$B$3*A510)</f>
        <v> </v>
      </c>
      <c r="C510" s="21" t="str">
        <f t="shared" si="60"/>
        <v> </v>
      </c>
      <c r="D510" s="21"/>
      <c r="E510" s="21" t="str">
        <f t="shared" si="57"/>
        <v> </v>
      </c>
      <c r="F510" s="21" t="str">
        <f>IF(E510=" "," ",($F$25-$D$3*$F$11)*((E510/$F$11)-($C$17/(PI()))*SIN((PI()*E510)/$F$11))+$D$3*E510)</f>
        <v> </v>
      </c>
      <c r="G510" s="21" t="str">
        <f t="shared" si="61"/>
        <v> </v>
      </c>
      <c r="H510" s="21" t="str">
        <f t="shared" si="58"/>
        <v> </v>
      </c>
      <c r="I510" s="21" t="str">
        <f>IF(H510=" "," ",($I$25-$D$3*$F$12)*((H510/$F$12)-($C$17/(PI()))*SIN((PI()*H510)/$F$12))+$D$3*H510)</f>
        <v> </v>
      </c>
      <c r="J510" s="21" t="str">
        <f t="shared" si="62"/>
        <v> </v>
      </c>
      <c r="K510" s="21"/>
      <c r="L510" s="21" t="str">
        <f t="shared" si="59"/>
        <v> </v>
      </c>
      <c r="M510" s="21" t="str">
        <f>IF(L510=" "," ",($M$25-$F$3*($F$15/2))*((L510/($F$15/2))-($C$17/(PI()))*SIN((PI()*L510)/($F$15/2)))+$F$3*L510)</f>
        <v> </v>
      </c>
      <c r="N510" s="21" t="str">
        <f t="shared" si="63"/>
        <v> </v>
      </c>
    </row>
    <row r="511" spans="1:14">
      <c r="A511" s="21" t="str">
        <f t="shared" si="56"/>
        <v> </v>
      </c>
      <c r="B511" s="21" t="str">
        <f>IF(A511=" "," ",($B$25-$B$3*($F$8/2))*((A511/($F$8/2))-($C$17/(PI()))*SIN((PI()*A511)/($F$8/2)))+$B$3*A511)</f>
        <v> </v>
      </c>
      <c r="C511" s="21" t="str">
        <f t="shared" si="60"/>
        <v> </v>
      </c>
      <c r="D511" s="21"/>
      <c r="E511" s="21" t="str">
        <f t="shared" si="57"/>
        <v> </v>
      </c>
      <c r="F511" s="21" t="str">
        <f>IF(E511=" "," ",($F$25-$D$3*$F$11)*((E511/$F$11)-($C$17/(PI()))*SIN((PI()*E511)/$F$11))+$D$3*E511)</f>
        <v> </v>
      </c>
      <c r="G511" s="21" t="str">
        <f t="shared" si="61"/>
        <v> </v>
      </c>
      <c r="H511" s="21" t="str">
        <f t="shared" si="58"/>
        <v> </v>
      </c>
      <c r="I511" s="21" t="str">
        <f>IF(H511=" "," ",($I$25-$D$3*$F$12)*((H511/$F$12)-($C$17/(PI()))*SIN((PI()*H511)/$F$12))+$D$3*H511)</f>
        <v> </v>
      </c>
      <c r="J511" s="21" t="str">
        <f t="shared" si="62"/>
        <v> </v>
      </c>
      <c r="K511" s="21"/>
      <c r="L511" s="21" t="str">
        <f t="shared" si="59"/>
        <v> </v>
      </c>
      <c r="M511" s="21" t="str">
        <f>IF(L511=" "," ",($M$25-$F$3*($F$15/2))*((L511/($F$15/2))-($C$17/(PI()))*SIN((PI()*L511)/($F$15/2)))+$F$3*L511)</f>
        <v> </v>
      </c>
      <c r="N511" s="21" t="str">
        <f t="shared" si="63"/>
        <v> </v>
      </c>
    </row>
    <row r="512" spans="1:14">
      <c r="A512" s="21" t="str">
        <f t="shared" si="56"/>
        <v> </v>
      </c>
      <c r="B512" s="21" t="str">
        <f>IF(A512=" "," ",($B$25-$B$3*($F$8/2))*((A512/($F$8/2))-($C$17/(PI()))*SIN((PI()*A512)/($F$8/2)))+$B$3*A512)</f>
        <v> </v>
      </c>
      <c r="C512" s="21" t="str">
        <f t="shared" si="60"/>
        <v> </v>
      </c>
      <c r="D512" s="21"/>
      <c r="E512" s="21" t="str">
        <f t="shared" si="57"/>
        <v> </v>
      </c>
      <c r="F512" s="21" t="str">
        <f>IF(E512=" "," ",($F$25-$D$3*$F$11)*((E512/$F$11)-($C$17/(PI()))*SIN((PI()*E512)/$F$11))+$D$3*E512)</f>
        <v> </v>
      </c>
      <c r="G512" s="21" t="str">
        <f t="shared" si="61"/>
        <v> </v>
      </c>
      <c r="H512" s="21" t="str">
        <f t="shared" si="58"/>
        <v> </v>
      </c>
      <c r="I512" s="21" t="str">
        <f>IF(H512=" "," ",($I$25-$D$3*$F$12)*((H512/$F$12)-($C$17/(PI()))*SIN((PI()*H512)/$F$12))+$D$3*H512)</f>
        <v> </v>
      </c>
      <c r="J512" s="21" t="str">
        <f t="shared" si="62"/>
        <v> </v>
      </c>
      <c r="K512" s="21"/>
      <c r="L512" s="21" t="str">
        <f t="shared" si="59"/>
        <v> </v>
      </c>
      <c r="M512" s="21" t="str">
        <f>IF(L512=" "," ",($M$25-$F$3*($F$15/2))*((L512/($F$15/2))-($C$17/(PI()))*SIN((PI()*L512)/($F$15/2)))+$F$3*L512)</f>
        <v> </v>
      </c>
      <c r="N512" s="21" t="str">
        <f t="shared" si="63"/>
        <v> </v>
      </c>
    </row>
    <row r="513" spans="1:14">
      <c r="A513" s="21" t="str">
        <f t="shared" si="56"/>
        <v> </v>
      </c>
      <c r="B513" s="21" t="str">
        <f>IF(A513=" "," ",($B$25-$B$3*($F$8/2))*((A513/($F$8/2))-($C$17/(PI()))*SIN((PI()*A513)/($F$8/2)))+$B$3*A513)</f>
        <v> </v>
      </c>
      <c r="C513" s="21" t="str">
        <f t="shared" si="60"/>
        <v> </v>
      </c>
      <c r="D513" s="21"/>
      <c r="E513" s="21" t="str">
        <f t="shared" si="57"/>
        <v> </v>
      </c>
      <c r="F513" s="21" t="str">
        <f>IF(E513=" "," ",($F$25-$D$3*$F$11)*((E513/$F$11)-($C$17/(PI()))*SIN((PI()*E513)/$F$11))+$D$3*E513)</f>
        <v> </v>
      </c>
      <c r="G513" s="21" t="str">
        <f t="shared" si="61"/>
        <v> </v>
      </c>
      <c r="H513" s="21" t="str">
        <f t="shared" si="58"/>
        <v> </v>
      </c>
      <c r="I513" s="21" t="str">
        <f>IF(H513=" "," ",($I$25-$D$3*$F$12)*((H513/$F$12)-($C$17/(PI()))*SIN((PI()*H513)/$F$12))+$D$3*H513)</f>
        <v> </v>
      </c>
      <c r="J513" s="21" t="str">
        <f t="shared" si="62"/>
        <v> </v>
      </c>
      <c r="K513" s="21"/>
      <c r="L513" s="21" t="str">
        <f t="shared" si="59"/>
        <v> </v>
      </c>
      <c r="M513" s="21" t="str">
        <f>IF(L513=" "," ",($M$25-$F$3*($F$15/2))*((L513/($F$15/2))-($C$17/(PI()))*SIN((PI()*L513)/($F$15/2)))+$F$3*L513)</f>
        <v> </v>
      </c>
      <c r="N513" s="21" t="str">
        <f t="shared" si="63"/>
        <v> </v>
      </c>
    </row>
    <row r="514" spans="1:14">
      <c r="A514" s="21" t="str">
        <f t="shared" si="56"/>
        <v> </v>
      </c>
      <c r="B514" s="21" t="str">
        <f>IF(A514=" "," ",($B$25-$B$3*($F$8/2))*((A514/($F$8/2))-($C$17/(PI()))*SIN((PI()*A514)/($F$8/2)))+$B$3*A514)</f>
        <v> </v>
      </c>
      <c r="C514" s="21" t="str">
        <f t="shared" si="60"/>
        <v> </v>
      </c>
      <c r="D514" s="21"/>
      <c r="E514" s="21" t="str">
        <f t="shared" si="57"/>
        <v> </v>
      </c>
      <c r="F514" s="21" t="str">
        <f>IF(E514=" "," ",($F$25-$D$3*$F$11)*((E514/$F$11)-($C$17/(PI()))*SIN((PI()*E514)/$F$11))+$D$3*E514)</f>
        <v> </v>
      </c>
      <c r="G514" s="21" t="str">
        <f t="shared" si="61"/>
        <v> </v>
      </c>
      <c r="H514" s="21" t="str">
        <f t="shared" si="58"/>
        <v> </v>
      </c>
      <c r="I514" s="21" t="str">
        <f>IF(H514=" "," ",($I$25-$D$3*$F$12)*((H514/$F$12)-($C$17/(PI()))*SIN((PI()*H514)/$F$12))+$D$3*H514)</f>
        <v> </v>
      </c>
      <c r="J514" s="21" t="str">
        <f t="shared" si="62"/>
        <v> </v>
      </c>
      <c r="K514" s="21"/>
      <c r="L514" s="21" t="str">
        <f t="shared" si="59"/>
        <v> </v>
      </c>
      <c r="M514" s="21" t="str">
        <f>IF(L514=" "," ",($M$25-$F$3*($F$15/2))*((L514/($F$15/2))-($C$17/(PI()))*SIN((PI()*L514)/($F$15/2)))+$F$3*L514)</f>
        <v> </v>
      </c>
      <c r="N514" s="21" t="str">
        <f t="shared" si="63"/>
        <v> </v>
      </c>
    </row>
    <row r="515" spans="1:14">
      <c r="A515" s="21" t="str">
        <f t="shared" si="56"/>
        <v> </v>
      </c>
      <c r="B515" s="21" t="str">
        <f>IF(A515=" "," ",($B$25-$B$3*($F$8/2))*((A515/($F$8/2))-($C$17/(PI()))*SIN((PI()*A515)/($F$8/2)))+$B$3*A515)</f>
        <v> </v>
      </c>
      <c r="C515" s="21" t="str">
        <f t="shared" si="60"/>
        <v> </v>
      </c>
      <c r="D515" s="21"/>
      <c r="E515" s="21" t="str">
        <f t="shared" si="57"/>
        <v> </v>
      </c>
      <c r="F515" s="21" t="str">
        <f>IF(E515=" "," ",($F$25-$D$3*$F$11)*((E515/$F$11)-($C$17/(PI()))*SIN((PI()*E515)/$F$11))+$D$3*E515)</f>
        <v> </v>
      </c>
      <c r="G515" s="21" t="str">
        <f t="shared" si="61"/>
        <v> </v>
      </c>
      <c r="H515" s="21" t="str">
        <f t="shared" si="58"/>
        <v> </v>
      </c>
      <c r="I515" s="21" t="str">
        <f>IF(H515=" "," ",($I$25-$D$3*$F$12)*((H515/$F$12)-($C$17/(PI()))*SIN((PI()*H515)/$F$12))+$D$3*H515)</f>
        <v> </v>
      </c>
      <c r="J515" s="21" t="str">
        <f t="shared" si="62"/>
        <v> </v>
      </c>
      <c r="K515" s="21"/>
      <c r="L515" s="21" t="str">
        <f t="shared" si="59"/>
        <v> </v>
      </c>
      <c r="M515" s="21" t="str">
        <f>IF(L515=" "," ",($M$25-$F$3*($F$15/2))*((L515/($F$15/2))-($C$17/(PI()))*SIN((PI()*L515)/($F$15/2)))+$F$3*L515)</f>
        <v> </v>
      </c>
      <c r="N515" s="21" t="str">
        <f t="shared" si="63"/>
        <v> </v>
      </c>
    </row>
    <row r="516" spans="1:14">
      <c r="A516" s="21" t="str">
        <f t="shared" si="56"/>
        <v> </v>
      </c>
      <c r="B516" s="21" t="str">
        <f>IF(A516=" "," ",($B$25-$B$3*($F$8/2))*((A516/($F$8/2))-($C$17/(PI()))*SIN((PI()*A516)/($F$8/2)))+$B$3*A516)</f>
        <v> </v>
      </c>
      <c r="C516" s="21" t="str">
        <f t="shared" si="60"/>
        <v> </v>
      </c>
      <c r="D516" s="21"/>
      <c r="E516" s="21" t="str">
        <f t="shared" si="57"/>
        <v> </v>
      </c>
      <c r="F516" s="21" t="str">
        <f>IF(E516=" "," ",($F$25-$D$3*$F$11)*((E516/$F$11)-($C$17/(PI()))*SIN((PI()*E516)/$F$11))+$D$3*E516)</f>
        <v> </v>
      </c>
      <c r="G516" s="21" t="str">
        <f t="shared" si="61"/>
        <v> </v>
      </c>
      <c r="H516" s="21" t="str">
        <f t="shared" si="58"/>
        <v> </v>
      </c>
      <c r="I516" s="21" t="str">
        <f>IF(H516=" "," ",($I$25-$D$3*$F$12)*((H516/$F$12)-($C$17/(PI()))*SIN((PI()*H516)/$F$12))+$D$3*H516)</f>
        <v> </v>
      </c>
      <c r="J516" s="21" t="str">
        <f t="shared" si="62"/>
        <v> </v>
      </c>
      <c r="K516" s="21"/>
      <c r="L516" s="21" t="str">
        <f t="shared" si="59"/>
        <v> </v>
      </c>
      <c r="M516" s="21" t="str">
        <f>IF(L516=" "," ",($M$25-$F$3*($F$15/2))*((L516/($F$15/2))-($C$17/(PI()))*SIN((PI()*L516)/($F$15/2)))+$F$3*L516)</f>
        <v> </v>
      </c>
      <c r="N516" s="21" t="str">
        <f t="shared" si="63"/>
        <v> </v>
      </c>
    </row>
    <row r="517" spans="1:14">
      <c r="A517" s="21" t="str">
        <f t="shared" si="56"/>
        <v> </v>
      </c>
      <c r="B517" s="21" t="str">
        <f>IF(A517=" "," ",($B$25-$B$3*($F$8/2))*((A517/($F$8/2))-($C$17/(PI()))*SIN((PI()*A517)/($F$8/2)))+$B$3*A517)</f>
        <v> </v>
      </c>
      <c r="C517" s="21" t="str">
        <f t="shared" si="60"/>
        <v> </v>
      </c>
      <c r="D517" s="21"/>
      <c r="E517" s="21" t="str">
        <f t="shared" si="57"/>
        <v> </v>
      </c>
      <c r="F517" s="21" t="str">
        <f>IF(E517=" "," ",($F$25-$D$3*$F$11)*((E517/$F$11)-($C$17/(PI()))*SIN((PI()*E517)/$F$11))+$D$3*E517)</f>
        <v> </v>
      </c>
      <c r="G517" s="21" t="str">
        <f t="shared" si="61"/>
        <v> </v>
      </c>
      <c r="H517" s="21" t="str">
        <f t="shared" si="58"/>
        <v> </v>
      </c>
      <c r="I517" s="21" t="str">
        <f>IF(H517=" "," ",($I$25-$D$3*$F$12)*((H517/$F$12)-($C$17/(PI()))*SIN((PI()*H517)/$F$12))+$D$3*H517)</f>
        <v> </v>
      </c>
      <c r="J517" s="21" t="str">
        <f t="shared" si="62"/>
        <v> </v>
      </c>
      <c r="K517" s="21"/>
      <c r="L517" s="21" t="str">
        <f t="shared" si="59"/>
        <v> </v>
      </c>
      <c r="M517" s="21" t="str">
        <f>IF(L517=" "," ",($M$25-$F$3*($F$15/2))*((L517/($F$15/2))-($C$17/(PI()))*SIN((PI()*L517)/($F$15/2)))+$F$3*L517)</f>
        <v> </v>
      </c>
      <c r="N517" s="21" t="str">
        <f t="shared" si="63"/>
        <v> </v>
      </c>
    </row>
    <row r="518" spans="1:14">
      <c r="A518" s="21" t="str">
        <f t="shared" si="56"/>
        <v> </v>
      </c>
      <c r="B518" s="21" t="str">
        <f>IF(A518=" "," ",($B$25-$B$3*($F$8/2))*((A518/($F$8/2))-($C$17/(PI()))*SIN((PI()*A518)/($F$8/2)))+$B$3*A518)</f>
        <v> </v>
      </c>
      <c r="C518" s="21" t="str">
        <f t="shared" si="60"/>
        <v> </v>
      </c>
      <c r="D518" s="21"/>
      <c r="E518" s="21" t="str">
        <f t="shared" si="57"/>
        <v> </v>
      </c>
      <c r="F518" s="21" t="str">
        <f>IF(E518=" "," ",($F$25-$D$3*$F$11)*((E518/$F$11)-($C$17/(PI()))*SIN((PI()*E518)/$F$11))+$D$3*E518)</f>
        <v> </v>
      </c>
      <c r="G518" s="21" t="str">
        <f t="shared" si="61"/>
        <v> </v>
      </c>
      <c r="H518" s="21" t="str">
        <f t="shared" si="58"/>
        <v> </v>
      </c>
      <c r="I518" s="21" t="str">
        <f>IF(H518=" "," ",($I$25-$D$3*$F$12)*((H518/$F$12)-($C$17/(PI()))*SIN((PI()*H518)/$F$12))+$D$3*H518)</f>
        <v> </v>
      </c>
      <c r="J518" s="21" t="str">
        <f t="shared" si="62"/>
        <v> </v>
      </c>
      <c r="K518" s="21"/>
      <c r="L518" s="21" t="str">
        <f t="shared" si="59"/>
        <v> </v>
      </c>
      <c r="M518" s="21" t="str">
        <f>IF(L518=" "," ",($M$25-$F$3*($F$15/2))*((L518/($F$15/2))-($C$17/(PI()))*SIN((PI()*L518)/($F$15/2)))+$F$3*L518)</f>
        <v> </v>
      </c>
      <c r="N518" s="21" t="str">
        <f t="shared" si="63"/>
        <v> </v>
      </c>
    </row>
    <row r="519" spans="1:14">
      <c r="A519" s="21" t="str">
        <f t="shared" si="56"/>
        <v> </v>
      </c>
      <c r="B519" s="21" t="str">
        <f>IF(A519=" "," ",($B$25-$B$3*($F$8/2))*((A519/($F$8/2))-($C$17/(PI()))*SIN((PI()*A519)/($F$8/2)))+$B$3*A519)</f>
        <v> </v>
      </c>
      <c r="C519" s="21" t="str">
        <f t="shared" si="60"/>
        <v> </v>
      </c>
      <c r="D519" s="21"/>
      <c r="E519" s="21" t="str">
        <f t="shared" si="57"/>
        <v> </v>
      </c>
      <c r="F519" s="21" t="str">
        <f>IF(E519=" "," ",($F$25-$D$3*$F$11)*((E519/$F$11)-($C$17/(PI()))*SIN((PI()*E519)/$F$11))+$D$3*E519)</f>
        <v> </v>
      </c>
      <c r="G519" s="21" t="str">
        <f t="shared" si="61"/>
        <v> </v>
      </c>
      <c r="H519" s="21" t="str">
        <f t="shared" si="58"/>
        <v> </v>
      </c>
      <c r="I519" s="21" t="str">
        <f>IF(H519=" "," ",($I$25-$D$3*$F$12)*((H519/$F$12)-($C$17/(PI()))*SIN((PI()*H519)/$F$12))+$D$3*H519)</f>
        <v> </v>
      </c>
      <c r="J519" s="21" t="str">
        <f t="shared" si="62"/>
        <v> </v>
      </c>
      <c r="K519" s="21"/>
      <c r="L519" s="21" t="str">
        <f t="shared" si="59"/>
        <v> </v>
      </c>
      <c r="M519" s="21" t="str">
        <f>IF(L519=" "," ",($M$25-$F$3*($F$15/2))*((L519/($F$15/2))-($C$17/(PI()))*SIN((PI()*L519)/($F$15/2)))+$F$3*L519)</f>
        <v> </v>
      </c>
      <c r="N519" s="21" t="str">
        <f t="shared" si="63"/>
        <v> </v>
      </c>
    </row>
    <row r="520" spans="1:14">
      <c r="A520" s="21" t="str">
        <f t="shared" si="56"/>
        <v> </v>
      </c>
      <c r="B520" s="21" t="str">
        <f>IF(A520=" "," ",($B$25-$B$3*($F$8/2))*((A520/($F$8/2))-($C$17/(PI()))*SIN((PI()*A520)/($F$8/2)))+$B$3*A520)</f>
        <v> </v>
      </c>
      <c r="C520" s="21" t="str">
        <f t="shared" si="60"/>
        <v> </v>
      </c>
      <c r="D520" s="21"/>
      <c r="E520" s="21" t="str">
        <f t="shared" si="57"/>
        <v> </v>
      </c>
      <c r="F520" s="21" t="str">
        <f>IF(E520=" "," ",($F$25-$D$3*$F$11)*((E520/$F$11)-($C$17/(PI()))*SIN((PI()*E520)/$F$11))+$D$3*E520)</f>
        <v> </v>
      </c>
      <c r="G520" s="21" t="str">
        <f t="shared" si="61"/>
        <v> </v>
      </c>
      <c r="H520" s="21" t="str">
        <f t="shared" si="58"/>
        <v> </v>
      </c>
      <c r="I520" s="21" t="str">
        <f>IF(H520=" "," ",($I$25-$D$3*$F$12)*((H520/$F$12)-($C$17/(PI()))*SIN((PI()*H520)/$F$12))+$D$3*H520)</f>
        <v> </v>
      </c>
      <c r="J520" s="21" t="str">
        <f t="shared" si="62"/>
        <v> </v>
      </c>
      <c r="K520" s="21"/>
      <c r="L520" s="21" t="str">
        <f t="shared" si="59"/>
        <v> </v>
      </c>
      <c r="M520" s="21" t="str">
        <f>IF(L520=" "," ",($M$25-$F$3*($F$15/2))*((L520/($F$15/2))-($C$17/(PI()))*SIN((PI()*L520)/($F$15/2)))+$F$3*L520)</f>
        <v> </v>
      </c>
      <c r="N520" s="21" t="str">
        <f t="shared" si="63"/>
        <v> </v>
      </c>
    </row>
    <row r="521" spans="1:14">
      <c r="A521" s="21" t="str">
        <f t="shared" si="56"/>
        <v> </v>
      </c>
      <c r="B521" s="21" t="str">
        <f>IF(A521=" "," ",($B$25-$B$3*($F$8/2))*((A521/($F$8/2))-($C$17/(PI()))*SIN((PI()*A521)/($F$8/2)))+$B$3*A521)</f>
        <v> </v>
      </c>
      <c r="C521" s="21" t="str">
        <f t="shared" si="60"/>
        <v> </v>
      </c>
      <c r="D521" s="21"/>
      <c r="E521" s="21" t="str">
        <f t="shared" si="57"/>
        <v> </v>
      </c>
      <c r="F521" s="21" t="str">
        <f>IF(E521=" "," ",($F$25-$D$3*$F$11)*((E521/$F$11)-($C$17/(PI()))*SIN((PI()*E521)/$F$11))+$D$3*E521)</f>
        <v> </v>
      </c>
      <c r="G521" s="21" t="str">
        <f t="shared" si="61"/>
        <v> </v>
      </c>
      <c r="H521" s="21" t="str">
        <f t="shared" si="58"/>
        <v> </v>
      </c>
      <c r="I521" s="21" t="str">
        <f>IF(H521=" "," ",($I$25-$D$3*$F$12)*((H521/$F$12)-($C$17/(PI()))*SIN((PI()*H521)/$F$12))+$D$3*H521)</f>
        <v> </v>
      </c>
      <c r="J521" s="21" t="str">
        <f t="shared" si="62"/>
        <v> </v>
      </c>
      <c r="K521" s="21"/>
      <c r="L521" s="21" t="str">
        <f t="shared" si="59"/>
        <v> </v>
      </c>
      <c r="M521" s="21" t="str">
        <f>IF(L521=" "," ",($M$25-$F$3*($F$15/2))*((L521/($F$15/2))-($C$17/(PI()))*SIN((PI()*L521)/($F$15/2)))+$F$3*L521)</f>
        <v> </v>
      </c>
      <c r="N521" s="21" t="str">
        <f t="shared" si="63"/>
        <v> </v>
      </c>
    </row>
    <row r="522" spans="1:14">
      <c r="A522" s="21" t="str">
        <f t="shared" si="56"/>
        <v> </v>
      </c>
      <c r="B522" s="21" t="str">
        <f>IF(A522=" "," ",($B$25-$B$3*($F$8/2))*((A522/($F$8/2))-($C$17/(PI()))*SIN((PI()*A522)/($F$8/2)))+$B$3*A522)</f>
        <v> </v>
      </c>
      <c r="C522" s="21" t="str">
        <f t="shared" si="60"/>
        <v> </v>
      </c>
      <c r="D522" s="21"/>
      <c r="E522" s="21" t="str">
        <f t="shared" si="57"/>
        <v> </v>
      </c>
      <c r="F522" s="21" t="str">
        <f>IF(E522=" "," ",($F$25-$D$3*$F$11)*((E522/$F$11)-($C$17/(PI()))*SIN((PI()*E522)/$F$11))+$D$3*E522)</f>
        <v> </v>
      </c>
      <c r="G522" s="21" t="str">
        <f t="shared" si="61"/>
        <v> </v>
      </c>
      <c r="H522" s="21" t="str">
        <f t="shared" si="58"/>
        <v> </v>
      </c>
      <c r="I522" s="21" t="str">
        <f>IF(H522=" "," ",($I$25-$D$3*$F$12)*((H522/$F$12)-($C$17/(PI()))*SIN((PI()*H522)/$F$12))+$D$3*H522)</f>
        <v> </v>
      </c>
      <c r="J522" s="21" t="str">
        <f t="shared" si="62"/>
        <v> </v>
      </c>
      <c r="K522" s="21"/>
      <c r="L522" s="21" t="str">
        <f t="shared" si="59"/>
        <v> </v>
      </c>
      <c r="M522" s="21" t="str">
        <f>IF(L522=" "," ",($M$25-$F$3*($F$15/2))*((L522/($F$15/2))-($C$17/(PI()))*SIN((PI()*L522)/($F$15/2)))+$F$3*L522)</f>
        <v> </v>
      </c>
      <c r="N522" s="21" t="str">
        <f t="shared" si="63"/>
        <v> </v>
      </c>
    </row>
    <row r="523" spans="1:14">
      <c r="A523" s="21" t="str">
        <f t="shared" si="56"/>
        <v> </v>
      </c>
      <c r="B523" s="21" t="str">
        <f>IF(A523=" "," ",($B$25-$B$3*($F$8/2))*((A523/($F$8/2))-($C$17/(PI()))*SIN((PI()*A523)/($F$8/2)))+$B$3*A523)</f>
        <v> </v>
      </c>
      <c r="C523" s="21" t="str">
        <f t="shared" si="60"/>
        <v> </v>
      </c>
      <c r="D523" s="21"/>
      <c r="E523" s="21" t="str">
        <f t="shared" si="57"/>
        <v> </v>
      </c>
      <c r="F523" s="21" t="str">
        <f>IF(E523=" "," ",($F$25-$D$3*$F$11)*((E523/$F$11)-($C$17/(PI()))*SIN((PI()*E523)/$F$11))+$D$3*E523)</f>
        <v> </v>
      </c>
      <c r="G523" s="21" t="str">
        <f t="shared" si="61"/>
        <v> </v>
      </c>
      <c r="H523" s="21" t="str">
        <f t="shared" si="58"/>
        <v> </v>
      </c>
      <c r="I523" s="21" t="str">
        <f>IF(H523=" "," ",($I$25-$D$3*$F$12)*((H523/$F$12)-($C$17/(PI()))*SIN((PI()*H523)/$F$12))+$D$3*H523)</f>
        <v> </v>
      </c>
      <c r="J523" s="21" t="str">
        <f t="shared" si="62"/>
        <v> </v>
      </c>
      <c r="K523" s="21"/>
      <c r="L523" s="21" t="str">
        <f t="shared" si="59"/>
        <v> </v>
      </c>
      <c r="M523" s="21" t="str">
        <f>IF(L523=" "," ",($M$25-$F$3*($F$15/2))*((L523/($F$15/2))-($C$17/(PI()))*SIN((PI()*L523)/($F$15/2)))+$F$3*L523)</f>
        <v> </v>
      </c>
      <c r="N523" s="21" t="str">
        <f t="shared" si="63"/>
        <v> </v>
      </c>
    </row>
    <row r="524" spans="1:14">
      <c r="A524" s="21" t="str">
        <f t="shared" si="56"/>
        <v> </v>
      </c>
      <c r="B524" s="21" t="str">
        <f>IF(A524=" "," ",($B$25-$B$3*($F$8/2))*((A524/($F$8/2))-($C$17/(PI()))*SIN((PI()*A524)/($F$8/2)))+$B$3*A524)</f>
        <v> </v>
      </c>
      <c r="C524" s="21" t="str">
        <f t="shared" si="60"/>
        <v> </v>
      </c>
      <c r="D524" s="21"/>
      <c r="E524" s="21" t="str">
        <f t="shared" si="57"/>
        <v> </v>
      </c>
      <c r="F524" s="21" t="str">
        <f>IF(E524=" "," ",($F$25-$D$3*$F$11)*((E524/$F$11)-($C$17/(PI()))*SIN((PI()*E524)/$F$11))+$D$3*E524)</f>
        <v> </v>
      </c>
      <c r="G524" s="21" t="str">
        <f t="shared" si="61"/>
        <v> </v>
      </c>
      <c r="H524" s="21" t="str">
        <f t="shared" si="58"/>
        <v> </v>
      </c>
      <c r="I524" s="21" t="str">
        <f>IF(H524=" "," ",($I$25-$D$3*$F$12)*((H524/$F$12)-($C$17/(PI()))*SIN((PI()*H524)/$F$12))+$D$3*H524)</f>
        <v> </v>
      </c>
      <c r="J524" s="21" t="str">
        <f t="shared" si="62"/>
        <v> </v>
      </c>
      <c r="K524" s="21"/>
      <c r="L524" s="21" t="str">
        <f t="shared" si="59"/>
        <v> </v>
      </c>
      <c r="M524" s="21" t="str">
        <f>IF(L524=" "," ",($M$25-$F$3*($F$15/2))*((L524/($F$15/2))-($C$17/(PI()))*SIN((PI()*L524)/($F$15/2)))+$F$3*L524)</f>
        <v> </v>
      </c>
      <c r="N524" s="21" t="str">
        <f t="shared" si="63"/>
        <v> </v>
      </c>
    </row>
    <row r="525" spans="1:14">
      <c r="A525" s="21" t="str">
        <f t="shared" si="56"/>
        <v> </v>
      </c>
      <c r="B525" s="21" t="str">
        <f>IF(A525=" "," ",($B$25-$B$3*($F$8/2))*((A525/($F$8/2))-($C$17/(PI()))*SIN((PI()*A525)/($F$8/2)))+$B$3*A525)</f>
        <v> </v>
      </c>
      <c r="C525" s="21" t="str">
        <f t="shared" si="60"/>
        <v> </v>
      </c>
      <c r="D525" s="21"/>
      <c r="E525" s="21" t="str">
        <f t="shared" si="57"/>
        <v> </v>
      </c>
      <c r="F525" s="21" t="str">
        <f>IF(E525=" "," ",($F$25-$D$3*$F$11)*((E525/$F$11)-($C$17/(PI()))*SIN((PI()*E525)/$F$11))+$D$3*E525)</f>
        <v> </v>
      </c>
      <c r="G525" s="21" t="str">
        <f t="shared" si="61"/>
        <v> </v>
      </c>
      <c r="H525" s="21" t="str">
        <f t="shared" si="58"/>
        <v> </v>
      </c>
      <c r="I525" s="21" t="str">
        <f>IF(H525=" "," ",($I$25-$D$3*$F$12)*((H525/$F$12)-($C$17/(PI()))*SIN((PI()*H525)/$F$12))+$D$3*H525)</f>
        <v> </v>
      </c>
      <c r="J525" s="21" t="str">
        <f t="shared" si="62"/>
        <v> </v>
      </c>
      <c r="K525" s="21"/>
      <c r="L525" s="21" t="str">
        <f t="shared" si="59"/>
        <v> </v>
      </c>
      <c r="M525" s="21" t="str">
        <f>IF(L525=" "," ",($M$25-$F$3*($F$15/2))*((L525/($F$15/2))-($C$17/(PI()))*SIN((PI()*L525)/($F$15/2)))+$F$3*L525)</f>
        <v> </v>
      </c>
      <c r="N525" s="21" t="str">
        <f t="shared" si="63"/>
        <v> </v>
      </c>
    </row>
    <row r="526" spans="1:14">
      <c r="A526" s="21" t="str">
        <f t="shared" si="56"/>
        <v> </v>
      </c>
      <c r="B526" s="21" t="str">
        <f>IF(A526=" "," ",($B$25-$B$3*($F$8/2))*((A526/($F$8/2))-($C$17/(PI()))*SIN((PI()*A526)/($F$8/2)))+$B$3*A526)</f>
        <v> </v>
      </c>
      <c r="C526" s="21" t="str">
        <f t="shared" si="60"/>
        <v> </v>
      </c>
      <c r="D526" s="21"/>
      <c r="E526" s="21" t="str">
        <f t="shared" si="57"/>
        <v> </v>
      </c>
      <c r="F526" s="21" t="str">
        <f>IF(E526=" "," ",($F$25-$D$3*$F$11)*((E526/$F$11)-($C$17/(PI()))*SIN((PI()*E526)/$F$11))+$D$3*E526)</f>
        <v> </v>
      </c>
      <c r="G526" s="21" t="str">
        <f t="shared" si="61"/>
        <v> </v>
      </c>
      <c r="H526" s="21" t="str">
        <f t="shared" si="58"/>
        <v> </v>
      </c>
      <c r="I526" s="21" t="str">
        <f>IF(H526=" "," ",($I$25-$D$3*$F$12)*((H526/$F$12)-($C$17/(PI()))*SIN((PI()*H526)/$F$12))+$D$3*H526)</f>
        <v> </v>
      </c>
      <c r="J526" s="21" t="str">
        <f t="shared" si="62"/>
        <v> </v>
      </c>
      <c r="K526" s="21"/>
      <c r="L526" s="21" t="str">
        <f t="shared" si="59"/>
        <v> </v>
      </c>
      <c r="M526" s="21" t="str">
        <f>IF(L526=" "," ",($M$25-$F$3*($F$15/2))*((L526/($F$15/2))-($C$17/(PI()))*SIN((PI()*L526)/($F$15/2)))+$F$3*L526)</f>
        <v> </v>
      </c>
      <c r="N526" s="21" t="str">
        <f t="shared" si="63"/>
        <v> </v>
      </c>
    </row>
    <row r="527" spans="1:14">
      <c r="A527" s="21" t="str">
        <f t="shared" si="56"/>
        <v> </v>
      </c>
      <c r="B527" s="21" t="str">
        <f>IF(A527=" "," ",($B$25-$B$3*($F$8/2))*((A527/($F$8/2))-($C$17/(PI()))*SIN((PI()*A527)/($F$8/2)))+$B$3*A527)</f>
        <v> </v>
      </c>
      <c r="C527" s="21" t="str">
        <f t="shared" si="60"/>
        <v> </v>
      </c>
      <c r="D527" s="21"/>
      <c r="E527" s="21" t="str">
        <f t="shared" si="57"/>
        <v> </v>
      </c>
      <c r="F527" s="21" t="str">
        <f>IF(E527=" "," ",($F$25-$D$3*$F$11)*((E527/$F$11)-($C$17/(PI()))*SIN((PI()*E527)/$F$11))+$D$3*E527)</f>
        <v> </v>
      </c>
      <c r="G527" s="21" t="str">
        <f t="shared" si="61"/>
        <v> </v>
      </c>
      <c r="H527" s="21" t="str">
        <f t="shared" si="58"/>
        <v> </v>
      </c>
      <c r="I527" s="21" t="str">
        <f>IF(H527=" "," ",($I$25-$D$3*$F$12)*((H527/$F$12)-($C$17/(PI()))*SIN((PI()*H527)/$F$12))+$D$3*H527)</f>
        <v> </v>
      </c>
      <c r="J527" s="21" t="str">
        <f t="shared" si="62"/>
        <v> </v>
      </c>
      <c r="K527" s="21"/>
      <c r="L527" s="21" t="str">
        <f t="shared" si="59"/>
        <v> </v>
      </c>
      <c r="M527" s="21" t="str">
        <f>IF(L527=" "," ",($M$25-$F$3*($F$15/2))*((L527/($F$15/2))-($C$17/(PI()))*SIN((PI()*L527)/($F$15/2)))+$F$3*L527)</f>
        <v> </v>
      </c>
      <c r="N527" s="21" t="str">
        <f t="shared" si="63"/>
        <v> </v>
      </c>
    </row>
  </sheetData>
  <mergeCells count="5">
    <mergeCell ref="A17:B17"/>
    <mergeCell ref="A24:C24"/>
    <mergeCell ref="E24:G24"/>
    <mergeCell ref="H24:J24"/>
    <mergeCell ref="L24:N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7"/>
  <sheetViews>
    <sheetView workbookViewId="0">
      <selection activeCell="B15" sqref="B15"/>
    </sheetView>
  </sheetViews>
  <sheetFormatPr defaultColWidth="8.8" defaultRowHeight="14.25"/>
  <cols>
    <col min="2" max="4" width="12.5"/>
    <col min="6" max="6" width="16.4"/>
    <col min="7" max="7" width="13.6"/>
    <col min="9" max="10" width="12.5"/>
    <col min="11" max="11" width="10.2" customWidth="1"/>
    <col min="13" max="13" width="12.5"/>
  </cols>
  <sheetData>
    <row r="1" spans="1:6">
      <c r="A1" s="1" t="s">
        <v>69</v>
      </c>
      <c r="E1" s="22"/>
      <c r="F1" t="s">
        <v>1</v>
      </c>
    </row>
    <row r="2" spans="10:11">
      <c r="J2" s="2" t="s">
        <v>2</v>
      </c>
      <c r="K2" s="22">
        <v>100</v>
      </c>
    </row>
    <row r="3" ht="18" spans="1:12">
      <c r="A3" s="2" t="s">
        <v>3</v>
      </c>
      <c r="B3" s="3">
        <v>0.0035</v>
      </c>
      <c r="C3" s="2" t="s">
        <v>4</v>
      </c>
      <c r="D3" s="3">
        <v>0.0035</v>
      </c>
      <c r="E3" s="2" t="s">
        <v>5</v>
      </c>
      <c r="F3" s="3">
        <v>0.005</v>
      </c>
      <c r="J3" s="2" t="s">
        <v>6</v>
      </c>
      <c r="K3" s="27">
        <f>K5/K2</f>
        <v>0.01</v>
      </c>
      <c r="L3" s="28" t="s">
        <v>7</v>
      </c>
    </row>
    <row r="4" spans="1:11">
      <c r="A4" s="2" t="s">
        <v>50</v>
      </c>
      <c r="B4" s="4">
        <f>B7/2</f>
        <v>2.4305</v>
      </c>
      <c r="C4" s="2" t="s">
        <v>51</v>
      </c>
      <c r="D4" s="3">
        <v>5</v>
      </c>
      <c r="E4" s="2" t="s">
        <v>52</v>
      </c>
      <c r="F4" s="4">
        <f>B14/2</f>
        <v>3.2465</v>
      </c>
      <c r="J4" s="2" t="s">
        <v>11</v>
      </c>
      <c r="K4" s="22">
        <v>1</v>
      </c>
    </row>
    <row r="5" spans="2:11">
      <c r="B5" s="5"/>
      <c r="D5" s="5"/>
      <c r="F5" s="5"/>
      <c r="J5" s="2" t="s">
        <v>12</v>
      </c>
      <c r="K5" s="22">
        <v>1</v>
      </c>
    </row>
    <row r="6" spans="2:6">
      <c r="B6" s="5"/>
      <c r="D6" s="5"/>
      <c r="F6" s="5"/>
    </row>
    <row r="7" ht="15" spans="1:11">
      <c r="A7" s="2" t="s">
        <v>13</v>
      </c>
      <c r="B7" s="6">
        <v>4.861</v>
      </c>
      <c r="C7" s="2" t="s">
        <v>14</v>
      </c>
      <c r="D7" s="6">
        <v>1.197</v>
      </c>
      <c r="E7" s="2" t="s">
        <v>62</v>
      </c>
      <c r="F7" s="3">
        <v>1.6</v>
      </c>
      <c r="J7" s="2" t="s">
        <v>15</v>
      </c>
      <c r="K7">
        <f>(2*LOG10(K2)-0.65)^-2.3</f>
        <v>0.0620007501122818</v>
      </c>
    </row>
    <row r="8" ht="15" spans="1:11">
      <c r="A8" s="7" t="s">
        <v>16</v>
      </c>
      <c r="B8" s="8">
        <f ca="1">ROUNDUP((B7-F7)/(INDIRECT(ADDRESS(ROW(A27)+(F8),2))-INDIRECT(ADDRESS(ROW(A27)+(F8)-1,2))),0)+D8+F8</f>
        <v>538</v>
      </c>
      <c r="C8" s="7" t="s">
        <v>17</v>
      </c>
      <c r="D8" s="8">
        <f>D7/B3</f>
        <v>342</v>
      </c>
      <c r="E8" s="2" t="s">
        <v>63</v>
      </c>
      <c r="F8" s="23">
        <v>34</v>
      </c>
      <c r="G8" t="s">
        <v>19</v>
      </c>
      <c r="J8" s="2" t="s">
        <v>20</v>
      </c>
      <c r="K8">
        <f>0.5*K7*K4*K5^2</f>
        <v>0.0310003750561409</v>
      </c>
    </row>
    <row r="9" spans="1:11">
      <c r="A9" s="2"/>
      <c r="B9" s="5"/>
      <c r="C9" s="2"/>
      <c r="D9" s="5"/>
      <c r="E9" s="2"/>
      <c r="F9" s="5"/>
      <c r="J9" s="2" t="s">
        <v>23</v>
      </c>
      <c r="K9">
        <f>SQRT(K8/K4)</f>
        <v>0.176069233701237</v>
      </c>
    </row>
    <row r="10" ht="15" spans="1:10">
      <c r="A10" s="2" t="s">
        <v>24</v>
      </c>
      <c r="B10" s="3">
        <v>29</v>
      </c>
      <c r="C10" s="2" t="s">
        <v>25</v>
      </c>
      <c r="D10" s="6">
        <v>3.8115</v>
      </c>
      <c r="E10" s="2" t="s">
        <v>64</v>
      </c>
      <c r="F10" s="3">
        <v>6</v>
      </c>
      <c r="J10" s="2"/>
    </row>
    <row r="11" ht="15" spans="1:11">
      <c r="A11" s="7" t="s">
        <v>27</v>
      </c>
      <c r="B11" s="8">
        <f ca="1">ROUNDUP((B10-(D4-D10*0.5+F10))/(INDIRECT(ADDRESS(ROW(E27)+(F11),6))-INDIRECT(ADDRESS(ROW(E27)+(F11)-1,6))),0)+D11+F11+F12</f>
        <v>1519</v>
      </c>
      <c r="C11" s="7" t="s">
        <v>28</v>
      </c>
      <c r="D11" s="8">
        <f>D10/D3</f>
        <v>1089</v>
      </c>
      <c r="E11" s="2" t="s">
        <v>65</v>
      </c>
      <c r="F11" s="23">
        <v>68</v>
      </c>
      <c r="G11" t="s">
        <v>19</v>
      </c>
      <c r="J11" s="29" t="s">
        <v>26</v>
      </c>
      <c r="K11" s="30">
        <f>(B3*K9)/K3</f>
        <v>0.061624231795433</v>
      </c>
    </row>
    <row r="12" ht="15" spans="1:11">
      <c r="A12" s="7" t="s">
        <v>31</v>
      </c>
      <c r="B12" s="8">
        <f>F12</f>
        <v>34</v>
      </c>
      <c r="C12" s="2"/>
      <c r="D12" s="5"/>
      <c r="E12" s="2" t="s">
        <v>29</v>
      </c>
      <c r="F12" s="23">
        <v>34</v>
      </c>
      <c r="G12" t="s">
        <v>19</v>
      </c>
      <c r="J12" s="31" t="s">
        <v>30</v>
      </c>
      <c r="K12" s="18">
        <f>(1-EXP(-1*K11/25))</f>
        <v>0.00246193372974668</v>
      </c>
    </row>
    <row r="13" spans="1:6">
      <c r="A13" s="2"/>
      <c r="B13" s="5"/>
      <c r="C13" s="2"/>
      <c r="D13" s="5"/>
      <c r="E13" s="2"/>
      <c r="F13" s="5"/>
    </row>
    <row r="14" ht="15" spans="1:11">
      <c r="A14" s="2" t="s">
        <v>34</v>
      </c>
      <c r="B14" s="6">
        <v>6.493</v>
      </c>
      <c r="C14" s="2" t="s">
        <v>54</v>
      </c>
      <c r="D14" s="6">
        <v>1.39</v>
      </c>
      <c r="E14" s="2" t="s">
        <v>67</v>
      </c>
      <c r="F14" s="3">
        <v>3</v>
      </c>
      <c r="J14" s="24"/>
      <c r="K14" s="32"/>
    </row>
    <row r="15" ht="15" spans="1:11">
      <c r="A15" s="7" t="s">
        <v>36</v>
      </c>
      <c r="B15" s="8">
        <f ca="1">EVEN(ROUNDUP((B14-F14)/(INDIRECT(ADDRESS(ROW(L27)+(F15/2),13))-INDIRECT(ADDRESS(ROW(L27)+(F15/2)-1,13))),0)+D15+F15)</f>
        <v>356</v>
      </c>
      <c r="C15" s="7" t="s">
        <v>55</v>
      </c>
      <c r="D15" s="8">
        <f>D14/F3</f>
        <v>278</v>
      </c>
      <c r="E15" s="2" t="s">
        <v>68</v>
      </c>
      <c r="F15" s="23">
        <v>36</v>
      </c>
      <c r="G15" t="s">
        <v>19</v>
      </c>
      <c r="J15" s="24" t="s">
        <v>33</v>
      </c>
      <c r="K15" s="33">
        <v>0.00025</v>
      </c>
    </row>
    <row r="16" ht="15" spans="10:11">
      <c r="J16" s="7" t="s">
        <v>35</v>
      </c>
      <c r="K16" s="34">
        <f>(K5*K15)/B3</f>
        <v>0.0714285714285714</v>
      </c>
    </row>
    <row r="17" spans="1:3">
      <c r="A17" t="s">
        <v>37</v>
      </c>
      <c r="C17" s="3">
        <v>1</v>
      </c>
    </row>
    <row r="18" ht="15" spans="3:3">
      <c r="C18" s="9"/>
    </row>
    <row r="19" spans="1:8">
      <c r="A19" s="10" t="s">
        <v>57</v>
      </c>
      <c r="B19" s="11"/>
      <c r="C19" s="12">
        <f>ROUND(MAX(C27:C527),3)</f>
        <v>1.096</v>
      </c>
      <c r="G19" s="24" t="s">
        <v>39</v>
      </c>
      <c r="H19" s="25">
        <f ca="1">(B8*B11*B15)/1000000</f>
        <v>290.931032</v>
      </c>
    </row>
    <row r="20" spans="1:7">
      <c r="A20" s="13" t="s">
        <v>41</v>
      </c>
      <c r="B20" s="14"/>
      <c r="C20" s="15">
        <f ca="1">ROUND(MAX(J27:J527),3)</f>
        <v>1.378</v>
      </c>
      <c r="G20" s="26"/>
    </row>
    <row r="21" spans="1:6">
      <c r="A21" s="13" t="s">
        <v>42</v>
      </c>
      <c r="B21" s="14"/>
      <c r="C21" s="15">
        <f>ROUND(MAX(G27:G527),3)</f>
        <v>1.095</v>
      </c>
      <c r="F21" t="s">
        <v>43</v>
      </c>
    </row>
    <row r="22" ht="15" spans="1:3">
      <c r="A22" s="16" t="s">
        <v>58</v>
      </c>
      <c r="B22" s="17"/>
      <c r="C22" s="18">
        <f>ROUND(MAX(N27:N527),3)</f>
        <v>1.394</v>
      </c>
    </row>
    <row r="24" spans="1:14">
      <c r="A24" s="19" t="s">
        <v>59</v>
      </c>
      <c r="B24" s="19"/>
      <c r="C24" s="19"/>
      <c r="D24" s="20"/>
      <c r="E24" s="19" t="s">
        <v>46</v>
      </c>
      <c r="F24" s="19"/>
      <c r="G24" s="19"/>
      <c r="H24" s="19" t="s">
        <v>47</v>
      </c>
      <c r="I24" s="19"/>
      <c r="J24" s="19"/>
      <c r="K24" s="20"/>
      <c r="L24" s="19" t="s">
        <v>60</v>
      </c>
      <c r="M24" s="19"/>
      <c r="N24" s="19"/>
    </row>
    <row r="25" spans="1:13">
      <c r="A25" s="2" t="s">
        <v>48</v>
      </c>
      <c r="B25" s="5">
        <f>F7-D7</f>
        <v>0.403</v>
      </c>
      <c r="E25" s="2" t="s">
        <v>48</v>
      </c>
      <c r="F25" s="5">
        <f>F10-D10</f>
        <v>2.1885</v>
      </c>
      <c r="H25" s="2" t="s">
        <v>48</v>
      </c>
      <c r="I25" s="5">
        <f>D4-D10*0.5</f>
        <v>3.09425</v>
      </c>
      <c r="L25" s="2" t="s">
        <v>48</v>
      </c>
      <c r="M25" s="5">
        <f>(F14-D14)/2</f>
        <v>0.805</v>
      </c>
    </row>
    <row r="27" spans="1:14">
      <c r="A27" s="21">
        <v>0</v>
      </c>
      <c r="B27" s="21">
        <f>IF(A27=" "," ",($B$25-$B$3*($F$8))*((A27/($F$8))-($C$17/(PI()))*SIN((PI()*A27)/($F$8)))+$B$3*A27)</f>
        <v>0</v>
      </c>
      <c r="C27" s="21"/>
      <c r="D27" s="21"/>
      <c r="E27" s="21">
        <v>0</v>
      </c>
      <c r="F27" s="21">
        <f>IF(E27=" "," ",($F$25-$D$3*$F$11)*((E27/$F$11)-($C$17/(PI()))*SIN((PI()*E27)/$F$11))+$D$3*E27)</f>
        <v>0</v>
      </c>
      <c r="G27" s="21"/>
      <c r="H27" s="21">
        <v>0</v>
      </c>
      <c r="I27" s="21">
        <f>IF(H27=" "," ",($F$25-$D$3*$F$11)*((H27/$F$11)-($C$17/(PI()))*SIN((PI()*H27)/$F$11))+$D$3*H27)</f>
        <v>0</v>
      </c>
      <c r="J27" s="21"/>
      <c r="K27" s="21"/>
      <c r="L27" s="21">
        <v>0</v>
      </c>
      <c r="M27" s="21">
        <f>IF(L27=" "," ",($M$25-$F$3*($F$15/2))*((L27/($F$15/2))-($C$17/(PI()))*SIN((PI()*L27)/($F$15/2)))+$F$3*L27)</f>
        <v>0</v>
      </c>
      <c r="N27" s="21"/>
    </row>
    <row r="28" spans="1:14">
      <c r="A28" s="21">
        <f t="shared" ref="A28:A91" si="0">IF(($F$8)-ROW(A1)&gt;=0,($F$8)-(($F$8)-ROW(A1))," ")</f>
        <v>1</v>
      </c>
      <c r="B28" s="21">
        <f>IF(A28=" "," ",($B$25-$B$3*($F$8))*((A28/($F$8))-($C$17/(PI()))*SIN((PI()*A28)/($F$8)))+$B$3*A28)</f>
        <v>0.00351188077271802</v>
      </c>
      <c r="C28" s="21"/>
      <c r="D28" s="21"/>
      <c r="E28" s="21">
        <f t="shared" ref="E28:E91" si="1">IF($F$11-ROW(E1)&gt;=0,$F$11-($F$11-ROW(E1))," ")</f>
        <v>1</v>
      </c>
      <c r="F28" s="21">
        <f>IF(E28=" "," ",($F$25-$D$3*$F$11)*((E28/$F$11)-($C$17/(PI()))*SIN((PI()*E28)/$F$11))+$D$3*E28)</f>
        <v>0.00351020284673583</v>
      </c>
      <c r="G28" s="21"/>
      <c r="H28" s="21">
        <f t="shared" ref="H28:H91" si="2">IF($F$12-ROW(H1)&gt;=0,$F$12-($F$12-ROW(H1))," ")</f>
        <v>1</v>
      </c>
      <c r="I28" s="21">
        <f>IF(H28=" "," ",($I$25-$D$3*$F$12)*((H28/$F$12)-($C$17/(PI()))*SIN((PI()*H28)/$F$12))+$D$3*H28)</f>
        <v>0.00362446573601867</v>
      </c>
      <c r="J28" s="21"/>
      <c r="K28" s="21"/>
      <c r="L28" s="21">
        <f t="shared" ref="L28:L91" si="3">IF(($F$15/2)-ROW(L1)&gt;=0,($F$15/2)-(($F$15/2)-ROW(L1))," ")</f>
        <v>1</v>
      </c>
      <c r="M28" s="21">
        <f>IF(L28=" "," ",($M$25-$F$3*($F$15/2))*((L28/($F$15/2))-($C$17/(PI()))*SIN((PI()*L28)/($F$15/2)))+$F$3*L28)</f>
        <v>0.00520136107875619</v>
      </c>
      <c r="N28" s="21"/>
    </row>
    <row r="29" spans="1:14">
      <c r="A29" s="21">
        <f t="shared" si="0"/>
        <v>2</v>
      </c>
      <c r="B29" s="21">
        <f>IF(A29=" "," ",($B$25-$B$3*($F$8))*((A29/($F$8))-($C$17/(PI()))*SIN((PI()*A29)/($F$8)))+$B$3*A29)</f>
        <v>0.0070949245318258</v>
      </c>
      <c r="C29" s="21">
        <f t="shared" ref="C29:C92" si="4">IF(A29=" "," ",(B29-B28)/(B28-B27))</f>
        <v>1.02026349725269</v>
      </c>
      <c r="D29" s="21"/>
      <c r="E29" s="21">
        <f t="shared" si="1"/>
        <v>2</v>
      </c>
      <c r="F29" s="21">
        <f>IF(E29=" "," ",($F$25-$D$3*$F$11)*((E29/$F$11)-($C$17/(PI()))*SIN((PI()*E29)/$F$11))+$D$3*E29)</f>
        <v>0.00708159664502291</v>
      </c>
      <c r="G29" s="21">
        <f t="shared" ref="G29:G92" si="5">IF(E29=" "," ",(F29-F28)/(F28-F27))</f>
        <v>1.01743231209791</v>
      </c>
      <c r="H29" s="21">
        <f t="shared" si="2"/>
        <v>2</v>
      </c>
      <c r="I29" s="21">
        <f>IF(H29=" "," ",($I$25-$D$3*$F$12)*((H29/$F$12)-($C$17/(PI()))*SIN((PI()*H29)/$F$12))+$D$3*H29)</f>
        <v>0.00799445145533351</v>
      </c>
      <c r="J29" s="21">
        <f t="shared" ref="J29:J92" si="6">IF(H29=" "," ",(I29-I28)/(I28-I27))</f>
        <v>1.20569100043834</v>
      </c>
      <c r="K29" s="21"/>
      <c r="L29" s="21">
        <f t="shared" si="3"/>
        <v>2</v>
      </c>
      <c r="M29" s="21">
        <f>IF(L29=" "," ",($M$25-$F$3*($F$15/2))*((L29/($F$15/2))-($C$17/(PI()))*SIN((PI()*L29)/($F$15/2)))+$F$3*L29)</f>
        <v>0.0116035435248359</v>
      </c>
      <c r="N29" s="21">
        <f t="shared" ref="N29:N92" si="7">IF(L29=" "," ",(M29-M28)/(M28-M27))</f>
        <v>1.23086675759313</v>
      </c>
    </row>
    <row r="30" spans="1:14">
      <c r="A30" s="21">
        <f t="shared" si="0"/>
        <v>3</v>
      </c>
      <c r="B30" s="21">
        <f>IF(A30=" "," ",($B$25-$B$3*($F$8))*((A30/($F$8))-($C$17/(PI()))*SIN((PI()*A30)/($F$8)))+$B$3*A30)</f>
        <v>0.0108196871262046</v>
      </c>
      <c r="C30" s="21">
        <f t="shared" si="4"/>
        <v>1.03955263870578</v>
      </c>
      <c r="D30" s="21"/>
      <c r="E30" s="21">
        <f t="shared" si="1"/>
        <v>3</v>
      </c>
      <c r="F30" s="21">
        <f>IF(E30=" "," ",($F$25-$D$3*$F$11)*((E30/$F$11)-($C$17/(PI()))*SIN((PI()*E30)/$F$11))+$D$3*E30)</f>
        <v>0.0107752417618382</v>
      </c>
      <c r="G30" s="21">
        <f t="shared" si="5"/>
        <v>1.03423070247443</v>
      </c>
      <c r="H30" s="21">
        <f t="shared" si="2"/>
        <v>3</v>
      </c>
      <c r="I30" s="21">
        <f>IF(H30=" "," ",($I$25-$D$3*$F$12)*((H30/$F$12)-($C$17/(PI()))*SIN((PI()*H30)/$F$12))+$D$3*H30)</f>
        <v>0.0138491166276062</v>
      </c>
      <c r="J30" s="21">
        <f t="shared" si="6"/>
        <v>1.33974469216129</v>
      </c>
      <c r="K30" s="21"/>
      <c r="L30" s="21">
        <f t="shared" si="3"/>
        <v>3</v>
      </c>
      <c r="M30" s="21">
        <f>IF(L30=" "," ",($M$25-$F$3*($F$15/2))*((L30/($F$15/2))-($C$17/(PI()))*SIN((PI()*L30)/($F$15/2)))+$F$3*L30)</f>
        <v>0.0203708823559615</v>
      </c>
      <c r="N30" s="21">
        <f t="shared" si="7"/>
        <v>1.36942970697346</v>
      </c>
    </row>
    <row r="31" spans="1:14">
      <c r="A31" s="21">
        <f t="shared" si="0"/>
        <v>4</v>
      </c>
      <c r="B31" s="21">
        <f>IF(A31=" "," ",($B$25-$B$3*($F$8))*((A31/($F$8))-($C$17/(PI()))*SIN((PI()*A31)/($F$8)))+$B$3*A31)</f>
        <v>0.0147555153096017</v>
      </c>
      <c r="C31" s="21">
        <f t="shared" si="4"/>
        <v>1.0566655145584</v>
      </c>
      <c r="D31" s="21"/>
      <c r="E31" s="21">
        <f t="shared" si="1"/>
        <v>4</v>
      </c>
      <c r="F31" s="21">
        <f>IF(E31=" "," ",($F$25-$D$3*$F$11)*((E31/$F$11)-($C$17/(PI()))*SIN((PI()*E31)/$F$11))+$D$3*E31)</f>
        <v>0.0146519376736839</v>
      </c>
      <c r="G31" s="21">
        <f t="shared" si="5"/>
        <v>1.04955830602055</v>
      </c>
      <c r="H31" s="21">
        <f t="shared" si="2"/>
        <v>4</v>
      </c>
      <c r="I31" s="21">
        <f>IF(H31=" "," ",($I$25-$D$3*$F$12)*((H31/$F$12)-($C$17/(PI()))*SIN((PI()*H31)/$F$12))+$D$3*H31)</f>
        <v>0.0219149539608889</v>
      </c>
      <c r="J31" s="21">
        <f t="shared" si="6"/>
        <v>1.37767696289139</v>
      </c>
      <c r="K31" s="21"/>
      <c r="L31" s="21">
        <f t="shared" si="3"/>
        <v>4</v>
      </c>
      <c r="M31" s="21">
        <f>IF(L31=" "," ",($M$25-$F$3*($F$15/2))*((L31/($F$15/2))-($C$17/(PI()))*SIN((PI()*L31)/($F$15/2)))+$F$3*L31)</f>
        <v>0.0325958485099225</v>
      </c>
      <c r="N31" s="21">
        <f t="shared" si="7"/>
        <v>1.3943759206112</v>
      </c>
    </row>
    <row r="32" spans="1:14">
      <c r="A32" s="21">
        <f t="shared" si="0"/>
        <v>5</v>
      </c>
      <c r="B32" s="21">
        <f>IF(A32=" "," ",($B$25-$B$3*($F$8))*((A32/($F$8))-($C$17/(PI()))*SIN((PI()*A32)/($F$8)))+$B$3*A32)</f>
        <v>0.0189699550985787</v>
      </c>
      <c r="C32" s="21">
        <f t="shared" si="4"/>
        <v>1.07078855900142</v>
      </c>
      <c r="D32" s="21"/>
      <c r="E32" s="21">
        <f t="shared" si="1"/>
        <v>5</v>
      </c>
      <c r="F32" s="21">
        <f>IF(E32=" "," ",($F$25-$D$3*$F$11)*((E32/$F$11)-($C$17/(PI()))*SIN((PI()*E32)/$F$11))+$D$3*E32)</f>
        <v>0.0187720932174409</v>
      </c>
      <c r="G32" s="21">
        <f t="shared" si="5"/>
        <v>1.06280080703966</v>
      </c>
      <c r="H32" s="21">
        <f t="shared" si="2"/>
        <v>5</v>
      </c>
      <c r="I32" s="21">
        <f>IF(H32=" "," ",($I$25-$D$3*$F$12)*((H32/$F$12)-($C$17/(PI()))*SIN((PI()*H32)/$F$12))+$D$3*H32)</f>
        <v>0.0328995912219934</v>
      </c>
      <c r="J32" s="21">
        <f t="shared" si="6"/>
        <v>1.3618719058191</v>
      </c>
      <c r="K32" s="21"/>
      <c r="L32" s="21">
        <f t="shared" si="3"/>
        <v>5</v>
      </c>
      <c r="M32" s="21">
        <f>IF(L32=" "," ",($M$25-$F$3*($F$15/2))*((L32/($F$15/2))-($C$17/(PI()))*SIN((PI()*L32)/($F$15/2)))+$F$3*L32)</f>
        <v>0.0492658546679482</v>
      </c>
      <c r="N32" s="21">
        <f t="shared" si="7"/>
        <v>1.3636034609899</v>
      </c>
    </row>
    <row r="33" spans="1:14">
      <c r="A33" s="21">
        <f t="shared" si="0"/>
        <v>6</v>
      </c>
      <c r="B33" s="21">
        <f>IF(A33=" "," ",($B$25-$B$3*($F$8))*((A33/($F$8))-($C$17/(PI()))*SIN((PI()*A33)/($F$8)))+$B$3*A33)</f>
        <v>0.0235281754937138</v>
      </c>
      <c r="C33" s="21">
        <f t="shared" si="4"/>
        <v>1.08157207680541</v>
      </c>
      <c r="D33" s="21"/>
      <c r="E33" s="21">
        <f t="shared" si="1"/>
        <v>6</v>
      </c>
      <c r="F33" s="21">
        <f>IF(E33=" "," ",($F$25-$D$3*$F$11)*((E33/$F$11)-($C$17/(PI()))*SIN((PI()*E33)/$F$11))+$D$3*E33)</f>
        <v>0.0231955976748663</v>
      </c>
      <c r="G33" s="21">
        <f t="shared" si="5"/>
        <v>1.07362559749183</v>
      </c>
      <c r="H33" s="21">
        <f t="shared" si="2"/>
        <v>6</v>
      </c>
      <c r="I33" s="21">
        <f>IF(H33=" "," ",($I$25-$D$3*$F$12)*((H33/$F$12)-($C$17/(PI()))*SIN((PI()*H33)/$F$12))+$D$3*H33)</f>
        <v>0.0474857540058875</v>
      </c>
      <c r="J33" s="21">
        <f t="shared" si="6"/>
        <v>1.32786931759159</v>
      </c>
      <c r="K33" s="21"/>
      <c r="L33" s="21">
        <f t="shared" si="3"/>
        <v>6</v>
      </c>
      <c r="M33" s="21">
        <f>IF(L33=" "," ",($M$25-$F$3*($F$15/2))*((L33/($F$15/2))-($C$17/(PI()))*SIN((PI()*L33)/($F$15/2)))+$F$3*L33)</f>
        <v>0.0712332532200426</v>
      </c>
      <c r="N33" s="21">
        <f t="shared" si="7"/>
        <v>1.31777987025629</v>
      </c>
    </row>
    <row r="34" spans="1:14">
      <c r="A34" s="21">
        <f t="shared" si="0"/>
        <v>7</v>
      </c>
      <c r="B34" s="21">
        <f>IF(A34=" "," ",($B$25-$B$3*($F$8))*((A34/($F$8))-($C$17/(PI()))*SIN((PI()*A34)/($F$8)))+$B$3*A34)</f>
        <v>0.0284924124806674</v>
      </c>
      <c r="C34" s="21">
        <f t="shared" si="4"/>
        <v>1.0890734884719</v>
      </c>
      <c r="D34" s="21"/>
      <c r="E34" s="21">
        <f t="shared" si="1"/>
        <v>7</v>
      </c>
      <c r="F34" s="21">
        <f>IF(E34=" "," ",($F$25-$D$3*$F$11)*((E34/$F$11)-($C$17/(PI()))*SIN((PI()*E34)/$F$11))+$D$3*E34)</f>
        <v>0.027981692965848</v>
      </c>
      <c r="G34" s="21">
        <f t="shared" si="5"/>
        <v>1.08196913488979</v>
      </c>
      <c r="H34" s="21">
        <f t="shared" si="2"/>
        <v>7</v>
      </c>
      <c r="I34" s="21">
        <f>IF(H34=" "," ",($I$25-$D$3*$F$12)*((H34/$F$12)-($C$17/(PI()))*SIN((PI()*H34)/$F$12))+$D$3*H34)</f>
        <v>0.06632544096164</v>
      </c>
      <c r="J34" s="21">
        <f t="shared" si="6"/>
        <v>1.29161365020245</v>
      </c>
      <c r="K34" s="21"/>
      <c r="L34" s="21">
        <f t="shared" si="3"/>
        <v>7</v>
      </c>
      <c r="M34" s="21">
        <f>IF(L34=" "," ",($M$25-$F$3*($F$15/2))*((L34/($F$15/2))-($C$17/(PI()))*SIN((PI()*L34)/($F$15/2)))+$F$3*L34)</f>
        <v>0.0991894379689266</v>
      </c>
      <c r="N34" s="21">
        <f t="shared" si="7"/>
        <v>1.27262154790825</v>
      </c>
    </row>
    <row r="35" spans="1:14">
      <c r="A35" s="21">
        <f t="shared" si="0"/>
        <v>8</v>
      </c>
      <c r="B35" s="21">
        <f>IF(A35=" "," ",($B$25-$B$3*($F$8))*((A35/($F$8))-($C$17/(PI()))*SIN((PI()*A35)/($F$8)))+$B$3*A35)</f>
        <v>0.0339214380546958</v>
      </c>
      <c r="C35" s="21">
        <f t="shared" si="4"/>
        <v>1.09362739697888</v>
      </c>
      <c r="D35" s="21"/>
      <c r="E35" s="21">
        <f t="shared" si="1"/>
        <v>8</v>
      </c>
      <c r="F35" s="21">
        <f>IF(E35=" "," ",($F$25-$D$3*$F$11)*((E35/$F$11)-($C$17/(PI()))*SIN((PI()*E35)/$F$11))+$D$3*E35)</f>
        <v>0.0331888472231623</v>
      </c>
      <c r="G35" s="21">
        <f t="shared" si="5"/>
        <v>1.08797546658256</v>
      </c>
      <c r="H35" s="21">
        <f t="shared" si="2"/>
        <v>8</v>
      </c>
      <c r="I35" s="21">
        <f>IF(H35=" "," ",($I$25-$D$3*$F$12)*((H35/$F$12)-($C$17/(PI()))*SIN((PI()*H35)/$F$12))+$D$3*H35)</f>
        <v>0.0900343611698364</v>
      </c>
      <c r="J35" s="21">
        <f t="shared" si="6"/>
        <v>1.25845616564011</v>
      </c>
      <c r="K35" s="21"/>
      <c r="L35" s="21">
        <f t="shared" si="3"/>
        <v>8</v>
      </c>
      <c r="M35" s="21">
        <f>IF(L35=" "," ",($M$25-$F$3*($F$15/2))*((L35/($F$15/2))-($C$17/(PI()))*SIN((PI()*L35)/($F$15/2)))+$F$3*L35)</f>
        <v>0.133643836479203</v>
      </c>
      <c r="N35" s="21">
        <f t="shared" si="7"/>
        <v>1.23244279646033</v>
      </c>
    </row>
    <row r="36" spans="1:14">
      <c r="A36" s="21">
        <f t="shared" si="0"/>
        <v>9</v>
      </c>
      <c r="B36" s="21">
        <f>IF(A36=" "," ",($B$25-$B$3*($F$8))*((A36/($F$8))-($C$17/(PI()))*SIN((PI()*A36)/($F$8)))+$B$3*A36)</f>
        <v>0.03987005879871</v>
      </c>
      <c r="C36" s="21">
        <f t="shared" si="4"/>
        <v>1.09570689305123</v>
      </c>
      <c r="D36" s="21"/>
      <c r="E36" s="21">
        <f t="shared" si="1"/>
        <v>9</v>
      </c>
      <c r="F36" s="21">
        <f>IF(E36=" "," ",($F$25-$D$3*$F$11)*((E36/$F$11)-($C$17/(PI()))*SIN((PI()*E36)/$F$11))+$D$3*E36)</f>
        <v>0.0388746300185322</v>
      </c>
      <c r="G36" s="21">
        <f t="shared" si="5"/>
        <v>1.09191748782613</v>
      </c>
      <c r="H36" s="21">
        <f t="shared" si="2"/>
        <v>9</v>
      </c>
      <c r="I36" s="21">
        <f>IF(H36=" "," ",($I$25-$D$3*$F$12)*((H36/$F$12)-($C$17/(PI()))*SIN((PI()*H36)/$F$12))+$D$3*H36)</f>
        <v>0.119186681129796</v>
      </c>
      <c r="J36" s="21">
        <f t="shared" si="6"/>
        <v>1.22959290022331</v>
      </c>
      <c r="K36" s="21"/>
      <c r="L36" s="21">
        <f t="shared" si="3"/>
        <v>9</v>
      </c>
      <c r="M36" s="21">
        <f>IF(L36=" "," ",($M$25-$F$3*($F$15/2))*((L36/($F$15/2))-($C$17/(PI()))*SIN((PI()*L36)/($F$15/2)))+$F$3*L36)</f>
        <v>0.17490843137859</v>
      </c>
      <c r="N36" s="21">
        <f t="shared" si="7"/>
        <v>1.19765825797479</v>
      </c>
    </row>
    <row r="37" spans="1:14">
      <c r="A37" s="21">
        <f t="shared" si="0"/>
        <v>10</v>
      </c>
      <c r="B37" s="21">
        <f>IF(A37=" "," ",($B$25-$B$3*($F$8))*((A37/($F$8))-($C$17/(PI()))*SIN((PI()*A37)/($F$8)))+$B$3*A37)</f>
        <v>0.0463886482928351</v>
      </c>
      <c r="C37" s="21">
        <f t="shared" si="4"/>
        <v>1.09581527796748</v>
      </c>
      <c r="D37" s="21"/>
      <c r="E37" s="21">
        <f t="shared" si="1"/>
        <v>10</v>
      </c>
      <c r="F37" s="21">
        <f>IF(E37=" "," ",($F$25-$D$3*$F$11)*((E37/$F$11)-($C$17/(PI()))*SIN((PI()*E37)/$F$11))+$D$3*E37)</f>
        <v>0.0450955895062594</v>
      </c>
      <c r="G37" s="21">
        <f t="shared" si="5"/>
        <v>1.09412541977389</v>
      </c>
      <c r="H37" s="21">
        <f t="shared" si="2"/>
        <v>10</v>
      </c>
      <c r="I37" s="21">
        <f>IF(H37=" "," ",($I$25-$D$3*$F$12)*((H37/$F$12)-($C$17/(PI()))*SIN((PI()*H37)/$F$12))+$D$3*H37)</f>
        <v>0.154310126173443</v>
      </c>
      <c r="J37" s="21">
        <f t="shared" si="6"/>
        <v>1.20482503937557</v>
      </c>
      <c r="K37" s="21"/>
      <c r="L37" s="21">
        <f t="shared" si="3"/>
        <v>10</v>
      </c>
      <c r="M37" s="21">
        <f>IF(L37=" "," ",($M$25-$F$3*($F$15/2))*((L37/($F$15/2))-($C$17/(PI()))*SIN((PI()*L37)/($F$15/2)))+$F$3*L37)</f>
        <v>0.223088280923647</v>
      </c>
      <c r="N37" s="21">
        <f t="shared" si="7"/>
        <v>1.16758324327506</v>
      </c>
    </row>
    <row r="38" spans="1:14">
      <c r="A38" s="21">
        <f t="shared" si="0"/>
        <v>11</v>
      </c>
      <c r="B38" s="21">
        <f>IF(A38=" "," ",($B$25-$B$3*($F$8))*((A38/($F$8))-($C$17/(PI()))*SIN((PI()*A38)/($F$8)))+$B$3*A38)</f>
        <v>0.0535227173447855</v>
      </c>
      <c r="C38" s="21">
        <f t="shared" si="4"/>
        <v>1.09441913137496</v>
      </c>
      <c r="D38" s="21"/>
      <c r="E38" s="21">
        <f t="shared" si="1"/>
        <v>11</v>
      </c>
      <c r="F38" s="21">
        <f>IF(E38=" "," ",($F$25-$D$3*$F$11)*((E38/$F$11)-($C$17/(PI()))*SIN((PI()*E38)/$F$11))+$D$3*E38)</f>
        <v>0.0519071317466142</v>
      </c>
      <c r="G38" s="21">
        <f t="shared" si="5"/>
        <v>1.09493435117087</v>
      </c>
      <c r="H38" s="21">
        <f t="shared" si="2"/>
        <v>11</v>
      </c>
      <c r="I38" s="21">
        <f>IF(H38=" "," ",($I$25-$D$3*$F$12)*((H38/$F$12)-($C$17/(PI()))*SIN((PI()*H38)/$F$12))+$D$3*H38)</f>
        <v>0.195881478098849</v>
      </c>
      <c r="J38" s="21">
        <f t="shared" si="6"/>
        <v>1.18357842955742</v>
      </c>
      <c r="K38" s="21"/>
      <c r="L38" s="21">
        <f t="shared" si="3"/>
        <v>11</v>
      </c>
      <c r="M38" s="21">
        <f>IF(L38=" "," ",($M$25-$F$3*($F$15/2))*((L38/($F$15/2))-($C$17/(PI()))*SIN((PI()*L38)/($F$15/2)))+$F$3*L38)</f>
        <v>0.278078326857815</v>
      </c>
      <c r="N38" s="21">
        <f t="shared" si="7"/>
        <v>1.14134947396923</v>
      </c>
    </row>
    <row r="39" spans="1:14">
      <c r="A39" s="21">
        <f t="shared" si="0"/>
        <v>12</v>
      </c>
      <c r="B39" s="21">
        <f>IF(A39=" "," ",($B$25-$B$3*($F$8))*((A39/($F$8))-($C$17/(PI()))*SIN((PI()*A39)/($F$8)))+$B$3*A39)</f>
        <v>0.0613125257077001</v>
      </c>
      <c r="C39" s="21">
        <f t="shared" si="4"/>
        <v>1.09191659152568</v>
      </c>
      <c r="D39" s="21"/>
      <c r="E39" s="21">
        <f t="shared" si="1"/>
        <v>12</v>
      </c>
      <c r="F39" s="21">
        <f>IF(E39=" "," ",($F$25-$D$3*$F$11)*((E39/$F$11)-($C$17/(PI()))*SIN((PI()*E39)/$F$11))+$D$3*E39)</f>
        <v>0.0593634024665099</v>
      </c>
      <c r="G39" s="21">
        <f t="shared" si="5"/>
        <v>1.09465234990707</v>
      </c>
      <c r="H39" s="21">
        <f t="shared" si="2"/>
        <v>12</v>
      </c>
      <c r="I39" s="21">
        <f>IF(H39=" "," ",($I$25-$D$3*$F$12)*((H39/$F$12)-($C$17/(PI()))*SIN((PI()*H39)/$F$12))+$D$3*H39)</f>
        <v>0.244322507436037</v>
      </c>
      <c r="J39" s="21">
        <f t="shared" si="6"/>
        <v>1.16525027677975</v>
      </c>
      <c r="K39" s="21"/>
      <c r="L39" s="21">
        <f t="shared" si="3"/>
        <v>12</v>
      </c>
      <c r="M39" s="21">
        <f>IF(L39=" "," ",($M$25-$F$3*($F$15/2))*((L39/($F$15/2))-($C$17/(PI()))*SIN((PI()*L39)/($F$15/2)))+$F$3*L39)</f>
        <v>0.339566586553376</v>
      </c>
      <c r="N39" s="21">
        <f t="shared" si="7"/>
        <v>1.11817072801088</v>
      </c>
    </row>
    <row r="40" spans="1:14">
      <c r="A40" s="21">
        <f t="shared" si="0"/>
        <v>13</v>
      </c>
      <c r="B40" s="21">
        <f>IF(A40=" "," ",($B$25-$B$3*($F$8))*((A40/($F$8))-($C$17/(PI()))*SIN((PI()*A40)/($F$8)))+$B$3*A40)</f>
        <v>0.0697927385981238</v>
      </c>
      <c r="C40" s="21">
        <f t="shared" si="4"/>
        <v>1.08862920566776</v>
      </c>
      <c r="D40" s="21"/>
      <c r="E40" s="21">
        <f t="shared" si="1"/>
        <v>13</v>
      </c>
      <c r="F40" s="21">
        <f>IF(E40=" "," ",($F$25-$D$3*$F$11)*((E40/$F$11)-($C$17/(PI()))*SIN((PI()*E40)/$F$11))+$D$3*E40)</f>
        <v>0.0675171715097933</v>
      </c>
      <c r="G40" s="21">
        <f t="shared" si="5"/>
        <v>1.09354519834246</v>
      </c>
      <c r="H40" s="21">
        <f t="shared" si="2"/>
        <v>13</v>
      </c>
      <c r="I40" s="21">
        <f>IF(H40=" "," ",($I$25-$D$3*$F$12)*((H40/$F$12)-($C$17/(PI()))*SIN((PI()*H40)/$F$12))+$D$3*H40)</f>
        <v>0.299996375049534</v>
      </c>
      <c r="J40" s="21">
        <f t="shared" si="6"/>
        <v>1.14931223335413</v>
      </c>
      <c r="K40" s="21"/>
      <c r="L40" s="21">
        <f t="shared" si="3"/>
        <v>13</v>
      </c>
      <c r="M40" s="21">
        <f>IF(L40=" "," ",($M$25-$F$3*($F$15/2))*((L40/($F$15/2))-($C$17/(PI()))*SIN((PI()*L40)/($F$15/2)))+$F$3*L40)</f>
        <v>0.407043632445726</v>
      </c>
      <c r="N40" s="21">
        <f t="shared" si="7"/>
        <v>1.0973972304053</v>
      </c>
    </row>
    <row r="41" spans="1:14">
      <c r="A41" s="21">
        <f t="shared" si="0"/>
        <v>14</v>
      </c>
      <c r="B41" s="21">
        <f>IF(A41=" "," ",($B$25-$B$3*($F$8))*((A41/($F$8))-($C$17/(PI()))*SIN((PI()*A41)/($F$8)))+$B$3*A41)</f>
        <v>0.0789921309446027</v>
      </c>
      <c r="C41" s="21">
        <f t="shared" si="4"/>
        <v>1.08480676904555</v>
      </c>
      <c r="D41" s="21"/>
      <c r="E41" s="21">
        <f t="shared" si="1"/>
        <v>14</v>
      </c>
      <c r="F41" s="21">
        <f>IF(E41=" "," ",($F$25-$D$3*$F$11)*((E41/$F$11)-($C$17/(PI()))*SIN((PI()*E41)/$F$11))+$D$3*E41)</f>
        <v>0.0764197202237388</v>
      </c>
      <c r="G41" s="21">
        <f t="shared" si="5"/>
        <v>1.09183233749782</v>
      </c>
      <c r="H41" s="21">
        <f t="shared" si="2"/>
        <v>14</v>
      </c>
      <c r="I41" s="21">
        <f>IF(H41=" "," ",($I$25-$D$3*$F$12)*((H41/$F$12)-($C$17/(PI()))*SIN((PI()*H41)/$F$12))+$D$3*H41)</f>
        <v>0.36320453377792</v>
      </c>
      <c r="J41" s="21">
        <f t="shared" si="6"/>
        <v>1.1353290410358</v>
      </c>
      <c r="K41" s="21"/>
      <c r="L41" s="21">
        <f t="shared" si="3"/>
        <v>14</v>
      </c>
      <c r="M41" s="21">
        <f>IF(L41=" "," ",($M$25-$F$3*($F$15/2))*((L41/($F$15/2))-($C$17/(PI()))*SIN((PI()*L41)/($F$15/2)))+$F$3*L41)</f>
        <v>0.479818070732145</v>
      </c>
      <c r="N41" s="21">
        <f t="shared" si="7"/>
        <v>1.07850658433566</v>
      </c>
    </row>
    <row r="42" spans="1:14">
      <c r="A42" s="21">
        <f t="shared" si="0"/>
        <v>15</v>
      </c>
      <c r="B42" s="21">
        <f>IF(A42=" "," ",($B$25-$B$3*($F$8))*((A42/($F$8))-($C$17/(PI()))*SIN((PI()*A42)/($F$8)))+$B$3*A42)</f>
        <v>0.0889333418901394</v>
      </c>
      <c r="C42" s="21">
        <f t="shared" si="4"/>
        <v>1.08063778248807</v>
      </c>
      <c r="D42" s="21"/>
      <c r="E42" s="21">
        <f t="shared" si="1"/>
        <v>15</v>
      </c>
      <c r="F42" s="21">
        <f>IF(E42=" "," ",($F$25-$D$3*$F$11)*((E42/$F$11)-($C$17/(PI()))*SIN((PI()*E42)/$F$11))+$D$3*E42)</f>
        <v>0.0861207320220681</v>
      </c>
      <c r="G42" s="21">
        <f t="shared" si="5"/>
        <v>1.08968926877457</v>
      </c>
      <c r="H42" s="21">
        <f t="shared" si="2"/>
        <v>15</v>
      </c>
      <c r="I42" s="21">
        <f>IF(H42=" "," ",($I$25-$D$3*$F$12)*((H42/$F$12)-($C$17/(PI()))*SIN((PI()*H42)/$F$12))+$D$3*H42)</f>
        <v>0.434184156544497</v>
      </c>
      <c r="J42" s="21">
        <f t="shared" si="6"/>
        <v>1.12295033101007</v>
      </c>
      <c r="K42" s="21"/>
      <c r="L42" s="21">
        <f t="shared" si="3"/>
        <v>15</v>
      </c>
      <c r="M42" s="21">
        <f>IF(L42=" "," ",($M$25-$F$3*($F$15/2))*((L42/($F$15/2))-($C$17/(PI()))*SIN((PI()*L42)/($F$15/2)))+$F$3*L42)</f>
        <v>0.557037549022628</v>
      </c>
      <c r="N42" s="21">
        <f t="shared" si="7"/>
        <v>1.06107968826321</v>
      </c>
    </row>
    <row r="43" spans="1:14">
      <c r="A43" s="21">
        <f t="shared" si="0"/>
        <v>16</v>
      </c>
      <c r="B43" s="21">
        <f>IF(A43=" "," ",($B$25-$B$3*($F$8))*((A43/($F$8))-($C$17/(PI()))*SIN((PI()*A43)/($F$8)))+$B$3*A43)</f>
        <v>0.099632681643007</v>
      </c>
      <c r="C43" s="21">
        <f t="shared" si="4"/>
        <v>1.07626121319469</v>
      </c>
      <c r="D43" s="21"/>
      <c r="E43" s="21">
        <f t="shared" si="1"/>
        <v>16</v>
      </c>
      <c r="F43" s="21">
        <f>IF(E43=" "," ",($F$25-$D$3*$F$11)*((E43/$F$11)-($C$17/(PI()))*SIN((PI()*E43)/$F$11))+$D$3*E43)</f>
        <v>0.0966681863580425</v>
      </c>
      <c r="G43" s="21">
        <f t="shared" si="5"/>
        <v>1.0872530159989</v>
      </c>
      <c r="H43" s="21">
        <f t="shared" si="2"/>
        <v>16</v>
      </c>
      <c r="I43" s="21">
        <f>IF(H43=" "," ",($I$25-$D$3*$F$12)*((H43/$F$12)-($C$17/(PI()))*SIN((PI()*H43)/$F$12))+$D$3*H43)</f>
        <v>0.513106112881538</v>
      </c>
      <c r="J43" s="21">
        <f t="shared" si="6"/>
        <v>1.11189596761569</v>
      </c>
      <c r="K43" s="21"/>
      <c r="L43" s="21">
        <f t="shared" si="3"/>
        <v>16</v>
      </c>
      <c r="M43" s="21">
        <f>IF(L43=" "," ",($M$25-$F$3*($F$15/2))*((L43/($F$15/2))-($C$17/(PI()))*SIN((PI()*L43)/($F$15/2)))+$F$3*L43)</f>
        <v>0.637714654635947</v>
      </c>
      <c r="N43" s="21">
        <f t="shared" si="7"/>
        <v>1.04477662112438</v>
      </c>
    </row>
    <row r="44" spans="1:14">
      <c r="A44" s="21">
        <f t="shared" si="0"/>
        <v>17</v>
      </c>
      <c r="B44" s="21">
        <f>IF(A44=" "," ",($B$25-$B$3*($F$8))*((A44/($F$8))-($C$17/(PI()))*SIN((PI()*A44)/($F$8)))+$B$3*A44)</f>
        <v>0.111099992323803</v>
      </c>
      <c r="C44" s="21">
        <f t="shared" si="4"/>
        <v>1.07177741296821</v>
      </c>
      <c r="D44" s="21"/>
      <c r="E44" s="21">
        <f t="shared" si="1"/>
        <v>17</v>
      </c>
      <c r="F44" s="21">
        <f>IF(E44=" "," ",($F$25-$D$3*$F$11)*((E44/$F$11)-($C$17/(PI()))*SIN((PI()*E44)/$F$11))+$D$3*E44)</f>
        <v>0.108108256333891</v>
      </c>
      <c r="G44" s="21">
        <f t="shared" si="5"/>
        <v>1.08462853798094</v>
      </c>
      <c r="H44" s="21">
        <f t="shared" si="2"/>
        <v>17</v>
      </c>
      <c r="I44" s="21">
        <f>IF(H44=" "," ",($I$25-$D$3*$F$12)*((H44/$F$12)-($C$17/(PI()))*SIN((PI()*H44)/$F$12))+$D$3*H44)</f>
        <v>0.600073511131677</v>
      </c>
      <c r="J44" s="21">
        <f t="shared" si="6"/>
        <v>1.10194174456016</v>
      </c>
      <c r="K44" s="21"/>
      <c r="L44" s="21">
        <f t="shared" si="3"/>
        <v>17</v>
      </c>
      <c r="M44" s="21">
        <f>IF(L44=" "," ",($M$25-$F$3*($F$15/2))*((L44/($F$15/2))-($C$17/(PI()))*SIN((PI()*L44)/($F$15/2)))+$F$3*L44)</f>
        <v>0.720756916634312</v>
      </c>
      <c r="N44" s="21">
        <f t="shared" si="7"/>
        <v>1.02931632669598</v>
      </c>
    </row>
    <row r="45" spans="1:14">
      <c r="A45" s="21">
        <f t="shared" si="0"/>
        <v>18</v>
      </c>
      <c r="B45" s="21">
        <f>IF(A45=" "," ",($B$25-$B$3*($F$8))*((A45/($F$8))-($C$17/(PI()))*SIN((PI()*A45)/($F$8)))+$B$3*A45)</f>
        <v>0.123338563995948</v>
      </c>
      <c r="C45" s="21">
        <f t="shared" si="4"/>
        <v>1.06725735552277</v>
      </c>
      <c r="D45" s="21"/>
      <c r="E45" s="21">
        <f t="shared" si="1"/>
        <v>18</v>
      </c>
      <c r="F45" s="21">
        <f>IF(E45=" "," ",($F$25-$D$3*$F$11)*((E45/$F$11)-($C$17/(PI()))*SIN((PI()*E45)/$F$11))+$D$3*E45)</f>
        <v>0.120485210165084</v>
      </c>
      <c r="G45" s="21">
        <f t="shared" si="5"/>
        <v>1.0818949409682</v>
      </c>
      <c r="H45" s="21">
        <f t="shared" si="2"/>
        <v>18</v>
      </c>
      <c r="I45" s="21">
        <f>IF(H45=" "," ",($I$25-$D$3*$F$12)*((H45/$F$12)-($C$17/(PI()))*SIN((PI()*H45)/$F$12))+$D$3*H45)</f>
        <v>0.69512081876389</v>
      </c>
      <c r="J45" s="21">
        <f t="shared" si="6"/>
        <v>1.09290733705561</v>
      </c>
      <c r="K45" s="21"/>
      <c r="L45" s="21">
        <f t="shared" si="3"/>
        <v>18</v>
      </c>
      <c r="M45" s="21">
        <f>IF(L45=" "," ",($M$25-$F$3*($F$15/2))*((L45/($F$15/2))-($C$17/(PI()))*SIN((PI()*L45)/($F$15/2)))+$F$3*L45)</f>
        <v>0.805</v>
      </c>
      <c r="N45" s="21">
        <f t="shared" si="7"/>
        <v>1.01446036437865</v>
      </c>
    </row>
    <row r="46" spans="1:14">
      <c r="A46" s="21">
        <f t="shared" si="0"/>
        <v>19</v>
      </c>
      <c r="B46" s="21">
        <f>IF(A46=" "," ",($B$25-$B$3*($F$8))*((A46/($F$8))-($C$17/(PI()))*SIN((PI()*A46)/($F$8)))+$B$3*A46)</f>
        <v>0.136345106596022</v>
      </c>
      <c r="C46" s="21">
        <f t="shared" si="4"/>
        <v>1.06275004538942</v>
      </c>
      <c r="D46" s="21"/>
      <c r="E46" s="21">
        <f t="shared" si="1"/>
        <v>19</v>
      </c>
      <c r="F46" s="21">
        <f>IF(E46=" "," ",($F$25-$D$3*$F$11)*((E46/$F$11)-($C$17/(PI()))*SIN((PI()*E46)/$F$11))+$D$3*E46)</f>
        <v>0.13384131670973</v>
      </c>
      <c r="G46" s="21">
        <f t="shared" si="5"/>
        <v>1.07911096113042</v>
      </c>
      <c r="H46" s="21">
        <f ca="1" t="shared" si="2"/>
        <v>19</v>
      </c>
      <c r="I46" s="21">
        <f ca="1">IF(H46=" "," ",($I$25-$D$3*$F$12)*((H46/$F$12)-($C$17/(PI()))*SIN((PI()*H46)/$F$12))+$D$3*H46)</f>
        <v>0.798213568309203</v>
      </c>
      <c r="J46" s="21">
        <f ca="1" t="shared" si="6"/>
        <v>1.08464671029117</v>
      </c>
      <c r="K46" s="21"/>
      <c r="L46" s="21" t="str">
        <f t="shared" si="3"/>
        <v> </v>
      </c>
      <c r="M46" s="21" t="str">
        <f>IF(L46=" "," ",($M$25-$F$3*($F$15/2))*((L46/($F$15/2))-($C$17/(PI()))*SIN((PI()*L46)/($F$15/2)))+$F$3*L46)</f>
        <v> </v>
      </c>
      <c r="N46" s="21" t="str">
        <f t="shared" si="7"/>
        <v> </v>
      </c>
    </row>
    <row r="47" spans="1:14">
      <c r="A47" s="21">
        <f t="shared" si="0"/>
        <v>20</v>
      </c>
      <c r="B47" s="21">
        <f>IF(A47=" "," ",($B$25-$B$3*($F$8))*((A47/($F$8))-($C$17/(PI()))*SIN((PI()*A47)/($F$8)))+$B$3*A47)</f>
        <v>0.150109778003426</v>
      </c>
      <c r="C47" s="21">
        <f t="shared" si="4"/>
        <v>1.05828826542472</v>
      </c>
      <c r="D47" s="21"/>
      <c r="E47" s="21">
        <f t="shared" si="1"/>
        <v>20</v>
      </c>
      <c r="F47" s="21">
        <f>IF(E47=" "," ",($F$25-$D$3*$F$11)*((E47/$F$11)-($C$17/(PI()))*SIN((PI()*E47)/$F$11))+$D$3*E47)</f>
        <v>0.1482167552647</v>
      </c>
      <c r="G47" s="21">
        <f t="shared" si="5"/>
        <v>1.07631954768541</v>
      </c>
      <c r="H47" s="21">
        <f t="shared" si="2"/>
        <v>20</v>
      </c>
      <c r="I47" s="21">
        <f>IF(H47=" "," ",($I$25-$D$3*$F$12)*((H47/$F$12)-($C$17/(PI()))*SIN((PI()*H47)/$F$12))+$D$3*H47)</f>
        <v>0.909248651424978</v>
      </c>
      <c r="J47" s="21">
        <f ca="1" t="shared" si="6"/>
        <v>1.07704066101148</v>
      </c>
      <c r="K47" s="21"/>
      <c r="L47" s="21" t="str">
        <f t="shared" si="3"/>
        <v> </v>
      </c>
      <c r="M47" s="21" t="str">
        <f>IF(L47=" "," ",($M$25-$F$3*($F$15/2))*((L47/($F$15/2))-($C$17/(PI()))*SIN((PI()*L47)/($F$15/2)))+$F$3*L47)</f>
        <v> </v>
      </c>
      <c r="N47" s="21" t="str">
        <f t="shared" si="7"/>
        <v> </v>
      </c>
    </row>
    <row r="48" spans="1:14">
      <c r="A48" s="21">
        <f t="shared" si="0"/>
        <v>21</v>
      </c>
      <c r="B48" s="21">
        <f>IF(A48=" "," ",($B$25-$B$3*($F$8))*((A48/($F$8))-($C$17/(PI()))*SIN((PI()*A48)/($F$8)))+$B$3*A48)</f>
        <v>0.164616268009888</v>
      </c>
      <c r="C48" s="21">
        <f t="shared" si="4"/>
        <v>1.05389293918478</v>
      </c>
      <c r="D48" s="21"/>
      <c r="E48" s="21">
        <f t="shared" si="1"/>
        <v>21</v>
      </c>
      <c r="F48" s="21">
        <f>IF(E48=" "," ",($F$25-$D$3*$F$11)*((E48/$F$11)-($C$17/(PI()))*SIN((PI()*E48)/$F$11))+$D$3*E48)</f>
        <v>0.163649529820991</v>
      </c>
      <c r="G48" s="21">
        <f t="shared" si="5"/>
        <v>1.07355156486364</v>
      </c>
      <c r="H48" s="21">
        <f t="shared" si="2"/>
        <v>21</v>
      </c>
      <c r="I48" s="21">
        <f>IF(H48=" "," ",($I$25-$D$3*$F$12)*((H48/$F$12)-($C$17/(PI()))*SIN((PI()*H48)/$F$12))+$D$3*H48)</f>
        <v>1.02805519857895</v>
      </c>
      <c r="J48" s="21">
        <f ca="1" t="shared" si="6"/>
        <v>1.06999106786901</v>
      </c>
      <c r="K48" s="21"/>
      <c r="L48" s="21" t="str">
        <f t="shared" si="3"/>
        <v> </v>
      </c>
      <c r="M48" s="21" t="str">
        <f>IF(L48=" "," ",($M$25-$F$3*($F$15/2))*((L48/($F$15/2))-($C$17/(PI()))*SIN((PI()*L48)/($F$15/2)))+$F$3*L48)</f>
        <v> </v>
      </c>
      <c r="N48" s="21" t="str">
        <f t="shared" si="7"/>
        <v> </v>
      </c>
    </row>
    <row r="49" spans="1:14">
      <c r="A49" s="21">
        <f t="shared" si="0"/>
        <v>22</v>
      </c>
      <c r="B49" s="21">
        <f>IF(A49=" "," ",($B$25-$B$3*($F$8))*((A49/($F$8))-($C$17/(PI()))*SIN((PI()*A49)/($F$8)))+$B$3*A49)</f>
        <v>0.179841937472406</v>
      </c>
      <c r="C49" s="21">
        <f t="shared" si="4"/>
        <v>1.04957639344423</v>
      </c>
      <c r="D49" s="21"/>
      <c r="E49" s="21">
        <f t="shared" si="1"/>
        <v>22</v>
      </c>
      <c r="F49" s="21">
        <f>IF(E49=" "," ",($F$25-$D$3*$F$11)*((E49/$F$11)-($C$17/(PI()))*SIN((PI()*E49)/$F$11))+$D$3*E49)</f>
        <v>0.180175387961282</v>
      </c>
      <c r="G49" s="21">
        <f t="shared" si="5"/>
        <v>1.07082871456551</v>
      </c>
      <c r="H49" s="21">
        <f t="shared" si="2"/>
        <v>22</v>
      </c>
      <c r="I49" s="21">
        <f>IF(H49=" "," ",($I$25-$D$3*$F$12)*((H49/$F$12)-($C$17/(PI()))*SIN((PI()*H49)/$F$12))+$D$3*H49)</f>
        <v>1.1543960368478</v>
      </c>
      <c r="J49" s="21">
        <f t="shared" si="6"/>
        <v>1.06341646395231</v>
      </c>
      <c r="K49" s="21"/>
      <c r="L49" s="21" t="str">
        <f t="shared" si="3"/>
        <v> </v>
      </c>
      <c r="M49" s="21" t="str">
        <f>IF(L49=" "," ",($M$25-$F$3*($F$15/2))*((L49/($F$15/2))-($C$17/(PI()))*SIN((PI()*L49)/($F$15/2)))+$F$3*L49)</f>
        <v> </v>
      </c>
      <c r="N49" s="21" t="str">
        <f t="shared" si="7"/>
        <v> </v>
      </c>
    </row>
    <row r="50" spans="1:14">
      <c r="A50" s="21">
        <f t="shared" si="0"/>
        <v>23</v>
      </c>
      <c r="B50" s="21">
        <f>IF(A50=" "," ",($B$25-$B$3*($F$8))*((A50/($F$8))-($C$17/(PI()))*SIN((PI()*A50)/($F$8)))+$B$3*A50)</f>
        <v>0.195758011462433</v>
      </c>
      <c r="C50" s="21">
        <f t="shared" si="4"/>
        <v>1.04534477312862</v>
      </c>
      <c r="D50" s="21"/>
      <c r="E50" s="21">
        <f t="shared" si="1"/>
        <v>23</v>
      </c>
      <c r="F50" s="21">
        <f>IF(E50=" "," ",($F$25-$D$3*$F$11)*((E50/$F$11)-($C$17/(PI()))*SIN((PI()*E50)/$F$11))+$D$3*E50)</f>
        <v>0.197827744572802</v>
      </c>
      <c r="G50" s="21">
        <f t="shared" si="5"/>
        <v>1.06816580789121</v>
      </c>
      <c r="H50" s="21">
        <f t="shared" si="2"/>
        <v>23</v>
      </c>
      <c r="I50" s="21">
        <f>IF(H50=" "," ",($I$25-$D$3*$F$12)*((H50/$F$12)-($C$17/(PI()))*SIN((PI()*H50)/$F$12))+$D$3*H50)</f>
        <v>1.28796971339297</v>
      </c>
      <c r="J50" s="21">
        <f t="shared" si="6"/>
        <v>1.05724861711712</v>
      </c>
      <c r="K50" s="21"/>
      <c r="L50" s="21" t="str">
        <f t="shared" si="3"/>
        <v> </v>
      </c>
      <c r="M50" s="21" t="str">
        <f>IF(L50=" "," ",($M$25-$F$3*($F$15/2))*((L50/($F$15/2))-($C$17/(PI()))*SIN((PI()*L50)/($F$15/2)))+$F$3*L50)</f>
        <v> </v>
      </c>
      <c r="N50" s="21" t="str">
        <f t="shared" si="7"/>
        <v> </v>
      </c>
    </row>
    <row r="51" spans="1:14">
      <c r="A51" s="21">
        <f t="shared" si="0"/>
        <v>24</v>
      </c>
      <c r="B51" s="21">
        <f>IF(A51=" "," ",($B$25-$B$3*($F$8))*((A51/($F$8))-($C$17/(PI()))*SIN((PI()*A51)/($F$8)))+$B$3*A51)</f>
        <v>0.212329824763423</v>
      </c>
      <c r="C51" s="21">
        <f t="shared" si="4"/>
        <v>1.04119981544287</v>
      </c>
      <c r="D51" s="21"/>
      <c r="E51" s="21">
        <f t="shared" si="1"/>
        <v>24</v>
      </c>
      <c r="F51" s="21">
        <f>IF(E51=" "," ",($F$25-$D$3*$F$11)*((E51/$F$11)-($C$17/(PI()))*SIN((PI()*E51)/$F$11))+$D$3*E51)</f>
        <v>0.216637610538271</v>
      </c>
      <c r="G51" s="21">
        <f t="shared" si="5"/>
        <v>1.06557251133218</v>
      </c>
      <c r="H51" s="21">
        <f t="shared" si="2"/>
        <v>24</v>
      </c>
      <c r="I51" s="21">
        <f>IF(H51=" "," ",($I$25-$D$3*$F$12)*((H51/$F$12)-($C$17/(PI()))*SIN((PI()*H51)/$F$12))+$D$3*H51)</f>
        <v>1.42841306734991</v>
      </c>
      <c r="J51" s="21">
        <f t="shared" si="6"/>
        <v>1.05142987442933</v>
      </c>
      <c r="K51" s="21"/>
      <c r="L51" s="21" t="str">
        <f t="shared" si="3"/>
        <v> </v>
      </c>
      <c r="M51" s="21" t="str">
        <f>IF(L51=" "," ",($M$25-$F$3*($F$15/2))*((L51/($F$15/2))-($C$17/(PI()))*SIN((PI()*L51)/($F$15/2)))+$F$3*L51)</f>
        <v> </v>
      </c>
      <c r="N51" s="21" t="str">
        <f t="shared" si="7"/>
        <v> </v>
      </c>
    </row>
    <row r="52" spans="1:14">
      <c r="A52" s="21">
        <f t="shared" si="0"/>
        <v>25</v>
      </c>
      <c r="B52" s="21">
        <f>IF(A52=" "," ",($B$25-$B$3*($F$8))*((A52/($F$8))-($C$17/(PI()))*SIN((PI()*A52)/($F$8)))+$B$3*A52)</f>
        <v>0.229517117622239</v>
      </c>
      <c r="C52" s="21">
        <f t="shared" si="4"/>
        <v>1.03714014553787</v>
      </c>
      <c r="D52" s="21"/>
      <c r="E52" s="21">
        <f t="shared" si="1"/>
        <v>25</v>
      </c>
      <c r="F52" s="21">
        <f>IF(E52=" "," ",($F$25-$D$3*$F$11)*((E52/$F$11)-($C$17/(PI()))*SIN((PI()*E52)/$F$11))+$D$3*E52)</f>
        <v>0.236633526557114</v>
      </c>
      <c r="G52" s="21">
        <f t="shared" si="5"/>
        <v>1.06305467862191</v>
      </c>
      <c r="H52" s="21">
        <f t="shared" si="2"/>
        <v>25</v>
      </c>
      <c r="I52" s="21">
        <f>IF(H52=" "," ",($I$25-$D$3*$F$12)*((H52/$F$12)-($C$17/(PI()))*SIN((PI()*H52)/$F$12))+$D$3*H52)</f>
        <v>1.57530432818862</v>
      </c>
      <c r="J52" s="21">
        <f t="shared" si="6"/>
        <v>1.0459110858584</v>
      </c>
      <c r="K52" s="21"/>
      <c r="L52" s="21" t="str">
        <f t="shared" si="3"/>
        <v> </v>
      </c>
      <c r="M52" s="21" t="str">
        <f>IF(L52=" "," ",($M$25-$F$3*($F$15/2))*((L52/($F$15/2))-($C$17/(PI()))*SIN((PI()*L52)/($F$15/2)))+$F$3*L52)</f>
        <v> </v>
      </c>
      <c r="N52" s="21" t="str">
        <f t="shared" si="7"/>
        <v> </v>
      </c>
    </row>
    <row r="53" spans="1:14">
      <c r="A53" s="21">
        <f t="shared" si="0"/>
        <v>26</v>
      </c>
      <c r="B53" s="21">
        <f>IF(A53=" "," ",($B$25-$B$3*($F$8))*((A53/($F$8))-($C$17/(PI()))*SIN((PI()*A53)/($F$8)))+$B$3*A53)</f>
        <v>0.247274379231166</v>
      </c>
      <c r="C53" s="21">
        <f t="shared" si="4"/>
        <v>1.03316221785436</v>
      </c>
      <c r="D53" s="21"/>
      <c r="E53" s="21">
        <f t="shared" si="1"/>
        <v>26</v>
      </c>
      <c r="F53" s="21">
        <f>IF(E53=" "," ",($F$25-$D$3*$F$11)*((E53/$F$11)-($C$17/(PI()))*SIN((PI()*E53)/$F$11))+$D$3*E53)</f>
        <v>0.25784150223817</v>
      </c>
      <c r="G53" s="21">
        <f t="shared" si="5"/>
        <v>1.06061536071025</v>
      </c>
      <c r="H53" s="21">
        <f t="shared" si="2"/>
        <v>26</v>
      </c>
      <c r="I53" s="21">
        <f>IF(H53=" "," ",($I$25-$D$3*$F$12)*((H53/$F$12)-($C$17/(PI()))*SIN((PI()*H53)/$F$12))+$D$3*H53)</f>
        <v>1.72816671411101</v>
      </c>
      <c r="J53" s="21">
        <f t="shared" si="6"/>
        <v>1.04064996821182</v>
      </c>
      <c r="K53" s="21"/>
      <c r="L53" s="21" t="str">
        <f t="shared" si="3"/>
        <v> </v>
      </c>
      <c r="M53" s="21" t="str">
        <f>IF(L53=" "," ",($M$25-$F$3*($F$15/2))*((L53/($F$15/2))-($C$17/(PI()))*SIN((PI()*L53)/($F$15/2)))+$F$3*L53)</f>
        <v> </v>
      </c>
      <c r="N53" s="21" t="str">
        <f t="shared" si="7"/>
        <v> </v>
      </c>
    </row>
    <row r="54" spans="1:14">
      <c r="A54" s="21">
        <f t="shared" si="0"/>
        <v>27</v>
      </c>
      <c r="B54" s="21">
        <f>IF(A54=" "," ",($B$25-$B$3*($F$8))*((A54/($F$8))-($C$17/(PI()))*SIN((PI()*A54)/($F$8)))+$B$3*A54)</f>
        <v>0.265551236010079</v>
      </c>
      <c r="C54" s="21">
        <f t="shared" si="4"/>
        <v>1.02926099651113</v>
      </c>
      <c r="D54" s="21"/>
      <c r="E54" s="21">
        <f t="shared" si="1"/>
        <v>27</v>
      </c>
      <c r="F54" s="21">
        <f>IF(E54=" "," ",($F$25-$D$3*$F$11)*((E54/$F$11)-($C$17/(PI()))*SIN((PI()*E54)/$F$11))+$D$3*E54)</f>
        <v>0.280284960593881</v>
      </c>
      <c r="G54" s="21">
        <f t="shared" si="5"/>
        <v>1.05825556824629</v>
      </c>
      <c r="H54" s="21">
        <f t="shared" si="2"/>
        <v>27</v>
      </c>
      <c r="I54" s="21">
        <f>IF(H54=" "," ",($I$25-$D$3*$F$12)*((H54/$F$12)-($C$17/(PI()))*SIN((PI()*H54)/$F$12))+$D$3*H54)</f>
        <v>1.88647249978517</v>
      </c>
      <c r="J54" s="21">
        <f t="shared" si="6"/>
        <v>1.03560980498189</v>
      </c>
      <c r="K54" s="21"/>
      <c r="L54" s="21" t="str">
        <f t="shared" si="3"/>
        <v> </v>
      </c>
      <c r="M54" s="21" t="str">
        <f>IF(L54=" "," ",($M$25-$F$3*($F$15/2))*((L54/($F$15/2))-($C$17/(PI()))*SIN((PI()*L54)/($F$15/2)))+$F$3*L54)</f>
        <v> </v>
      </c>
      <c r="N54" s="21" t="str">
        <f t="shared" si="7"/>
        <v> </v>
      </c>
    </row>
    <row r="55" spans="1:14">
      <c r="A55" s="21">
        <f t="shared" si="0"/>
        <v>28</v>
      </c>
      <c r="B55" s="21">
        <f>IF(A55=" "," ",($B$25-$B$3*($F$8))*((A55/($F$8))-($C$17/(PI()))*SIN((PI()*A55)/($F$8)))+$B$3*A55)</f>
        <v>0.284292881376067</v>
      </c>
      <c r="C55" s="21">
        <f t="shared" si="4"/>
        <v>1.02543044423322</v>
      </c>
      <c r="D55" s="21"/>
      <c r="E55" s="21">
        <f t="shared" si="1"/>
        <v>28</v>
      </c>
      <c r="F55" s="21">
        <f>IF(E55=" "," ",($F$25-$D$3*$F$11)*((E55/$F$11)-($C$17/(PI()))*SIN((PI()*E55)/$F$11))+$D$3*E55)</f>
        <v>0.303984688054393</v>
      </c>
      <c r="G55" s="21">
        <f t="shared" si="5"/>
        <v>1.05597484509256</v>
      </c>
      <c r="H55" s="21">
        <f t="shared" si="2"/>
        <v>28</v>
      </c>
      <c r="I55" s="21">
        <f>IF(H55=" "," ",($I$25-$D$3*$F$12)*((H55/$F$12)-($C$17/(PI()))*SIN((PI()*H55)/$F$12))+$D$3*H55)</f>
        <v>2.04964751871177</v>
      </c>
      <c r="J55" s="21">
        <f t="shared" si="6"/>
        <v>1.03075840362819</v>
      </c>
      <c r="K55" s="21"/>
      <c r="L55" s="21" t="str">
        <f t="shared" si="3"/>
        <v> </v>
      </c>
      <c r="M55" s="21" t="str">
        <f>IF(L55=" "," ",($M$25-$F$3*($F$15/2))*((L55/($F$15/2))-($C$17/(PI()))*SIN((PI()*L55)/($F$15/2)))+$F$3*L55)</f>
        <v> </v>
      </c>
      <c r="N55" s="21" t="str">
        <f t="shared" si="7"/>
        <v> </v>
      </c>
    </row>
    <row r="56" spans="1:14">
      <c r="A56" s="21">
        <f t="shared" si="0"/>
        <v>29</v>
      </c>
      <c r="B56" s="21">
        <f>IF(A56=" "," ",($B$25-$B$3*($F$8))*((A56/($F$8))-($C$17/(PI()))*SIN((PI()*A56)/($F$8)))+$B$3*A56)</f>
        <v>0.303440543333873</v>
      </c>
      <c r="C56" s="21">
        <f t="shared" si="4"/>
        <v>1.02166387122847</v>
      </c>
      <c r="D56" s="21"/>
      <c r="E56" s="21">
        <f t="shared" si="1"/>
        <v>29</v>
      </c>
      <c r="F56" s="21">
        <f>IF(E56=" "," ",($F$25-$D$3*$F$11)*((E56/$F$11)-($C$17/(PI()))*SIN((PI()*E56)/$F$11))+$D$3*E56)</f>
        <v>0.328958790108276</v>
      </c>
      <c r="G56" s="21">
        <f t="shared" si="5"/>
        <v>1.05377169823976</v>
      </c>
      <c r="H56" s="21">
        <f t="shared" si="2"/>
        <v>29</v>
      </c>
      <c r="I56" s="21">
        <f>IF(H56=" "," ",($I$25-$D$3*$F$12)*((H56/$F$12)-($C$17/(PI()))*SIN((PI()*H56)/$F$12))+$D$3*H56)</f>
        <v>2.21707606181023</v>
      </c>
      <c r="J56" s="21">
        <f t="shared" si="6"/>
        <v>1.02606725097898</v>
      </c>
      <c r="K56" s="21"/>
      <c r="L56" s="21" t="str">
        <f t="shared" si="3"/>
        <v> </v>
      </c>
      <c r="M56" s="21" t="str">
        <f>IF(L56=" "," ",($M$25-$F$3*($F$15/2))*((L56/($F$15/2))-($C$17/(PI()))*SIN((PI()*L56)/($F$15/2)))+$F$3*L56)</f>
        <v> </v>
      </c>
      <c r="N56" s="21" t="str">
        <f t="shared" si="7"/>
        <v> </v>
      </c>
    </row>
    <row r="57" spans="1:14">
      <c r="A57" s="21">
        <f t="shared" si="0"/>
        <v>30</v>
      </c>
      <c r="B57" s="21">
        <f>IF(A57=" "," ",($B$25-$B$3*($F$8))*((A57/($F$8))-($C$17/(PI()))*SIN((PI()*A57)/($F$8)))+$B$3*A57)</f>
        <v>0.322931985897837</v>
      </c>
      <c r="C57" s="21">
        <f t="shared" si="4"/>
        <v>1.01795418192131</v>
      </c>
      <c r="D57" s="21"/>
      <c r="E57" s="21">
        <f t="shared" si="1"/>
        <v>30</v>
      </c>
      <c r="F57" s="21">
        <f>IF(E57=" "," ",($F$25-$D$3*$F$11)*((E57/$F$11)-($C$17/(PI()))*SIN((PI()*E57)/$F$11))+$D$3*E57)</f>
        <v>0.355222652664496</v>
      </c>
      <c r="G57" s="21">
        <f t="shared" si="5"/>
        <v>1.05164391895064</v>
      </c>
      <c r="H57" s="21">
        <f t="shared" si="2"/>
        <v>30</v>
      </c>
      <c r="I57" s="21">
        <f>IF(H57=" "," ",($I$25-$D$3*$F$12)*((H57/$F$12)-($C$17/(PI()))*SIN((PI()*H57)/$F$12))+$D$3*H57)</f>
        <v>2.38810613043148</v>
      </c>
      <c r="J57" s="21">
        <f t="shared" si="6"/>
        <v>1.02151082160866</v>
      </c>
      <c r="K57" s="21"/>
      <c r="L57" s="21" t="str">
        <f t="shared" si="3"/>
        <v> </v>
      </c>
      <c r="M57" s="21" t="str">
        <f>IF(L57=" "," ",($M$25-$F$3*($F$15/2))*((L57/($F$15/2))-($C$17/(PI()))*SIN((PI()*L57)/($F$15/2)))+$F$3*L57)</f>
        <v> </v>
      </c>
      <c r="N57" s="21" t="str">
        <f t="shared" si="7"/>
        <v> </v>
      </c>
    </row>
    <row r="58" spans="1:14">
      <c r="A58" s="21">
        <f t="shared" si="0"/>
        <v>31</v>
      </c>
      <c r="B58" s="21">
        <f>IF(A58=" "," ",($B$25-$B$3*($F$8))*((A58/($F$8))-($C$17/(PI()))*SIN((PI()*A58)/($F$8)))+$B$3*A58)</f>
        <v>0.342702040067381</v>
      </c>
      <c r="C58" s="21">
        <f t="shared" si="4"/>
        <v>1.014294047486</v>
      </c>
      <c r="D58" s="21"/>
      <c r="E58" s="21">
        <f t="shared" si="1"/>
        <v>31</v>
      </c>
      <c r="F58" s="21">
        <f>IF(E58=" "," ",($F$25-$D$3*$F$11)*((E58/$F$11)-($C$17/(PI()))*SIN((PI()*E58)/$F$11))+$D$3*E58)</f>
        <v>0.382788909218106</v>
      </c>
      <c r="G58" s="21">
        <f t="shared" si="5"/>
        <v>1.0495888216976</v>
      </c>
      <c r="H58" s="21">
        <f t="shared" si="2"/>
        <v>31</v>
      </c>
      <c r="I58" s="21">
        <f>IF(H58=" "," ",($I$25-$D$3*$F$12)*((H58/$F$12)-($C$17/(PI()))*SIN((PI()*H58)/$F$12))+$D$3*H58)</f>
        <v>2.56205499898055</v>
      </c>
      <c r="J58" s="21">
        <f t="shared" si="6"/>
        <v>1.01706600454149</v>
      </c>
      <c r="K58" s="21"/>
      <c r="L58" s="21" t="str">
        <f t="shared" si="3"/>
        <v> </v>
      </c>
      <c r="M58" s="21" t="str">
        <f>IF(L58=" "," ",($M$25-$F$3*($F$15/2))*((L58/($F$15/2))-($C$17/(PI()))*SIN((PI()*L58)/($F$15/2)))+$F$3*L58)</f>
        <v> </v>
      </c>
      <c r="N58" s="21" t="str">
        <f t="shared" si="7"/>
        <v> </v>
      </c>
    </row>
    <row r="59" spans="1:14">
      <c r="A59" s="21">
        <f t="shared" si="0"/>
        <v>32</v>
      </c>
      <c r="B59" s="21">
        <f>IF(A59=" "," ",($B$25-$B$3*($F$8))*((A59/($F$8))-($C$17/(PI()))*SIN((PI()*A59)/($F$8)))+$B$3*A59)</f>
        <v>0.362683159825943</v>
      </c>
      <c r="C59" s="21">
        <f t="shared" si="4"/>
        <v>1.01067602482058</v>
      </c>
      <c r="D59" s="21"/>
      <c r="E59" s="21">
        <f t="shared" si="1"/>
        <v>32</v>
      </c>
      <c r="F59" s="21">
        <f>IF(E59=" "," ",($F$25-$D$3*$F$11)*((E59/$F$11)-($C$17/(PI()))*SIN((PI()*E59)/$F$11))+$D$3*E59)</f>
        <v>0.411667413889737</v>
      </c>
      <c r="G59" s="21">
        <f t="shared" si="5"/>
        <v>1.0476034210691</v>
      </c>
      <c r="H59" s="21">
        <f t="shared" si="2"/>
        <v>32</v>
      </c>
      <c r="I59" s="21">
        <f>IF(H59=" "," ",($I$25-$D$3*$F$12)*((H59/$F$12)-($C$17/(PI()))*SIN((PI()*H59)/$F$12))+$D$3*H59)</f>
        <v>2.73821503969063</v>
      </c>
      <c r="J59" s="21">
        <f t="shared" si="6"/>
        <v>1.01271162140607</v>
      </c>
      <c r="K59" s="21"/>
      <c r="L59" s="21" t="str">
        <f t="shared" si="3"/>
        <v> </v>
      </c>
      <c r="M59" s="21" t="str">
        <f>IF(L59=" "," ",($M$25-$F$3*($F$15/2))*((L59/($F$15/2))-($C$17/(PI()))*SIN((PI()*L59)/($F$15/2)))+$F$3*L59)</f>
        <v> </v>
      </c>
      <c r="N59" s="21" t="str">
        <f t="shared" si="7"/>
        <v> </v>
      </c>
    </row>
    <row r="60" spans="1:14">
      <c r="A60" s="21">
        <f t="shared" si="0"/>
        <v>33</v>
      </c>
      <c r="B60" s="21">
        <f>IF(A60=" "," ",($B$25-$B$3*($F$8))*((A60/($F$8))-($C$17/(PI()))*SIN((PI()*A60)/($F$8)))+$B$3*A60)</f>
        <v>0.382805998419777</v>
      </c>
      <c r="C60" s="21">
        <f t="shared" si="4"/>
        <v>1.00709263729879</v>
      </c>
      <c r="D60" s="21"/>
      <c r="E60" s="21">
        <f t="shared" si="1"/>
        <v>33</v>
      </c>
      <c r="F60" s="21">
        <f>IF(E60=" "," ",($F$25-$D$3*$F$11)*((E60/$F$11)-($C$17/(PI()))*SIN((PI()*E60)/$F$11))+$D$3*E60)</f>
        <v>0.441865220396403</v>
      </c>
      <c r="G60" s="21">
        <f t="shared" si="5"/>
        <v>1.04568456192717</v>
      </c>
      <c r="H60" s="21">
        <f t="shared" si="2"/>
        <v>33</v>
      </c>
      <c r="I60" s="21">
        <f>IF(H60=" "," ",($I$25-$D$3*$F$12)*((H60/$F$12)-($C$17/(PI()))*SIN((PI()*H60)/$F$12))+$D$3*H60)</f>
        <v>2.91585975985367</v>
      </c>
      <c r="J60" s="21">
        <f t="shared" si="6"/>
        <v>1.00842801492877</v>
      </c>
      <c r="K60" s="21"/>
      <c r="L60" s="21" t="str">
        <f t="shared" si="3"/>
        <v> </v>
      </c>
      <c r="M60" s="21" t="str">
        <f>IF(L60=" "," ",($M$25-$F$3*($F$15/2))*((L60/($F$15/2))-($C$17/(PI()))*SIN((PI()*L60)/($F$15/2)))+$F$3*L60)</f>
        <v> </v>
      </c>
      <c r="N60" s="21" t="str">
        <f t="shared" si="7"/>
        <v> </v>
      </c>
    </row>
    <row r="61" spans="1:14">
      <c r="A61" s="21">
        <f t="shared" si="0"/>
        <v>34</v>
      </c>
      <c r="B61" s="21">
        <f>IF(A61=" "," ",($B$25-$B$3*($F$8))*((A61/($F$8))-($C$17/(PI()))*SIN((PI()*A61)/($F$8)))+$B$3*A61)</f>
        <v>0.403</v>
      </c>
      <c r="C61" s="21">
        <f t="shared" si="4"/>
        <v>1.0035364288223</v>
      </c>
      <c r="D61" s="21"/>
      <c r="E61" s="21">
        <f t="shared" si="1"/>
        <v>34</v>
      </c>
      <c r="F61" s="21">
        <f>IF(E61=" "," ",($F$25-$D$3*$F$11)*((E61/$F$11)-($C$17/(PI()))*SIN((PI()*E61)/$F$11))+$D$3*E61)</f>
        <v>0.473386566998516</v>
      </c>
      <c r="G61" s="21">
        <f t="shared" si="5"/>
        <v>1.04382901437413</v>
      </c>
      <c r="H61" s="21">
        <f t="shared" si="2"/>
        <v>34</v>
      </c>
      <c r="I61" s="21">
        <f>IF(H61=" "," ",($I$25-$D$3*$F$12)*((H61/$F$12)-($C$17/(PI()))*SIN((PI()*H61)/$F$12))+$D$3*H61)</f>
        <v>3.09425</v>
      </c>
      <c r="J61" s="21">
        <f t="shared" si="6"/>
        <v>1.00419669091551</v>
      </c>
      <c r="K61" s="21"/>
      <c r="L61" s="21" t="str">
        <f t="shared" si="3"/>
        <v> </v>
      </c>
      <c r="M61" s="21" t="str">
        <f>IF(L61=" "," ",($M$25-$F$3*($F$15/2))*((L61/($F$15/2))-($C$17/(PI()))*SIN((PI()*L61)/($F$15/2)))+$F$3*L61)</f>
        <v> </v>
      </c>
      <c r="N61" s="21" t="str">
        <f t="shared" si="7"/>
        <v> </v>
      </c>
    </row>
    <row r="62" spans="1:14">
      <c r="A62" s="21" t="str">
        <f t="shared" si="0"/>
        <v> </v>
      </c>
      <c r="B62" s="21" t="str">
        <f>IF(A62=" "," ",($B$25-$B$3*($F$8))*((A62/($F$8))-($C$17/(PI()))*SIN((PI()*A62)/($F$8)))+$B$3*A62)</f>
        <v> </v>
      </c>
      <c r="C62" s="21" t="str">
        <f t="shared" si="4"/>
        <v> </v>
      </c>
      <c r="D62" s="21"/>
      <c r="E62" s="21">
        <f t="shared" si="1"/>
        <v>35</v>
      </c>
      <c r="F62" s="21">
        <f>IF(E62=" "," ",($F$25-$D$3*$F$11)*((E62/$F$11)-($C$17/(PI()))*SIN((PI()*E62)/$F$11))+$D$3*E62)</f>
        <v>0.506232867455226</v>
      </c>
      <c r="G62" s="21">
        <f t="shared" si="5"/>
        <v>1.0420335422633</v>
      </c>
      <c r="H62" s="21" t="str">
        <f t="shared" si="2"/>
        <v> </v>
      </c>
      <c r="I62" s="21" t="str">
        <f>IF(H62=" "," ",($I$25-$D$3*$F$12)*((H62/$F$12)-($C$17/(PI()))*SIN((PI()*H62)/$F$12))+$D$3*H62)</f>
        <v> </v>
      </c>
      <c r="J62" s="21" t="str">
        <f t="shared" si="6"/>
        <v> </v>
      </c>
      <c r="K62" s="21"/>
      <c r="L62" s="21" t="str">
        <f t="shared" si="3"/>
        <v> </v>
      </c>
      <c r="M62" s="21" t="str">
        <f>IF(L62=" "," ",($M$25-$F$3*($F$15/2))*((L62/($F$15/2))-($C$17/(PI()))*SIN((PI()*L62)/($F$15/2)))+$F$3*L62)</f>
        <v> </v>
      </c>
      <c r="N62" s="21" t="str">
        <f t="shared" si="7"/>
        <v> </v>
      </c>
    </row>
    <row r="63" spans="1:14">
      <c r="A63" s="21" t="str">
        <f t="shared" si="0"/>
        <v> </v>
      </c>
      <c r="B63" s="21" t="str">
        <f>IF(A63=" "," ",($B$25-$B$3*($F$8))*((A63/($F$8))-($C$17/(PI()))*SIN((PI()*A63)/($F$8)))+$B$3*A63)</f>
        <v> </v>
      </c>
      <c r="C63" s="21" t="str">
        <f t="shared" si="4"/>
        <v> </v>
      </c>
      <c r="D63" s="21"/>
      <c r="E63" s="21">
        <f t="shared" si="1"/>
        <v>36</v>
      </c>
      <c r="F63" s="21">
        <f>IF(E63=" "," ",($F$25-$D$3*$F$11)*((E63/$F$11)-($C$17/(PI()))*SIN((PI()*E63)/$F$11))+$D$3*E63)</f>
        <v>0.540402708007384</v>
      </c>
      <c r="G63" s="21">
        <f t="shared" si="5"/>
        <v>1.04029495185287</v>
      </c>
      <c r="H63" s="21" t="str">
        <f t="shared" si="2"/>
        <v> </v>
      </c>
      <c r="I63" s="21" t="str">
        <f>IF(H63=" "," ",($I$25-$D$3*$F$12)*((H63/$F$12)-($C$17/(PI()))*SIN((PI()*H63)/$F$12))+$D$3*H63)</f>
        <v> </v>
      </c>
      <c r="J63" s="21" t="str">
        <f t="shared" si="6"/>
        <v> </v>
      </c>
      <c r="K63" s="21"/>
      <c r="L63" s="21" t="str">
        <f t="shared" si="3"/>
        <v> </v>
      </c>
      <c r="M63" s="21" t="str">
        <f>IF(L63=" "," ",($M$25-$F$3*($F$15/2))*((L63/($F$15/2))-($C$17/(PI()))*SIN((PI()*L63)/($F$15/2)))+$F$3*L63)</f>
        <v> </v>
      </c>
      <c r="N63" s="21" t="str">
        <f t="shared" si="7"/>
        <v> </v>
      </c>
    </row>
    <row r="64" spans="1:14">
      <c r="A64" s="21" t="str">
        <f t="shared" si="0"/>
        <v> </v>
      </c>
      <c r="B64" s="21" t="str">
        <f>IF(A64=" "," ",($B$25-$B$3*($F$8))*((A64/($F$8))-($C$17/(PI()))*SIN((PI()*A64)/($F$8)))+$B$3*A64)</f>
        <v> </v>
      </c>
      <c r="C64" s="21" t="str">
        <f t="shared" si="4"/>
        <v> </v>
      </c>
      <c r="D64" s="21"/>
      <c r="E64" s="21">
        <f t="shared" si="1"/>
        <v>37</v>
      </c>
      <c r="F64" s="21">
        <f>IF(E64=" "," ",($F$25-$D$3*$F$11)*((E64/$F$11)-($C$17/(PI()))*SIN((PI()*E64)/$F$11))+$D$3*E64)</f>
        <v>0.575891850394577</v>
      </c>
      <c r="G64" s="21">
        <f t="shared" si="5"/>
        <v>1.03861012558783</v>
      </c>
      <c r="H64" s="21" t="str">
        <f t="shared" si="2"/>
        <v> </v>
      </c>
      <c r="I64" s="21" t="str">
        <f>IF(H64=" "," ",($I$25-$D$3*$F$12)*((H64/$F$12)-($C$17/(PI()))*SIN((PI()*H64)/$F$12))+$D$3*H64)</f>
        <v> </v>
      </c>
      <c r="J64" s="21" t="str">
        <f t="shared" si="6"/>
        <v> </v>
      </c>
      <c r="K64" s="21"/>
      <c r="L64" s="21" t="str">
        <f t="shared" si="3"/>
        <v> </v>
      </c>
      <c r="M64" s="21" t="str">
        <f>IF(L64=" "," ",($M$25-$F$3*($F$15/2))*((L64/($F$15/2))-($C$17/(PI()))*SIN((PI()*L64)/($F$15/2)))+$F$3*L64)</f>
        <v> </v>
      </c>
      <c r="N64" s="21" t="str">
        <f t="shared" si="7"/>
        <v> </v>
      </c>
    </row>
    <row r="65" spans="1:14">
      <c r="A65" s="21" t="str">
        <f t="shared" si="0"/>
        <v> </v>
      </c>
      <c r="B65" s="21" t="str">
        <f>IF(A65=" "," ",($B$25-$B$3*($F$8))*((A65/($F$8))-($C$17/(PI()))*SIN((PI()*A65)/($F$8)))+$B$3*A65)</f>
        <v> </v>
      </c>
      <c r="C65" s="21" t="str">
        <f t="shared" si="4"/>
        <v> </v>
      </c>
      <c r="D65" s="21"/>
      <c r="E65" s="21">
        <f t="shared" si="1"/>
        <v>38</v>
      </c>
      <c r="F65" s="21">
        <f>IF(E65=" "," ",($F$25-$D$3*$F$11)*((E65/$F$11)-($C$17/(PI()))*SIN((PI()*E65)/$F$11))+$D$3*E65)</f>
        <v>0.61269324089979</v>
      </c>
      <c r="G65" s="21">
        <f t="shared" si="5"/>
        <v>1.03697604477741</v>
      </c>
      <c r="H65" s="21" t="str">
        <f t="shared" si="2"/>
        <v> </v>
      </c>
      <c r="I65" s="21" t="str">
        <f>IF(H65=" "," ",($I$25-$D$3*$F$12)*((H65/$F$12)-($C$17/(PI()))*SIN((PI()*H65)/$F$12))+$D$3*H65)</f>
        <v> </v>
      </c>
      <c r="J65" s="21" t="str">
        <f t="shared" si="6"/>
        <v> </v>
      </c>
      <c r="K65" s="21"/>
      <c r="L65" s="21" t="str">
        <f t="shared" si="3"/>
        <v> </v>
      </c>
      <c r="M65" s="21" t="str">
        <f>IF(L65=" "," ",($M$25-$F$3*($F$15/2))*((L65/($F$15/2))-($C$17/(PI()))*SIN((PI()*L65)/($F$15/2)))+$F$3*L65)</f>
        <v> </v>
      </c>
      <c r="N65" s="21" t="str">
        <f t="shared" si="7"/>
        <v> </v>
      </c>
    </row>
    <row r="66" spans="1:14">
      <c r="A66" s="21" t="str">
        <f t="shared" si="0"/>
        <v> </v>
      </c>
      <c r="B66" s="21" t="str">
        <f>IF(A66=" "," ",($B$25-$B$3*($F$8))*((A66/($F$8))-($C$17/(PI()))*SIN((PI()*A66)/($F$8)))+$B$3*A66)</f>
        <v> </v>
      </c>
      <c r="C66" s="21" t="str">
        <f t="shared" si="4"/>
        <v> </v>
      </c>
      <c r="D66" s="21"/>
      <c r="E66" s="21">
        <f t="shared" si="1"/>
        <v>39</v>
      </c>
      <c r="F66" s="21">
        <f>IF(E66=" "," ",($F$25-$D$3*$F$11)*((E66/$F$11)-($C$17/(PI()))*SIN((PI()*E66)/$F$11))+$D$3*E66)</f>
        <v>0.650797025402394</v>
      </c>
      <c r="G66" s="21">
        <f t="shared" si="5"/>
        <v>1.03538980401314</v>
      </c>
      <c r="H66" s="21" t="str">
        <f t="shared" si="2"/>
        <v> </v>
      </c>
      <c r="I66" s="21" t="str">
        <f>IF(H66=" "," ",($I$25-$D$3*$F$12)*((H66/$F$12)-($C$17/(PI()))*SIN((PI()*H66)/$F$12))+$D$3*H66)</f>
        <v> </v>
      </c>
      <c r="J66" s="21" t="str">
        <f t="shared" si="6"/>
        <v> </v>
      </c>
      <c r="K66" s="21"/>
      <c r="L66" s="21" t="str">
        <f t="shared" si="3"/>
        <v> </v>
      </c>
      <c r="M66" s="21" t="str">
        <f>IF(L66=" "," ",($M$25-$F$3*($F$15/2))*((L66/($F$15/2))-($C$17/(PI()))*SIN((PI()*L66)/($F$15/2)))+$F$3*L66)</f>
        <v> </v>
      </c>
      <c r="N66" s="21" t="str">
        <f t="shared" si="7"/>
        <v> </v>
      </c>
    </row>
    <row r="67" spans="1:14">
      <c r="A67" s="21" t="str">
        <f t="shared" si="0"/>
        <v> </v>
      </c>
      <c r="B67" s="21" t="str">
        <f>IF(A67=" "," ",($B$25-$B$3*($F$8))*((A67/($F$8))-($C$17/(PI()))*SIN((PI()*A67)/($F$8)))+$B$3*A67)</f>
        <v> </v>
      </c>
      <c r="C67" s="21" t="str">
        <f t="shared" si="4"/>
        <v> </v>
      </c>
      <c r="D67" s="21"/>
      <c r="E67" s="21">
        <f t="shared" si="1"/>
        <v>40</v>
      </c>
      <c r="F67" s="21">
        <f>IF(E67=" "," ",($F$25-$D$3*$F$11)*((E67/$F$11)-($C$17/(PI()))*SIN((PI()*E67)/$F$11))+$D$3*E67)</f>
        <v>0.690190570407334</v>
      </c>
      <c r="G67" s="21">
        <f t="shared" si="5"/>
        <v>1.03384861947893</v>
      </c>
      <c r="H67" s="21" t="str">
        <f t="shared" si="2"/>
        <v> </v>
      </c>
      <c r="I67" s="21" t="str">
        <f>IF(H67=" "," ",($I$25-$D$3*$F$12)*((H67/$F$12)-($C$17/(PI()))*SIN((PI()*H67)/$F$12))+$D$3*H67)</f>
        <v> </v>
      </c>
      <c r="J67" s="21" t="str">
        <f t="shared" si="6"/>
        <v> </v>
      </c>
      <c r="K67" s="21"/>
      <c r="L67" s="21" t="str">
        <f t="shared" si="3"/>
        <v> </v>
      </c>
      <c r="M67" s="21" t="str">
        <f>IF(L67=" "," ",($M$25-$F$3*($F$15/2))*((L67/($F$15/2))-($C$17/(PI()))*SIN((PI()*L67)/($F$15/2)))+$F$3*L67)</f>
        <v> </v>
      </c>
      <c r="N67" s="21" t="str">
        <f t="shared" si="7"/>
        <v> </v>
      </c>
    </row>
    <row r="68" spans="1:14">
      <c r="A68" s="21" t="str">
        <f t="shared" si="0"/>
        <v> </v>
      </c>
      <c r="B68" s="21" t="str">
        <f>IF(A68=" "," ",($B$25-$B$3*($F$8))*((A68/($F$8))-($C$17/(PI()))*SIN((PI()*A68)/($F$8)))+$B$3*A68)</f>
        <v> </v>
      </c>
      <c r="C68" s="21" t="str">
        <f t="shared" si="4"/>
        <v> </v>
      </c>
      <c r="D68" s="21"/>
      <c r="E68" s="21">
        <f t="shared" si="1"/>
        <v>41</v>
      </c>
      <c r="F68" s="21">
        <f>IF(E68=" "," ",($F$25-$D$3*$F$11)*((E68/$F$11)-($C$17/(PI()))*SIN((PI()*E68)/$F$11))+$D$3*E68)</f>
        <v>0.730858490005645</v>
      </c>
      <c r="G68" s="21">
        <f t="shared" si="5"/>
        <v>1.03234983277619</v>
      </c>
      <c r="H68" s="21" t="str">
        <f t="shared" si="2"/>
        <v> </v>
      </c>
      <c r="I68" s="21" t="str">
        <f>IF(H68=" "," ",($I$25-$D$3*$F$12)*((H68/$F$12)-($C$17/(PI()))*SIN((PI()*H68)/$F$12))+$D$3*H68)</f>
        <v> </v>
      </c>
      <c r="J68" s="21" t="str">
        <f t="shared" si="6"/>
        <v> </v>
      </c>
      <c r="K68" s="21"/>
      <c r="L68" s="21" t="str">
        <f t="shared" si="3"/>
        <v> </v>
      </c>
      <c r="M68" s="21" t="str">
        <f>IF(L68=" "," ",($M$25-$F$3*($F$15/2))*((L68/($F$15/2))-($C$17/(PI()))*SIN((PI()*L68)/($F$15/2)))+$F$3*L68)</f>
        <v> </v>
      </c>
      <c r="N68" s="21" t="str">
        <f t="shared" si="7"/>
        <v> </v>
      </c>
    </row>
    <row r="69" spans="1:14">
      <c r="A69" s="21" t="str">
        <f t="shared" si="0"/>
        <v> </v>
      </c>
      <c r="B69" s="21" t="str">
        <f>IF(A69=" "," ",($B$25-$B$3*($F$8))*((A69/($F$8))-($C$17/(PI()))*SIN((PI()*A69)/($F$8)))+$B$3*A69)</f>
        <v> </v>
      </c>
      <c r="C69" s="21" t="str">
        <f t="shared" si="4"/>
        <v> </v>
      </c>
      <c r="D69" s="21"/>
      <c r="E69" s="21">
        <f t="shared" si="1"/>
        <v>42</v>
      </c>
      <c r="F69" s="21">
        <f>IF(E69=" "," ",($F$25-$D$3*$F$11)*((E69/$F$11)-($C$17/(PI()))*SIN((PI()*E69)/$F$11))+$D$3*E69)</f>
        <v>0.772782678708759</v>
      </c>
      <c r="G69" s="21">
        <f t="shared" si="5"/>
        <v>1.03089091149021</v>
      </c>
      <c r="H69" s="21" t="str">
        <f t="shared" si="2"/>
        <v> </v>
      </c>
      <c r="I69" s="21" t="str">
        <f>IF(H69=" "," ",($I$25-$D$3*$F$12)*((H69/$F$12)-($C$17/(PI()))*SIN((PI()*H69)/$F$12))+$D$3*H69)</f>
        <v> </v>
      </c>
      <c r="J69" s="21" t="str">
        <f t="shared" si="6"/>
        <v> </v>
      </c>
      <c r="K69" s="21"/>
      <c r="L69" s="21" t="str">
        <f t="shared" si="3"/>
        <v> </v>
      </c>
      <c r="M69" s="21" t="str">
        <f>IF(L69=" "," ",($M$25-$F$3*($F$15/2))*((L69/($F$15/2))-($C$17/(PI()))*SIN((PI()*L69)/($F$15/2)))+$F$3*L69)</f>
        <v> </v>
      </c>
      <c r="N69" s="21" t="str">
        <f t="shared" si="7"/>
        <v> </v>
      </c>
    </row>
    <row r="70" spans="1:14">
      <c r="A70" s="21" t="str">
        <f t="shared" si="0"/>
        <v> </v>
      </c>
      <c r="B70" s="21" t="str">
        <f>IF(A70=" "," ",($B$25-$B$3*($F$8))*((A70/($F$8))-($C$17/(PI()))*SIN((PI()*A70)/($F$8)))+$B$3*A70)</f>
        <v> </v>
      </c>
      <c r="C70" s="21" t="str">
        <f t="shared" si="4"/>
        <v> </v>
      </c>
      <c r="D70" s="21"/>
      <c r="E70" s="21">
        <f t="shared" si="1"/>
        <v>43</v>
      </c>
      <c r="F70" s="21">
        <f>IF(E70=" "," ",($F$25-$D$3*$F$11)*((E70/$F$11)-($C$17/(PI()))*SIN((PI()*E70)/$F$11))+$D$3*E70)</f>
        <v>0.815942350086525</v>
      </c>
      <c r="G70" s="21">
        <f t="shared" si="5"/>
        <v>1.02946944742097</v>
      </c>
      <c r="H70" s="21" t="str">
        <f t="shared" si="2"/>
        <v> </v>
      </c>
      <c r="I70" s="21" t="str">
        <f>IF(H70=" "," ",($I$25-$D$3*$F$12)*((H70/$F$12)-($C$17/(PI()))*SIN((PI()*H70)/$F$12))+$D$3*H70)</f>
        <v> </v>
      </c>
      <c r="J70" s="21" t="str">
        <f t="shared" si="6"/>
        <v> </v>
      </c>
      <c r="K70" s="21"/>
      <c r="L70" s="21" t="str">
        <f t="shared" si="3"/>
        <v> </v>
      </c>
      <c r="M70" s="21" t="str">
        <f>IF(L70=" "," ",($M$25-$F$3*($F$15/2))*((L70/($F$15/2))-($C$17/(PI()))*SIN((PI()*L70)/($F$15/2)))+$F$3*L70)</f>
        <v> </v>
      </c>
      <c r="N70" s="21" t="str">
        <f t="shared" si="7"/>
        <v> </v>
      </c>
    </row>
    <row r="71" spans="1:14">
      <c r="A71" s="21" t="str">
        <f t="shared" si="0"/>
        <v> </v>
      </c>
      <c r="B71" s="21" t="str">
        <f>IF(A71=" "," ",($B$25-$B$3*($F$8))*((A71/($F$8))-($C$17/(PI()))*SIN((PI()*A71)/($F$8)))+$B$3*A71)</f>
        <v> </v>
      </c>
      <c r="C71" s="21" t="str">
        <f t="shared" si="4"/>
        <v> </v>
      </c>
      <c r="D71" s="21"/>
      <c r="E71" s="21">
        <f t="shared" si="1"/>
        <v>44</v>
      </c>
      <c r="F71" s="21">
        <f>IF(E71=" "," ",($F$25-$D$3*$F$11)*((E71/$F$11)-($C$17/(PI()))*SIN((PI()*E71)/$F$11))+$D$3*E71)</f>
        <v>0.860314081126506</v>
      </c>
      <c r="G71" s="21">
        <f t="shared" si="5"/>
        <v>1.02808315317338</v>
      </c>
      <c r="H71" s="21" t="str">
        <f t="shared" si="2"/>
        <v> </v>
      </c>
      <c r="I71" s="21" t="str">
        <f>IF(H71=" "," ",($I$25-$D$3*$F$12)*((H71/$F$12)-($C$17/(PI()))*SIN((PI()*H71)/$F$12))+$D$3*H71)</f>
        <v> </v>
      </c>
      <c r="J71" s="21" t="str">
        <f t="shared" si="6"/>
        <v> </v>
      </c>
      <c r="K71" s="21"/>
      <c r="L71" s="21" t="str">
        <f t="shared" si="3"/>
        <v> </v>
      </c>
      <c r="M71" s="21" t="str">
        <f>IF(L71=" "," ",($M$25-$F$3*($F$15/2))*((L71/($F$15/2))-($C$17/(PI()))*SIN((PI()*L71)/($F$15/2)))+$F$3*L71)</f>
        <v> </v>
      </c>
      <c r="N71" s="21" t="str">
        <f t="shared" si="7"/>
        <v> </v>
      </c>
    </row>
    <row r="72" spans="1:14">
      <c r="A72" s="21" t="str">
        <f t="shared" si="0"/>
        <v> </v>
      </c>
      <c r="B72" s="21" t="str">
        <f>IF(A72=" "," ",($B$25-$B$3*($F$8))*((A72/($F$8))-($C$17/(PI()))*SIN((PI()*A72)/($F$8)))+$B$3*A72)</f>
        <v> </v>
      </c>
      <c r="C72" s="21" t="str">
        <f t="shared" si="4"/>
        <v> </v>
      </c>
      <c r="D72" s="21"/>
      <c r="E72" s="21">
        <f t="shared" si="1"/>
        <v>45</v>
      </c>
      <c r="F72" s="21">
        <f>IF(E72=" "," ",($F$25-$D$3*$F$11)*((E72/$F$11)-($C$17/(PI()))*SIN((PI()*E72)/$F$11))+$D$3*E72)</f>
        <v>0.905871862219861</v>
      </c>
      <c r="G72" s="21">
        <f t="shared" si="5"/>
        <v>1.02672985762726</v>
      </c>
      <c r="H72" s="21" t="str">
        <f t="shared" si="2"/>
        <v> </v>
      </c>
      <c r="I72" s="21" t="str">
        <f>IF(H72=" "," ",($I$25-$D$3*$F$12)*((H72/$F$12)-($C$17/(PI()))*SIN((PI()*H72)/$F$12))+$D$3*H72)</f>
        <v> </v>
      </c>
      <c r="J72" s="21" t="str">
        <f t="shared" si="6"/>
        <v> </v>
      </c>
      <c r="K72" s="21"/>
      <c r="L72" s="21" t="str">
        <f t="shared" si="3"/>
        <v> </v>
      </c>
      <c r="M72" s="21" t="str">
        <f>IF(L72=" "," ",($M$25-$F$3*($F$15/2))*((L72/($F$15/2))-($C$17/(PI()))*SIN((PI()*L72)/($F$15/2)))+$F$3*L72)</f>
        <v> </v>
      </c>
      <c r="N72" s="21" t="str">
        <f t="shared" si="7"/>
        <v> </v>
      </c>
    </row>
    <row r="73" spans="1:14">
      <c r="A73" s="21" t="str">
        <f t="shared" si="0"/>
        <v> </v>
      </c>
      <c r="B73" s="21" t="str">
        <f>IF(A73=" "," ",($B$25-$B$3*($F$8))*((A73/($F$8))-($C$17/(PI()))*SIN((PI()*A73)/($F$8)))+$B$3*A73)</f>
        <v> </v>
      </c>
      <c r="C73" s="21" t="str">
        <f t="shared" si="4"/>
        <v> </v>
      </c>
      <c r="D73" s="21"/>
      <c r="E73" s="21">
        <f t="shared" si="1"/>
        <v>46</v>
      </c>
      <c r="F73" s="21">
        <f>IF(E73=" "," ",($F$25-$D$3*$F$11)*((E73/$F$11)-($C$17/(PI()))*SIN((PI()*E73)/$F$11))+$D$3*E73)</f>
        <v>0.952587152667164</v>
      </c>
      <c r="G73" s="21">
        <f t="shared" si="5"/>
        <v>1.02540750067649</v>
      </c>
      <c r="H73" s="21" t="str">
        <f ca="1" t="shared" si="2"/>
        <v> </v>
      </c>
      <c r="I73" s="21" t="str">
        <f ca="1">IF(H73=" "," ",($I$25-$D$3*$F$12)*((H73/$F$12)-($C$17/(PI()))*SIN((PI()*H73)/$F$12))+$D$3*H73)</f>
        <v> </v>
      </c>
      <c r="J73" s="21" t="str">
        <f ca="1" t="shared" si="6"/>
        <v> </v>
      </c>
      <c r="K73" s="21"/>
      <c r="L73" s="21" t="str">
        <f t="shared" si="3"/>
        <v> </v>
      </c>
      <c r="M73" s="21" t="str">
        <f>IF(L73=" "," ",($M$25-$F$3*($F$15/2))*((L73/($F$15/2))-($C$17/(PI()))*SIN((PI()*L73)/($F$15/2)))+$F$3*L73)</f>
        <v> </v>
      </c>
      <c r="N73" s="21" t="str">
        <f t="shared" si="7"/>
        <v> </v>
      </c>
    </row>
    <row r="74" spans="1:14">
      <c r="A74" s="21" t="str">
        <f t="shared" si="0"/>
        <v> </v>
      </c>
      <c r="B74" s="21" t="str">
        <f>IF(A74=" "," ",($B$25-$B$3*($F$8))*((A74/($F$8))-($C$17/(PI()))*SIN((PI()*A74)/($F$8)))+$B$3*A74)</f>
        <v> </v>
      </c>
      <c r="C74" s="21" t="str">
        <f t="shared" si="4"/>
        <v> </v>
      </c>
      <c r="D74" s="21"/>
      <c r="E74" s="21">
        <f t="shared" si="1"/>
        <v>47</v>
      </c>
      <c r="F74" s="21">
        <f>IF(E74=" "," ",($F$25-$D$3*$F$11)*((E74/$F$11)-($C$17/(PI()))*SIN((PI()*E74)/$F$11))+$D$3*E74)</f>
        <v>1.0004289415857</v>
      </c>
      <c r="G74" s="21">
        <f t="shared" si="5"/>
        <v>1.02411412752532</v>
      </c>
      <c r="H74" s="21" t="str">
        <f t="shared" si="2"/>
        <v> </v>
      </c>
      <c r="I74" s="21" t="str">
        <f>IF(H74=" "," ",($I$25-$D$3*$F$12)*((H74/$F$12)-($C$17/(PI()))*SIN((PI()*H74)/$F$12))+$D$3*H74)</f>
        <v> </v>
      </c>
      <c r="J74" s="21" t="str">
        <f ca="1" t="shared" si="6"/>
        <v> </v>
      </c>
      <c r="K74" s="21"/>
      <c r="L74" s="21" t="str">
        <f t="shared" si="3"/>
        <v> </v>
      </c>
      <c r="M74" s="21" t="str">
        <f>IF(L74=" "," ",($M$25-$F$3*($F$15/2))*((L74/($F$15/2))-($C$17/(PI()))*SIN((PI()*L74)/($F$15/2)))+$F$3*L74)</f>
        <v> </v>
      </c>
      <c r="N74" s="21" t="str">
        <f t="shared" si="7"/>
        <v> </v>
      </c>
    </row>
    <row r="75" spans="1:14">
      <c r="A75" s="21" t="str">
        <f t="shared" si="0"/>
        <v> </v>
      </c>
      <c r="B75" s="21" t="str">
        <f>IF(A75=" "," ",($B$25-$B$3*($F$8))*((A75/($F$8))-($C$17/(PI()))*SIN((PI()*A75)/($F$8)))+$B$3*A75)</f>
        <v> </v>
      </c>
      <c r="C75" s="21" t="str">
        <f t="shared" si="4"/>
        <v> </v>
      </c>
      <c r="D75" s="21"/>
      <c r="E75" s="21">
        <f t="shared" si="1"/>
        <v>48</v>
      </c>
      <c r="F75" s="21">
        <f>IF(E75=" "," ",($F$25-$D$3*$F$11)*((E75/$F$11)-($C$17/(PI()))*SIN((PI()*E75)/$F$11))+$D$3*E75)</f>
        <v>1.04936381408823</v>
      </c>
      <c r="G75" s="21">
        <f t="shared" si="5"/>
        <v>1.02284788275502</v>
      </c>
      <c r="H75" s="21" t="str">
        <f t="shared" si="2"/>
        <v> </v>
      </c>
      <c r="I75" s="21" t="str">
        <f>IF(H75=" "," ",($I$25-$D$3*$F$12)*((H75/$F$12)-($C$17/(PI()))*SIN((PI()*H75)/$F$12))+$D$3*H75)</f>
        <v> </v>
      </c>
      <c r="J75" s="21" t="str">
        <f ca="1" t="shared" si="6"/>
        <v> </v>
      </c>
      <c r="K75" s="21"/>
      <c r="L75" s="21" t="str">
        <f t="shared" si="3"/>
        <v> </v>
      </c>
      <c r="M75" s="21" t="str">
        <f>IF(L75=" "," ",($M$25-$F$3*($F$15/2))*((L75/($F$15/2))-($C$17/(PI()))*SIN((PI()*L75)/($F$15/2)))+$F$3*L75)</f>
        <v> </v>
      </c>
      <c r="N75" s="21" t="str">
        <f t="shared" si="7"/>
        <v> </v>
      </c>
    </row>
    <row r="76" spans="1:14">
      <c r="A76" s="21" t="str">
        <f t="shared" si="0"/>
        <v> </v>
      </c>
      <c r="B76" s="21" t="str">
        <f>IF(A76=" "," ",($B$25-$B$3*($F$8))*((A76/($F$8))-($C$17/(PI()))*SIN((PI()*A76)/($F$8)))+$B$3*A76)</f>
        <v> </v>
      </c>
      <c r="C76" s="21" t="str">
        <f t="shared" si="4"/>
        <v> </v>
      </c>
      <c r="D76" s="21"/>
      <c r="E76" s="21">
        <f t="shared" si="1"/>
        <v>49</v>
      </c>
      <c r="F76" s="21">
        <f>IF(E76=" "," ",($F$25-$D$3*$F$11)*((E76/$F$11)-($C$17/(PI()))*SIN((PI()*E76)/$F$11))+$D$3*E76)</f>
        <v>1.09935602259208</v>
      </c>
      <c r="G76" s="21">
        <f t="shared" si="5"/>
        <v>1.02160700431505</v>
      </c>
      <c r="H76" s="21" t="str">
        <f t="shared" si="2"/>
        <v> </v>
      </c>
      <c r="I76" s="21" t="str">
        <f>IF(H76=" "," ",($I$25-$D$3*$F$12)*((H76/$F$12)-($C$17/(PI()))*SIN((PI()*H76)/$F$12))+$D$3*H76)</f>
        <v> </v>
      </c>
      <c r="J76" s="21" t="str">
        <f t="shared" si="6"/>
        <v> </v>
      </c>
      <c r="K76" s="21"/>
      <c r="L76" s="21" t="str">
        <f t="shared" si="3"/>
        <v> </v>
      </c>
      <c r="M76" s="21" t="str">
        <f>IF(L76=" "," ",($M$25-$F$3*($F$15/2))*((L76/($F$15/2))-($C$17/(PI()))*SIN((PI()*L76)/($F$15/2)))+$F$3*L76)</f>
        <v> </v>
      </c>
      <c r="N76" s="21" t="str">
        <f t="shared" si="7"/>
        <v> </v>
      </c>
    </row>
    <row r="77" spans="1:14">
      <c r="A77" s="21" t="str">
        <f t="shared" si="0"/>
        <v> </v>
      </c>
      <c r="B77" s="21" t="str">
        <f>IF(A77=" "," ",($B$25-$B$3*($F$8))*((A77/($F$8))-($C$17/(PI()))*SIN((PI()*A77)/($F$8)))+$B$3*A77)</f>
        <v> </v>
      </c>
      <c r="C77" s="21" t="str">
        <f t="shared" si="4"/>
        <v> </v>
      </c>
      <c r="D77" s="21"/>
      <c r="E77" s="21">
        <f t="shared" si="1"/>
        <v>50</v>
      </c>
      <c r="F77" s="21">
        <f>IF(E77=" "," ",($F$25-$D$3*$F$11)*((E77/$F$11)-($C$17/(PI()))*SIN((PI()*E77)/$F$11))+$D$3*E77)</f>
        <v>1.15036756310626</v>
      </c>
      <c r="G77" s="21">
        <f t="shared" si="5"/>
        <v>1.02038981755022</v>
      </c>
      <c r="H77" s="21" t="str">
        <f t="shared" si="2"/>
        <v> </v>
      </c>
      <c r="I77" s="21" t="str">
        <f>IF(H77=" "," ",($I$25-$D$3*$F$12)*((H77/$F$12)-($C$17/(PI()))*SIN((PI()*H77)/$F$12))+$D$3*H77)</f>
        <v> </v>
      </c>
      <c r="J77" s="21" t="str">
        <f t="shared" si="6"/>
        <v> </v>
      </c>
      <c r="K77" s="21"/>
      <c r="L77" s="21" t="str">
        <f t="shared" si="3"/>
        <v> </v>
      </c>
      <c r="M77" s="21" t="str">
        <f>IF(L77=" "," ",($M$25-$F$3*($F$15/2))*((L77/($F$15/2))-($C$17/(PI()))*SIN((PI()*L77)/($F$15/2)))+$F$3*L77)</f>
        <v> </v>
      </c>
      <c r="N77" s="21" t="str">
        <f t="shared" si="7"/>
        <v> </v>
      </c>
    </row>
    <row r="78" spans="1:14">
      <c r="A78" s="21" t="str">
        <f t="shared" si="0"/>
        <v> </v>
      </c>
      <c r="B78" s="21" t="str">
        <f>IF(A78=" "," ",($B$25-$B$3*($F$8))*((A78/($F$8))-($C$17/(PI()))*SIN((PI()*A78)/($F$8)))+$B$3*A78)</f>
        <v> </v>
      </c>
      <c r="C78" s="21" t="str">
        <f t="shared" si="4"/>
        <v> </v>
      </c>
      <c r="D78" s="21"/>
      <c r="E78" s="21">
        <f t="shared" si="1"/>
        <v>51</v>
      </c>
      <c r="F78" s="21">
        <f>IF(E78=" "," ",($F$25-$D$3*$F$11)*((E78/$F$11)-($C$17/(PI()))*SIN((PI()*E78)/$F$11))+$D$3*E78)</f>
        <v>1.20235825633389</v>
      </c>
      <c r="G78" s="21">
        <f t="shared" si="5"/>
        <v>1.0191947293413</v>
      </c>
      <c r="H78" s="21" t="str">
        <f t="shared" si="2"/>
        <v> </v>
      </c>
      <c r="I78" s="21" t="str">
        <f>IF(H78=" "," ",($I$25-$D$3*$F$12)*((H78/$F$12)-($C$17/(PI()))*SIN((PI()*H78)/$F$12))+$D$3*H78)</f>
        <v> </v>
      </c>
      <c r="J78" s="21" t="str">
        <f t="shared" si="6"/>
        <v> </v>
      </c>
      <c r="K78" s="21"/>
      <c r="L78" s="21" t="str">
        <f t="shared" si="3"/>
        <v> </v>
      </c>
      <c r="M78" s="21" t="str">
        <f>IF(L78=" "," ",($M$25-$F$3*($F$15/2))*((L78/($F$15/2))-($C$17/(PI()))*SIN((PI()*L78)/($F$15/2)))+$F$3*L78)</f>
        <v> </v>
      </c>
      <c r="N78" s="21" t="str">
        <f t="shared" si="7"/>
        <v> </v>
      </c>
    </row>
    <row r="79" spans="1:14">
      <c r="A79" s="21" t="str">
        <f t="shared" si="0"/>
        <v> </v>
      </c>
      <c r="B79" s="21" t="str">
        <f>IF(A79=" "," ",($B$25-$B$3*($F$8))*((A79/($F$8))-($C$17/(PI()))*SIN((PI()*A79)/($F$8)))+$B$3*A79)</f>
        <v> </v>
      </c>
      <c r="C79" s="21" t="str">
        <f t="shared" si="4"/>
        <v> </v>
      </c>
      <c r="D79" s="21"/>
      <c r="E79" s="21">
        <f t="shared" si="1"/>
        <v>52</v>
      </c>
      <c r="F79" s="21">
        <f>IF(E79=" "," ",($F$25-$D$3*$F$11)*((E79/$F$11)-($C$17/(PI()))*SIN((PI()*E79)/$F$11))+$D$3*E79)</f>
        <v>1.25528583341687</v>
      </c>
      <c r="G79" s="21">
        <f t="shared" si="5"/>
        <v>1.01802022241254</v>
      </c>
      <c r="H79" s="21" t="str">
        <f t="shared" si="2"/>
        <v> </v>
      </c>
      <c r="I79" s="21" t="str">
        <f>IF(H79=" "," ",($I$25-$D$3*$F$12)*((H79/$F$12)-($C$17/(PI()))*SIN((PI()*H79)/$F$12))+$D$3*H79)</f>
        <v> </v>
      </c>
      <c r="J79" s="21" t="str">
        <f t="shared" si="6"/>
        <v> </v>
      </c>
      <c r="K79" s="21"/>
      <c r="L79" s="21" t="str">
        <f t="shared" si="3"/>
        <v> </v>
      </c>
      <c r="M79" s="21" t="str">
        <f>IF(L79=" "," ",($M$25-$F$3*($F$15/2))*((L79/($F$15/2))-($C$17/(PI()))*SIN((PI()*L79)/($F$15/2)))+$F$3*L79)</f>
        <v> </v>
      </c>
      <c r="N79" s="21" t="str">
        <f t="shared" si="7"/>
        <v> </v>
      </c>
    </row>
    <row r="80" spans="1:14">
      <c r="A80" s="21" t="str">
        <f t="shared" si="0"/>
        <v> </v>
      </c>
      <c r="B80" s="21" t="str">
        <f>IF(A80=" "," ",($B$25-$B$3*($F$8))*((A80/($F$8))-($C$17/(PI()))*SIN((PI()*A80)/($F$8)))+$B$3*A80)</f>
        <v> </v>
      </c>
      <c r="C80" s="21" t="str">
        <f t="shared" si="4"/>
        <v> </v>
      </c>
      <c r="D80" s="21"/>
      <c r="E80" s="21">
        <f t="shared" si="1"/>
        <v>53</v>
      </c>
      <c r="F80" s="21">
        <f>IF(E80=" "," ",($F$25-$D$3*$F$11)*((E80/$F$11)-($C$17/(PI()))*SIN((PI()*E80)/$F$11))+$D$3*E80)</f>
        <v>1.30910602613972</v>
      </c>
      <c r="G80" s="21">
        <f t="shared" si="5"/>
        <v>1.01686484983953</v>
      </c>
      <c r="H80" s="21" t="str">
        <f t="shared" si="2"/>
        <v> </v>
      </c>
      <c r="I80" s="21" t="str">
        <f>IF(H80=" "," ",($I$25-$D$3*$F$12)*((H80/$F$12)-($C$17/(PI()))*SIN((PI()*H80)/$F$12))+$D$3*H80)</f>
        <v> </v>
      </c>
      <c r="J80" s="21" t="str">
        <f t="shared" si="6"/>
        <v> </v>
      </c>
      <c r="K80" s="21"/>
      <c r="L80" s="21" t="str">
        <f t="shared" si="3"/>
        <v> </v>
      </c>
      <c r="M80" s="21" t="str">
        <f>IF(L80=" "," ",($M$25-$F$3*($F$15/2))*((L80/($F$15/2))-($C$17/(PI()))*SIN((PI()*L80)/($F$15/2)))+$F$3*L80)</f>
        <v> </v>
      </c>
      <c r="N80" s="21" t="str">
        <f t="shared" si="7"/>
        <v> </v>
      </c>
    </row>
    <row r="81" spans="1:14">
      <c r="A81" s="21" t="str">
        <f t="shared" si="0"/>
        <v> </v>
      </c>
      <c r="B81" s="21" t="str">
        <f>IF(A81=" "," ",($B$25-$B$3*($F$8))*((A81/($F$8))-($C$17/(PI()))*SIN((PI()*A81)/($F$8)))+$B$3*A81)</f>
        <v> </v>
      </c>
      <c r="C81" s="21" t="str">
        <f t="shared" si="4"/>
        <v> </v>
      </c>
      <c r="D81" s="21"/>
      <c r="E81" s="21">
        <f t="shared" si="1"/>
        <v>54</v>
      </c>
      <c r="F81" s="21">
        <f>IF(E81=" "," ",($F$25-$D$3*$F$11)*((E81/$F$11)-($C$17/(PI()))*SIN((PI()*E81)/$F$11))+$D$3*E81)</f>
        <v>1.36377266140021</v>
      </c>
      <c r="G81" s="21">
        <f t="shared" si="5"/>
        <v>1.01572722977793</v>
      </c>
      <c r="H81" s="21" t="str">
        <f t="shared" si="2"/>
        <v> </v>
      </c>
      <c r="I81" s="21" t="str">
        <f>IF(H81=" "," ",($I$25-$D$3*$F$12)*((H81/$F$12)-($C$17/(PI()))*SIN((PI()*H81)/$F$12))+$D$3*H81)</f>
        <v> </v>
      </c>
      <c r="J81" s="21" t="str">
        <f t="shared" si="6"/>
        <v> </v>
      </c>
      <c r="K81" s="21"/>
      <c r="L81" s="21" t="str">
        <f t="shared" si="3"/>
        <v> </v>
      </c>
      <c r="M81" s="21" t="str">
        <f>IF(L81=" "," ",($M$25-$F$3*($F$15/2))*((L81/($F$15/2))-($C$17/(PI()))*SIN((PI()*L81)/($F$15/2)))+$F$3*L81)</f>
        <v> </v>
      </c>
      <c r="N81" s="21" t="str">
        <f t="shared" si="7"/>
        <v> </v>
      </c>
    </row>
    <row r="82" spans="1:14">
      <c r="A82" s="21" t="str">
        <f t="shared" si="0"/>
        <v> </v>
      </c>
      <c r="B82" s="21" t="str">
        <f>IF(A82=" "," ",($B$25-$B$3*($F$8))*((A82/($F$8))-($C$17/(PI()))*SIN((PI()*A82)/($F$8)))+$B$3*A82)</f>
        <v> </v>
      </c>
      <c r="C82" s="21" t="str">
        <f t="shared" si="4"/>
        <v> </v>
      </c>
      <c r="D82" s="21"/>
      <c r="E82" s="21">
        <f t="shared" si="1"/>
        <v>55</v>
      </c>
      <c r="F82" s="21">
        <f>IF(E82=" "," ",($F$25-$D$3*$F$11)*((E82/$F$11)-($C$17/(PI()))*SIN((PI()*E82)/$F$11))+$D$3*E82)</f>
        <v>1.41923775974509</v>
      </c>
      <c r="G82" s="21">
        <f t="shared" si="5"/>
        <v>1.01460604042264</v>
      </c>
      <c r="H82" s="21" t="str">
        <f t="shared" si="2"/>
        <v> </v>
      </c>
      <c r="I82" s="21" t="str">
        <f>IF(H82=" "," ",($I$25-$D$3*$F$12)*((H82/$F$12)-($C$17/(PI()))*SIN((PI()*H82)/$F$12))+$D$3*H82)</f>
        <v> </v>
      </c>
      <c r="J82" s="21" t="str">
        <f t="shared" si="6"/>
        <v> </v>
      </c>
      <c r="K82" s="21"/>
      <c r="L82" s="21" t="str">
        <f t="shared" si="3"/>
        <v> </v>
      </c>
      <c r="M82" s="21" t="str">
        <f>IF(L82=" "," ",($M$25-$F$3*($F$15/2))*((L82/($F$15/2))-($C$17/(PI()))*SIN((PI()*L82)/($F$15/2)))+$F$3*L82)</f>
        <v> </v>
      </c>
      <c r="N82" s="21" t="str">
        <f t="shared" si="7"/>
        <v> </v>
      </c>
    </row>
    <row r="83" spans="1:14">
      <c r="A83" s="21" t="str">
        <f t="shared" si="0"/>
        <v> </v>
      </c>
      <c r="B83" s="21" t="str">
        <f>IF(A83=" "," ",($B$25-$B$3*($F$8))*((A83/($F$8))-($C$17/(PI()))*SIN((PI()*A83)/($F$8)))+$B$3*A83)</f>
        <v> </v>
      </c>
      <c r="C83" s="21" t="str">
        <f t="shared" si="4"/>
        <v> </v>
      </c>
      <c r="D83" s="21"/>
      <c r="E83" s="21">
        <f t="shared" si="1"/>
        <v>56</v>
      </c>
      <c r="F83" s="21">
        <f>IF(E83=" "," ",($F$25-$D$3*$F$11)*((E83/$F$11)-($C$17/(PI()))*SIN((PI()*E83)/$F$11))+$D$3*E83)</f>
        <v>1.47545163776063</v>
      </c>
      <c r="G83" s="21">
        <f t="shared" si="5"/>
        <v>1.01350001519884</v>
      </c>
      <c r="H83" s="21" t="str">
        <f t="shared" si="2"/>
        <v> </v>
      </c>
      <c r="I83" s="21" t="str">
        <f>IF(H83=" "," ",($I$25-$D$3*$F$12)*((H83/$F$12)-($C$17/(PI()))*SIN((PI()*H83)/$F$12))+$D$3*H83)</f>
        <v> </v>
      </c>
      <c r="J83" s="21" t="str">
        <f t="shared" si="6"/>
        <v> </v>
      </c>
      <c r="K83" s="21"/>
      <c r="L83" s="21" t="str">
        <f t="shared" si="3"/>
        <v> </v>
      </c>
      <c r="M83" s="21" t="str">
        <f>IF(L83=" "," ",($M$25-$F$3*($F$15/2))*((L83/($F$15/2))-($C$17/(PI()))*SIN((PI()*L83)/($F$15/2)))+$F$3*L83)</f>
        <v> </v>
      </c>
      <c r="N83" s="21" t="str">
        <f t="shared" si="7"/>
        <v> </v>
      </c>
    </row>
    <row r="84" spans="1:14">
      <c r="A84" s="21" t="str">
        <f t="shared" si="0"/>
        <v> </v>
      </c>
      <c r="B84" s="21" t="str">
        <f>IF(A84=" "," ",($B$25-$B$3*($F$8))*((A84/($F$8))-($C$17/(PI()))*SIN((PI()*A84)/($F$8)))+$B$3*A84)</f>
        <v> </v>
      </c>
      <c r="C84" s="21" t="str">
        <f t="shared" si="4"/>
        <v> </v>
      </c>
      <c r="D84" s="21"/>
      <c r="E84" s="21">
        <f t="shared" si="1"/>
        <v>57</v>
      </c>
      <c r="F84" s="21">
        <f>IF(E84=" "," ",($F$25-$D$3*$F$11)*((E84/$F$11)-($C$17/(PI()))*SIN((PI()*E84)/$F$11))+$D$3*E84)</f>
        <v>1.53236301409955</v>
      </c>
      <c r="G84" s="21">
        <f t="shared" si="5"/>
        <v>1.01240793818202</v>
      </c>
      <c r="H84" s="21" t="str">
        <f t="shared" si="2"/>
        <v> </v>
      </c>
      <c r="I84" s="21" t="str">
        <f>IF(H84=" "," ",($I$25-$D$3*$F$12)*((H84/$F$12)-($C$17/(PI()))*SIN((PI()*H84)/$F$12))+$D$3*H84)</f>
        <v> </v>
      </c>
      <c r="J84" s="21" t="str">
        <f t="shared" si="6"/>
        <v> </v>
      </c>
      <c r="K84" s="21"/>
      <c r="L84" s="21" t="str">
        <f t="shared" si="3"/>
        <v> </v>
      </c>
      <c r="M84" s="21" t="str">
        <f>IF(L84=" "," ",($M$25-$F$3*($F$15/2))*((L84/($F$15/2))-($C$17/(PI()))*SIN((PI()*L84)/($F$15/2)))+$F$3*L84)</f>
        <v> </v>
      </c>
      <c r="N84" s="21" t="str">
        <f t="shared" si="7"/>
        <v> </v>
      </c>
    </row>
    <row r="85" spans="1:14">
      <c r="A85" s="21" t="str">
        <f t="shared" si="0"/>
        <v> </v>
      </c>
      <c r="B85" s="21" t="str">
        <f>IF(A85=" "," ",($B$25-$B$3*($F$8))*((A85/($F$8))-($C$17/(PI()))*SIN((PI()*A85)/($F$8)))+$B$3*A85)</f>
        <v> </v>
      </c>
      <c r="C85" s="21" t="str">
        <f t="shared" si="4"/>
        <v> </v>
      </c>
      <c r="D85" s="21"/>
      <c r="E85" s="21">
        <f t="shared" si="1"/>
        <v>58</v>
      </c>
      <c r="F85" s="21">
        <f>IF(E85=" "," ",($F$25-$D$3*$F$11)*((E85/$F$11)-($C$17/(PI()))*SIN((PI()*E85)/$F$11))+$D$3*E85)</f>
        <v>1.58991911891802</v>
      </c>
      <c r="G85" s="21">
        <f t="shared" si="5"/>
        <v>1.01132863973806</v>
      </c>
      <c r="H85" s="21" t="str">
        <f t="shared" si="2"/>
        <v> </v>
      </c>
      <c r="I85" s="21" t="str">
        <f>IF(H85=" "," ",($I$25-$D$3*$F$12)*((H85/$F$12)-($C$17/(PI()))*SIN((PI()*H85)/$F$12))+$D$3*H85)</f>
        <v> </v>
      </c>
      <c r="J85" s="21" t="str">
        <f t="shared" si="6"/>
        <v> </v>
      </c>
      <c r="K85" s="21"/>
      <c r="L85" s="21" t="str">
        <f t="shared" si="3"/>
        <v> </v>
      </c>
      <c r="M85" s="21" t="str">
        <f>IF(L85=" "," ",($M$25-$F$3*($F$15/2))*((L85/($F$15/2))-($C$17/(PI()))*SIN((PI()*L85)/($F$15/2)))+$F$3*L85)</f>
        <v> </v>
      </c>
      <c r="N85" s="21" t="str">
        <f t="shared" si="7"/>
        <v> </v>
      </c>
    </row>
    <row r="86" spans="1:14">
      <c r="A86" s="21" t="str">
        <f t="shared" si="0"/>
        <v> </v>
      </c>
      <c r="B86" s="21" t="str">
        <f>IF(A86=" "," ",($B$25-$B$3*($F$8))*((A86/($F$8))-($C$17/(PI()))*SIN((PI()*A86)/($F$8)))+$B$3*A86)</f>
        <v> </v>
      </c>
      <c r="C86" s="21" t="str">
        <f t="shared" si="4"/>
        <v> </v>
      </c>
      <c r="D86" s="21"/>
      <c r="E86" s="21">
        <f t="shared" si="1"/>
        <v>59</v>
      </c>
      <c r="F86" s="21">
        <f>IF(E86=" "," ",($F$25-$D$3*$F$11)*((E86/$F$11)-($C$17/(PI()))*SIN((PI()*E86)/$F$11))+$D$3*E86)</f>
        <v>1.64806580648912</v>
      </c>
      <c r="G86" s="21">
        <f t="shared" si="5"/>
        <v>1.01026099237414</v>
      </c>
      <c r="H86" s="21" t="str">
        <f t="shared" si="2"/>
        <v> </v>
      </c>
      <c r="I86" s="21" t="str">
        <f>IF(H86=" "," ",($I$25-$D$3*$F$12)*((H86/$F$12)-($C$17/(PI()))*SIN((PI()*H86)/$F$12))+$D$3*H86)</f>
        <v> </v>
      </c>
      <c r="J86" s="21" t="str">
        <f t="shared" si="6"/>
        <v> </v>
      </c>
      <c r="K86" s="21"/>
      <c r="L86" s="21" t="str">
        <f t="shared" si="3"/>
        <v> </v>
      </c>
      <c r="M86" s="21" t="str">
        <f>IF(L86=" "," ",($M$25-$F$3*($F$15/2))*((L86/($F$15/2))-($C$17/(PI()))*SIN((PI()*L86)/($F$15/2)))+$F$3*L86)</f>
        <v> </v>
      </c>
      <c r="N86" s="21" t="str">
        <f t="shared" si="7"/>
        <v> </v>
      </c>
    </row>
    <row r="87" spans="1:14">
      <c r="A87" s="21" t="str">
        <f t="shared" si="0"/>
        <v> </v>
      </c>
      <c r="B87" s="21" t="str">
        <f>IF(A87=" "," ",($B$25-$B$3*($F$8))*((A87/($F$8))-($C$17/(PI()))*SIN((PI()*A87)/($F$8)))+$B$3*A87)</f>
        <v> </v>
      </c>
      <c r="C87" s="21" t="str">
        <f t="shared" si="4"/>
        <v> </v>
      </c>
      <c r="D87" s="21"/>
      <c r="E87" s="21">
        <f t="shared" si="1"/>
        <v>60</v>
      </c>
      <c r="F87" s="21">
        <f>IF(E87=" "," ",($F$25-$D$3*$F$11)*((E87/$F$11)-($C$17/(PI()))*SIN((PI()*E87)/$F$11))+$D$3*E87)</f>
        <v>1.70674767075257</v>
      </c>
      <c r="G87" s="21">
        <f t="shared" si="5"/>
        <v>1.00920390678666</v>
      </c>
      <c r="H87" s="21" t="str">
        <f t="shared" si="2"/>
        <v> </v>
      </c>
      <c r="I87" s="21" t="str">
        <f>IF(H87=" "," ",($I$25-$D$3*$F$12)*((H87/$F$12)-($C$17/(PI()))*SIN((PI()*H87)/$F$12))+$D$3*H87)</f>
        <v> </v>
      </c>
      <c r="J87" s="21" t="str">
        <f t="shared" si="6"/>
        <v> </v>
      </c>
      <c r="K87" s="21"/>
      <c r="L87" s="21" t="str">
        <f t="shared" si="3"/>
        <v> </v>
      </c>
      <c r="M87" s="21" t="str">
        <f>IF(L87=" "," ",($M$25-$F$3*($F$15/2))*((L87/($F$15/2))-($C$17/(PI()))*SIN((PI()*L87)/($F$15/2)))+$F$3*L87)</f>
        <v> </v>
      </c>
      <c r="N87" s="21" t="str">
        <f t="shared" si="7"/>
        <v> </v>
      </c>
    </row>
    <row r="88" spans="1:14">
      <c r="A88" s="21" t="str">
        <f t="shared" si="0"/>
        <v> </v>
      </c>
      <c r="B88" s="21" t="str">
        <f>IF(A88=" "," ",($B$25-$B$3*($F$8))*((A88/($F$8))-($C$17/(PI()))*SIN((PI()*A88)/($F$8)))+$B$3*A88)</f>
        <v> </v>
      </c>
      <c r="C88" s="21" t="str">
        <f t="shared" si="4"/>
        <v> </v>
      </c>
      <c r="D88" s="21"/>
      <c r="E88" s="21">
        <f t="shared" si="1"/>
        <v>61</v>
      </c>
      <c r="F88" s="21">
        <f>IF(E88=" "," ",($F$25-$D$3*$F$11)*((E88/$F$11)-($C$17/(PI()))*SIN((PI()*E88)/$F$11))+$D$3*E88)</f>
        <v>1.76590816355408</v>
      </c>
      <c r="G88" s="21">
        <f t="shared" si="5"/>
        <v>1.00815632809325</v>
      </c>
      <c r="H88" s="21" t="str">
        <f t="shared" si="2"/>
        <v> </v>
      </c>
      <c r="I88" s="21" t="str">
        <f>IF(H88=" "," ",($I$25-$D$3*$F$12)*((H88/$F$12)-($C$17/(PI()))*SIN((PI()*H88)/$F$12))+$D$3*H88)</f>
        <v> </v>
      </c>
      <c r="J88" s="21" t="str">
        <f t="shared" si="6"/>
        <v> </v>
      </c>
      <c r="K88" s="21"/>
      <c r="L88" s="21" t="str">
        <f t="shared" si="3"/>
        <v> </v>
      </c>
      <c r="M88" s="21" t="str">
        <f>IF(L88=" "," ",($M$25-$F$3*($F$15/2))*((L88/($F$15/2))-($C$17/(PI()))*SIN((PI()*L88)/($F$15/2)))+$F$3*L88)</f>
        <v> </v>
      </c>
      <c r="N88" s="21" t="str">
        <f t="shared" si="7"/>
        <v> </v>
      </c>
    </row>
    <row r="89" spans="1:14">
      <c r="A89" s="21" t="str">
        <f t="shared" si="0"/>
        <v> </v>
      </c>
      <c r="B89" s="21" t="str">
        <f>IF(A89=" "," ",($B$25-$B$3*($F$8))*((A89/($F$8))-($C$17/(PI()))*SIN((PI()*A89)/($F$8)))+$B$3*A89)</f>
        <v> </v>
      </c>
      <c r="C89" s="21" t="str">
        <f t="shared" si="4"/>
        <v> </v>
      </c>
      <c r="D89" s="21"/>
      <c r="E89" s="21">
        <f t="shared" si="1"/>
        <v>62</v>
      </c>
      <c r="F89" s="21">
        <f>IF(E89=" "," ",($F$25-$D$3*$F$11)*((E89/$F$11)-($C$17/(PI()))*SIN((PI()*E89)/$F$11))+$D$3*E89)</f>
        <v>1.82548971532192</v>
      </c>
      <c r="G89" s="21">
        <f t="shared" si="5"/>
        <v>1.00711723223376</v>
      </c>
      <c r="H89" s="21" t="str">
        <f t="shared" si="2"/>
        <v> </v>
      </c>
      <c r="I89" s="21" t="str">
        <f>IF(H89=" "," ",($I$25-$D$3*$F$12)*((H89/$F$12)-($C$17/(PI()))*SIN((PI()*H89)/$F$12))+$D$3*H89)</f>
        <v> </v>
      </c>
      <c r="J89" s="21" t="str">
        <f t="shared" si="6"/>
        <v> </v>
      </c>
      <c r="K89" s="21"/>
      <c r="L89" s="21" t="str">
        <f t="shared" si="3"/>
        <v> </v>
      </c>
      <c r="M89" s="21" t="str">
        <f>IF(L89=" "," ",($M$25-$F$3*($F$15/2))*((L89/($F$15/2))-($C$17/(PI()))*SIN((PI()*L89)/($F$15/2)))+$F$3*L89)</f>
        <v> </v>
      </c>
      <c r="N89" s="21" t="str">
        <f t="shared" si="7"/>
        <v> </v>
      </c>
    </row>
    <row r="90" spans="1:14">
      <c r="A90" s="21" t="str">
        <f t="shared" si="0"/>
        <v> </v>
      </c>
      <c r="B90" s="21" t="str">
        <f>IF(A90=" "," ",($B$25-$B$3*($F$8))*((A90/($F$8))-($C$17/(PI()))*SIN((PI()*A90)/($F$8)))+$B$3*A90)</f>
        <v> </v>
      </c>
      <c r="C90" s="21" t="str">
        <f t="shared" si="4"/>
        <v> </v>
      </c>
      <c r="D90" s="21"/>
      <c r="E90" s="21">
        <f t="shared" si="1"/>
        <v>63</v>
      </c>
      <c r="F90" s="21">
        <f>IF(E90=" "," ",($F$25-$D$3*$F$11)*((E90/$F$11)-($C$17/(PI()))*SIN((PI()*E90)/$F$11))+$D$3*E90)</f>
        <v>1.88543385792332</v>
      </c>
      <c r="G90" s="21">
        <f t="shared" si="5"/>
        <v>1.00608562252573</v>
      </c>
      <c r="H90" s="21" t="str">
        <f t="shared" si="2"/>
        <v> </v>
      </c>
      <c r="I90" s="21" t="str">
        <f>IF(H90=" "," ",($I$25-$D$3*$F$12)*((H90/$F$12)-($C$17/(PI()))*SIN((PI()*H90)/$F$12))+$D$3*H90)</f>
        <v> </v>
      </c>
      <c r="J90" s="21" t="str">
        <f t="shared" si="6"/>
        <v> </v>
      </c>
      <c r="K90" s="21"/>
      <c r="L90" s="21" t="str">
        <f t="shared" si="3"/>
        <v> </v>
      </c>
      <c r="M90" s="21" t="str">
        <f>IF(L90=" "," ",($M$25-$F$3*($F$15/2))*((L90/($F$15/2))-($C$17/(PI()))*SIN((PI()*L90)/($F$15/2)))+$F$3*L90)</f>
        <v> </v>
      </c>
      <c r="N90" s="21" t="str">
        <f t="shared" si="7"/>
        <v> </v>
      </c>
    </row>
    <row r="91" spans="1:14">
      <c r="A91" s="21" t="str">
        <f t="shared" si="0"/>
        <v> </v>
      </c>
      <c r="B91" s="21" t="str">
        <f>IF(A91=" "," ",($B$25-$B$3*($F$8))*((A91/($F$8))-($C$17/(PI()))*SIN((PI()*A91)/($F$8)))+$B$3*A91)</f>
        <v> </v>
      </c>
      <c r="C91" s="21" t="str">
        <f t="shared" si="4"/>
        <v> </v>
      </c>
      <c r="D91" s="21"/>
      <c r="E91" s="21">
        <f t="shared" si="1"/>
        <v>64</v>
      </c>
      <c r="F91" s="21">
        <f>IF(E91=" "," ",($F$25-$D$3*$F$11)*((E91/$F$11)-($C$17/(PI()))*SIN((PI()*E91)/$F$11))+$D$3*E91)</f>
        <v>1.94568134943839</v>
      </c>
      <c r="G91" s="21">
        <f t="shared" si="5"/>
        <v>1.00506052635843</v>
      </c>
      <c r="H91" s="21" t="str">
        <f t="shared" si="2"/>
        <v> </v>
      </c>
      <c r="I91" s="21" t="str">
        <f>IF(H91=" "," ",($I$25-$D$3*$F$12)*((H91/$F$12)-($C$17/(PI()))*SIN((PI()*H91)/$F$12))+$D$3*H91)</f>
        <v> </v>
      </c>
      <c r="J91" s="21" t="str">
        <f t="shared" si="6"/>
        <v> </v>
      </c>
      <c r="K91" s="21"/>
      <c r="L91" s="21" t="str">
        <f t="shared" si="3"/>
        <v> </v>
      </c>
      <c r="M91" s="21" t="str">
        <f>IF(L91=" "," ",($M$25-$F$3*($F$15/2))*((L91/($F$15/2))-($C$17/(PI()))*SIN((PI()*L91)/($F$15/2)))+$F$3*L91)</f>
        <v> </v>
      </c>
      <c r="N91" s="21" t="str">
        <f t="shared" si="7"/>
        <v> </v>
      </c>
    </row>
    <row r="92" spans="1:14">
      <c r="A92" s="21" t="str">
        <f t="shared" ref="A92:A155" si="8">IF(($F$8)-ROW(A65)&gt;=0,($F$8)-(($F$8)-ROW(A65))," ")</f>
        <v> </v>
      </c>
      <c r="B92" s="21" t="str">
        <f>IF(A92=" "," ",($B$25-$B$3*($F$8))*((A92/($F$8))-($C$17/(PI()))*SIN((PI()*A92)/($F$8)))+$B$3*A92)</f>
        <v> </v>
      </c>
      <c r="C92" s="21" t="str">
        <f t="shared" si="4"/>
        <v> </v>
      </c>
      <c r="D92" s="21"/>
      <c r="E92" s="21">
        <f t="shared" ref="E92:E155" si="9">IF($F$11-ROW(E65)&gt;=0,$F$11-($F$11-ROW(E65))," ")</f>
        <v>65</v>
      </c>
      <c r="F92" s="21">
        <f>IF(E92=" "," ",($F$25-$D$3*$F$11)*((E92/$F$11)-($C$17/(PI()))*SIN((PI()*E92)/$F$11))+$D$3*E92)</f>
        <v>2.00617230058537</v>
      </c>
      <c r="G92" s="21">
        <f t="shared" si="5"/>
        <v>1.00404099201127</v>
      </c>
      <c r="H92" s="21" t="str">
        <f t="shared" ref="H92:H155" si="10">IF($F$12-ROW(H65)&gt;=0,$F$12-($F$12-ROW(H65))," ")</f>
        <v> </v>
      </c>
      <c r="I92" s="21" t="str">
        <f>IF(H92=" "," ",($I$25-$D$3*$F$12)*((H92/$F$12)-($C$17/(PI()))*SIN((PI()*H92)/$F$12))+$D$3*H92)</f>
        <v> </v>
      </c>
      <c r="J92" s="21" t="str">
        <f t="shared" si="6"/>
        <v> </v>
      </c>
      <c r="K92" s="21"/>
      <c r="L92" s="21" t="str">
        <f t="shared" ref="L92:L155" si="11">IF(($F$15/2)-ROW(L65)&gt;=0,($F$15/2)-(($F$15/2)-ROW(L65))," ")</f>
        <v> </v>
      </c>
      <c r="M92" s="21" t="str">
        <f>IF(L92=" "," ",($M$25-$F$3*($F$15/2))*((L92/($F$15/2))-($C$17/(PI()))*SIN((PI()*L92)/($F$15/2)))+$F$3*L92)</f>
        <v> </v>
      </c>
      <c r="N92" s="21" t="str">
        <f t="shared" si="7"/>
        <v> </v>
      </c>
    </row>
    <row r="93" spans="1:14">
      <c r="A93" s="21" t="str">
        <f t="shared" si="8"/>
        <v> </v>
      </c>
      <c r="B93" s="21" t="str">
        <f>IF(A93=" "," ",($B$25-$B$3*($F$8))*((A93/($F$8))-($C$17/(PI()))*SIN((PI()*A93)/($F$8)))+$B$3*A93)</f>
        <v> </v>
      </c>
      <c r="C93" s="21" t="str">
        <f t="shared" ref="C93:C156" si="12">IF(A93=" "," ",(B93-B92)/(B92-B91))</f>
        <v> </v>
      </c>
      <c r="D93" s="21"/>
      <c r="E93" s="21">
        <f t="shared" si="9"/>
        <v>66</v>
      </c>
      <c r="F93" s="21">
        <f>IF(E93=" "," ",($F$25-$D$3*$F$11)*((E93/$F$11)-($C$17/(PI()))*SIN((PI()*E93)/$F$11))+$D$3*E93)</f>
        <v>2.06684630252738</v>
      </c>
      <c r="G93" s="21">
        <f t="shared" ref="G93:G156" si="13">IF(E93=" "," ",(F93-F92)/(F92-F91))</f>
        <v>1.00302608558073</v>
      </c>
      <c r="H93" s="21" t="str">
        <f t="shared" si="10"/>
        <v> </v>
      </c>
      <c r="I93" s="21" t="str">
        <f>IF(H93=" "," ",($I$25-$D$3*$F$12)*((H93/$F$12)-($C$17/(PI()))*SIN((PI()*H93)/$F$12))+$D$3*H93)</f>
        <v> </v>
      </c>
      <c r="J93" s="21" t="str">
        <f t="shared" ref="J93:J156" si="14">IF(H93=" "," ",(I93-I92)/(I92-I91))</f>
        <v> </v>
      </c>
      <c r="K93" s="21"/>
      <c r="L93" s="21" t="str">
        <f t="shared" si="11"/>
        <v> </v>
      </c>
      <c r="M93" s="21" t="str">
        <f>IF(L93=" "," ",($M$25-$F$3*($F$15/2))*((L93/($F$15/2))-($C$17/(PI()))*SIN((PI()*L93)/($F$15/2)))+$F$3*L93)</f>
        <v> </v>
      </c>
      <c r="N93" s="21" t="str">
        <f t="shared" ref="N93:N156" si="15">IF(L93=" "," ",(M93-M92)/(M92-M91))</f>
        <v> </v>
      </c>
    </row>
    <row r="94" spans="1:14">
      <c r="A94" s="21" t="str">
        <f t="shared" si="8"/>
        <v> </v>
      </c>
      <c r="B94" s="21" t="str">
        <f>IF(A94=" "," ",($B$25-$B$3*($F$8))*((A94/($F$8))-($C$17/(PI()))*SIN((PI()*A94)/($F$8)))+$B$3*A94)</f>
        <v> </v>
      </c>
      <c r="C94" s="21" t="str">
        <f t="shared" si="12"/>
        <v> </v>
      </c>
      <c r="D94" s="21"/>
      <c r="E94" s="21">
        <f t="shared" si="9"/>
        <v>67</v>
      </c>
      <c r="F94" s="21">
        <f>IF(E94=" "," ",($F$25-$D$3*$F$11)*((E94/$F$11)-($C$17/(PI()))*SIN((PI()*E94)/$F$11))+$D$3*E94)</f>
        <v>2.12764255578791</v>
      </c>
      <c r="G94" s="21">
        <f t="shared" si="13"/>
        <v>1.0020148880017</v>
      </c>
      <c r="H94" s="21" t="str">
        <f t="shared" si="10"/>
        <v> </v>
      </c>
      <c r="I94" s="21" t="str">
        <f>IF(H94=" "," ",($I$25-$D$3*$F$12)*((H94/$F$12)-($C$17/(PI()))*SIN((PI()*H94)/$F$12))+$D$3*H94)</f>
        <v> </v>
      </c>
      <c r="J94" s="21" t="str">
        <f t="shared" si="14"/>
        <v> </v>
      </c>
      <c r="K94" s="21"/>
      <c r="L94" s="21" t="str">
        <f t="shared" si="11"/>
        <v> </v>
      </c>
      <c r="M94" s="21" t="str">
        <f>IF(L94=" "," ",($M$25-$F$3*($F$15/2))*((L94/($F$15/2))-($C$17/(PI()))*SIN((PI()*L94)/($F$15/2)))+$F$3*L94)</f>
        <v> </v>
      </c>
      <c r="N94" s="21" t="str">
        <f t="shared" si="15"/>
        <v> </v>
      </c>
    </row>
    <row r="95" spans="1:14">
      <c r="A95" s="21" t="str">
        <f t="shared" si="8"/>
        <v> </v>
      </c>
      <c r="B95" s="21" t="str">
        <f>IF(A95=" "," ",($B$25-$B$3*($F$8))*((A95/($F$8))-($C$17/(PI()))*SIN((PI()*A95)/($F$8)))+$B$3*A95)</f>
        <v> </v>
      </c>
      <c r="C95" s="21" t="str">
        <f t="shared" si="12"/>
        <v> </v>
      </c>
      <c r="D95" s="21"/>
      <c r="E95" s="21">
        <f t="shared" si="9"/>
        <v>68</v>
      </c>
      <c r="F95" s="21">
        <f>IF(E95=" "," ",($F$25-$D$3*$F$11)*((E95/$F$11)-($C$17/(PI()))*SIN((PI()*E95)/$F$11))+$D$3*E95)</f>
        <v>2.1885</v>
      </c>
      <c r="G95" s="21">
        <f t="shared" si="13"/>
        <v>1.00100649214827</v>
      </c>
      <c r="H95" s="21" t="str">
        <f t="shared" si="10"/>
        <v> </v>
      </c>
      <c r="I95" s="21" t="str">
        <f>IF(H95=" "," ",($I$25-$D$3*$F$12)*((H95/$F$12)-($C$17/(PI()))*SIN((PI()*H95)/$F$12))+$D$3*H95)</f>
        <v> </v>
      </c>
      <c r="J95" s="21" t="str">
        <f t="shared" si="14"/>
        <v> </v>
      </c>
      <c r="K95" s="21"/>
      <c r="L95" s="21" t="str">
        <f t="shared" si="11"/>
        <v> </v>
      </c>
      <c r="M95" s="21" t="str">
        <f>IF(L95=" "," ",($M$25-$F$3*($F$15/2))*((L95/($F$15/2))-($C$17/(PI()))*SIN((PI()*L95)/($F$15/2)))+$F$3*L95)</f>
        <v> </v>
      </c>
      <c r="N95" s="21" t="str">
        <f t="shared" si="15"/>
        <v> </v>
      </c>
    </row>
    <row r="96" spans="1:14">
      <c r="A96" s="21" t="str">
        <f t="shared" si="8"/>
        <v> </v>
      </c>
      <c r="B96" s="21" t="str">
        <f>IF(A96=" "," ",($B$25-$B$3*($F$8))*((A96/($F$8))-($C$17/(PI()))*SIN((PI()*A96)/($F$8)))+$B$3*A96)</f>
        <v> </v>
      </c>
      <c r="C96" s="21" t="str">
        <f t="shared" si="12"/>
        <v> </v>
      </c>
      <c r="D96" s="21"/>
      <c r="E96" s="21" t="str">
        <f t="shared" si="9"/>
        <v> </v>
      </c>
      <c r="F96" s="21" t="str">
        <f>IF(E96=" "," ",($F$25-$D$3*$F$11)*((E96/$F$11)-($C$17/(PI()))*SIN((PI()*E96)/$F$11))+$D$3*E96)</f>
        <v> </v>
      </c>
      <c r="G96" s="21" t="str">
        <f t="shared" si="13"/>
        <v> </v>
      </c>
      <c r="H96" s="21" t="str">
        <f t="shared" si="10"/>
        <v> </v>
      </c>
      <c r="I96" s="21" t="str">
        <f>IF(H96=" "," ",($I$25-$D$3*$F$12)*((H96/$F$12)-($C$17/(PI()))*SIN((PI()*H96)/$F$12))+$D$3*H96)</f>
        <v> </v>
      </c>
      <c r="J96" s="21" t="str">
        <f t="shared" si="14"/>
        <v> </v>
      </c>
      <c r="K96" s="21"/>
      <c r="L96" s="21" t="str">
        <f t="shared" si="11"/>
        <v> </v>
      </c>
      <c r="M96" s="21" t="str">
        <f>IF(L96=" "," ",($M$25-$F$3*($F$15/2))*((L96/($F$15/2))-($C$17/(PI()))*SIN((PI()*L96)/($F$15/2)))+$F$3*L96)</f>
        <v> </v>
      </c>
      <c r="N96" s="21" t="str">
        <f t="shared" si="15"/>
        <v> </v>
      </c>
    </row>
    <row r="97" spans="1:14">
      <c r="A97" s="21" t="str">
        <f t="shared" si="8"/>
        <v> </v>
      </c>
      <c r="B97" s="21" t="str">
        <f>IF(A97=" "," ",($B$25-$B$3*($F$8))*((A97/($F$8))-($C$17/(PI()))*SIN((PI()*A97)/($F$8)))+$B$3*A97)</f>
        <v> </v>
      </c>
      <c r="C97" s="21" t="str">
        <f t="shared" si="12"/>
        <v> </v>
      </c>
      <c r="D97" s="21"/>
      <c r="E97" s="21" t="str">
        <f t="shared" si="9"/>
        <v> </v>
      </c>
      <c r="F97" s="21" t="str">
        <f>IF(E97=" "," ",($F$25-$D$3*$F$11)*((E97/$F$11)-($C$17/(PI()))*SIN((PI()*E97)/$F$11))+$D$3*E97)</f>
        <v> </v>
      </c>
      <c r="G97" s="21" t="str">
        <f t="shared" si="13"/>
        <v> </v>
      </c>
      <c r="H97" s="21" t="str">
        <f t="shared" si="10"/>
        <v> </v>
      </c>
      <c r="I97" s="21" t="str">
        <f>IF(H97=" "," ",($I$25-$D$3*$F$12)*((H97/$F$12)-($C$17/(PI()))*SIN((PI()*H97)/$F$12))+$D$3*H97)</f>
        <v> </v>
      </c>
      <c r="J97" s="21" t="str">
        <f t="shared" si="14"/>
        <v> </v>
      </c>
      <c r="K97" s="21"/>
      <c r="L97" s="21" t="str">
        <f t="shared" si="11"/>
        <v> </v>
      </c>
      <c r="M97" s="21" t="str">
        <f>IF(L97=" "," ",($M$25-$F$3*($F$15/2))*((L97/($F$15/2))-($C$17/(PI()))*SIN((PI()*L97)/($F$15/2)))+$F$3*L97)</f>
        <v> </v>
      </c>
      <c r="N97" s="21" t="str">
        <f t="shared" si="15"/>
        <v> </v>
      </c>
    </row>
    <row r="98" spans="1:14">
      <c r="A98" s="21" t="str">
        <f t="shared" si="8"/>
        <v> </v>
      </c>
      <c r="B98" s="21" t="str">
        <f>IF(A98=" "," ",($B$25-$B$3*($F$8))*((A98/($F$8))-($C$17/(PI()))*SIN((PI()*A98)/($F$8)))+$B$3*A98)</f>
        <v> </v>
      </c>
      <c r="C98" s="21" t="str">
        <f t="shared" si="12"/>
        <v> </v>
      </c>
      <c r="D98" s="21"/>
      <c r="E98" s="21" t="str">
        <f t="shared" si="9"/>
        <v> </v>
      </c>
      <c r="F98" s="21" t="str">
        <f>IF(E98=" "," ",($F$25-$D$3*$F$11)*((E98/$F$11)-($C$17/(PI()))*SIN((PI()*E98)/$F$11))+$D$3*E98)</f>
        <v> </v>
      </c>
      <c r="G98" s="21" t="str">
        <f t="shared" si="13"/>
        <v> </v>
      </c>
      <c r="H98" s="21" t="str">
        <f t="shared" si="10"/>
        <v> </v>
      </c>
      <c r="I98" s="21" t="str">
        <f>IF(H98=" "," ",($I$25-$D$3*$F$12)*((H98/$F$12)-($C$17/(PI()))*SIN((PI()*H98)/$F$12))+$D$3*H98)</f>
        <v> </v>
      </c>
      <c r="J98" s="21" t="str">
        <f t="shared" si="14"/>
        <v> </v>
      </c>
      <c r="K98" s="21"/>
      <c r="L98" s="21" t="str">
        <f t="shared" si="11"/>
        <v> </v>
      </c>
      <c r="M98" s="21" t="str">
        <f>IF(L98=" "," ",($M$25-$F$3*($F$15/2))*((L98/($F$15/2))-($C$17/(PI()))*SIN((PI()*L98)/($F$15/2)))+$F$3*L98)</f>
        <v> </v>
      </c>
      <c r="N98" s="21" t="str">
        <f t="shared" si="15"/>
        <v> </v>
      </c>
    </row>
    <row r="99" spans="1:14">
      <c r="A99" s="21" t="str">
        <f t="shared" si="8"/>
        <v> </v>
      </c>
      <c r="B99" s="21" t="str">
        <f>IF(A99=" "," ",($B$25-$B$3*($F$8))*((A99/($F$8))-($C$17/(PI()))*SIN((PI()*A99)/($F$8)))+$B$3*A99)</f>
        <v> </v>
      </c>
      <c r="C99" s="21" t="str">
        <f t="shared" si="12"/>
        <v> </v>
      </c>
      <c r="D99" s="21"/>
      <c r="E99" s="21" t="str">
        <f t="shared" si="9"/>
        <v> </v>
      </c>
      <c r="F99" s="21" t="str">
        <f>IF(E99=" "," ",($F$25-$D$3*$F$11)*((E99/$F$11)-($C$17/(PI()))*SIN((PI()*E99)/$F$11))+$D$3*E99)</f>
        <v> </v>
      </c>
      <c r="G99" s="21" t="str">
        <f t="shared" si="13"/>
        <v> </v>
      </c>
      <c r="H99" s="21" t="str">
        <f t="shared" si="10"/>
        <v> </v>
      </c>
      <c r="I99" s="21" t="str">
        <f>IF(H99=" "," ",($I$25-$D$3*$F$12)*((H99/$F$12)-($C$17/(PI()))*SIN((PI()*H99)/$F$12))+$D$3*H99)</f>
        <v> </v>
      </c>
      <c r="J99" s="21" t="str">
        <f t="shared" si="14"/>
        <v> </v>
      </c>
      <c r="K99" s="21"/>
      <c r="L99" s="21" t="str">
        <f t="shared" si="11"/>
        <v> </v>
      </c>
      <c r="M99" s="21" t="str">
        <f>IF(L99=" "," ",($M$25-$F$3*($F$15/2))*((L99/($F$15/2))-($C$17/(PI()))*SIN((PI()*L99)/($F$15/2)))+$F$3*L99)</f>
        <v> </v>
      </c>
      <c r="N99" s="21" t="str">
        <f t="shared" si="15"/>
        <v> </v>
      </c>
    </row>
    <row r="100" spans="1:14">
      <c r="A100" s="21" t="str">
        <f t="shared" si="8"/>
        <v> </v>
      </c>
      <c r="B100" s="21" t="str">
        <f>IF(A100=" "," ",($B$25-$B$3*($F$8))*((A100/($F$8))-($C$17/(PI()))*SIN((PI()*A100)/($F$8)))+$B$3*A100)</f>
        <v> </v>
      </c>
      <c r="C100" s="21" t="str">
        <f t="shared" si="12"/>
        <v> </v>
      </c>
      <c r="D100" s="21"/>
      <c r="E100" s="21" t="str">
        <f t="shared" si="9"/>
        <v> </v>
      </c>
      <c r="F100" s="21" t="str">
        <f>IF(E100=" "," ",($F$25-$D$3*$F$11)*((E100/$F$11)-($C$17/(PI()))*SIN((PI()*E100)/$F$11))+$D$3*E100)</f>
        <v> </v>
      </c>
      <c r="G100" s="21" t="str">
        <f t="shared" si="13"/>
        <v> </v>
      </c>
      <c r="H100" s="21" t="str">
        <f ca="1" t="shared" si="10"/>
        <v> </v>
      </c>
      <c r="I100" s="21" t="str">
        <f ca="1">IF(H100=" "," ",($I$25-$D$3*$F$12)*((H100/$F$12)-($C$17/(PI()))*SIN((PI()*H100)/$F$12))+$D$3*H100)</f>
        <v> </v>
      </c>
      <c r="J100" s="21" t="str">
        <f ca="1" t="shared" si="14"/>
        <v> </v>
      </c>
      <c r="K100" s="21"/>
      <c r="L100" s="21" t="str">
        <f t="shared" si="11"/>
        <v> </v>
      </c>
      <c r="M100" s="21" t="str">
        <f>IF(L100=" "," ",($M$25-$F$3*($F$15/2))*((L100/($F$15/2))-($C$17/(PI()))*SIN((PI()*L100)/($F$15/2)))+$F$3*L100)</f>
        <v> </v>
      </c>
      <c r="N100" s="21" t="str">
        <f t="shared" si="15"/>
        <v> </v>
      </c>
    </row>
    <row r="101" spans="1:14">
      <c r="A101" s="21" t="str">
        <f t="shared" si="8"/>
        <v> </v>
      </c>
      <c r="B101" s="21" t="str">
        <f>IF(A101=" "," ",($B$25-$B$3*($F$8))*((A101/($F$8))-($C$17/(PI()))*SIN((PI()*A101)/($F$8)))+$B$3*A101)</f>
        <v> </v>
      </c>
      <c r="C101" s="21" t="str">
        <f t="shared" si="12"/>
        <v> </v>
      </c>
      <c r="D101" s="21"/>
      <c r="E101" s="21" t="str">
        <f t="shared" si="9"/>
        <v> </v>
      </c>
      <c r="F101" s="21" t="str">
        <f>IF(E101=" "," ",($F$25-$D$3*$F$11)*((E101/$F$11)-($C$17/(PI()))*SIN((PI()*E101)/$F$11))+$D$3*E101)</f>
        <v> </v>
      </c>
      <c r="G101" s="21" t="str">
        <f t="shared" si="13"/>
        <v> </v>
      </c>
      <c r="H101" s="21" t="str">
        <f t="shared" si="10"/>
        <v> </v>
      </c>
      <c r="I101" s="21" t="str">
        <f>IF(H101=" "," ",($I$25-$D$3*$F$12)*((H101/$F$12)-($C$17/(PI()))*SIN((PI()*H101)/$F$12))+$D$3*H101)</f>
        <v> </v>
      </c>
      <c r="J101" s="21" t="str">
        <f ca="1" t="shared" si="14"/>
        <v> </v>
      </c>
      <c r="K101" s="21"/>
      <c r="L101" s="21" t="str">
        <f t="shared" si="11"/>
        <v> </v>
      </c>
      <c r="M101" s="21" t="str">
        <f>IF(L101=" "," ",($M$25-$F$3*($F$15/2))*((L101/($F$15/2))-($C$17/(PI()))*SIN((PI()*L101)/($F$15/2)))+$F$3*L101)</f>
        <v> </v>
      </c>
      <c r="N101" s="21" t="str">
        <f t="shared" si="15"/>
        <v> </v>
      </c>
    </row>
    <row r="102" spans="1:14">
      <c r="A102" s="21" t="str">
        <f t="shared" si="8"/>
        <v> </v>
      </c>
      <c r="B102" s="21" t="str">
        <f>IF(A102=" "," ",($B$25-$B$3*($F$8))*((A102/($F$8))-($C$17/(PI()))*SIN((PI()*A102)/($F$8)))+$B$3*A102)</f>
        <v> </v>
      </c>
      <c r="C102" s="21" t="str">
        <f t="shared" si="12"/>
        <v> </v>
      </c>
      <c r="D102" s="21"/>
      <c r="E102" s="21" t="str">
        <f t="shared" si="9"/>
        <v> </v>
      </c>
      <c r="F102" s="21" t="str">
        <f>IF(E102=" "," ",($F$25-$D$3*$F$11)*((E102/$F$11)-($C$17/(PI()))*SIN((PI()*E102)/$F$11))+$D$3*E102)</f>
        <v> </v>
      </c>
      <c r="G102" s="21" t="str">
        <f t="shared" si="13"/>
        <v> </v>
      </c>
      <c r="H102" s="21" t="str">
        <f t="shared" si="10"/>
        <v> </v>
      </c>
      <c r="I102" s="21" t="str">
        <f>IF(H102=" "," ",($I$25-$D$3*$F$12)*((H102/$F$12)-($C$17/(PI()))*SIN((PI()*H102)/$F$12))+$D$3*H102)</f>
        <v> </v>
      </c>
      <c r="J102" s="21" t="str">
        <f ca="1" t="shared" si="14"/>
        <v> </v>
      </c>
      <c r="K102" s="21"/>
      <c r="L102" s="21" t="str">
        <f t="shared" si="11"/>
        <v> </v>
      </c>
      <c r="M102" s="21" t="str">
        <f>IF(L102=" "," ",($M$25-$F$3*($F$15/2))*((L102/($F$15/2))-($C$17/(PI()))*SIN((PI()*L102)/($F$15/2)))+$F$3*L102)</f>
        <v> </v>
      </c>
      <c r="N102" s="21" t="str">
        <f t="shared" si="15"/>
        <v> </v>
      </c>
    </row>
    <row r="103" spans="1:14">
      <c r="A103" s="21" t="str">
        <f t="shared" si="8"/>
        <v> </v>
      </c>
      <c r="B103" s="21" t="str">
        <f>IF(A103=" "," ",($B$25-$B$3*($F$8))*((A103/($F$8))-($C$17/(PI()))*SIN((PI()*A103)/($F$8)))+$B$3*A103)</f>
        <v> </v>
      </c>
      <c r="C103" s="21" t="str">
        <f t="shared" si="12"/>
        <v> </v>
      </c>
      <c r="D103" s="21"/>
      <c r="E103" s="21" t="str">
        <f t="shared" si="9"/>
        <v> </v>
      </c>
      <c r="F103" s="21" t="str">
        <f>IF(E103=" "," ",($F$25-$D$3*$F$11)*((E103/$F$11)-($C$17/(PI()))*SIN((PI()*E103)/$F$11))+$D$3*E103)</f>
        <v> </v>
      </c>
      <c r="G103" s="21" t="str">
        <f t="shared" si="13"/>
        <v> </v>
      </c>
      <c r="H103" s="21" t="str">
        <f t="shared" si="10"/>
        <v> </v>
      </c>
      <c r="I103" s="21" t="str">
        <f>IF(H103=" "," ",($I$25-$D$3*$F$12)*((H103/$F$12)-($C$17/(PI()))*SIN((PI()*H103)/$F$12))+$D$3*H103)</f>
        <v> </v>
      </c>
      <c r="J103" s="21" t="str">
        <f t="shared" si="14"/>
        <v> </v>
      </c>
      <c r="K103" s="21"/>
      <c r="L103" s="21" t="str">
        <f t="shared" si="11"/>
        <v> </v>
      </c>
      <c r="M103" s="21" t="str">
        <f>IF(L103=" "," ",($M$25-$F$3*($F$15/2))*((L103/($F$15/2))-($C$17/(PI()))*SIN((PI()*L103)/($F$15/2)))+$F$3*L103)</f>
        <v> </v>
      </c>
      <c r="N103" s="21" t="str">
        <f t="shared" si="15"/>
        <v> </v>
      </c>
    </row>
    <row r="104" spans="1:14">
      <c r="A104" s="21" t="str">
        <f t="shared" si="8"/>
        <v> </v>
      </c>
      <c r="B104" s="21" t="str">
        <f>IF(A104=" "," ",($B$25-$B$3*($F$8))*((A104/($F$8))-($C$17/(PI()))*SIN((PI()*A104)/($F$8)))+$B$3*A104)</f>
        <v> </v>
      </c>
      <c r="C104" s="21" t="str">
        <f t="shared" si="12"/>
        <v> </v>
      </c>
      <c r="D104" s="21"/>
      <c r="E104" s="21" t="str">
        <f t="shared" si="9"/>
        <v> </v>
      </c>
      <c r="F104" s="21" t="str">
        <f>IF(E104=" "," ",($F$25-$D$3*$F$11)*((E104/$F$11)-($C$17/(PI()))*SIN((PI()*E104)/$F$11))+$D$3*E104)</f>
        <v> </v>
      </c>
      <c r="G104" s="21" t="str">
        <f t="shared" si="13"/>
        <v> </v>
      </c>
      <c r="H104" s="21" t="str">
        <f t="shared" si="10"/>
        <v> </v>
      </c>
      <c r="I104" s="21" t="str">
        <f>IF(H104=" "," ",($I$25-$D$3*$F$12)*((H104/$F$12)-($C$17/(PI()))*SIN((PI()*H104)/$F$12))+$D$3*H104)</f>
        <v> </v>
      </c>
      <c r="J104" s="21" t="str">
        <f t="shared" si="14"/>
        <v> </v>
      </c>
      <c r="K104" s="21"/>
      <c r="L104" s="21" t="str">
        <f t="shared" si="11"/>
        <v> </v>
      </c>
      <c r="M104" s="21" t="str">
        <f>IF(L104=" "," ",($M$25-$F$3*($F$15/2))*((L104/($F$15/2))-($C$17/(PI()))*SIN((PI()*L104)/($F$15/2)))+$F$3*L104)</f>
        <v> </v>
      </c>
      <c r="N104" s="21" t="str">
        <f t="shared" si="15"/>
        <v> </v>
      </c>
    </row>
    <row r="105" spans="1:14">
      <c r="A105" s="21" t="str">
        <f t="shared" si="8"/>
        <v> </v>
      </c>
      <c r="B105" s="21" t="str">
        <f>IF(A105=" "," ",($B$25-$B$3*($F$8))*((A105/($F$8))-($C$17/(PI()))*SIN((PI()*A105)/($F$8)))+$B$3*A105)</f>
        <v> </v>
      </c>
      <c r="C105" s="21" t="str">
        <f t="shared" si="12"/>
        <v> </v>
      </c>
      <c r="D105" s="21"/>
      <c r="E105" s="21" t="str">
        <f t="shared" si="9"/>
        <v> </v>
      </c>
      <c r="F105" s="21" t="str">
        <f>IF(E105=" "," ",($F$25-$D$3*$F$11)*((E105/$F$11)-($C$17/(PI()))*SIN((PI()*E105)/$F$11))+$D$3*E105)</f>
        <v> </v>
      </c>
      <c r="G105" s="21" t="str">
        <f t="shared" si="13"/>
        <v> </v>
      </c>
      <c r="H105" s="21" t="str">
        <f t="shared" si="10"/>
        <v> </v>
      </c>
      <c r="I105" s="21" t="str">
        <f>IF(H105=" "," ",($I$25-$D$3*$F$12)*((H105/$F$12)-($C$17/(PI()))*SIN((PI()*H105)/$F$12))+$D$3*H105)</f>
        <v> </v>
      </c>
      <c r="J105" s="21" t="str">
        <f t="shared" si="14"/>
        <v> </v>
      </c>
      <c r="K105" s="21"/>
      <c r="L105" s="21" t="str">
        <f t="shared" si="11"/>
        <v> </v>
      </c>
      <c r="M105" s="21" t="str">
        <f>IF(L105=" "," ",($M$25-$F$3*($F$15/2))*((L105/($F$15/2))-($C$17/(PI()))*SIN((PI()*L105)/($F$15/2)))+$F$3*L105)</f>
        <v> </v>
      </c>
      <c r="N105" s="21" t="str">
        <f t="shared" si="15"/>
        <v> </v>
      </c>
    </row>
    <row r="106" spans="1:14">
      <c r="A106" s="21" t="str">
        <f t="shared" si="8"/>
        <v> </v>
      </c>
      <c r="B106" s="21" t="str">
        <f>IF(A106=" "," ",($B$25-$B$3*($F$8))*((A106/($F$8))-($C$17/(PI()))*SIN((PI()*A106)/($F$8)))+$B$3*A106)</f>
        <v> </v>
      </c>
      <c r="C106" s="21" t="str">
        <f t="shared" si="12"/>
        <v> </v>
      </c>
      <c r="D106" s="21"/>
      <c r="E106" s="21" t="str">
        <f t="shared" si="9"/>
        <v> </v>
      </c>
      <c r="F106" s="21" t="str">
        <f>IF(E106=" "," ",($F$25-$D$3*$F$11)*((E106/$F$11)-($C$17/(PI()))*SIN((PI()*E106)/$F$11))+$D$3*E106)</f>
        <v> </v>
      </c>
      <c r="G106" s="21" t="str">
        <f t="shared" si="13"/>
        <v> </v>
      </c>
      <c r="H106" s="21" t="str">
        <f t="shared" si="10"/>
        <v> </v>
      </c>
      <c r="I106" s="21" t="str">
        <f>IF(H106=" "," ",($I$25-$D$3*$F$12)*((H106/$F$12)-($C$17/(PI()))*SIN((PI()*H106)/$F$12))+$D$3*H106)</f>
        <v> </v>
      </c>
      <c r="J106" s="21" t="str">
        <f t="shared" si="14"/>
        <v> </v>
      </c>
      <c r="K106" s="21"/>
      <c r="L106" s="21" t="str">
        <f t="shared" si="11"/>
        <v> </v>
      </c>
      <c r="M106" s="21" t="str">
        <f>IF(L106=" "," ",($M$25-$F$3*($F$15/2))*((L106/($F$15/2))-($C$17/(PI()))*SIN((PI()*L106)/($F$15/2)))+$F$3*L106)</f>
        <v> </v>
      </c>
      <c r="N106" s="21" t="str">
        <f t="shared" si="15"/>
        <v> </v>
      </c>
    </row>
    <row r="107" spans="1:14">
      <c r="A107" s="21" t="str">
        <f t="shared" si="8"/>
        <v> </v>
      </c>
      <c r="B107" s="21" t="str">
        <f>IF(A107=" "," ",($B$25-$B$3*($F$8))*((A107/($F$8))-($C$17/(PI()))*SIN((PI()*A107)/($F$8)))+$B$3*A107)</f>
        <v> </v>
      </c>
      <c r="C107" s="21" t="str">
        <f t="shared" si="12"/>
        <v> </v>
      </c>
      <c r="D107" s="21"/>
      <c r="E107" s="21" t="str">
        <f t="shared" si="9"/>
        <v> </v>
      </c>
      <c r="F107" s="21" t="str">
        <f>IF(E107=" "," ",($F$25-$D$3*$F$11)*((E107/$F$11)-($C$17/(PI()))*SIN((PI()*E107)/$F$11))+$D$3*E107)</f>
        <v> </v>
      </c>
      <c r="G107" s="21" t="str">
        <f t="shared" si="13"/>
        <v> </v>
      </c>
      <c r="H107" s="21" t="str">
        <f t="shared" si="10"/>
        <v> </v>
      </c>
      <c r="I107" s="21" t="str">
        <f>IF(H107=" "," ",($I$25-$D$3*$F$12)*((H107/$F$12)-($C$17/(PI()))*SIN((PI()*H107)/$F$12))+$D$3*H107)</f>
        <v> </v>
      </c>
      <c r="J107" s="21" t="str">
        <f t="shared" si="14"/>
        <v> </v>
      </c>
      <c r="K107" s="21"/>
      <c r="L107" s="21" t="str">
        <f t="shared" si="11"/>
        <v> </v>
      </c>
      <c r="M107" s="21" t="str">
        <f>IF(L107=" "," ",($M$25-$F$3*($F$15/2))*((L107/($F$15/2))-($C$17/(PI()))*SIN((PI()*L107)/($F$15/2)))+$F$3*L107)</f>
        <v> </v>
      </c>
      <c r="N107" s="21" t="str">
        <f t="shared" si="15"/>
        <v> </v>
      </c>
    </row>
    <row r="108" spans="1:14">
      <c r="A108" s="21" t="str">
        <f t="shared" si="8"/>
        <v> </v>
      </c>
      <c r="B108" s="21" t="str">
        <f>IF(A108=" "," ",($B$25-$B$3*($F$8))*((A108/($F$8))-($C$17/(PI()))*SIN((PI()*A108)/($F$8)))+$B$3*A108)</f>
        <v> </v>
      </c>
      <c r="C108" s="21" t="str">
        <f t="shared" si="12"/>
        <v> </v>
      </c>
      <c r="D108" s="21"/>
      <c r="E108" s="21" t="str">
        <f t="shared" si="9"/>
        <v> </v>
      </c>
      <c r="F108" s="21" t="str">
        <f>IF(E108=" "," ",($F$25-$D$3*$F$11)*((E108/$F$11)-($C$17/(PI()))*SIN((PI()*E108)/$F$11))+$D$3*E108)</f>
        <v> </v>
      </c>
      <c r="G108" s="21" t="str">
        <f t="shared" si="13"/>
        <v> </v>
      </c>
      <c r="H108" s="21" t="str">
        <f t="shared" si="10"/>
        <v> </v>
      </c>
      <c r="I108" s="21" t="str">
        <f>IF(H108=" "," ",($I$25-$D$3*$F$12)*((H108/$F$12)-($C$17/(PI()))*SIN((PI()*H108)/$F$12))+$D$3*H108)</f>
        <v> </v>
      </c>
      <c r="J108" s="21" t="str">
        <f t="shared" si="14"/>
        <v> </v>
      </c>
      <c r="K108" s="21"/>
      <c r="L108" s="21" t="str">
        <f t="shared" si="11"/>
        <v> </v>
      </c>
      <c r="M108" s="21" t="str">
        <f>IF(L108=" "," ",($M$25-$F$3*($F$15/2))*((L108/($F$15/2))-($C$17/(PI()))*SIN((PI()*L108)/($F$15/2)))+$F$3*L108)</f>
        <v> </v>
      </c>
      <c r="N108" s="21" t="str">
        <f t="shared" si="15"/>
        <v> </v>
      </c>
    </row>
    <row r="109" spans="1:14">
      <c r="A109" s="21" t="str">
        <f t="shared" si="8"/>
        <v> </v>
      </c>
      <c r="B109" s="21" t="str">
        <f>IF(A109=" "," ",($B$25-$B$3*($F$8))*((A109/($F$8))-($C$17/(PI()))*SIN((PI()*A109)/($F$8)))+$B$3*A109)</f>
        <v> </v>
      </c>
      <c r="C109" s="21" t="str">
        <f t="shared" si="12"/>
        <v> </v>
      </c>
      <c r="D109" s="21"/>
      <c r="E109" s="21" t="str">
        <f t="shared" si="9"/>
        <v> </v>
      </c>
      <c r="F109" s="21" t="str">
        <f>IF(E109=" "," ",($F$25-$D$3*$F$11)*((E109/$F$11)-($C$17/(PI()))*SIN((PI()*E109)/$F$11))+$D$3*E109)</f>
        <v> </v>
      </c>
      <c r="G109" s="21" t="str">
        <f t="shared" si="13"/>
        <v> </v>
      </c>
      <c r="H109" s="21" t="str">
        <f t="shared" si="10"/>
        <v> </v>
      </c>
      <c r="I109" s="21" t="str">
        <f>IF(H109=" "," ",($I$25-$D$3*$F$12)*((H109/$F$12)-($C$17/(PI()))*SIN((PI()*H109)/$F$12))+$D$3*H109)</f>
        <v> </v>
      </c>
      <c r="J109" s="21" t="str">
        <f t="shared" si="14"/>
        <v> </v>
      </c>
      <c r="K109" s="21"/>
      <c r="L109" s="21" t="str">
        <f t="shared" si="11"/>
        <v> </v>
      </c>
      <c r="M109" s="21" t="str">
        <f>IF(L109=" "," ",($M$25-$F$3*($F$15/2))*((L109/($F$15/2))-($C$17/(PI()))*SIN((PI()*L109)/($F$15/2)))+$F$3*L109)</f>
        <v> </v>
      </c>
      <c r="N109" s="21" t="str">
        <f t="shared" si="15"/>
        <v> </v>
      </c>
    </row>
    <row r="110" spans="1:14">
      <c r="A110" s="21" t="str">
        <f t="shared" si="8"/>
        <v> </v>
      </c>
      <c r="B110" s="21" t="str">
        <f>IF(A110=" "," ",($B$25-$B$3*($F$8))*((A110/($F$8))-($C$17/(PI()))*SIN((PI()*A110)/($F$8)))+$B$3*A110)</f>
        <v> </v>
      </c>
      <c r="C110" s="21" t="str">
        <f t="shared" si="12"/>
        <v> </v>
      </c>
      <c r="D110" s="21"/>
      <c r="E110" s="21" t="str">
        <f t="shared" si="9"/>
        <v> </v>
      </c>
      <c r="F110" s="21" t="str">
        <f>IF(E110=" "," ",($F$25-$D$3*$F$11)*((E110/$F$11)-($C$17/(PI()))*SIN((PI()*E110)/$F$11))+$D$3*E110)</f>
        <v> </v>
      </c>
      <c r="G110" s="21" t="str">
        <f t="shared" si="13"/>
        <v> </v>
      </c>
      <c r="H110" s="21" t="str">
        <f t="shared" si="10"/>
        <v> </v>
      </c>
      <c r="I110" s="21" t="str">
        <f>IF(H110=" "," ",($I$25-$D$3*$F$12)*((H110/$F$12)-($C$17/(PI()))*SIN((PI()*H110)/$F$12))+$D$3*H110)</f>
        <v> </v>
      </c>
      <c r="J110" s="21" t="str">
        <f t="shared" si="14"/>
        <v> </v>
      </c>
      <c r="K110" s="21"/>
      <c r="L110" s="21" t="str">
        <f t="shared" si="11"/>
        <v> </v>
      </c>
      <c r="M110" s="21" t="str">
        <f>IF(L110=" "," ",($M$25-$F$3*($F$15/2))*((L110/($F$15/2))-($C$17/(PI()))*SIN((PI()*L110)/($F$15/2)))+$F$3*L110)</f>
        <v> </v>
      </c>
      <c r="N110" s="21" t="str">
        <f t="shared" si="15"/>
        <v> </v>
      </c>
    </row>
    <row r="111" spans="1:14">
      <c r="A111" s="21" t="str">
        <f t="shared" si="8"/>
        <v> </v>
      </c>
      <c r="B111" s="21" t="str">
        <f>IF(A111=" "," ",($B$25-$B$3*($F$8))*((A111/($F$8))-($C$17/(PI()))*SIN((PI()*A111)/($F$8)))+$B$3*A111)</f>
        <v> </v>
      </c>
      <c r="C111" s="21" t="str">
        <f t="shared" si="12"/>
        <v> </v>
      </c>
      <c r="D111" s="21"/>
      <c r="E111" s="21" t="str">
        <f t="shared" si="9"/>
        <v> </v>
      </c>
      <c r="F111" s="21" t="str">
        <f>IF(E111=" "," ",($F$25-$D$3*$F$11)*((E111/$F$11)-($C$17/(PI()))*SIN((PI()*E111)/$F$11))+$D$3*E111)</f>
        <v> </v>
      </c>
      <c r="G111" s="21" t="str">
        <f t="shared" si="13"/>
        <v> </v>
      </c>
      <c r="H111" s="21" t="str">
        <f t="shared" si="10"/>
        <v> </v>
      </c>
      <c r="I111" s="21" t="str">
        <f>IF(H111=" "," ",($I$25-$D$3*$F$12)*((H111/$F$12)-($C$17/(PI()))*SIN((PI()*H111)/$F$12))+$D$3*H111)</f>
        <v> </v>
      </c>
      <c r="J111" s="21" t="str">
        <f t="shared" si="14"/>
        <v> </v>
      </c>
      <c r="K111" s="21"/>
      <c r="L111" s="21" t="str">
        <f t="shared" si="11"/>
        <v> </v>
      </c>
      <c r="M111" s="21" t="str">
        <f>IF(L111=" "," ",($M$25-$F$3*($F$15/2))*((L111/($F$15/2))-($C$17/(PI()))*SIN((PI()*L111)/($F$15/2)))+$F$3*L111)</f>
        <v> </v>
      </c>
      <c r="N111" s="21" t="str">
        <f t="shared" si="15"/>
        <v> </v>
      </c>
    </row>
    <row r="112" spans="1:14">
      <c r="A112" s="21" t="str">
        <f t="shared" si="8"/>
        <v> </v>
      </c>
      <c r="B112" s="21" t="str">
        <f>IF(A112=" "," ",($B$25-$B$3*($F$8))*((A112/($F$8))-($C$17/(PI()))*SIN((PI()*A112)/($F$8)))+$B$3*A112)</f>
        <v> </v>
      </c>
      <c r="C112" s="21" t="str">
        <f t="shared" si="12"/>
        <v> </v>
      </c>
      <c r="D112" s="21"/>
      <c r="E112" s="21" t="str">
        <f t="shared" si="9"/>
        <v> </v>
      </c>
      <c r="F112" s="21" t="str">
        <f>IF(E112=" "," ",($F$25-$D$3*$F$11)*((E112/$F$11)-($C$17/(PI()))*SIN((PI()*E112)/$F$11))+$D$3*E112)</f>
        <v> </v>
      </c>
      <c r="G112" s="21" t="str">
        <f t="shared" si="13"/>
        <v> </v>
      </c>
      <c r="H112" s="21" t="str">
        <f t="shared" si="10"/>
        <v> </v>
      </c>
      <c r="I112" s="21" t="str">
        <f>IF(H112=" "," ",($I$25-$D$3*$F$12)*((H112/$F$12)-($C$17/(PI()))*SIN((PI()*H112)/$F$12))+$D$3*H112)</f>
        <v> </v>
      </c>
      <c r="J112" s="21" t="str">
        <f t="shared" si="14"/>
        <v> </v>
      </c>
      <c r="K112" s="21"/>
      <c r="L112" s="21" t="str">
        <f t="shared" si="11"/>
        <v> </v>
      </c>
      <c r="M112" s="21" t="str">
        <f>IF(L112=" "," ",($M$25-$F$3*($F$15/2))*((L112/($F$15/2))-($C$17/(PI()))*SIN((PI()*L112)/($F$15/2)))+$F$3*L112)</f>
        <v> </v>
      </c>
      <c r="N112" s="21" t="str">
        <f t="shared" si="15"/>
        <v> </v>
      </c>
    </row>
    <row r="113" spans="1:14">
      <c r="A113" s="21" t="str">
        <f t="shared" si="8"/>
        <v> </v>
      </c>
      <c r="B113" s="21" t="str">
        <f>IF(A113=" "," ",($B$25-$B$3*($F$8))*((A113/($F$8))-($C$17/(PI()))*SIN((PI()*A113)/($F$8)))+$B$3*A113)</f>
        <v> </v>
      </c>
      <c r="C113" s="21" t="str">
        <f t="shared" si="12"/>
        <v> </v>
      </c>
      <c r="D113" s="21"/>
      <c r="E113" s="21" t="str">
        <f t="shared" si="9"/>
        <v> </v>
      </c>
      <c r="F113" s="21" t="str">
        <f>IF(E113=" "," ",($F$25-$D$3*$F$11)*((E113/$F$11)-($C$17/(PI()))*SIN((PI()*E113)/$F$11))+$D$3*E113)</f>
        <v> </v>
      </c>
      <c r="G113" s="21" t="str">
        <f t="shared" si="13"/>
        <v> </v>
      </c>
      <c r="H113" s="21" t="str">
        <f t="shared" si="10"/>
        <v> </v>
      </c>
      <c r="I113" s="21" t="str">
        <f>IF(H113=" "," ",($I$25-$D$3*$F$12)*((H113/$F$12)-($C$17/(PI()))*SIN((PI()*H113)/$F$12))+$D$3*H113)</f>
        <v> </v>
      </c>
      <c r="J113" s="21" t="str">
        <f t="shared" si="14"/>
        <v> </v>
      </c>
      <c r="K113" s="21"/>
      <c r="L113" s="21" t="str">
        <f t="shared" si="11"/>
        <v> </v>
      </c>
      <c r="M113" s="21" t="str">
        <f>IF(L113=" "," ",($M$25-$F$3*($F$15/2))*((L113/($F$15/2))-($C$17/(PI()))*SIN((PI()*L113)/($F$15/2)))+$F$3*L113)</f>
        <v> </v>
      </c>
      <c r="N113" s="21" t="str">
        <f t="shared" si="15"/>
        <v> </v>
      </c>
    </row>
    <row r="114" spans="1:14">
      <c r="A114" s="21" t="str">
        <f t="shared" si="8"/>
        <v> </v>
      </c>
      <c r="B114" s="21" t="str">
        <f>IF(A114=" "," ",($B$25-$B$3*($F$8))*((A114/($F$8))-($C$17/(PI()))*SIN((PI()*A114)/($F$8)))+$B$3*A114)</f>
        <v> </v>
      </c>
      <c r="C114" s="21" t="str">
        <f t="shared" si="12"/>
        <v> </v>
      </c>
      <c r="D114" s="21"/>
      <c r="E114" s="21" t="str">
        <f t="shared" si="9"/>
        <v> </v>
      </c>
      <c r="F114" s="21" t="str">
        <f>IF(E114=" "," ",($F$25-$D$3*$F$11)*((E114/$F$11)-($C$17/(PI()))*SIN((PI()*E114)/$F$11))+$D$3*E114)</f>
        <v> </v>
      </c>
      <c r="G114" s="21" t="str">
        <f t="shared" si="13"/>
        <v> </v>
      </c>
      <c r="H114" s="21" t="str">
        <f t="shared" si="10"/>
        <v> </v>
      </c>
      <c r="I114" s="21" t="str">
        <f>IF(H114=" "," ",($I$25-$D$3*$F$12)*((H114/$F$12)-($C$17/(PI()))*SIN((PI()*H114)/$F$12))+$D$3*H114)</f>
        <v> </v>
      </c>
      <c r="J114" s="21" t="str">
        <f t="shared" si="14"/>
        <v> </v>
      </c>
      <c r="K114" s="21"/>
      <c r="L114" s="21" t="str">
        <f t="shared" si="11"/>
        <v> </v>
      </c>
      <c r="M114" s="21" t="str">
        <f>IF(L114=" "," ",($M$25-$F$3*($F$15/2))*((L114/($F$15/2))-($C$17/(PI()))*SIN((PI()*L114)/($F$15/2)))+$F$3*L114)</f>
        <v> </v>
      </c>
      <c r="N114" s="21" t="str">
        <f t="shared" si="15"/>
        <v> </v>
      </c>
    </row>
    <row r="115" spans="1:14">
      <c r="A115" s="21" t="str">
        <f t="shared" si="8"/>
        <v> </v>
      </c>
      <c r="B115" s="21" t="str">
        <f>IF(A115=" "," ",($B$25-$B$3*($F$8))*((A115/($F$8))-($C$17/(PI()))*SIN((PI()*A115)/($F$8)))+$B$3*A115)</f>
        <v> </v>
      </c>
      <c r="C115" s="21" t="str">
        <f t="shared" si="12"/>
        <v> </v>
      </c>
      <c r="D115" s="21"/>
      <c r="E115" s="21" t="str">
        <f t="shared" si="9"/>
        <v> </v>
      </c>
      <c r="F115" s="21" t="str">
        <f>IF(E115=" "," ",($F$25-$D$3*$F$11)*((E115/$F$11)-($C$17/(PI()))*SIN((PI()*E115)/$F$11))+$D$3*E115)</f>
        <v> </v>
      </c>
      <c r="G115" s="21" t="str">
        <f t="shared" si="13"/>
        <v> </v>
      </c>
      <c r="H115" s="21" t="str">
        <f t="shared" si="10"/>
        <v> </v>
      </c>
      <c r="I115" s="21" t="str">
        <f>IF(H115=" "," ",($I$25-$D$3*$F$12)*((H115/$F$12)-($C$17/(PI()))*SIN((PI()*H115)/$F$12))+$D$3*H115)</f>
        <v> </v>
      </c>
      <c r="J115" s="21" t="str">
        <f t="shared" si="14"/>
        <v> </v>
      </c>
      <c r="K115" s="21"/>
      <c r="L115" s="21" t="str">
        <f t="shared" si="11"/>
        <v> </v>
      </c>
      <c r="M115" s="21" t="str">
        <f>IF(L115=" "," ",($M$25-$F$3*($F$15/2))*((L115/($F$15/2))-($C$17/(PI()))*SIN((PI()*L115)/($F$15/2)))+$F$3*L115)</f>
        <v> </v>
      </c>
      <c r="N115" s="21" t="str">
        <f t="shared" si="15"/>
        <v> </v>
      </c>
    </row>
    <row r="116" spans="1:14">
      <c r="A116" s="21" t="str">
        <f t="shared" si="8"/>
        <v> </v>
      </c>
      <c r="B116" s="21" t="str">
        <f>IF(A116=" "," ",($B$25-$B$3*($F$8))*((A116/($F$8))-($C$17/(PI()))*SIN((PI()*A116)/($F$8)))+$B$3*A116)</f>
        <v> </v>
      </c>
      <c r="C116" s="21" t="str">
        <f t="shared" si="12"/>
        <v> </v>
      </c>
      <c r="D116" s="21"/>
      <c r="E116" s="21" t="str">
        <f t="shared" si="9"/>
        <v> </v>
      </c>
      <c r="F116" s="21" t="str">
        <f>IF(E116=" "," ",($F$25-$D$3*$F$11)*((E116/$F$11)-($C$17/(PI()))*SIN((PI()*E116)/$F$11))+$D$3*E116)</f>
        <v> </v>
      </c>
      <c r="G116" s="21" t="str">
        <f t="shared" si="13"/>
        <v> </v>
      </c>
      <c r="H116" s="21" t="str">
        <f t="shared" si="10"/>
        <v> </v>
      </c>
      <c r="I116" s="21" t="str">
        <f>IF(H116=" "," ",($I$25-$D$3*$F$12)*((H116/$F$12)-($C$17/(PI()))*SIN((PI()*H116)/$F$12))+$D$3*H116)</f>
        <v> </v>
      </c>
      <c r="J116" s="21" t="str">
        <f t="shared" si="14"/>
        <v> </v>
      </c>
      <c r="K116" s="21"/>
      <c r="L116" s="21" t="str">
        <f t="shared" si="11"/>
        <v> </v>
      </c>
      <c r="M116" s="21" t="str">
        <f>IF(L116=" "," ",($M$25-$F$3*($F$15/2))*((L116/($F$15/2))-($C$17/(PI()))*SIN((PI()*L116)/($F$15/2)))+$F$3*L116)</f>
        <v> </v>
      </c>
      <c r="N116" s="21" t="str">
        <f t="shared" si="15"/>
        <v> </v>
      </c>
    </row>
    <row r="117" spans="1:14">
      <c r="A117" s="21" t="str">
        <f t="shared" si="8"/>
        <v> </v>
      </c>
      <c r="B117" s="21" t="str">
        <f>IF(A117=" "," ",($B$25-$B$3*($F$8))*((A117/($F$8))-($C$17/(PI()))*SIN((PI()*A117)/($F$8)))+$B$3*A117)</f>
        <v> </v>
      </c>
      <c r="C117" s="21" t="str">
        <f t="shared" si="12"/>
        <v> </v>
      </c>
      <c r="D117" s="21"/>
      <c r="E117" s="21" t="str">
        <f t="shared" si="9"/>
        <v> </v>
      </c>
      <c r="F117" s="21" t="str">
        <f>IF(E117=" "," ",($F$25-$D$3*$F$11)*((E117/$F$11)-($C$17/(PI()))*SIN((PI()*E117)/$F$11))+$D$3*E117)</f>
        <v> </v>
      </c>
      <c r="G117" s="21" t="str">
        <f t="shared" si="13"/>
        <v> </v>
      </c>
      <c r="H117" s="21" t="str">
        <f t="shared" si="10"/>
        <v> </v>
      </c>
      <c r="I117" s="21" t="str">
        <f>IF(H117=" "," ",($I$25-$D$3*$F$12)*((H117/$F$12)-($C$17/(PI()))*SIN((PI()*H117)/$F$12))+$D$3*H117)</f>
        <v> </v>
      </c>
      <c r="J117" s="21" t="str">
        <f t="shared" si="14"/>
        <v> </v>
      </c>
      <c r="K117" s="21"/>
      <c r="L117" s="21" t="str">
        <f t="shared" si="11"/>
        <v> </v>
      </c>
      <c r="M117" s="21" t="str">
        <f>IF(L117=" "," ",($M$25-$F$3*($F$15/2))*((L117/($F$15/2))-($C$17/(PI()))*SIN((PI()*L117)/($F$15/2)))+$F$3*L117)</f>
        <v> </v>
      </c>
      <c r="N117" s="21" t="str">
        <f t="shared" si="15"/>
        <v> </v>
      </c>
    </row>
    <row r="118" spans="1:14">
      <c r="A118" s="21" t="str">
        <f t="shared" si="8"/>
        <v> </v>
      </c>
      <c r="B118" s="21" t="str">
        <f>IF(A118=" "," ",($B$25-$B$3*($F$8))*((A118/($F$8))-($C$17/(PI()))*SIN((PI()*A118)/($F$8)))+$B$3*A118)</f>
        <v> </v>
      </c>
      <c r="C118" s="21" t="str">
        <f t="shared" si="12"/>
        <v> </v>
      </c>
      <c r="D118" s="21"/>
      <c r="E118" s="21" t="str">
        <f t="shared" si="9"/>
        <v> </v>
      </c>
      <c r="F118" s="21" t="str">
        <f>IF(E118=" "," ",($F$25-$D$3*$F$11)*((E118/$F$11)-($C$17/(PI()))*SIN((PI()*E118)/$F$11))+$D$3*E118)</f>
        <v> </v>
      </c>
      <c r="G118" s="21" t="str">
        <f t="shared" si="13"/>
        <v> </v>
      </c>
      <c r="H118" s="21" t="str">
        <f t="shared" si="10"/>
        <v> </v>
      </c>
      <c r="I118" s="21" t="str">
        <f>IF(H118=" "," ",($I$25-$D$3*$F$12)*((H118/$F$12)-($C$17/(PI()))*SIN((PI()*H118)/$F$12))+$D$3*H118)</f>
        <v> </v>
      </c>
      <c r="J118" s="21" t="str">
        <f t="shared" si="14"/>
        <v> </v>
      </c>
      <c r="K118" s="21"/>
      <c r="L118" s="21" t="str">
        <f t="shared" si="11"/>
        <v> </v>
      </c>
      <c r="M118" s="21" t="str">
        <f>IF(L118=" "," ",($M$25-$F$3*($F$15/2))*((L118/($F$15/2))-($C$17/(PI()))*SIN((PI()*L118)/($F$15/2)))+$F$3*L118)</f>
        <v> </v>
      </c>
      <c r="N118" s="21" t="str">
        <f t="shared" si="15"/>
        <v> </v>
      </c>
    </row>
    <row r="119" spans="1:14">
      <c r="A119" s="21" t="str">
        <f t="shared" si="8"/>
        <v> </v>
      </c>
      <c r="B119" s="21" t="str">
        <f>IF(A119=" "," ",($B$25-$B$3*($F$8))*((A119/($F$8))-($C$17/(PI()))*SIN((PI()*A119)/($F$8)))+$B$3*A119)</f>
        <v> </v>
      </c>
      <c r="C119" s="21" t="str">
        <f t="shared" si="12"/>
        <v> </v>
      </c>
      <c r="D119" s="21"/>
      <c r="E119" s="21" t="str">
        <f t="shared" si="9"/>
        <v> </v>
      </c>
      <c r="F119" s="21" t="str">
        <f>IF(E119=" "," ",($F$25-$D$3*$F$11)*((E119/$F$11)-($C$17/(PI()))*SIN((PI()*E119)/$F$11))+$D$3*E119)</f>
        <v> </v>
      </c>
      <c r="G119" s="21" t="str">
        <f t="shared" si="13"/>
        <v> </v>
      </c>
      <c r="H119" s="21" t="str">
        <f t="shared" si="10"/>
        <v> </v>
      </c>
      <c r="I119" s="21" t="str">
        <f>IF(H119=" "," ",($I$25-$D$3*$F$12)*((H119/$F$12)-($C$17/(PI()))*SIN((PI()*H119)/$F$12))+$D$3*H119)</f>
        <v> </v>
      </c>
      <c r="J119" s="21" t="str">
        <f t="shared" si="14"/>
        <v> </v>
      </c>
      <c r="K119" s="21"/>
      <c r="L119" s="21" t="str">
        <f t="shared" si="11"/>
        <v> </v>
      </c>
      <c r="M119" s="21" t="str">
        <f>IF(L119=" "," ",($M$25-$F$3*($F$15/2))*((L119/($F$15/2))-($C$17/(PI()))*SIN((PI()*L119)/($F$15/2)))+$F$3*L119)</f>
        <v> </v>
      </c>
      <c r="N119" s="21" t="str">
        <f t="shared" si="15"/>
        <v> </v>
      </c>
    </row>
    <row r="120" spans="1:14">
      <c r="A120" s="21" t="str">
        <f t="shared" si="8"/>
        <v> </v>
      </c>
      <c r="B120" s="21" t="str">
        <f>IF(A120=" "," ",($B$25-$B$3*($F$8))*((A120/($F$8))-($C$17/(PI()))*SIN((PI()*A120)/($F$8)))+$B$3*A120)</f>
        <v> </v>
      </c>
      <c r="C120" s="21" t="str">
        <f t="shared" si="12"/>
        <v> </v>
      </c>
      <c r="D120" s="21"/>
      <c r="E120" s="21" t="str">
        <f t="shared" si="9"/>
        <v> </v>
      </c>
      <c r="F120" s="21" t="str">
        <f>IF(E120=" "," ",($F$25-$D$3*$F$11)*((E120/$F$11)-($C$17/(PI()))*SIN((PI()*E120)/$F$11))+$D$3*E120)</f>
        <v> </v>
      </c>
      <c r="G120" s="21" t="str">
        <f t="shared" si="13"/>
        <v> </v>
      </c>
      <c r="H120" s="21" t="str">
        <f t="shared" si="10"/>
        <v> </v>
      </c>
      <c r="I120" s="21" t="str">
        <f>IF(H120=" "," ",($I$25-$D$3*$F$12)*((H120/$F$12)-($C$17/(PI()))*SIN((PI()*H120)/$F$12))+$D$3*H120)</f>
        <v> </v>
      </c>
      <c r="J120" s="21" t="str">
        <f t="shared" si="14"/>
        <v> </v>
      </c>
      <c r="K120" s="21"/>
      <c r="L120" s="21" t="str">
        <f t="shared" si="11"/>
        <v> </v>
      </c>
      <c r="M120" s="21" t="str">
        <f>IF(L120=" "," ",($M$25-$F$3*($F$15/2))*((L120/($F$15/2))-($C$17/(PI()))*SIN((PI()*L120)/($F$15/2)))+$F$3*L120)</f>
        <v> </v>
      </c>
      <c r="N120" s="21" t="str">
        <f t="shared" si="15"/>
        <v> </v>
      </c>
    </row>
    <row r="121" spans="1:14">
      <c r="A121" s="21" t="str">
        <f t="shared" si="8"/>
        <v> </v>
      </c>
      <c r="B121" s="21" t="str">
        <f>IF(A121=" "," ",($B$25-$B$3*($F$8))*((A121/($F$8))-($C$17/(PI()))*SIN((PI()*A121)/($F$8)))+$B$3*A121)</f>
        <v> </v>
      </c>
      <c r="C121" s="21" t="str">
        <f t="shared" si="12"/>
        <v> </v>
      </c>
      <c r="D121" s="21"/>
      <c r="E121" s="21" t="str">
        <f t="shared" si="9"/>
        <v> </v>
      </c>
      <c r="F121" s="21" t="str">
        <f>IF(E121=" "," ",($F$25-$D$3*$F$11)*((E121/$F$11)-($C$17/(PI()))*SIN((PI()*E121)/$F$11))+$D$3*E121)</f>
        <v> </v>
      </c>
      <c r="G121" s="21" t="str">
        <f t="shared" si="13"/>
        <v> </v>
      </c>
      <c r="H121" s="21" t="str">
        <f t="shared" si="10"/>
        <v> </v>
      </c>
      <c r="I121" s="21" t="str">
        <f>IF(H121=" "," ",($I$25-$D$3*$F$12)*((H121/$F$12)-($C$17/(PI()))*SIN((PI()*H121)/$F$12))+$D$3*H121)</f>
        <v> </v>
      </c>
      <c r="J121" s="21" t="str">
        <f t="shared" si="14"/>
        <v> </v>
      </c>
      <c r="K121" s="21"/>
      <c r="L121" s="21" t="str">
        <f t="shared" si="11"/>
        <v> </v>
      </c>
      <c r="M121" s="21" t="str">
        <f>IF(L121=" "," ",($M$25-$F$3*($F$15/2))*((L121/($F$15/2))-($C$17/(PI()))*SIN((PI()*L121)/($F$15/2)))+$F$3*L121)</f>
        <v> </v>
      </c>
      <c r="N121" s="21" t="str">
        <f t="shared" si="15"/>
        <v> </v>
      </c>
    </row>
    <row r="122" spans="1:14">
      <c r="A122" s="21" t="str">
        <f t="shared" si="8"/>
        <v> </v>
      </c>
      <c r="B122" s="21" t="str">
        <f>IF(A122=" "," ",($B$25-$B$3*($F$8))*((A122/($F$8))-($C$17/(PI()))*SIN((PI()*A122)/($F$8)))+$B$3*A122)</f>
        <v> </v>
      </c>
      <c r="C122" s="21" t="str">
        <f t="shared" si="12"/>
        <v> </v>
      </c>
      <c r="D122" s="21"/>
      <c r="E122" s="21" t="str">
        <f t="shared" si="9"/>
        <v> </v>
      </c>
      <c r="F122" s="21" t="str">
        <f>IF(E122=" "," ",($F$25-$D$3*$F$11)*((E122/$F$11)-($C$17/(PI()))*SIN((PI()*E122)/$F$11))+$D$3*E122)</f>
        <v> </v>
      </c>
      <c r="G122" s="21" t="str">
        <f t="shared" si="13"/>
        <v> </v>
      </c>
      <c r="H122" s="21" t="str">
        <f t="shared" si="10"/>
        <v> </v>
      </c>
      <c r="I122" s="21" t="str">
        <f>IF(H122=" "," ",($I$25-$D$3*$F$12)*((H122/$F$12)-($C$17/(PI()))*SIN((PI()*H122)/$F$12))+$D$3*H122)</f>
        <v> </v>
      </c>
      <c r="J122" s="21" t="str">
        <f t="shared" si="14"/>
        <v> </v>
      </c>
      <c r="K122" s="21"/>
      <c r="L122" s="21" t="str">
        <f t="shared" si="11"/>
        <v> </v>
      </c>
      <c r="M122" s="21" t="str">
        <f>IF(L122=" "," ",($M$25-$F$3*($F$15/2))*((L122/($F$15/2))-($C$17/(PI()))*SIN((PI()*L122)/($F$15/2)))+$F$3*L122)</f>
        <v> </v>
      </c>
      <c r="N122" s="21" t="str">
        <f t="shared" si="15"/>
        <v> </v>
      </c>
    </row>
    <row r="123" spans="1:14">
      <c r="A123" s="21" t="str">
        <f t="shared" si="8"/>
        <v> </v>
      </c>
      <c r="B123" s="21" t="str">
        <f>IF(A123=" "," ",($B$25-$B$3*($F$8))*((A123/($F$8))-($C$17/(PI()))*SIN((PI()*A123)/($F$8)))+$B$3*A123)</f>
        <v> </v>
      </c>
      <c r="C123" s="21" t="str">
        <f t="shared" si="12"/>
        <v> </v>
      </c>
      <c r="D123" s="21"/>
      <c r="E123" s="21" t="str">
        <f t="shared" si="9"/>
        <v> </v>
      </c>
      <c r="F123" s="21" t="str">
        <f>IF(E123=" "," ",($F$25-$D$3*$F$11)*((E123/$F$11)-($C$17/(PI()))*SIN((PI()*E123)/$F$11))+$D$3*E123)</f>
        <v> </v>
      </c>
      <c r="G123" s="21" t="str">
        <f t="shared" si="13"/>
        <v> </v>
      </c>
      <c r="H123" s="21" t="str">
        <f t="shared" si="10"/>
        <v> </v>
      </c>
      <c r="I123" s="21" t="str">
        <f>IF(H123=" "," ",($I$25-$D$3*$F$12)*((H123/$F$12)-($C$17/(PI()))*SIN((PI()*H123)/$F$12))+$D$3*H123)</f>
        <v> </v>
      </c>
      <c r="J123" s="21" t="str">
        <f t="shared" si="14"/>
        <v> </v>
      </c>
      <c r="K123" s="21"/>
      <c r="L123" s="21" t="str">
        <f t="shared" si="11"/>
        <v> </v>
      </c>
      <c r="M123" s="21" t="str">
        <f>IF(L123=" "," ",($M$25-$F$3*($F$15/2))*((L123/($F$15/2))-($C$17/(PI()))*SIN((PI()*L123)/($F$15/2)))+$F$3*L123)</f>
        <v> </v>
      </c>
      <c r="N123" s="21" t="str">
        <f t="shared" si="15"/>
        <v> </v>
      </c>
    </row>
    <row r="124" spans="1:14">
      <c r="A124" s="21" t="str">
        <f t="shared" si="8"/>
        <v> </v>
      </c>
      <c r="B124" s="21" t="str">
        <f>IF(A124=" "," ",($B$25-$B$3*($F$8))*((A124/($F$8))-($C$17/(PI()))*SIN((PI()*A124)/($F$8)))+$B$3*A124)</f>
        <v> </v>
      </c>
      <c r="C124" s="21" t="str">
        <f t="shared" si="12"/>
        <v> </v>
      </c>
      <c r="D124" s="21"/>
      <c r="E124" s="21" t="str">
        <f t="shared" si="9"/>
        <v> </v>
      </c>
      <c r="F124" s="21" t="str">
        <f>IF(E124=" "," ",($F$25-$D$3*$F$11)*((E124/$F$11)-($C$17/(PI()))*SIN((PI()*E124)/$F$11))+$D$3*E124)</f>
        <v> </v>
      </c>
      <c r="G124" s="21" t="str">
        <f t="shared" si="13"/>
        <v> </v>
      </c>
      <c r="H124" s="21" t="str">
        <f t="shared" si="10"/>
        <v> </v>
      </c>
      <c r="I124" s="21" t="str">
        <f>IF(H124=" "," ",($I$25-$D$3*$F$12)*((H124/$F$12)-($C$17/(PI()))*SIN((PI()*H124)/$F$12))+$D$3*H124)</f>
        <v> </v>
      </c>
      <c r="J124" s="21" t="str">
        <f t="shared" si="14"/>
        <v> </v>
      </c>
      <c r="K124" s="21"/>
      <c r="L124" s="21" t="str">
        <f t="shared" si="11"/>
        <v> </v>
      </c>
      <c r="M124" s="21" t="str">
        <f>IF(L124=" "," ",($M$25-$F$3*($F$15/2))*((L124/($F$15/2))-($C$17/(PI()))*SIN((PI()*L124)/($F$15/2)))+$F$3*L124)</f>
        <v> </v>
      </c>
      <c r="N124" s="21" t="str">
        <f t="shared" si="15"/>
        <v> </v>
      </c>
    </row>
    <row r="125" spans="1:14">
      <c r="A125" s="21" t="str">
        <f t="shared" si="8"/>
        <v> </v>
      </c>
      <c r="B125" s="21" t="str">
        <f>IF(A125=" "," ",($B$25-$B$3*($F$8))*((A125/($F$8))-($C$17/(PI()))*SIN((PI()*A125)/($F$8)))+$B$3*A125)</f>
        <v> </v>
      </c>
      <c r="C125" s="21" t="str">
        <f t="shared" si="12"/>
        <v> </v>
      </c>
      <c r="D125" s="21"/>
      <c r="E125" s="21" t="str">
        <f t="shared" si="9"/>
        <v> </v>
      </c>
      <c r="F125" s="21" t="str">
        <f>IF(E125=" "," ",($F$25-$D$3*$F$11)*((E125/$F$11)-($C$17/(PI()))*SIN((PI()*E125)/$F$11))+$D$3*E125)</f>
        <v> </v>
      </c>
      <c r="G125" s="21" t="str">
        <f t="shared" si="13"/>
        <v> </v>
      </c>
      <c r="H125" s="21" t="str">
        <f t="shared" si="10"/>
        <v> </v>
      </c>
      <c r="I125" s="21" t="str">
        <f>IF(H125=" "," ",($I$25-$D$3*$F$12)*((H125/$F$12)-($C$17/(PI()))*SIN((PI()*H125)/$F$12))+$D$3*H125)</f>
        <v> </v>
      </c>
      <c r="J125" s="21" t="str">
        <f t="shared" si="14"/>
        <v> </v>
      </c>
      <c r="K125" s="21"/>
      <c r="L125" s="21" t="str">
        <f t="shared" si="11"/>
        <v> </v>
      </c>
      <c r="M125" s="21" t="str">
        <f>IF(L125=" "," ",($M$25-$F$3*($F$15/2))*((L125/($F$15/2))-($C$17/(PI()))*SIN((PI()*L125)/($F$15/2)))+$F$3*L125)</f>
        <v> </v>
      </c>
      <c r="N125" s="21" t="str">
        <f t="shared" si="15"/>
        <v> </v>
      </c>
    </row>
    <row r="126" spans="1:14">
      <c r="A126" s="21" t="str">
        <f t="shared" si="8"/>
        <v> </v>
      </c>
      <c r="B126" s="21" t="str">
        <f>IF(A126=" "," ",($B$25-$B$3*($F$8))*((A126/($F$8))-($C$17/(PI()))*SIN((PI()*A126)/($F$8)))+$B$3*A126)</f>
        <v> </v>
      </c>
      <c r="C126" s="21" t="str">
        <f t="shared" si="12"/>
        <v> </v>
      </c>
      <c r="D126" s="21"/>
      <c r="E126" s="21" t="str">
        <f t="shared" si="9"/>
        <v> </v>
      </c>
      <c r="F126" s="21" t="str">
        <f>IF(E126=" "," ",($F$25-$D$3*$F$11)*((E126/$F$11)-($C$17/(PI()))*SIN((PI()*E126)/$F$11))+$D$3*E126)</f>
        <v> </v>
      </c>
      <c r="G126" s="21" t="str">
        <f t="shared" si="13"/>
        <v> </v>
      </c>
      <c r="H126" s="21" t="str">
        <f t="shared" si="10"/>
        <v> </v>
      </c>
      <c r="I126" s="21" t="str">
        <f>IF(H126=" "," ",($I$25-$D$3*$F$12)*((H126/$F$12)-($C$17/(PI()))*SIN((PI()*H126)/$F$12))+$D$3*H126)</f>
        <v> </v>
      </c>
      <c r="J126" s="21" t="str">
        <f t="shared" si="14"/>
        <v> </v>
      </c>
      <c r="K126" s="21"/>
      <c r="L126" s="21" t="str">
        <f t="shared" si="11"/>
        <v> </v>
      </c>
      <c r="M126" s="21" t="str">
        <f>IF(L126=" "," ",($M$25-$F$3*($F$15/2))*((L126/($F$15/2))-($C$17/(PI()))*SIN((PI()*L126)/($F$15/2)))+$F$3*L126)</f>
        <v> </v>
      </c>
      <c r="N126" s="21" t="str">
        <f t="shared" si="15"/>
        <v> </v>
      </c>
    </row>
    <row r="127" spans="1:14">
      <c r="A127" s="21" t="str">
        <f t="shared" si="8"/>
        <v> </v>
      </c>
      <c r="B127" s="21" t="str">
        <f>IF(A127=" "," ",($B$25-$B$3*($F$8))*((A127/($F$8))-($C$17/(PI()))*SIN((PI()*A127)/($F$8)))+$B$3*A127)</f>
        <v> </v>
      </c>
      <c r="C127" s="21" t="str">
        <f t="shared" si="12"/>
        <v> </v>
      </c>
      <c r="D127" s="21"/>
      <c r="E127" s="21" t="str">
        <f t="shared" si="9"/>
        <v> </v>
      </c>
      <c r="F127" s="21" t="str">
        <f>IF(E127=" "," ",($F$25-$D$3*$F$11)*((E127/$F$11)-($C$17/(PI()))*SIN((PI()*E127)/$F$11))+$D$3*E127)</f>
        <v> </v>
      </c>
      <c r="G127" s="21" t="str">
        <f t="shared" si="13"/>
        <v> </v>
      </c>
      <c r="H127" s="21" t="str">
        <f ca="1" t="shared" si="10"/>
        <v> </v>
      </c>
      <c r="I127" s="21" t="str">
        <f ca="1">IF(H127=" "," ",($I$25-$D$3*$F$12)*((H127/$F$12)-($C$17/(PI()))*SIN((PI()*H127)/$F$12))+$D$3*H127)</f>
        <v> </v>
      </c>
      <c r="J127" s="21" t="str">
        <f ca="1" t="shared" si="14"/>
        <v> </v>
      </c>
      <c r="K127" s="21"/>
      <c r="L127" s="21" t="str">
        <f t="shared" si="11"/>
        <v> </v>
      </c>
      <c r="M127" s="21" t="str">
        <f>IF(L127=" "," ",($M$25-$F$3*($F$15/2))*((L127/($F$15/2))-($C$17/(PI()))*SIN((PI()*L127)/($F$15/2)))+$F$3*L127)</f>
        <v> </v>
      </c>
      <c r="N127" s="21" t="str">
        <f t="shared" si="15"/>
        <v> </v>
      </c>
    </row>
    <row r="128" spans="1:14">
      <c r="A128" s="21" t="str">
        <f t="shared" si="8"/>
        <v> </v>
      </c>
      <c r="B128" s="21" t="str">
        <f>IF(A128=" "," ",($B$25-$B$3*($F$8))*((A128/($F$8))-($C$17/(PI()))*SIN((PI()*A128)/($F$8)))+$B$3*A128)</f>
        <v> </v>
      </c>
      <c r="C128" s="21" t="str">
        <f t="shared" si="12"/>
        <v> </v>
      </c>
      <c r="D128" s="21"/>
      <c r="E128" s="21" t="str">
        <f t="shared" si="9"/>
        <v> </v>
      </c>
      <c r="F128" s="21" t="str">
        <f>IF(E128=" "," ",($F$25-$D$3*$F$11)*((E128/$F$11)-($C$17/(PI()))*SIN((PI()*E128)/$F$11))+$D$3*E128)</f>
        <v> </v>
      </c>
      <c r="G128" s="21" t="str">
        <f t="shared" si="13"/>
        <v> </v>
      </c>
      <c r="H128" s="21" t="str">
        <f t="shared" si="10"/>
        <v> </v>
      </c>
      <c r="I128" s="21" t="str">
        <f>IF(H128=" "," ",($I$25-$D$3*$F$12)*((H128/$F$12)-($C$17/(PI()))*SIN((PI()*H128)/$F$12))+$D$3*H128)</f>
        <v> </v>
      </c>
      <c r="J128" s="21" t="str">
        <f ca="1" t="shared" si="14"/>
        <v> </v>
      </c>
      <c r="K128" s="21"/>
      <c r="L128" s="21" t="str">
        <f t="shared" si="11"/>
        <v> </v>
      </c>
      <c r="M128" s="21" t="str">
        <f>IF(L128=" "," ",($M$25-$F$3*($F$15/2))*((L128/($F$15/2))-($C$17/(PI()))*SIN((PI()*L128)/($F$15/2)))+$F$3*L128)</f>
        <v> </v>
      </c>
      <c r="N128" s="21" t="str">
        <f t="shared" si="15"/>
        <v> </v>
      </c>
    </row>
    <row r="129" spans="1:14">
      <c r="A129" s="21" t="str">
        <f t="shared" si="8"/>
        <v> </v>
      </c>
      <c r="B129" s="21" t="str">
        <f>IF(A129=" "," ",($B$25-$B$3*($F$8))*((A129/($F$8))-($C$17/(PI()))*SIN((PI()*A129)/($F$8)))+$B$3*A129)</f>
        <v> </v>
      </c>
      <c r="C129" s="21" t="str">
        <f t="shared" si="12"/>
        <v> </v>
      </c>
      <c r="D129" s="21"/>
      <c r="E129" s="21" t="str">
        <f t="shared" si="9"/>
        <v> </v>
      </c>
      <c r="F129" s="21" t="str">
        <f>IF(E129=" "," ",($F$25-$D$3*$F$11)*((E129/$F$11)-($C$17/(PI()))*SIN((PI()*E129)/$F$11))+$D$3*E129)</f>
        <v> </v>
      </c>
      <c r="G129" s="21" t="str">
        <f t="shared" si="13"/>
        <v> </v>
      </c>
      <c r="H129" s="21" t="str">
        <f t="shared" si="10"/>
        <v> </v>
      </c>
      <c r="I129" s="21" t="str">
        <f>IF(H129=" "," ",($I$25-$D$3*$F$12)*((H129/$F$12)-($C$17/(PI()))*SIN((PI()*H129)/$F$12))+$D$3*H129)</f>
        <v> </v>
      </c>
      <c r="J129" s="21" t="str">
        <f ca="1" t="shared" si="14"/>
        <v> </v>
      </c>
      <c r="K129" s="21"/>
      <c r="L129" s="21" t="str">
        <f t="shared" si="11"/>
        <v> </v>
      </c>
      <c r="M129" s="21" t="str">
        <f>IF(L129=" "," ",($M$25-$F$3*($F$15/2))*((L129/($F$15/2))-($C$17/(PI()))*SIN((PI()*L129)/($F$15/2)))+$F$3*L129)</f>
        <v> </v>
      </c>
      <c r="N129" s="21" t="str">
        <f t="shared" si="15"/>
        <v> </v>
      </c>
    </row>
    <row r="130" spans="1:14">
      <c r="A130" s="21" t="str">
        <f t="shared" si="8"/>
        <v> </v>
      </c>
      <c r="B130" s="21" t="str">
        <f>IF(A130=" "," ",($B$25-$B$3*($F$8))*((A130/($F$8))-($C$17/(PI()))*SIN((PI()*A130)/($F$8)))+$B$3*A130)</f>
        <v> </v>
      </c>
      <c r="C130" s="21" t="str">
        <f t="shared" si="12"/>
        <v> </v>
      </c>
      <c r="D130" s="21"/>
      <c r="E130" s="21" t="str">
        <f t="shared" si="9"/>
        <v> </v>
      </c>
      <c r="F130" s="21" t="str">
        <f>IF(E130=" "," ",($F$25-$D$3*$F$11)*((E130/$F$11)-($C$17/(PI()))*SIN((PI()*E130)/$F$11))+$D$3*E130)</f>
        <v> </v>
      </c>
      <c r="G130" s="21" t="str">
        <f t="shared" si="13"/>
        <v> </v>
      </c>
      <c r="H130" s="21" t="str">
        <f t="shared" si="10"/>
        <v> </v>
      </c>
      <c r="I130" s="21" t="str">
        <f>IF(H130=" "," ",($I$25-$D$3*$F$12)*((H130/$F$12)-($C$17/(PI()))*SIN((PI()*H130)/$F$12))+$D$3*H130)</f>
        <v> </v>
      </c>
      <c r="J130" s="21" t="str">
        <f t="shared" si="14"/>
        <v> </v>
      </c>
      <c r="K130" s="21"/>
      <c r="L130" s="21" t="str">
        <f t="shared" si="11"/>
        <v> </v>
      </c>
      <c r="M130" s="21" t="str">
        <f>IF(L130=" "," ",($M$25-$F$3*($F$15/2))*((L130/($F$15/2))-($C$17/(PI()))*SIN((PI()*L130)/($F$15/2)))+$F$3*L130)</f>
        <v> </v>
      </c>
      <c r="N130" s="21" t="str">
        <f t="shared" si="15"/>
        <v> </v>
      </c>
    </row>
    <row r="131" spans="1:14">
      <c r="A131" s="21" t="str">
        <f t="shared" si="8"/>
        <v> </v>
      </c>
      <c r="B131" s="21" t="str">
        <f>IF(A131=" "," ",($B$25-$B$3*($F$8))*((A131/($F$8))-($C$17/(PI()))*SIN((PI()*A131)/($F$8)))+$B$3*A131)</f>
        <v> </v>
      </c>
      <c r="C131" s="21" t="str">
        <f t="shared" si="12"/>
        <v> </v>
      </c>
      <c r="D131" s="21"/>
      <c r="E131" s="21" t="str">
        <f t="shared" si="9"/>
        <v> </v>
      </c>
      <c r="F131" s="21" t="str">
        <f>IF(E131=" "," ",($F$25-$D$3*$F$11)*((E131/$F$11)-($C$17/(PI()))*SIN((PI()*E131)/$F$11))+$D$3*E131)</f>
        <v> </v>
      </c>
      <c r="G131" s="21" t="str">
        <f t="shared" si="13"/>
        <v> </v>
      </c>
      <c r="H131" s="21" t="str">
        <f t="shared" si="10"/>
        <v> </v>
      </c>
      <c r="I131" s="21" t="str">
        <f>IF(H131=" "," ",($I$25-$D$3*$F$12)*((H131/$F$12)-($C$17/(PI()))*SIN((PI()*H131)/$F$12))+$D$3*H131)</f>
        <v> </v>
      </c>
      <c r="J131" s="21" t="str">
        <f t="shared" si="14"/>
        <v> </v>
      </c>
      <c r="K131" s="21"/>
      <c r="L131" s="21" t="str">
        <f t="shared" si="11"/>
        <v> </v>
      </c>
      <c r="M131" s="21" t="str">
        <f>IF(L131=" "," ",($M$25-$F$3*($F$15/2))*((L131/($F$15/2))-($C$17/(PI()))*SIN((PI()*L131)/($F$15/2)))+$F$3*L131)</f>
        <v> </v>
      </c>
      <c r="N131" s="21" t="str">
        <f t="shared" si="15"/>
        <v> </v>
      </c>
    </row>
    <row r="132" spans="1:14">
      <c r="A132" s="21" t="str">
        <f t="shared" si="8"/>
        <v> </v>
      </c>
      <c r="B132" s="21" t="str">
        <f>IF(A132=" "," ",($B$25-$B$3*($F$8))*((A132/($F$8))-($C$17/(PI()))*SIN((PI()*A132)/($F$8)))+$B$3*A132)</f>
        <v> </v>
      </c>
      <c r="C132" s="21" t="str">
        <f t="shared" si="12"/>
        <v> </v>
      </c>
      <c r="D132" s="21"/>
      <c r="E132" s="21" t="str">
        <f t="shared" si="9"/>
        <v> </v>
      </c>
      <c r="F132" s="21" t="str">
        <f>IF(E132=" "," ",($F$25-$D$3*$F$11)*((E132/$F$11)-($C$17/(PI()))*SIN((PI()*E132)/$F$11))+$D$3*E132)</f>
        <v> </v>
      </c>
      <c r="G132" s="21" t="str">
        <f t="shared" si="13"/>
        <v> </v>
      </c>
      <c r="H132" s="21" t="str">
        <f t="shared" si="10"/>
        <v> </v>
      </c>
      <c r="I132" s="21" t="str">
        <f>IF(H132=" "," ",($I$25-$D$3*$F$12)*((H132/$F$12)-($C$17/(PI()))*SIN((PI()*H132)/$F$12))+$D$3*H132)</f>
        <v> </v>
      </c>
      <c r="J132" s="21" t="str">
        <f t="shared" si="14"/>
        <v> </v>
      </c>
      <c r="K132" s="21"/>
      <c r="L132" s="21" t="str">
        <f t="shared" si="11"/>
        <v> </v>
      </c>
      <c r="M132" s="21" t="str">
        <f>IF(L132=" "," ",($M$25-$F$3*($F$15/2))*((L132/($F$15/2))-($C$17/(PI()))*SIN((PI()*L132)/($F$15/2)))+$F$3*L132)</f>
        <v> </v>
      </c>
      <c r="N132" s="21" t="str">
        <f t="shared" si="15"/>
        <v> </v>
      </c>
    </row>
    <row r="133" spans="1:14">
      <c r="A133" s="21" t="str">
        <f t="shared" si="8"/>
        <v> </v>
      </c>
      <c r="B133" s="21" t="str">
        <f>IF(A133=" "," ",($B$25-$B$3*($F$8))*((A133/($F$8))-($C$17/(PI()))*SIN((PI()*A133)/($F$8)))+$B$3*A133)</f>
        <v> </v>
      </c>
      <c r="C133" s="21" t="str">
        <f t="shared" si="12"/>
        <v> </v>
      </c>
      <c r="D133" s="21"/>
      <c r="E133" s="21" t="str">
        <f t="shared" si="9"/>
        <v> </v>
      </c>
      <c r="F133" s="21" t="str">
        <f>IF(E133=" "," ",($F$25-$D$3*$F$11)*((E133/$F$11)-($C$17/(PI()))*SIN((PI()*E133)/$F$11))+$D$3*E133)</f>
        <v> </v>
      </c>
      <c r="G133" s="21" t="str">
        <f t="shared" si="13"/>
        <v> </v>
      </c>
      <c r="H133" s="21" t="str">
        <f t="shared" si="10"/>
        <v> </v>
      </c>
      <c r="I133" s="21" t="str">
        <f>IF(H133=" "," ",($I$25-$D$3*$F$12)*((H133/$F$12)-($C$17/(PI()))*SIN((PI()*H133)/$F$12))+$D$3*H133)</f>
        <v> </v>
      </c>
      <c r="J133" s="21" t="str">
        <f t="shared" si="14"/>
        <v> </v>
      </c>
      <c r="K133" s="21"/>
      <c r="L133" s="21" t="str">
        <f t="shared" si="11"/>
        <v> </v>
      </c>
      <c r="M133" s="21" t="str">
        <f>IF(L133=" "," ",($M$25-$F$3*($F$15/2))*((L133/($F$15/2))-($C$17/(PI()))*SIN((PI()*L133)/($F$15/2)))+$F$3*L133)</f>
        <v> </v>
      </c>
      <c r="N133" s="21" t="str">
        <f t="shared" si="15"/>
        <v> </v>
      </c>
    </row>
    <row r="134" spans="1:14">
      <c r="A134" s="21" t="str">
        <f t="shared" si="8"/>
        <v> </v>
      </c>
      <c r="B134" s="21" t="str">
        <f>IF(A134=" "," ",($B$25-$B$3*($F$8))*((A134/($F$8))-($C$17/(PI()))*SIN((PI()*A134)/($F$8)))+$B$3*A134)</f>
        <v> </v>
      </c>
      <c r="C134" s="21" t="str">
        <f t="shared" si="12"/>
        <v> </v>
      </c>
      <c r="D134" s="21"/>
      <c r="E134" s="21" t="str">
        <f t="shared" si="9"/>
        <v> </v>
      </c>
      <c r="F134" s="21" t="str">
        <f>IF(E134=" "," ",($F$25-$D$3*$F$11)*((E134/$F$11)-($C$17/(PI()))*SIN((PI()*E134)/$F$11))+$D$3*E134)</f>
        <v> </v>
      </c>
      <c r="G134" s="21" t="str">
        <f t="shared" si="13"/>
        <v> </v>
      </c>
      <c r="H134" s="21" t="str">
        <f t="shared" si="10"/>
        <v> </v>
      </c>
      <c r="I134" s="21" t="str">
        <f>IF(H134=" "," ",($I$25-$D$3*$F$12)*((H134/$F$12)-($C$17/(PI()))*SIN((PI()*H134)/$F$12))+$D$3*H134)</f>
        <v> </v>
      </c>
      <c r="J134" s="21" t="str">
        <f t="shared" si="14"/>
        <v> </v>
      </c>
      <c r="K134" s="21"/>
      <c r="L134" s="21" t="str">
        <f t="shared" si="11"/>
        <v> </v>
      </c>
      <c r="M134" s="21" t="str">
        <f>IF(L134=" "," ",($M$25-$F$3*($F$15/2))*((L134/($F$15/2))-($C$17/(PI()))*SIN((PI()*L134)/($F$15/2)))+$F$3*L134)</f>
        <v> </v>
      </c>
      <c r="N134" s="21" t="str">
        <f t="shared" si="15"/>
        <v> </v>
      </c>
    </row>
    <row r="135" spans="1:14">
      <c r="A135" s="21" t="str">
        <f t="shared" si="8"/>
        <v> </v>
      </c>
      <c r="B135" s="21" t="str">
        <f>IF(A135=" "," ",($B$25-$B$3*($F$8))*((A135/($F$8))-($C$17/(PI()))*SIN((PI()*A135)/($F$8)))+$B$3*A135)</f>
        <v> </v>
      </c>
      <c r="C135" s="21" t="str">
        <f t="shared" si="12"/>
        <v> </v>
      </c>
      <c r="D135" s="21"/>
      <c r="E135" s="21" t="str">
        <f t="shared" si="9"/>
        <v> </v>
      </c>
      <c r="F135" s="21" t="str">
        <f>IF(E135=" "," ",($F$25-$D$3*$F$11)*((E135/$F$11)-($C$17/(PI()))*SIN((PI()*E135)/$F$11))+$D$3*E135)</f>
        <v> </v>
      </c>
      <c r="G135" s="21" t="str">
        <f t="shared" si="13"/>
        <v> </v>
      </c>
      <c r="H135" s="21" t="str">
        <f t="shared" si="10"/>
        <v> </v>
      </c>
      <c r="I135" s="21" t="str">
        <f>IF(H135=" "," ",($I$25-$D$3*$F$12)*((H135/$F$12)-($C$17/(PI()))*SIN((PI()*H135)/$F$12))+$D$3*H135)</f>
        <v> </v>
      </c>
      <c r="J135" s="21" t="str">
        <f t="shared" si="14"/>
        <v> </v>
      </c>
      <c r="K135" s="21"/>
      <c r="L135" s="21" t="str">
        <f t="shared" si="11"/>
        <v> </v>
      </c>
      <c r="M135" s="21" t="str">
        <f>IF(L135=" "," ",($M$25-$F$3*($F$15/2))*((L135/($F$15/2))-($C$17/(PI()))*SIN((PI()*L135)/($F$15/2)))+$F$3*L135)</f>
        <v> </v>
      </c>
      <c r="N135" s="21" t="str">
        <f t="shared" si="15"/>
        <v> </v>
      </c>
    </row>
    <row r="136" spans="1:14">
      <c r="A136" s="21" t="str">
        <f t="shared" si="8"/>
        <v> </v>
      </c>
      <c r="B136" s="21" t="str">
        <f>IF(A136=" "," ",($B$25-$B$3*($F$8))*((A136/($F$8))-($C$17/(PI()))*SIN((PI()*A136)/($F$8)))+$B$3*A136)</f>
        <v> </v>
      </c>
      <c r="C136" s="21" t="str">
        <f t="shared" si="12"/>
        <v> </v>
      </c>
      <c r="D136" s="21"/>
      <c r="E136" s="21" t="str">
        <f t="shared" si="9"/>
        <v> </v>
      </c>
      <c r="F136" s="21" t="str">
        <f>IF(E136=" "," ",($F$25-$D$3*$F$11)*((E136/$F$11)-($C$17/(PI()))*SIN((PI()*E136)/$F$11))+$D$3*E136)</f>
        <v> </v>
      </c>
      <c r="G136" s="21" t="str">
        <f t="shared" si="13"/>
        <v> </v>
      </c>
      <c r="H136" s="21" t="str">
        <f t="shared" si="10"/>
        <v> </v>
      </c>
      <c r="I136" s="21" t="str">
        <f>IF(H136=" "," ",($I$25-$D$3*$F$12)*((H136/$F$12)-($C$17/(PI()))*SIN((PI()*H136)/$F$12))+$D$3*H136)</f>
        <v> </v>
      </c>
      <c r="J136" s="21" t="str">
        <f t="shared" si="14"/>
        <v> </v>
      </c>
      <c r="K136" s="21"/>
      <c r="L136" s="21" t="str">
        <f t="shared" si="11"/>
        <v> </v>
      </c>
      <c r="M136" s="21" t="str">
        <f>IF(L136=" "," ",($M$25-$F$3*($F$15/2))*((L136/($F$15/2))-($C$17/(PI()))*SIN((PI()*L136)/($F$15/2)))+$F$3*L136)</f>
        <v> </v>
      </c>
      <c r="N136" s="21" t="str">
        <f t="shared" si="15"/>
        <v> </v>
      </c>
    </row>
    <row r="137" spans="1:14">
      <c r="A137" s="21" t="str">
        <f t="shared" si="8"/>
        <v> </v>
      </c>
      <c r="B137" s="21" t="str">
        <f>IF(A137=" "," ",($B$25-$B$3*($F$8))*((A137/($F$8))-($C$17/(PI()))*SIN((PI()*A137)/($F$8)))+$B$3*A137)</f>
        <v> </v>
      </c>
      <c r="C137" s="21" t="str">
        <f t="shared" si="12"/>
        <v> </v>
      </c>
      <c r="D137" s="21"/>
      <c r="E137" s="21" t="str">
        <f t="shared" si="9"/>
        <v> </v>
      </c>
      <c r="F137" s="21" t="str">
        <f>IF(E137=" "," ",($F$25-$D$3*$F$11)*((E137/$F$11)-($C$17/(PI()))*SIN((PI()*E137)/$F$11))+$D$3*E137)</f>
        <v> </v>
      </c>
      <c r="G137" s="21" t="str">
        <f t="shared" si="13"/>
        <v> </v>
      </c>
      <c r="H137" s="21" t="str">
        <f t="shared" si="10"/>
        <v> </v>
      </c>
      <c r="I137" s="21" t="str">
        <f>IF(H137=" "," ",($I$25-$D$3*$F$12)*((H137/$F$12)-($C$17/(PI()))*SIN((PI()*H137)/$F$12))+$D$3*H137)</f>
        <v> </v>
      </c>
      <c r="J137" s="21" t="str">
        <f t="shared" si="14"/>
        <v> </v>
      </c>
      <c r="K137" s="21"/>
      <c r="L137" s="21" t="str">
        <f t="shared" si="11"/>
        <v> </v>
      </c>
      <c r="M137" s="21" t="str">
        <f>IF(L137=" "," ",($M$25-$F$3*($F$15/2))*((L137/($F$15/2))-($C$17/(PI()))*SIN((PI()*L137)/($F$15/2)))+$F$3*L137)</f>
        <v> </v>
      </c>
      <c r="N137" s="21" t="str">
        <f t="shared" si="15"/>
        <v> </v>
      </c>
    </row>
    <row r="138" spans="1:14">
      <c r="A138" s="21" t="str">
        <f t="shared" si="8"/>
        <v> </v>
      </c>
      <c r="B138" s="21" t="str">
        <f>IF(A138=" "," ",($B$25-$B$3*($F$8))*((A138/($F$8))-($C$17/(PI()))*SIN((PI()*A138)/($F$8)))+$B$3*A138)</f>
        <v> </v>
      </c>
      <c r="C138" s="21" t="str">
        <f t="shared" si="12"/>
        <v> </v>
      </c>
      <c r="D138" s="21"/>
      <c r="E138" s="21" t="str">
        <f t="shared" si="9"/>
        <v> </v>
      </c>
      <c r="F138" s="21" t="str">
        <f>IF(E138=" "," ",($F$25-$D$3*$F$11)*((E138/$F$11)-($C$17/(PI()))*SIN((PI()*E138)/$F$11))+$D$3*E138)</f>
        <v> </v>
      </c>
      <c r="G138" s="21" t="str">
        <f t="shared" si="13"/>
        <v> </v>
      </c>
      <c r="H138" s="21" t="str">
        <f t="shared" si="10"/>
        <v> </v>
      </c>
      <c r="I138" s="21" t="str">
        <f>IF(H138=" "," ",($I$25-$D$3*$F$12)*((H138/$F$12)-($C$17/(PI()))*SIN((PI()*H138)/$F$12))+$D$3*H138)</f>
        <v> </v>
      </c>
      <c r="J138" s="21" t="str">
        <f t="shared" si="14"/>
        <v> </v>
      </c>
      <c r="K138" s="21"/>
      <c r="L138" s="21" t="str">
        <f t="shared" si="11"/>
        <v> </v>
      </c>
      <c r="M138" s="21" t="str">
        <f>IF(L138=" "," ",($M$25-$F$3*($F$15/2))*((L138/($F$15/2))-($C$17/(PI()))*SIN((PI()*L138)/($F$15/2)))+$F$3*L138)</f>
        <v> </v>
      </c>
      <c r="N138" s="21" t="str">
        <f t="shared" si="15"/>
        <v> </v>
      </c>
    </row>
    <row r="139" spans="1:14">
      <c r="A139" s="21" t="str">
        <f t="shared" si="8"/>
        <v> </v>
      </c>
      <c r="B139" s="21" t="str">
        <f>IF(A139=" "," ",($B$25-$B$3*($F$8))*((A139/($F$8))-($C$17/(PI()))*SIN((PI()*A139)/($F$8)))+$B$3*A139)</f>
        <v> </v>
      </c>
      <c r="C139" s="21" t="str">
        <f t="shared" si="12"/>
        <v> </v>
      </c>
      <c r="D139" s="21"/>
      <c r="E139" s="21" t="str">
        <f t="shared" si="9"/>
        <v> </v>
      </c>
      <c r="F139" s="21" t="str">
        <f>IF(E139=" "," ",($F$25-$D$3*$F$11)*((E139/$F$11)-($C$17/(PI()))*SIN((PI()*E139)/$F$11))+$D$3*E139)</f>
        <v> </v>
      </c>
      <c r="G139" s="21" t="str">
        <f t="shared" si="13"/>
        <v> </v>
      </c>
      <c r="H139" s="21" t="str">
        <f t="shared" si="10"/>
        <v> </v>
      </c>
      <c r="I139" s="21" t="str">
        <f>IF(H139=" "," ",($I$25-$D$3*$F$12)*((H139/$F$12)-($C$17/(PI()))*SIN((PI()*H139)/$F$12))+$D$3*H139)</f>
        <v> </v>
      </c>
      <c r="J139" s="21" t="str">
        <f t="shared" si="14"/>
        <v> </v>
      </c>
      <c r="K139" s="21"/>
      <c r="L139" s="21" t="str">
        <f t="shared" si="11"/>
        <v> </v>
      </c>
      <c r="M139" s="21" t="str">
        <f>IF(L139=" "," ",($M$25-$F$3*($F$15/2))*((L139/($F$15/2))-($C$17/(PI()))*SIN((PI()*L139)/($F$15/2)))+$F$3*L139)</f>
        <v> </v>
      </c>
      <c r="N139" s="21" t="str">
        <f t="shared" si="15"/>
        <v> </v>
      </c>
    </row>
    <row r="140" spans="1:14">
      <c r="A140" s="21" t="str">
        <f t="shared" si="8"/>
        <v> </v>
      </c>
      <c r="B140" s="21" t="str">
        <f>IF(A140=" "," ",($B$25-$B$3*($F$8))*((A140/($F$8))-($C$17/(PI()))*SIN((PI()*A140)/($F$8)))+$B$3*A140)</f>
        <v> </v>
      </c>
      <c r="C140" s="21" t="str">
        <f t="shared" si="12"/>
        <v> </v>
      </c>
      <c r="D140" s="21"/>
      <c r="E140" s="21" t="str">
        <f t="shared" si="9"/>
        <v> </v>
      </c>
      <c r="F140" s="21" t="str">
        <f>IF(E140=" "," ",($F$25-$D$3*$F$11)*((E140/$F$11)-($C$17/(PI()))*SIN((PI()*E140)/$F$11))+$D$3*E140)</f>
        <v> </v>
      </c>
      <c r="G140" s="21" t="str">
        <f t="shared" si="13"/>
        <v> </v>
      </c>
      <c r="H140" s="21" t="str">
        <f t="shared" si="10"/>
        <v> </v>
      </c>
      <c r="I140" s="21" t="str">
        <f>IF(H140=" "," ",($I$25-$D$3*$F$12)*((H140/$F$12)-($C$17/(PI()))*SIN((PI()*H140)/$F$12))+$D$3*H140)</f>
        <v> </v>
      </c>
      <c r="J140" s="21" t="str">
        <f t="shared" si="14"/>
        <v> </v>
      </c>
      <c r="K140" s="21"/>
      <c r="L140" s="21" t="str">
        <f t="shared" si="11"/>
        <v> </v>
      </c>
      <c r="M140" s="21" t="str">
        <f>IF(L140=" "," ",($M$25-$F$3*($F$15/2))*((L140/($F$15/2))-($C$17/(PI()))*SIN((PI()*L140)/($F$15/2)))+$F$3*L140)</f>
        <v> </v>
      </c>
      <c r="N140" s="21" t="str">
        <f t="shared" si="15"/>
        <v> </v>
      </c>
    </row>
    <row r="141" spans="1:14">
      <c r="A141" s="21" t="str">
        <f t="shared" si="8"/>
        <v> </v>
      </c>
      <c r="B141" s="21" t="str">
        <f>IF(A141=" "," ",($B$25-$B$3*($F$8))*((A141/($F$8))-($C$17/(PI()))*SIN((PI()*A141)/($F$8)))+$B$3*A141)</f>
        <v> </v>
      </c>
      <c r="C141" s="21" t="str">
        <f t="shared" si="12"/>
        <v> </v>
      </c>
      <c r="D141" s="21"/>
      <c r="E141" s="21" t="str">
        <f t="shared" si="9"/>
        <v> </v>
      </c>
      <c r="F141" s="21" t="str">
        <f>IF(E141=" "," ",($F$25-$D$3*$F$11)*((E141/$F$11)-($C$17/(PI()))*SIN((PI()*E141)/$F$11))+$D$3*E141)</f>
        <v> </v>
      </c>
      <c r="G141" s="21" t="str">
        <f t="shared" si="13"/>
        <v> </v>
      </c>
      <c r="H141" s="21" t="str">
        <f t="shared" si="10"/>
        <v> </v>
      </c>
      <c r="I141" s="21" t="str">
        <f>IF(H141=" "," ",($I$25-$D$3*$F$12)*((H141/$F$12)-($C$17/(PI()))*SIN((PI()*H141)/$F$12))+$D$3*H141)</f>
        <v> </v>
      </c>
      <c r="J141" s="21" t="str">
        <f t="shared" si="14"/>
        <v> </v>
      </c>
      <c r="K141" s="21"/>
      <c r="L141" s="21" t="str">
        <f t="shared" si="11"/>
        <v> </v>
      </c>
      <c r="M141" s="21" t="str">
        <f>IF(L141=" "," ",($M$25-$F$3*($F$15/2))*((L141/($F$15/2))-($C$17/(PI()))*SIN((PI()*L141)/($F$15/2)))+$F$3*L141)</f>
        <v> </v>
      </c>
      <c r="N141" s="21" t="str">
        <f t="shared" si="15"/>
        <v> </v>
      </c>
    </row>
    <row r="142" spans="1:14">
      <c r="A142" s="21" t="str">
        <f t="shared" si="8"/>
        <v> </v>
      </c>
      <c r="B142" s="21" t="str">
        <f>IF(A142=" "," ",($B$25-$B$3*($F$8))*((A142/($F$8))-($C$17/(PI()))*SIN((PI()*A142)/($F$8)))+$B$3*A142)</f>
        <v> </v>
      </c>
      <c r="C142" s="21" t="str">
        <f t="shared" si="12"/>
        <v> </v>
      </c>
      <c r="D142" s="21"/>
      <c r="E142" s="21" t="str">
        <f t="shared" si="9"/>
        <v> </v>
      </c>
      <c r="F142" s="21" t="str">
        <f>IF(E142=" "," ",($F$25-$D$3*$F$11)*((E142/$F$11)-($C$17/(PI()))*SIN((PI()*E142)/$F$11))+$D$3*E142)</f>
        <v> </v>
      </c>
      <c r="G142" s="21" t="str">
        <f t="shared" si="13"/>
        <v> </v>
      </c>
      <c r="H142" s="21" t="str">
        <f t="shared" si="10"/>
        <v> </v>
      </c>
      <c r="I142" s="21" t="str">
        <f>IF(H142=" "," ",($I$25-$D$3*$F$12)*((H142/$F$12)-($C$17/(PI()))*SIN((PI()*H142)/$F$12))+$D$3*H142)</f>
        <v> </v>
      </c>
      <c r="J142" s="21" t="str">
        <f t="shared" si="14"/>
        <v> </v>
      </c>
      <c r="K142" s="21"/>
      <c r="L142" s="21" t="str">
        <f t="shared" si="11"/>
        <v> </v>
      </c>
      <c r="M142" s="21" t="str">
        <f>IF(L142=" "," ",($M$25-$F$3*($F$15/2))*((L142/($F$15/2))-($C$17/(PI()))*SIN((PI()*L142)/($F$15/2)))+$F$3*L142)</f>
        <v> </v>
      </c>
      <c r="N142" s="21" t="str">
        <f t="shared" si="15"/>
        <v> </v>
      </c>
    </row>
    <row r="143" spans="1:14">
      <c r="A143" s="21" t="str">
        <f t="shared" si="8"/>
        <v> </v>
      </c>
      <c r="B143" s="21" t="str">
        <f>IF(A143=" "," ",($B$25-$B$3*($F$8))*((A143/($F$8))-($C$17/(PI()))*SIN((PI()*A143)/($F$8)))+$B$3*A143)</f>
        <v> </v>
      </c>
      <c r="C143" s="21" t="str">
        <f t="shared" si="12"/>
        <v> </v>
      </c>
      <c r="D143" s="21"/>
      <c r="E143" s="21" t="str">
        <f t="shared" si="9"/>
        <v> </v>
      </c>
      <c r="F143" s="21" t="str">
        <f>IF(E143=" "," ",($F$25-$D$3*$F$11)*((E143/$F$11)-($C$17/(PI()))*SIN((PI()*E143)/$F$11))+$D$3*E143)</f>
        <v> </v>
      </c>
      <c r="G143" s="21" t="str">
        <f t="shared" si="13"/>
        <v> </v>
      </c>
      <c r="H143" s="21" t="str">
        <f t="shared" si="10"/>
        <v> </v>
      </c>
      <c r="I143" s="21" t="str">
        <f>IF(H143=" "," ",($I$25-$D$3*$F$12)*((H143/$F$12)-($C$17/(PI()))*SIN((PI()*H143)/$F$12))+$D$3*H143)</f>
        <v> </v>
      </c>
      <c r="J143" s="21" t="str">
        <f t="shared" si="14"/>
        <v> </v>
      </c>
      <c r="K143" s="21"/>
      <c r="L143" s="21" t="str">
        <f t="shared" si="11"/>
        <v> </v>
      </c>
      <c r="M143" s="21" t="str">
        <f>IF(L143=" "," ",($M$25-$F$3*($F$15/2))*((L143/($F$15/2))-($C$17/(PI()))*SIN((PI()*L143)/($F$15/2)))+$F$3*L143)</f>
        <v> </v>
      </c>
      <c r="N143" s="21" t="str">
        <f t="shared" si="15"/>
        <v> </v>
      </c>
    </row>
    <row r="144" spans="1:14">
      <c r="A144" s="21" t="str">
        <f t="shared" si="8"/>
        <v> </v>
      </c>
      <c r="B144" s="21" t="str">
        <f>IF(A144=" "," ",($B$25-$B$3*($F$8))*((A144/($F$8))-($C$17/(PI()))*SIN((PI()*A144)/($F$8)))+$B$3*A144)</f>
        <v> </v>
      </c>
      <c r="C144" s="21" t="str">
        <f t="shared" si="12"/>
        <v> </v>
      </c>
      <c r="D144" s="21"/>
      <c r="E144" s="21" t="str">
        <f t="shared" si="9"/>
        <v> </v>
      </c>
      <c r="F144" s="21" t="str">
        <f>IF(E144=" "," ",($F$25-$D$3*$F$11)*((E144/$F$11)-($C$17/(PI()))*SIN((PI()*E144)/$F$11))+$D$3*E144)</f>
        <v> </v>
      </c>
      <c r="G144" s="21" t="str">
        <f t="shared" si="13"/>
        <v> </v>
      </c>
      <c r="H144" s="21" t="str">
        <f t="shared" si="10"/>
        <v> </v>
      </c>
      <c r="I144" s="21" t="str">
        <f>IF(H144=" "," ",($I$25-$D$3*$F$12)*((H144/$F$12)-($C$17/(PI()))*SIN((PI()*H144)/$F$12))+$D$3*H144)</f>
        <v> </v>
      </c>
      <c r="J144" s="21" t="str">
        <f t="shared" si="14"/>
        <v> </v>
      </c>
      <c r="K144" s="21"/>
      <c r="L144" s="21" t="str">
        <f t="shared" si="11"/>
        <v> </v>
      </c>
      <c r="M144" s="21" t="str">
        <f>IF(L144=" "," ",($M$25-$F$3*($F$15/2))*((L144/($F$15/2))-($C$17/(PI()))*SIN((PI()*L144)/($F$15/2)))+$F$3*L144)</f>
        <v> </v>
      </c>
      <c r="N144" s="21" t="str">
        <f t="shared" si="15"/>
        <v> </v>
      </c>
    </row>
    <row r="145" spans="1:14">
      <c r="A145" s="21" t="str">
        <f t="shared" si="8"/>
        <v> </v>
      </c>
      <c r="B145" s="21" t="str">
        <f>IF(A145=" "," ",($B$25-$B$3*($F$8))*((A145/($F$8))-($C$17/(PI()))*SIN((PI()*A145)/($F$8)))+$B$3*A145)</f>
        <v> </v>
      </c>
      <c r="C145" s="21" t="str">
        <f t="shared" si="12"/>
        <v> </v>
      </c>
      <c r="D145" s="21"/>
      <c r="E145" s="21" t="str">
        <f t="shared" si="9"/>
        <v> </v>
      </c>
      <c r="F145" s="21" t="str">
        <f>IF(E145=" "," ",($F$25-$D$3*$F$11)*((E145/$F$11)-($C$17/(PI()))*SIN((PI()*E145)/$F$11))+$D$3*E145)</f>
        <v> </v>
      </c>
      <c r="G145" s="21" t="str">
        <f t="shared" si="13"/>
        <v> </v>
      </c>
      <c r="H145" s="21" t="str">
        <f t="shared" si="10"/>
        <v> </v>
      </c>
      <c r="I145" s="21" t="str">
        <f>IF(H145=" "," ",($I$25-$D$3*$F$12)*((H145/$F$12)-($C$17/(PI()))*SIN((PI()*H145)/$F$12))+$D$3*H145)</f>
        <v> </v>
      </c>
      <c r="J145" s="21" t="str">
        <f t="shared" si="14"/>
        <v> </v>
      </c>
      <c r="K145" s="21"/>
      <c r="L145" s="21" t="str">
        <f t="shared" si="11"/>
        <v> </v>
      </c>
      <c r="M145" s="21" t="str">
        <f>IF(L145=" "," ",($M$25-$F$3*($F$15/2))*((L145/($F$15/2))-($C$17/(PI()))*SIN((PI()*L145)/($F$15/2)))+$F$3*L145)</f>
        <v> </v>
      </c>
      <c r="N145" s="21" t="str">
        <f t="shared" si="15"/>
        <v> </v>
      </c>
    </row>
    <row r="146" spans="1:14">
      <c r="A146" s="21" t="str">
        <f t="shared" si="8"/>
        <v> </v>
      </c>
      <c r="B146" s="21" t="str">
        <f>IF(A146=" "," ",($B$25-$B$3*($F$8))*((A146/($F$8))-($C$17/(PI()))*SIN((PI()*A146)/($F$8)))+$B$3*A146)</f>
        <v> </v>
      </c>
      <c r="C146" s="21" t="str">
        <f t="shared" si="12"/>
        <v> </v>
      </c>
      <c r="D146" s="21"/>
      <c r="E146" s="21" t="str">
        <f t="shared" si="9"/>
        <v> </v>
      </c>
      <c r="F146" s="21" t="str">
        <f>IF(E146=" "," ",($F$25-$D$3*$F$11)*((E146/$F$11)-($C$17/(PI()))*SIN((PI()*E146)/$F$11))+$D$3*E146)</f>
        <v> </v>
      </c>
      <c r="G146" s="21" t="str">
        <f t="shared" si="13"/>
        <v> </v>
      </c>
      <c r="H146" s="21" t="str">
        <f t="shared" si="10"/>
        <v> </v>
      </c>
      <c r="I146" s="21" t="str">
        <f>IF(H146=" "," ",($I$25-$D$3*$F$12)*((H146/$F$12)-($C$17/(PI()))*SIN((PI()*H146)/$F$12))+$D$3*H146)</f>
        <v> </v>
      </c>
      <c r="J146" s="21" t="str">
        <f t="shared" si="14"/>
        <v> </v>
      </c>
      <c r="K146" s="21"/>
      <c r="L146" s="21" t="str">
        <f t="shared" si="11"/>
        <v> </v>
      </c>
      <c r="M146" s="21" t="str">
        <f>IF(L146=" "," ",($M$25-$F$3*($F$15/2))*((L146/($F$15/2))-($C$17/(PI()))*SIN((PI()*L146)/($F$15/2)))+$F$3*L146)</f>
        <v> </v>
      </c>
      <c r="N146" s="21" t="str">
        <f t="shared" si="15"/>
        <v> </v>
      </c>
    </row>
    <row r="147" spans="1:14">
      <c r="A147" s="21" t="str">
        <f t="shared" si="8"/>
        <v> </v>
      </c>
      <c r="B147" s="21" t="str">
        <f>IF(A147=" "," ",($B$25-$B$3*($F$8))*((A147/($F$8))-($C$17/(PI()))*SIN((PI()*A147)/($F$8)))+$B$3*A147)</f>
        <v> </v>
      </c>
      <c r="C147" s="21" t="str">
        <f t="shared" si="12"/>
        <v> </v>
      </c>
      <c r="D147" s="21"/>
      <c r="E147" s="21" t="str">
        <f t="shared" si="9"/>
        <v> </v>
      </c>
      <c r="F147" s="21" t="str">
        <f>IF(E147=" "," ",($F$25-$D$3*$F$11)*((E147/$F$11)-($C$17/(PI()))*SIN((PI()*E147)/$F$11))+$D$3*E147)</f>
        <v> </v>
      </c>
      <c r="G147" s="21" t="str">
        <f t="shared" si="13"/>
        <v> </v>
      </c>
      <c r="H147" s="21" t="str">
        <f t="shared" si="10"/>
        <v> </v>
      </c>
      <c r="I147" s="21" t="str">
        <f>IF(H147=" "," ",($I$25-$D$3*$F$12)*((H147/$F$12)-($C$17/(PI()))*SIN((PI()*H147)/$F$12))+$D$3*H147)</f>
        <v> </v>
      </c>
      <c r="J147" s="21" t="str">
        <f t="shared" si="14"/>
        <v> </v>
      </c>
      <c r="K147" s="21"/>
      <c r="L147" s="21" t="str">
        <f t="shared" si="11"/>
        <v> </v>
      </c>
      <c r="M147" s="21" t="str">
        <f>IF(L147=" "," ",($M$25-$F$3*($F$15/2))*((L147/($F$15/2))-($C$17/(PI()))*SIN((PI()*L147)/($F$15/2)))+$F$3*L147)</f>
        <v> </v>
      </c>
      <c r="N147" s="21" t="str">
        <f t="shared" si="15"/>
        <v> </v>
      </c>
    </row>
    <row r="148" spans="1:14">
      <c r="A148" s="21" t="str">
        <f t="shared" si="8"/>
        <v> </v>
      </c>
      <c r="B148" s="21" t="str">
        <f>IF(A148=" "," ",($B$25-$B$3*($F$8))*((A148/($F$8))-($C$17/(PI()))*SIN((PI()*A148)/($F$8)))+$B$3*A148)</f>
        <v> </v>
      </c>
      <c r="C148" s="21" t="str">
        <f t="shared" si="12"/>
        <v> </v>
      </c>
      <c r="D148" s="21"/>
      <c r="E148" s="21" t="str">
        <f t="shared" si="9"/>
        <v> </v>
      </c>
      <c r="F148" s="21" t="str">
        <f>IF(E148=" "," ",($F$25-$D$3*$F$11)*((E148/$F$11)-($C$17/(PI()))*SIN((PI()*E148)/$F$11))+$D$3*E148)</f>
        <v> </v>
      </c>
      <c r="G148" s="21" t="str">
        <f t="shared" si="13"/>
        <v> </v>
      </c>
      <c r="H148" s="21" t="str">
        <f t="shared" si="10"/>
        <v> </v>
      </c>
      <c r="I148" s="21" t="str">
        <f>IF(H148=" "," ",($I$25-$D$3*$F$12)*((H148/$F$12)-($C$17/(PI()))*SIN((PI()*H148)/$F$12))+$D$3*H148)</f>
        <v> </v>
      </c>
      <c r="J148" s="21" t="str">
        <f t="shared" si="14"/>
        <v> </v>
      </c>
      <c r="K148" s="21"/>
      <c r="L148" s="21" t="str">
        <f t="shared" si="11"/>
        <v> </v>
      </c>
      <c r="M148" s="21" t="str">
        <f>IF(L148=" "," ",($M$25-$F$3*($F$15/2))*((L148/($F$15/2))-($C$17/(PI()))*SIN((PI()*L148)/($F$15/2)))+$F$3*L148)</f>
        <v> </v>
      </c>
      <c r="N148" s="21" t="str">
        <f t="shared" si="15"/>
        <v> </v>
      </c>
    </row>
    <row r="149" spans="1:14">
      <c r="A149" s="21" t="str">
        <f t="shared" si="8"/>
        <v> </v>
      </c>
      <c r="B149" s="21" t="str">
        <f>IF(A149=" "," ",($B$25-$B$3*($F$8))*((A149/($F$8))-($C$17/(PI()))*SIN((PI()*A149)/($F$8)))+$B$3*A149)</f>
        <v> </v>
      </c>
      <c r="C149" s="21" t="str">
        <f t="shared" si="12"/>
        <v> </v>
      </c>
      <c r="D149" s="21"/>
      <c r="E149" s="21" t="str">
        <f t="shared" si="9"/>
        <v> </v>
      </c>
      <c r="F149" s="21" t="str">
        <f>IF(E149=" "," ",($F$25-$D$3*$F$11)*((E149/$F$11)-($C$17/(PI()))*SIN((PI()*E149)/$F$11))+$D$3*E149)</f>
        <v> </v>
      </c>
      <c r="G149" s="21" t="str">
        <f t="shared" si="13"/>
        <v> </v>
      </c>
      <c r="H149" s="21" t="str">
        <f t="shared" si="10"/>
        <v> </v>
      </c>
      <c r="I149" s="21" t="str">
        <f>IF(H149=" "," ",($I$25-$D$3*$F$12)*((H149/$F$12)-($C$17/(PI()))*SIN((PI()*H149)/$F$12))+$D$3*H149)</f>
        <v> </v>
      </c>
      <c r="J149" s="21" t="str">
        <f t="shared" si="14"/>
        <v> </v>
      </c>
      <c r="K149" s="21"/>
      <c r="L149" s="21" t="str">
        <f t="shared" si="11"/>
        <v> </v>
      </c>
      <c r="M149" s="21" t="str">
        <f>IF(L149=" "," ",($M$25-$F$3*($F$15/2))*((L149/($F$15/2))-($C$17/(PI()))*SIN((PI()*L149)/($F$15/2)))+$F$3*L149)</f>
        <v> </v>
      </c>
      <c r="N149" s="21" t="str">
        <f t="shared" si="15"/>
        <v> </v>
      </c>
    </row>
    <row r="150" spans="1:14">
      <c r="A150" s="21" t="str">
        <f t="shared" si="8"/>
        <v> </v>
      </c>
      <c r="B150" s="21" t="str">
        <f>IF(A150=" "," ",($B$25-$B$3*($F$8))*((A150/($F$8))-($C$17/(PI()))*SIN((PI()*A150)/($F$8)))+$B$3*A150)</f>
        <v> </v>
      </c>
      <c r="C150" s="21" t="str">
        <f t="shared" si="12"/>
        <v> </v>
      </c>
      <c r="D150" s="21"/>
      <c r="E150" s="21" t="str">
        <f t="shared" si="9"/>
        <v> </v>
      </c>
      <c r="F150" s="21" t="str">
        <f>IF(E150=" "," ",($F$25-$D$3*$F$11)*((E150/$F$11)-($C$17/(PI()))*SIN((PI()*E150)/$F$11))+$D$3*E150)</f>
        <v> </v>
      </c>
      <c r="G150" s="21" t="str">
        <f t="shared" si="13"/>
        <v> </v>
      </c>
      <c r="H150" s="21" t="str">
        <f t="shared" si="10"/>
        <v> </v>
      </c>
      <c r="I150" s="21" t="str">
        <f>IF(H150=" "," ",($I$25-$D$3*$F$12)*((H150/$F$12)-($C$17/(PI()))*SIN((PI()*H150)/$F$12))+$D$3*H150)</f>
        <v> </v>
      </c>
      <c r="J150" s="21" t="str">
        <f t="shared" si="14"/>
        <v> </v>
      </c>
      <c r="K150" s="21"/>
      <c r="L150" s="21" t="str">
        <f t="shared" si="11"/>
        <v> </v>
      </c>
      <c r="M150" s="21" t="str">
        <f>IF(L150=" "," ",($M$25-$F$3*($F$15/2))*((L150/($F$15/2))-($C$17/(PI()))*SIN((PI()*L150)/($F$15/2)))+$F$3*L150)</f>
        <v> </v>
      </c>
      <c r="N150" s="21" t="str">
        <f t="shared" si="15"/>
        <v> </v>
      </c>
    </row>
    <row r="151" spans="1:14">
      <c r="A151" s="21" t="str">
        <f t="shared" si="8"/>
        <v> </v>
      </c>
      <c r="B151" s="21" t="str">
        <f>IF(A151=" "," ",($B$25-$B$3*($F$8))*((A151/($F$8))-($C$17/(PI()))*SIN((PI()*A151)/($F$8)))+$B$3*A151)</f>
        <v> </v>
      </c>
      <c r="C151" s="21" t="str">
        <f t="shared" si="12"/>
        <v> </v>
      </c>
      <c r="D151" s="21"/>
      <c r="E151" s="21" t="str">
        <f t="shared" si="9"/>
        <v> </v>
      </c>
      <c r="F151" s="21" t="str">
        <f>IF(E151=" "," ",($F$25-$D$3*$F$11)*((E151/$F$11)-($C$17/(PI()))*SIN((PI()*E151)/$F$11))+$D$3*E151)</f>
        <v> </v>
      </c>
      <c r="G151" s="21" t="str">
        <f t="shared" si="13"/>
        <v> </v>
      </c>
      <c r="H151" s="21" t="str">
        <f t="shared" si="10"/>
        <v> </v>
      </c>
      <c r="I151" s="21" t="str">
        <f>IF(H151=" "," ",($I$25-$D$3*$F$12)*((H151/$F$12)-($C$17/(PI()))*SIN((PI()*H151)/$F$12))+$D$3*H151)</f>
        <v> </v>
      </c>
      <c r="J151" s="21" t="str">
        <f t="shared" si="14"/>
        <v> </v>
      </c>
      <c r="K151" s="21"/>
      <c r="L151" s="21" t="str">
        <f t="shared" si="11"/>
        <v> </v>
      </c>
      <c r="M151" s="21" t="str">
        <f>IF(L151=" "," ",($M$25-$F$3*($F$15/2))*((L151/($F$15/2))-($C$17/(PI()))*SIN((PI()*L151)/($F$15/2)))+$F$3*L151)</f>
        <v> </v>
      </c>
      <c r="N151" s="21" t="str">
        <f t="shared" si="15"/>
        <v> </v>
      </c>
    </row>
    <row r="152" spans="1:14">
      <c r="A152" s="21" t="str">
        <f t="shared" si="8"/>
        <v> </v>
      </c>
      <c r="B152" s="21" t="str">
        <f>IF(A152=" "," ",($B$25-$B$3*($F$8))*((A152/($F$8))-($C$17/(PI()))*SIN((PI()*A152)/($F$8)))+$B$3*A152)</f>
        <v> </v>
      </c>
      <c r="C152" s="21" t="str">
        <f t="shared" si="12"/>
        <v> </v>
      </c>
      <c r="D152" s="21"/>
      <c r="E152" s="21" t="str">
        <f t="shared" si="9"/>
        <v> </v>
      </c>
      <c r="F152" s="21" t="str">
        <f>IF(E152=" "," ",($F$25-$D$3*$F$11)*((E152/$F$11)-($C$17/(PI()))*SIN((PI()*E152)/$F$11))+$D$3*E152)</f>
        <v> </v>
      </c>
      <c r="G152" s="21" t="str">
        <f t="shared" si="13"/>
        <v> </v>
      </c>
      <c r="H152" s="21" t="str">
        <f t="shared" si="10"/>
        <v> </v>
      </c>
      <c r="I152" s="21" t="str">
        <f>IF(H152=" "," ",($I$25-$D$3*$F$12)*((H152/$F$12)-($C$17/(PI()))*SIN((PI()*H152)/$F$12))+$D$3*H152)</f>
        <v> </v>
      </c>
      <c r="J152" s="21" t="str">
        <f t="shared" si="14"/>
        <v> </v>
      </c>
      <c r="K152" s="21"/>
      <c r="L152" s="21" t="str">
        <f t="shared" si="11"/>
        <v> </v>
      </c>
      <c r="M152" s="21" t="str">
        <f>IF(L152=" "," ",($M$25-$F$3*($F$15/2))*((L152/($F$15/2))-($C$17/(PI()))*SIN((PI()*L152)/($F$15/2)))+$F$3*L152)</f>
        <v> </v>
      </c>
      <c r="N152" s="21" t="str">
        <f t="shared" si="15"/>
        <v> </v>
      </c>
    </row>
    <row r="153" spans="1:14">
      <c r="A153" s="21" t="str">
        <f t="shared" si="8"/>
        <v> </v>
      </c>
      <c r="B153" s="21" t="str">
        <f>IF(A153=" "," ",($B$25-$B$3*($F$8))*((A153/($F$8))-($C$17/(PI()))*SIN((PI()*A153)/($F$8)))+$B$3*A153)</f>
        <v> </v>
      </c>
      <c r="C153" s="21" t="str">
        <f t="shared" si="12"/>
        <v> </v>
      </c>
      <c r="D153" s="21"/>
      <c r="E153" s="21" t="str">
        <f t="shared" si="9"/>
        <v> </v>
      </c>
      <c r="F153" s="21" t="str">
        <f>IF(E153=" "," ",($F$25-$D$3*$F$11)*((E153/$F$11)-($C$17/(PI()))*SIN((PI()*E153)/$F$11))+$D$3*E153)</f>
        <v> </v>
      </c>
      <c r="G153" s="21" t="str">
        <f t="shared" si="13"/>
        <v> </v>
      </c>
      <c r="H153" s="21" t="str">
        <f t="shared" si="10"/>
        <v> </v>
      </c>
      <c r="I153" s="21" t="str">
        <f>IF(H153=" "," ",($I$25-$D$3*$F$12)*((H153/$F$12)-($C$17/(PI()))*SIN((PI()*H153)/$F$12))+$D$3*H153)</f>
        <v> </v>
      </c>
      <c r="J153" s="21" t="str">
        <f t="shared" si="14"/>
        <v> </v>
      </c>
      <c r="K153" s="21"/>
      <c r="L153" s="21" t="str">
        <f t="shared" si="11"/>
        <v> </v>
      </c>
      <c r="M153" s="21" t="str">
        <f>IF(L153=" "," ",($M$25-$F$3*($F$15/2))*((L153/($F$15/2))-($C$17/(PI()))*SIN((PI()*L153)/($F$15/2)))+$F$3*L153)</f>
        <v> </v>
      </c>
      <c r="N153" s="21" t="str">
        <f t="shared" si="15"/>
        <v> </v>
      </c>
    </row>
    <row r="154" spans="1:14">
      <c r="A154" s="21" t="str">
        <f t="shared" si="8"/>
        <v> </v>
      </c>
      <c r="B154" s="21" t="str">
        <f>IF(A154=" "," ",($B$25-$B$3*($F$8))*((A154/($F$8))-($C$17/(PI()))*SIN((PI()*A154)/($F$8)))+$B$3*A154)</f>
        <v> </v>
      </c>
      <c r="C154" s="21" t="str">
        <f t="shared" si="12"/>
        <v> </v>
      </c>
      <c r="D154" s="21"/>
      <c r="E154" s="21" t="str">
        <f t="shared" si="9"/>
        <v> </v>
      </c>
      <c r="F154" s="21" t="str">
        <f>IF(E154=" "," ",($F$25-$D$3*$F$11)*((E154/$F$11)-($C$17/(PI()))*SIN((PI()*E154)/$F$11))+$D$3*E154)</f>
        <v> </v>
      </c>
      <c r="G154" s="21" t="str">
        <f t="shared" si="13"/>
        <v> </v>
      </c>
      <c r="H154" s="21" t="str">
        <f ca="1" t="shared" si="10"/>
        <v> </v>
      </c>
      <c r="I154" s="21" t="str">
        <f ca="1">IF(H154=" "," ",($I$25-$D$3*$F$12)*((H154/$F$12)-($C$17/(PI()))*SIN((PI()*H154)/$F$12))+$D$3*H154)</f>
        <v> </v>
      </c>
      <c r="J154" s="21" t="str">
        <f ca="1" t="shared" si="14"/>
        <v> </v>
      </c>
      <c r="K154" s="21"/>
      <c r="L154" s="21" t="str">
        <f t="shared" si="11"/>
        <v> </v>
      </c>
      <c r="M154" s="21" t="str">
        <f>IF(L154=" "," ",($M$25-$F$3*($F$15/2))*((L154/($F$15/2))-($C$17/(PI()))*SIN((PI()*L154)/($F$15/2)))+$F$3*L154)</f>
        <v> </v>
      </c>
      <c r="N154" s="21" t="str">
        <f t="shared" si="15"/>
        <v> </v>
      </c>
    </row>
    <row r="155" spans="1:14">
      <c r="A155" s="21" t="str">
        <f t="shared" si="8"/>
        <v> </v>
      </c>
      <c r="B155" s="21" t="str">
        <f>IF(A155=" "," ",($B$25-$B$3*($F$8))*((A155/($F$8))-($C$17/(PI()))*SIN((PI()*A155)/($F$8)))+$B$3*A155)</f>
        <v> </v>
      </c>
      <c r="C155" s="21" t="str">
        <f t="shared" si="12"/>
        <v> </v>
      </c>
      <c r="D155" s="21"/>
      <c r="E155" s="21" t="str">
        <f t="shared" si="9"/>
        <v> </v>
      </c>
      <c r="F155" s="21" t="str">
        <f>IF(E155=" "," ",($F$25-$D$3*$F$11)*((E155/$F$11)-($C$17/(PI()))*SIN((PI()*E155)/$F$11))+$D$3*E155)</f>
        <v> </v>
      </c>
      <c r="G155" s="21" t="str">
        <f t="shared" si="13"/>
        <v> </v>
      </c>
      <c r="H155" s="21" t="str">
        <f t="shared" si="10"/>
        <v> </v>
      </c>
      <c r="I155" s="21" t="str">
        <f>IF(H155=" "," ",($I$25-$D$3*$F$12)*((H155/$F$12)-($C$17/(PI()))*SIN((PI()*H155)/$F$12))+$D$3*H155)</f>
        <v> </v>
      </c>
      <c r="J155" s="21" t="str">
        <f ca="1" t="shared" si="14"/>
        <v> </v>
      </c>
      <c r="K155" s="21"/>
      <c r="L155" s="21" t="str">
        <f t="shared" si="11"/>
        <v> </v>
      </c>
      <c r="M155" s="21" t="str">
        <f>IF(L155=" "," ",($M$25-$F$3*($F$15/2))*((L155/($F$15/2))-($C$17/(PI()))*SIN((PI()*L155)/($F$15/2)))+$F$3*L155)</f>
        <v> </v>
      </c>
      <c r="N155" s="21" t="str">
        <f t="shared" si="15"/>
        <v> </v>
      </c>
    </row>
    <row r="156" spans="1:14">
      <c r="A156" s="21" t="str">
        <f t="shared" ref="A156:A219" si="16">IF(($F$8)-ROW(A129)&gt;=0,($F$8)-(($F$8)-ROW(A129))," ")</f>
        <v> </v>
      </c>
      <c r="B156" s="21" t="str">
        <f>IF(A156=" "," ",($B$25-$B$3*($F$8))*((A156/($F$8))-($C$17/(PI()))*SIN((PI()*A156)/($F$8)))+$B$3*A156)</f>
        <v> </v>
      </c>
      <c r="C156" s="21" t="str">
        <f t="shared" si="12"/>
        <v> </v>
      </c>
      <c r="D156" s="21"/>
      <c r="E156" s="21" t="str">
        <f t="shared" ref="E156:E219" si="17">IF($F$11-ROW(E129)&gt;=0,$F$11-($F$11-ROW(E129))," ")</f>
        <v> </v>
      </c>
      <c r="F156" s="21" t="str">
        <f>IF(E156=" "," ",($F$25-$D$3*$F$11)*((E156/$F$11)-($C$17/(PI()))*SIN((PI()*E156)/$F$11))+$D$3*E156)</f>
        <v> </v>
      </c>
      <c r="G156" s="21" t="str">
        <f t="shared" si="13"/>
        <v> </v>
      </c>
      <c r="H156" s="21" t="str">
        <f t="shared" ref="H156:H219" si="18">IF($F$12-ROW(H129)&gt;=0,$F$12-($F$12-ROW(H129))," ")</f>
        <v> </v>
      </c>
      <c r="I156" s="21" t="str">
        <f>IF(H156=" "," ",($I$25-$D$3*$F$12)*((H156/$F$12)-($C$17/(PI()))*SIN((PI()*H156)/$F$12))+$D$3*H156)</f>
        <v> </v>
      </c>
      <c r="J156" s="21" t="str">
        <f ca="1" t="shared" si="14"/>
        <v> </v>
      </c>
      <c r="K156" s="21"/>
      <c r="L156" s="21" t="str">
        <f t="shared" ref="L156:L219" si="19">IF(($F$15/2)-ROW(L129)&gt;=0,($F$15/2)-(($F$15/2)-ROW(L129))," ")</f>
        <v> </v>
      </c>
      <c r="M156" s="21" t="str">
        <f>IF(L156=" "," ",($M$25-$F$3*($F$15/2))*((L156/($F$15/2))-($C$17/(PI()))*SIN((PI()*L156)/($F$15/2)))+$F$3*L156)</f>
        <v> </v>
      </c>
      <c r="N156" s="21" t="str">
        <f t="shared" si="15"/>
        <v> </v>
      </c>
    </row>
    <row r="157" spans="1:14">
      <c r="A157" s="21" t="str">
        <f t="shared" si="16"/>
        <v> </v>
      </c>
      <c r="B157" s="21" t="str">
        <f>IF(A157=" "," ",($B$25-$B$3*($F$8))*((A157/($F$8))-($C$17/(PI()))*SIN((PI()*A157)/($F$8)))+$B$3*A157)</f>
        <v> </v>
      </c>
      <c r="C157" s="21" t="str">
        <f t="shared" ref="C157:C220" si="20">IF(A157=" "," ",(B157-B156)/(B156-B155))</f>
        <v> </v>
      </c>
      <c r="D157" s="21"/>
      <c r="E157" s="21" t="str">
        <f t="shared" si="17"/>
        <v> </v>
      </c>
      <c r="F157" s="21" t="str">
        <f>IF(E157=" "," ",($F$25-$D$3*$F$11)*((E157/$F$11)-($C$17/(PI()))*SIN((PI()*E157)/$F$11))+$D$3*E157)</f>
        <v> </v>
      </c>
      <c r="G157" s="21" t="str">
        <f t="shared" ref="G157:G220" si="21">IF(E157=" "," ",(F157-F156)/(F156-F155))</f>
        <v> </v>
      </c>
      <c r="H157" s="21" t="str">
        <f t="shared" si="18"/>
        <v> </v>
      </c>
      <c r="I157" s="21" t="str">
        <f>IF(H157=" "," ",($I$25-$D$3*$F$12)*((H157/$F$12)-($C$17/(PI()))*SIN((PI()*H157)/$F$12))+$D$3*H157)</f>
        <v> </v>
      </c>
      <c r="J157" s="21" t="str">
        <f t="shared" ref="J157:J220" si="22">IF(H157=" "," ",(I157-I156)/(I156-I155))</f>
        <v> </v>
      </c>
      <c r="K157" s="21"/>
      <c r="L157" s="21" t="str">
        <f t="shared" si="19"/>
        <v> </v>
      </c>
      <c r="M157" s="21" t="str">
        <f>IF(L157=" "," ",($M$25-$F$3*($F$15/2))*((L157/($F$15/2))-($C$17/(PI()))*SIN((PI()*L157)/($F$15/2)))+$F$3*L157)</f>
        <v> </v>
      </c>
      <c r="N157" s="21" t="str">
        <f t="shared" ref="N157:N220" si="23">IF(L157=" "," ",(M157-M156)/(M156-M155))</f>
        <v> </v>
      </c>
    </row>
    <row r="158" spans="1:14">
      <c r="A158" s="21" t="str">
        <f t="shared" si="16"/>
        <v> </v>
      </c>
      <c r="B158" s="21" t="str">
        <f>IF(A158=" "," ",($B$25-$B$3*($F$8))*((A158/($F$8))-($C$17/(PI()))*SIN((PI()*A158)/($F$8)))+$B$3*A158)</f>
        <v> </v>
      </c>
      <c r="C158" s="21" t="str">
        <f t="shared" si="20"/>
        <v> </v>
      </c>
      <c r="D158" s="21"/>
      <c r="E158" s="21" t="str">
        <f t="shared" si="17"/>
        <v> </v>
      </c>
      <c r="F158" s="21" t="str">
        <f>IF(E158=" "," ",($F$25-$D$3*$F$11)*((E158/$F$11)-($C$17/(PI()))*SIN((PI()*E158)/$F$11))+$D$3*E158)</f>
        <v> </v>
      </c>
      <c r="G158" s="21" t="str">
        <f t="shared" si="21"/>
        <v> </v>
      </c>
      <c r="H158" s="21" t="str">
        <f t="shared" si="18"/>
        <v> </v>
      </c>
      <c r="I158" s="21" t="str">
        <f>IF(H158=" "," ",($I$25-$D$3*$F$12)*((H158/$F$12)-($C$17/(PI()))*SIN((PI()*H158)/$F$12))+$D$3*H158)</f>
        <v> </v>
      </c>
      <c r="J158" s="21" t="str">
        <f t="shared" si="22"/>
        <v> </v>
      </c>
      <c r="K158" s="21"/>
      <c r="L158" s="21" t="str">
        <f t="shared" si="19"/>
        <v> </v>
      </c>
      <c r="M158" s="21" t="str">
        <f>IF(L158=" "," ",($M$25-$F$3*($F$15/2))*((L158/($F$15/2))-($C$17/(PI()))*SIN((PI()*L158)/($F$15/2)))+$F$3*L158)</f>
        <v> </v>
      </c>
      <c r="N158" s="21" t="str">
        <f t="shared" si="23"/>
        <v> </v>
      </c>
    </row>
    <row r="159" spans="1:14">
      <c r="A159" s="21" t="str">
        <f t="shared" si="16"/>
        <v> </v>
      </c>
      <c r="B159" s="21" t="str">
        <f>IF(A159=" "," ",($B$25-$B$3*($F$8))*((A159/($F$8))-($C$17/(PI()))*SIN((PI()*A159)/($F$8)))+$B$3*A159)</f>
        <v> </v>
      </c>
      <c r="C159" s="21" t="str">
        <f t="shared" si="20"/>
        <v> </v>
      </c>
      <c r="D159" s="21"/>
      <c r="E159" s="21" t="str">
        <f t="shared" si="17"/>
        <v> </v>
      </c>
      <c r="F159" s="21" t="str">
        <f>IF(E159=" "," ",($F$25-$D$3*$F$11)*((E159/$F$11)-($C$17/(PI()))*SIN((PI()*E159)/$F$11))+$D$3*E159)</f>
        <v> </v>
      </c>
      <c r="G159" s="21" t="str">
        <f t="shared" si="21"/>
        <v> </v>
      </c>
      <c r="H159" s="21" t="str">
        <f t="shared" si="18"/>
        <v> </v>
      </c>
      <c r="I159" s="21" t="str">
        <f>IF(H159=" "," ",($I$25-$D$3*$F$12)*((H159/$F$12)-($C$17/(PI()))*SIN((PI()*H159)/$F$12))+$D$3*H159)</f>
        <v> </v>
      </c>
      <c r="J159" s="21" t="str">
        <f t="shared" si="22"/>
        <v> </v>
      </c>
      <c r="K159" s="21"/>
      <c r="L159" s="21" t="str">
        <f t="shared" si="19"/>
        <v> </v>
      </c>
      <c r="M159" s="21" t="str">
        <f>IF(L159=" "," ",($M$25-$F$3*($F$15/2))*((L159/($F$15/2))-($C$17/(PI()))*SIN((PI()*L159)/($F$15/2)))+$F$3*L159)</f>
        <v> </v>
      </c>
      <c r="N159" s="21" t="str">
        <f t="shared" si="23"/>
        <v> </v>
      </c>
    </row>
    <row r="160" spans="1:14">
      <c r="A160" s="21" t="str">
        <f t="shared" si="16"/>
        <v> </v>
      </c>
      <c r="B160" s="21" t="str">
        <f>IF(A160=" "," ",($B$25-$B$3*($F$8))*((A160/($F$8))-($C$17/(PI()))*SIN((PI()*A160)/($F$8)))+$B$3*A160)</f>
        <v> </v>
      </c>
      <c r="C160" s="21" t="str">
        <f t="shared" si="20"/>
        <v> </v>
      </c>
      <c r="D160" s="21"/>
      <c r="E160" s="21" t="str">
        <f t="shared" si="17"/>
        <v> </v>
      </c>
      <c r="F160" s="21" t="str">
        <f>IF(E160=" "," ",($F$25-$D$3*$F$11)*((E160/$F$11)-($C$17/(PI()))*SIN((PI()*E160)/$F$11))+$D$3*E160)</f>
        <v> </v>
      </c>
      <c r="G160" s="21" t="str">
        <f t="shared" si="21"/>
        <v> </v>
      </c>
      <c r="H160" s="21" t="str">
        <f t="shared" si="18"/>
        <v> </v>
      </c>
      <c r="I160" s="21" t="str">
        <f>IF(H160=" "," ",($I$25-$D$3*$F$12)*((H160/$F$12)-($C$17/(PI()))*SIN((PI()*H160)/$F$12))+$D$3*H160)</f>
        <v> </v>
      </c>
      <c r="J160" s="21" t="str">
        <f t="shared" si="22"/>
        <v> </v>
      </c>
      <c r="K160" s="21"/>
      <c r="L160" s="21" t="str">
        <f t="shared" si="19"/>
        <v> </v>
      </c>
      <c r="M160" s="21" t="str">
        <f>IF(L160=" "," ",($M$25-$F$3*($F$15/2))*((L160/($F$15/2))-($C$17/(PI()))*SIN((PI()*L160)/($F$15/2)))+$F$3*L160)</f>
        <v> </v>
      </c>
      <c r="N160" s="21" t="str">
        <f t="shared" si="23"/>
        <v> </v>
      </c>
    </row>
    <row r="161" spans="1:14">
      <c r="A161" s="21" t="str">
        <f t="shared" si="16"/>
        <v> </v>
      </c>
      <c r="B161" s="21" t="str">
        <f>IF(A161=" "," ",($B$25-$B$3*($F$8))*((A161/($F$8))-($C$17/(PI()))*SIN((PI()*A161)/($F$8)))+$B$3*A161)</f>
        <v> </v>
      </c>
      <c r="C161" s="21" t="str">
        <f t="shared" si="20"/>
        <v> </v>
      </c>
      <c r="D161" s="21"/>
      <c r="E161" s="21" t="str">
        <f t="shared" si="17"/>
        <v> </v>
      </c>
      <c r="F161" s="21" t="str">
        <f>IF(E161=" "," ",($F$25-$D$3*$F$11)*((E161/$F$11)-($C$17/(PI()))*SIN((PI()*E161)/$F$11))+$D$3*E161)</f>
        <v> </v>
      </c>
      <c r="G161" s="21" t="str">
        <f t="shared" si="21"/>
        <v> </v>
      </c>
      <c r="H161" s="21" t="str">
        <f t="shared" si="18"/>
        <v> </v>
      </c>
      <c r="I161" s="21" t="str">
        <f>IF(H161=" "," ",($I$25-$D$3*$F$12)*((H161/$F$12)-($C$17/(PI()))*SIN((PI()*H161)/$F$12))+$D$3*H161)</f>
        <v> </v>
      </c>
      <c r="J161" s="21" t="str">
        <f t="shared" si="22"/>
        <v> </v>
      </c>
      <c r="K161" s="21"/>
      <c r="L161" s="21" t="str">
        <f t="shared" si="19"/>
        <v> </v>
      </c>
      <c r="M161" s="21" t="str">
        <f>IF(L161=" "," ",($M$25-$F$3*($F$15/2))*((L161/($F$15/2))-($C$17/(PI()))*SIN((PI()*L161)/($F$15/2)))+$F$3*L161)</f>
        <v> </v>
      </c>
      <c r="N161" s="21" t="str">
        <f t="shared" si="23"/>
        <v> </v>
      </c>
    </row>
    <row r="162" spans="1:14">
      <c r="A162" s="21" t="str">
        <f t="shared" si="16"/>
        <v> </v>
      </c>
      <c r="B162" s="21" t="str">
        <f>IF(A162=" "," ",($B$25-$B$3*($F$8))*((A162/($F$8))-($C$17/(PI()))*SIN((PI()*A162)/($F$8)))+$B$3*A162)</f>
        <v> </v>
      </c>
      <c r="C162" s="21" t="str">
        <f t="shared" si="20"/>
        <v> </v>
      </c>
      <c r="D162" s="21"/>
      <c r="E162" s="21" t="str">
        <f t="shared" si="17"/>
        <v> </v>
      </c>
      <c r="F162" s="21" t="str">
        <f>IF(E162=" "," ",($F$25-$D$3*$F$11)*((E162/$F$11)-($C$17/(PI()))*SIN((PI()*E162)/$F$11))+$D$3*E162)</f>
        <v> </v>
      </c>
      <c r="G162" s="21" t="str">
        <f t="shared" si="21"/>
        <v> </v>
      </c>
      <c r="H162" s="21" t="str">
        <f t="shared" si="18"/>
        <v> </v>
      </c>
      <c r="I162" s="21" t="str">
        <f>IF(H162=" "," ",($I$25-$D$3*$F$12)*((H162/$F$12)-($C$17/(PI()))*SIN((PI()*H162)/$F$12))+$D$3*H162)</f>
        <v> </v>
      </c>
      <c r="J162" s="21" t="str">
        <f t="shared" si="22"/>
        <v> </v>
      </c>
      <c r="K162" s="21"/>
      <c r="L162" s="21" t="str">
        <f t="shared" si="19"/>
        <v> </v>
      </c>
      <c r="M162" s="21" t="str">
        <f>IF(L162=" "," ",($M$25-$F$3*($F$15/2))*((L162/($F$15/2))-($C$17/(PI()))*SIN((PI()*L162)/($F$15/2)))+$F$3*L162)</f>
        <v> </v>
      </c>
      <c r="N162" s="21" t="str">
        <f t="shared" si="23"/>
        <v> </v>
      </c>
    </row>
    <row r="163" spans="1:14">
      <c r="A163" s="21" t="str">
        <f t="shared" si="16"/>
        <v> </v>
      </c>
      <c r="B163" s="21" t="str">
        <f>IF(A163=" "," ",($B$25-$B$3*($F$8))*((A163/($F$8))-($C$17/(PI()))*SIN((PI()*A163)/($F$8)))+$B$3*A163)</f>
        <v> </v>
      </c>
      <c r="C163" s="21" t="str">
        <f t="shared" si="20"/>
        <v> </v>
      </c>
      <c r="D163" s="21"/>
      <c r="E163" s="21" t="str">
        <f t="shared" si="17"/>
        <v> </v>
      </c>
      <c r="F163" s="21" t="str">
        <f>IF(E163=" "," ",($F$25-$D$3*$F$11)*((E163/$F$11)-($C$17/(PI()))*SIN((PI()*E163)/$F$11))+$D$3*E163)</f>
        <v> </v>
      </c>
      <c r="G163" s="21" t="str">
        <f t="shared" si="21"/>
        <v> </v>
      </c>
      <c r="H163" s="21" t="str">
        <f t="shared" si="18"/>
        <v> </v>
      </c>
      <c r="I163" s="21" t="str">
        <f>IF(H163=" "," ",($I$25-$D$3*$F$12)*((H163/$F$12)-($C$17/(PI()))*SIN((PI()*H163)/$F$12))+$D$3*H163)</f>
        <v> </v>
      </c>
      <c r="J163" s="21" t="str">
        <f t="shared" si="22"/>
        <v> </v>
      </c>
      <c r="K163" s="21"/>
      <c r="L163" s="21" t="str">
        <f t="shared" si="19"/>
        <v> </v>
      </c>
      <c r="M163" s="21" t="str">
        <f>IF(L163=" "," ",($M$25-$F$3*($F$15/2))*((L163/($F$15/2))-($C$17/(PI()))*SIN((PI()*L163)/($F$15/2)))+$F$3*L163)</f>
        <v> </v>
      </c>
      <c r="N163" s="21" t="str">
        <f t="shared" si="23"/>
        <v> </v>
      </c>
    </row>
    <row r="164" spans="1:14">
      <c r="A164" s="21" t="str">
        <f t="shared" si="16"/>
        <v> </v>
      </c>
      <c r="B164" s="21" t="str">
        <f>IF(A164=" "," ",($B$25-$B$3*($F$8))*((A164/($F$8))-($C$17/(PI()))*SIN((PI()*A164)/($F$8)))+$B$3*A164)</f>
        <v> </v>
      </c>
      <c r="C164" s="21" t="str">
        <f t="shared" si="20"/>
        <v> </v>
      </c>
      <c r="D164" s="21"/>
      <c r="E164" s="21" t="str">
        <f t="shared" si="17"/>
        <v> </v>
      </c>
      <c r="F164" s="21" t="str">
        <f>IF(E164=" "," ",($F$25-$D$3*$F$11)*((E164/$F$11)-($C$17/(PI()))*SIN((PI()*E164)/$F$11))+$D$3*E164)</f>
        <v> </v>
      </c>
      <c r="G164" s="21" t="str">
        <f t="shared" si="21"/>
        <v> </v>
      </c>
      <c r="H164" s="21" t="str">
        <f t="shared" si="18"/>
        <v> </v>
      </c>
      <c r="I164" s="21" t="str">
        <f>IF(H164=" "," ",($I$25-$D$3*$F$12)*((H164/$F$12)-($C$17/(PI()))*SIN((PI()*H164)/$F$12))+$D$3*H164)</f>
        <v> </v>
      </c>
      <c r="J164" s="21" t="str">
        <f t="shared" si="22"/>
        <v> </v>
      </c>
      <c r="K164" s="21"/>
      <c r="L164" s="21" t="str">
        <f t="shared" si="19"/>
        <v> </v>
      </c>
      <c r="M164" s="21" t="str">
        <f>IF(L164=" "," ",($M$25-$F$3*($F$15/2))*((L164/($F$15/2))-($C$17/(PI()))*SIN((PI()*L164)/($F$15/2)))+$F$3*L164)</f>
        <v> </v>
      </c>
      <c r="N164" s="21" t="str">
        <f t="shared" si="23"/>
        <v> </v>
      </c>
    </row>
    <row r="165" spans="1:14">
      <c r="A165" s="21" t="str">
        <f t="shared" si="16"/>
        <v> </v>
      </c>
      <c r="B165" s="21" t="str">
        <f>IF(A165=" "," ",($B$25-$B$3*($F$8))*((A165/($F$8))-($C$17/(PI()))*SIN((PI()*A165)/($F$8)))+$B$3*A165)</f>
        <v> </v>
      </c>
      <c r="C165" s="21" t="str">
        <f t="shared" si="20"/>
        <v> </v>
      </c>
      <c r="D165" s="21"/>
      <c r="E165" s="21" t="str">
        <f t="shared" si="17"/>
        <v> </v>
      </c>
      <c r="F165" s="21" t="str">
        <f>IF(E165=" "," ",($F$25-$D$3*$F$11)*((E165/$F$11)-($C$17/(PI()))*SIN((PI()*E165)/$F$11))+$D$3*E165)</f>
        <v> </v>
      </c>
      <c r="G165" s="21" t="str">
        <f t="shared" si="21"/>
        <v> </v>
      </c>
      <c r="H165" s="21" t="str">
        <f t="shared" si="18"/>
        <v> </v>
      </c>
      <c r="I165" s="21" t="str">
        <f>IF(H165=" "," ",($I$25-$D$3*$F$12)*((H165/$F$12)-($C$17/(PI()))*SIN((PI()*H165)/$F$12))+$D$3*H165)</f>
        <v> </v>
      </c>
      <c r="J165" s="21" t="str">
        <f t="shared" si="22"/>
        <v> </v>
      </c>
      <c r="K165" s="21"/>
      <c r="L165" s="21" t="str">
        <f t="shared" si="19"/>
        <v> </v>
      </c>
      <c r="M165" s="21" t="str">
        <f>IF(L165=" "," ",($M$25-$F$3*($F$15/2))*((L165/($F$15/2))-($C$17/(PI()))*SIN((PI()*L165)/($F$15/2)))+$F$3*L165)</f>
        <v> </v>
      </c>
      <c r="N165" s="21" t="str">
        <f t="shared" si="23"/>
        <v> </v>
      </c>
    </row>
    <row r="166" spans="1:14">
      <c r="A166" s="21" t="str">
        <f t="shared" si="16"/>
        <v> </v>
      </c>
      <c r="B166" s="21" t="str">
        <f>IF(A166=" "," ",($B$25-$B$3*($F$8))*((A166/($F$8))-($C$17/(PI()))*SIN((PI()*A166)/($F$8)))+$B$3*A166)</f>
        <v> </v>
      </c>
      <c r="C166" s="21" t="str">
        <f t="shared" si="20"/>
        <v> </v>
      </c>
      <c r="D166" s="21"/>
      <c r="E166" s="21" t="str">
        <f t="shared" si="17"/>
        <v> </v>
      </c>
      <c r="F166" s="21" t="str">
        <f>IF(E166=" "," ",($F$25-$D$3*$F$11)*((E166/$F$11)-($C$17/(PI()))*SIN((PI()*E166)/$F$11))+$D$3*E166)</f>
        <v> </v>
      </c>
      <c r="G166" s="21" t="str">
        <f t="shared" si="21"/>
        <v> </v>
      </c>
      <c r="H166" s="21" t="str">
        <f t="shared" si="18"/>
        <v> </v>
      </c>
      <c r="I166" s="21" t="str">
        <f>IF(H166=" "," ",($I$25-$D$3*$F$12)*((H166/$F$12)-($C$17/(PI()))*SIN((PI()*H166)/$F$12))+$D$3*H166)</f>
        <v> </v>
      </c>
      <c r="J166" s="21" t="str">
        <f t="shared" si="22"/>
        <v> </v>
      </c>
      <c r="K166" s="21"/>
      <c r="L166" s="21" t="str">
        <f t="shared" si="19"/>
        <v> </v>
      </c>
      <c r="M166" s="21" t="str">
        <f>IF(L166=" "," ",($M$25-$F$3*($F$15/2))*((L166/($F$15/2))-($C$17/(PI()))*SIN((PI()*L166)/($F$15/2)))+$F$3*L166)</f>
        <v> </v>
      </c>
      <c r="N166" s="21" t="str">
        <f t="shared" si="23"/>
        <v> </v>
      </c>
    </row>
    <row r="167" spans="1:14">
      <c r="A167" s="21" t="str">
        <f t="shared" si="16"/>
        <v> </v>
      </c>
      <c r="B167" s="21" t="str">
        <f>IF(A167=" "," ",($B$25-$B$3*($F$8))*((A167/($F$8))-($C$17/(PI()))*SIN((PI()*A167)/($F$8)))+$B$3*A167)</f>
        <v> </v>
      </c>
      <c r="C167" s="21" t="str">
        <f t="shared" si="20"/>
        <v> </v>
      </c>
      <c r="D167" s="21"/>
      <c r="E167" s="21" t="str">
        <f t="shared" si="17"/>
        <v> </v>
      </c>
      <c r="F167" s="21" t="str">
        <f>IF(E167=" "," ",($F$25-$D$3*$F$11)*((E167/$F$11)-($C$17/(PI()))*SIN((PI()*E167)/$F$11))+$D$3*E167)</f>
        <v> </v>
      </c>
      <c r="G167" s="21" t="str">
        <f t="shared" si="21"/>
        <v> </v>
      </c>
      <c r="H167" s="21" t="str">
        <f t="shared" si="18"/>
        <v> </v>
      </c>
      <c r="I167" s="21" t="str">
        <f>IF(H167=" "," ",($I$25-$D$3*$F$12)*((H167/$F$12)-($C$17/(PI()))*SIN((PI()*H167)/$F$12))+$D$3*H167)</f>
        <v> </v>
      </c>
      <c r="J167" s="21" t="str">
        <f t="shared" si="22"/>
        <v> </v>
      </c>
      <c r="K167" s="21"/>
      <c r="L167" s="21" t="str">
        <f t="shared" si="19"/>
        <v> </v>
      </c>
      <c r="M167" s="21" t="str">
        <f>IF(L167=" "," ",($M$25-$F$3*($F$15/2))*((L167/($F$15/2))-($C$17/(PI()))*SIN((PI()*L167)/($F$15/2)))+$F$3*L167)</f>
        <v> </v>
      </c>
      <c r="N167" s="21" t="str">
        <f t="shared" si="23"/>
        <v> </v>
      </c>
    </row>
    <row r="168" spans="1:14">
      <c r="A168" s="21" t="str">
        <f t="shared" si="16"/>
        <v> </v>
      </c>
      <c r="B168" s="21" t="str">
        <f>IF(A168=" "," ",($B$25-$B$3*($F$8))*((A168/($F$8))-($C$17/(PI()))*SIN((PI()*A168)/($F$8)))+$B$3*A168)</f>
        <v> </v>
      </c>
      <c r="C168" s="21" t="str">
        <f t="shared" si="20"/>
        <v> </v>
      </c>
      <c r="D168" s="21"/>
      <c r="E168" s="21" t="str">
        <f t="shared" si="17"/>
        <v> </v>
      </c>
      <c r="F168" s="21" t="str">
        <f>IF(E168=" "," ",($F$25-$D$3*$F$11)*((E168/$F$11)-($C$17/(PI()))*SIN((PI()*E168)/$F$11))+$D$3*E168)</f>
        <v> </v>
      </c>
      <c r="G168" s="21" t="str">
        <f t="shared" si="21"/>
        <v> </v>
      </c>
      <c r="H168" s="21" t="str">
        <f t="shared" si="18"/>
        <v> </v>
      </c>
      <c r="I168" s="21" t="str">
        <f>IF(H168=" "," ",($I$25-$D$3*$F$12)*((H168/$F$12)-($C$17/(PI()))*SIN((PI()*H168)/$F$12))+$D$3*H168)</f>
        <v> </v>
      </c>
      <c r="J168" s="21" t="str">
        <f t="shared" si="22"/>
        <v> </v>
      </c>
      <c r="K168" s="21"/>
      <c r="L168" s="21" t="str">
        <f t="shared" si="19"/>
        <v> </v>
      </c>
      <c r="M168" s="21" t="str">
        <f>IF(L168=" "," ",($M$25-$F$3*($F$15/2))*((L168/($F$15/2))-($C$17/(PI()))*SIN((PI()*L168)/($F$15/2)))+$F$3*L168)</f>
        <v> </v>
      </c>
      <c r="N168" s="21" t="str">
        <f t="shared" si="23"/>
        <v> </v>
      </c>
    </row>
    <row r="169" spans="1:14">
      <c r="A169" s="21" t="str">
        <f t="shared" si="16"/>
        <v> </v>
      </c>
      <c r="B169" s="21" t="str">
        <f>IF(A169=" "," ",($B$25-$B$3*($F$8))*((A169/($F$8))-($C$17/(PI()))*SIN((PI()*A169)/($F$8)))+$B$3*A169)</f>
        <v> </v>
      </c>
      <c r="C169" s="21" t="str">
        <f t="shared" si="20"/>
        <v> </v>
      </c>
      <c r="D169" s="21"/>
      <c r="E169" s="21" t="str">
        <f t="shared" si="17"/>
        <v> </v>
      </c>
      <c r="F169" s="21" t="str">
        <f>IF(E169=" "," ",($F$25-$D$3*$F$11)*((E169/$F$11)-($C$17/(PI()))*SIN((PI()*E169)/$F$11))+$D$3*E169)</f>
        <v> </v>
      </c>
      <c r="G169" s="21" t="str">
        <f t="shared" si="21"/>
        <v> </v>
      </c>
      <c r="H169" s="21" t="str">
        <f t="shared" si="18"/>
        <v> </v>
      </c>
      <c r="I169" s="21" t="str">
        <f>IF(H169=" "," ",($I$25-$D$3*$F$12)*((H169/$F$12)-($C$17/(PI()))*SIN((PI()*H169)/$F$12))+$D$3*H169)</f>
        <v> </v>
      </c>
      <c r="J169" s="21" t="str">
        <f t="shared" si="22"/>
        <v> </v>
      </c>
      <c r="K169" s="21"/>
      <c r="L169" s="21" t="str">
        <f t="shared" si="19"/>
        <v> </v>
      </c>
      <c r="M169" s="21" t="str">
        <f>IF(L169=" "," ",($M$25-$F$3*($F$15/2))*((L169/($F$15/2))-($C$17/(PI()))*SIN((PI()*L169)/($F$15/2)))+$F$3*L169)</f>
        <v> </v>
      </c>
      <c r="N169" s="21" t="str">
        <f t="shared" si="23"/>
        <v> </v>
      </c>
    </row>
    <row r="170" spans="1:14">
      <c r="A170" s="21" t="str">
        <f t="shared" si="16"/>
        <v> </v>
      </c>
      <c r="B170" s="21" t="str">
        <f>IF(A170=" "," ",($B$25-$B$3*($F$8))*((A170/($F$8))-($C$17/(PI()))*SIN((PI()*A170)/($F$8)))+$B$3*A170)</f>
        <v> </v>
      </c>
      <c r="C170" s="21" t="str">
        <f t="shared" si="20"/>
        <v> </v>
      </c>
      <c r="D170" s="21"/>
      <c r="E170" s="21" t="str">
        <f t="shared" si="17"/>
        <v> </v>
      </c>
      <c r="F170" s="21" t="str">
        <f>IF(E170=" "," ",($F$25-$D$3*$F$11)*((E170/$F$11)-($C$17/(PI()))*SIN((PI()*E170)/$F$11))+$D$3*E170)</f>
        <v> </v>
      </c>
      <c r="G170" s="21" t="str">
        <f t="shared" si="21"/>
        <v> </v>
      </c>
      <c r="H170" s="21" t="str">
        <f t="shared" si="18"/>
        <v> </v>
      </c>
      <c r="I170" s="21" t="str">
        <f>IF(H170=" "," ",($I$25-$D$3*$F$12)*((H170/$F$12)-($C$17/(PI()))*SIN((PI()*H170)/$F$12))+$D$3*H170)</f>
        <v> </v>
      </c>
      <c r="J170" s="21" t="str">
        <f t="shared" si="22"/>
        <v> </v>
      </c>
      <c r="K170" s="21"/>
      <c r="L170" s="21" t="str">
        <f t="shared" si="19"/>
        <v> </v>
      </c>
      <c r="M170" s="21" t="str">
        <f>IF(L170=" "," ",($M$25-$F$3*($F$15/2))*((L170/($F$15/2))-($C$17/(PI()))*SIN((PI()*L170)/($F$15/2)))+$F$3*L170)</f>
        <v> </v>
      </c>
      <c r="N170" s="21" t="str">
        <f t="shared" si="23"/>
        <v> </v>
      </c>
    </row>
    <row r="171" spans="1:14">
      <c r="A171" s="21" t="str">
        <f t="shared" si="16"/>
        <v> </v>
      </c>
      <c r="B171" s="21" t="str">
        <f>IF(A171=" "," ",($B$25-$B$3*($F$8))*((A171/($F$8))-($C$17/(PI()))*SIN((PI()*A171)/($F$8)))+$B$3*A171)</f>
        <v> </v>
      </c>
      <c r="C171" s="21" t="str">
        <f t="shared" si="20"/>
        <v> </v>
      </c>
      <c r="D171" s="21"/>
      <c r="E171" s="21" t="str">
        <f t="shared" si="17"/>
        <v> </v>
      </c>
      <c r="F171" s="21" t="str">
        <f>IF(E171=" "," ",($F$25-$D$3*$F$11)*((E171/$F$11)-($C$17/(PI()))*SIN((PI()*E171)/$F$11))+$D$3*E171)</f>
        <v> </v>
      </c>
      <c r="G171" s="21" t="str">
        <f t="shared" si="21"/>
        <v> </v>
      </c>
      <c r="H171" s="21" t="str">
        <f t="shared" si="18"/>
        <v> </v>
      </c>
      <c r="I171" s="21" t="str">
        <f>IF(H171=" "," ",($I$25-$D$3*$F$12)*((H171/$F$12)-($C$17/(PI()))*SIN((PI()*H171)/$F$12))+$D$3*H171)</f>
        <v> </v>
      </c>
      <c r="J171" s="21" t="str">
        <f t="shared" si="22"/>
        <v> </v>
      </c>
      <c r="K171" s="21"/>
      <c r="L171" s="21" t="str">
        <f t="shared" si="19"/>
        <v> </v>
      </c>
      <c r="M171" s="21" t="str">
        <f>IF(L171=" "," ",($M$25-$F$3*($F$15/2))*((L171/($F$15/2))-($C$17/(PI()))*SIN((PI()*L171)/($F$15/2)))+$F$3*L171)</f>
        <v> </v>
      </c>
      <c r="N171" s="21" t="str">
        <f t="shared" si="23"/>
        <v> </v>
      </c>
    </row>
    <row r="172" spans="1:14">
      <c r="A172" s="21" t="str">
        <f t="shared" si="16"/>
        <v> </v>
      </c>
      <c r="B172" s="21" t="str">
        <f>IF(A172=" "," ",($B$25-$B$3*($F$8))*((A172/($F$8))-($C$17/(PI()))*SIN((PI()*A172)/($F$8)))+$B$3*A172)</f>
        <v> </v>
      </c>
      <c r="C172" s="21" t="str">
        <f t="shared" si="20"/>
        <v> </v>
      </c>
      <c r="D172" s="21"/>
      <c r="E172" s="21" t="str">
        <f t="shared" si="17"/>
        <v> </v>
      </c>
      <c r="F172" s="21" t="str">
        <f>IF(E172=" "," ",($F$25-$D$3*$F$11)*((E172/$F$11)-($C$17/(PI()))*SIN((PI()*E172)/$F$11))+$D$3*E172)</f>
        <v> </v>
      </c>
      <c r="G172" s="21" t="str">
        <f t="shared" si="21"/>
        <v> </v>
      </c>
      <c r="H172" s="21" t="str">
        <f t="shared" si="18"/>
        <v> </v>
      </c>
      <c r="I172" s="21" t="str">
        <f>IF(H172=" "," ",($I$25-$D$3*$F$12)*((H172/$F$12)-($C$17/(PI()))*SIN((PI()*H172)/$F$12))+$D$3*H172)</f>
        <v> </v>
      </c>
      <c r="J172" s="21" t="str">
        <f t="shared" si="22"/>
        <v> </v>
      </c>
      <c r="K172" s="21"/>
      <c r="L172" s="21" t="str">
        <f t="shared" si="19"/>
        <v> </v>
      </c>
      <c r="M172" s="21" t="str">
        <f>IF(L172=" "," ",($M$25-$F$3*($F$15/2))*((L172/($F$15/2))-($C$17/(PI()))*SIN((PI()*L172)/($F$15/2)))+$F$3*L172)</f>
        <v> </v>
      </c>
      <c r="N172" s="21" t="str">
        <f t="shared" si="23"/>
        <v> </v>
      </c>
    </row>
    <row r="173" spans="1:14">
      <c r="A173" s="21" t="str">
        <f t="shared" si="16"/>
        <v> </v>
      </c>
      <c r="B173" s="21" t="str">
        <f>IF(A173=" "," ",($B$25-$B$3*($F$8))*((A173/($F$8))-($C$17/(PI()))*SIN((PI()*A173)/($F$8)))+$B$3*A173)</f>
        <v> </v>
      </c>
      <c r="C173" s="21" t="str">
        <f t="shared" si="20"/>
        <v> </v>
      </c>
      <c r="D173" s="21"/>
      <c r="E173" s="21" t="str">
        <f t="shared" si="17"/>
        <v> </v>
      </c>
      <c r="F173" s="21" t="str">
        <f>IF(E173=" "," ",($F$25-$D$3*$F$11)*((E173/$F$11)-($C$17/(PI()))*SIN((PI()*E173)/$F$11))+$D$3*E173)</f>
        <v> </v>
      </c>
      <c r="G173" s="21" t="str">
        <f t="shared" si="21"/>
        <v> </v>
      </c>
      <c r="H173" s="21" t="str">
        <f t="shared" si="18"/>
        <v> </v>
      </c>
      <c r="I173" s="21" t="str">
        <f>IF(H173=" "," ",($I$25-$D$3*$F$12)*((H173/$F$12)-($C$17/(PI()))*SIN((PI()*H173)/$F$12))+$D$3*H173)</f>
        <v> </v>
      </c>
      <c r="J173" s="21" t="str">
        <f t="shared" si="22"/>
        <v> </v>
      </c>
      <c r="K173" s="21"/>
      <c r="L173" s="21" t="str">
        <f t="shared" si="19"/>
        <v> </v>
      </c>
      <c r="M173" s="21" t="str">
        <f>IF(L173=" "," ",($M$25-$F$3*($F$15/2))*((L173/($F$15/2))-($C$17/(PI()))*SIN((PI()*L173)/($F$15/2)))+$F$3*L173)</f>
        <v> </v>
      </c>
      <c r="N173" s="21" t="str">
        <f t="shared" si="23"/>
        <v> </v>
      </c>
    </row>
    <row r="174" spans="1:14">
      <c r="A174" s="21" t="str">
        <f t="shared" si="16"/>
        <v> </v>
      </c>
      <c r="B174" s="21" t="str">
        <f>IF(A174=" "," ",($B$25-$B$3*($F$8))*((A174/($F$8))-($C$17/(PI()))*SIN((PI()*A174)/($F$8)))+$B$3*A174)</f>
        <v> </v>
      </c>
      <c r="C174" s="21" t="str">
        <f t="shared" si="20"/>
        <v> </v>
      </c>
      <c r="D174" s="21"/>
      <c r="E174" s="21" t="str">
        <f t="shared" si="17"/>
        <v> </v>
      </c>
      <c r="F174" s="21" t="str">
        <f>IF(E174=" "," ",($F$25-$D$3*$F$11)*((E174/$F$11)-($C$17/(PI()))*SIN((PI()*E174)/$F$11))+$D$3*E174)</f>
        <v> </v>
      </c>
      <c r="G174" s="21" t="str">
        <f t="shared" si="21"/>
        <v> </v>
      </c>
      <c r="H174" s="21" t="str">
        <f t="shared" si="18"/>
        <v> </v>
      </c>
      <c r="I174" s="21" t="str">
        <f>IF(H174=" "," ",($I$25-$D$3*$F$12)*((H174/$F$12)-($C$17/(PI()))*SIN((PI()*H174)/$F$12))+$D$3*H174)</f>
        <v> </v>
      </c>
      <c r="J174" s="21" t="str">
        <f t="shared" si="22"/>
        <v> </v>
      </c>
      <c r="K174" s="21"/>
      <c r="L174" s="21" t="str">
        <f t="shared" si="19"/>
        <v> </v>
      </c>
      <c r="M174" s="21" t="str">
        <f>IF(L174=" "," ",($M$25-$F$3*($F$15/2))*((L174/($F$15/2))-($C$17/(PI()))*SIN((PI()*L174)/($F$15/2)))+$F$3*L174)</f>
        <v> </v>
      </c>
      <c r="N174" s="21" t="str">
        <f t="shared" si="23"/>
        <v> </v>
      </c>
    </row>
    <row r="175" spans="1:14">
      <c r="A175" s="21" t="str">
        <f t="shared" si="16"/>
        <v> </v>
      </c>
      <c r="B175" s="21" t="str">
        <f>IF(A175=" "," ",($B$25-$B$3*($F$8))*((A175/($F$8))-($C$17/(PI()))*SIN((PI()*A175)/($F$8)))+$B$3*A175)</f>
        <v> </v>
      </c>
      <c r="C175" s="21" t="str">
        <f t="shared" si="20"/>
        <v> </v>
      </c>
      <c r="D175" s="21"/>
      <c r="E175" s="21" t="str">
        <f t="shared" si="17"/>
        <v> </v>
      </c>
      <c r="F175" s="21" t="str">
        <f>IF(E175=" "," ",($F$25-$D$3*$F$11)*((E175/$F$11)-($C$17/(PI()))*SIN((PI()*E175)/$F$11))+$D$3*E175)</f>
        <v> </v>
      </c>
      <c r="G175" s="21" t="str">
        <f t="shared" si="21"/>
        <v> </v>
      </c>
      <c r="H175" s="21" t="str">
        <f t="shared" si="18"/>
        <v> </v>
      </c>
      <c r="I175" s="21" t="str">
        <f>IF(H175=" "," ",($I$25-$D$3*$F$12)*((H175/$F$12)-($C$17/(PI()))*SIN((PI()*H175)/$F$12))+$D$3*H175)</f>
        <v> </v>
      </c>
      <c r="J175" s="21" t="str">
        <f t="shared" si="22"/>
        <v> </v>
      </c>
      <c r="K175" s="21"/>
      <c r="L175" s="21" t="str">
        <f t="shared" si="19"/>
        <v> </v>
      </c>
      <c r="M175" s="21" t="str">
        <f>IF(L175=" "," ",($M$25-$F$3*($F$15/2))*((L175/($F$15/2))-($C$17/(PI()))*SIN((PI()*L175)/($F$15/2)))+$F$3*L175)</f>
        <v> </v>
      </c>
      <c r="N175" s="21" t="str">
        <f t="shared" si="23"/>
        <v> </v>
      </c>
    </row>
    <row r="176" spans="1:14">
      <c r="A176" s="21" t="str">
        <f t="shared" si="16"/>
        <v> </v>
      </c>
      <c r="B176" s="21" t="str">
        <f>IF(A176=" "," ",($B$25-$B$3*($F$8))*((A176/($F$8))-($C$17/(PI()))*SIN((PI()*A176)/($F$8)))+$B$3*A176)</f>
        <v> </v>
      </c>
      <c r="C176" s="21" t="str">
        <f t="shared" si="20"/>
        <v> </v>
      </c>
      <c r="D176" s="21"/>
      <c r="E176" s="21" t="str">
        <f t="shared" si="17"/>
        <v> </v>
      </c>
      <c r="F176" s="21" t="str">
        <f>IF(E176=" "," ",($F$25-$D$3*$F$11)*((E176/$F$11)-($C$17/(PI()))*SIN((PI()*E176)/$F$11))+$D$3*E176)</f>
        <v> </v>
      </c>
      <c r="G176" s="21" t="str">
        <f t="shared" si="21"/>
        <v> </v>
      </c>
      <c r="H176" s="21" t="str">
        <f t="shared" si="18"/>
        <v> </v>
      </c>
      <c r="I176" s="21" t="str">
        <f>IF(H176=" "," ",($I$25-$D$3*$F$12)*((H176/$F$12)-($C$17/(PI()))*SIN((PI()*H176)/$F$12))+$D$3*H176)</f>
        <v> </v>
      </c>
      <c r="J176" s="21" t="str">
        <f t="shared" si="22"/>
        <v> </v>
      </c>
      <c r="K176" s="21"/>
      <c r="L176" s="21" t="str">
        <f t="shared" si="19"/>
        <v> </v>
      </c>
      <c r="M176" s="21" t="str">
        <f>IF(L176=" "," ",($M$25-$F$3*($F$15/2))*((L176/($F$15/2))-($C$17/(PI()))*SIN((PI()*L176)/($F$15/2)))+$F$3*L176)</f>
        <v> </v>
      </c>
      <c r="N176" s="21" t="str">
        <f t="shared" si="23"/>
        <v> </v>
      </c>
    </row>
    <row r="177" spans="1:14">
      <c r="A177" s="21" t="str">
        <f t="shared" si="16"/>
        <v> </v>
      </c>
      <c r="B177" s="21" t="str">
        <f>IF(A177=" "," ",($B$25-$B$3*($F$8))*((A177/($F$8))-($C$17/(PI()))*SIN((PI()*A177)/($F$8)))+$B$3*A177)</f>
        <v> </v>
      </c>
      <c r="C177" s="21" t="str">
        <f t="shared" si="20"/>
        <v> </v>
      </c>
      <c r="D177" s="21"/>
      <c r="E177" s="21" t="str">
        <f t="shared" si="17"/>
        <v> </v>
      </c>
      <c r="F177" s="21" t="str">
        <f>IF(E177=" "," ",($F$25-$D$3*$F$11)*((E177/$F$11)-($C$17/(PI()))*SIN((PI()*E177)/$F$11))+$D$3*E177)</f>
        <v> </v>
      </c>
      <c r="G177" s="21" t="str">
        <f t="shared" si="21"/>
        <v> </v>
      </c>
      <c r="H177" s="21" t="str">
        <f t="shared" si="18"/>
        <v> </v>
      </c>
      <c r="I177" s="21" t="str">
        <f>IF(H177=" "," ",($I$25-$D$3*$F$12)*((H177/$F$12)-($C$17/(PI()))*SIN((PI()*H177)/$F$12))+$D$3*H177)</f>
        <v> </v>
      </c>
      <c r="J177" s="21" t="str">
        <f t="shared" si="22"/>
        <v> </v>
      </c>
      <c r="K177" s="21"/>
      <c r="L177" s="21" t="str">
        <f t="shared" si="19"/>
        <v> </v>
      </c>
      <c r="M177" s="21" t="str">
        <f>IF(L177=" "," ",($M$25-$F$3*($F$15/2))*((L177/($F$15/2))-($C$17/(PI()))*SIN((PI()*L177)/($F$15/2)))+$F$3*L177)</f>
        <v> </v>
      </c>
      <c r="N177" s="21" t="str">
        <f t="shared" si="23"/>
        <v> </v>
      </c>
    </row>
    <row r="178" spans="1:14">
      <c r="A178" s="21" t="str">
        <f t="shared" si="16"/>
        <v> </v>
      </c>
      <c r="B178" s="21" t="str">
        <f>IF(A178=" "," ",($B$25-$B$3*($F$8))*((A178/($F$8))-($C$17/(PI()))*SIN((PI()*A178)/($F$8)))+$B$3*A178)</f>
        <v> </v>
      </c>
      <c r="C178" s="21" t="str">
        <f t="shared" si="20"/>
        <v> </v>
      </c>
      <c r="D178" s="21"/>
      <c r="E178" s="21" t="str">
        <f t="shared" si="17"/>
        <v> </v>
      </c>
      <c r="F178" s="21" t="str">
        <f>IF(E178=" "," ",($F$25-$D$3*$F$11)*((E178/$F$11)-($C$17/(PI()))*SIN((PI()*E178)/$F$11))+$D$3*E178)</f>
        <v> </v>
      </c>
      <c r="G178" s="21" t="str">
        <f t="shared" si="21"/>
        <v> </v>
      </c>
      <c r="H178" s="21" t="str">
        <f t="shared" si="18"/>
        <v> </v>
      </c>
      <c r="I178" s="21" t="str">
        <f>IF(H178=" "," ",($I$25-$D$3*$F$12)*((H178/$F$12)-($C$17/(PI()))*SIN((PI()*H178)/$F$12))+$D$3*H178)</f>
        <v> </v>
      </c>
      <c r="J178" s="21" t="str">
        <f t="shared" si="22"/>
        <v> </v>
      </c>
      <c r="K178" s="21"/>
      <c r="L178" s="21" t="str">
        <f t="shared" si="19"/>
        <v> </v>
      </c>
      <c r="M178" s="21" t="str">
        <f>IF(L178=" "," ",($M$25-$F$3*($F$15/2))*((L178/($F$15/2))-($C$17/(PI()))*SIN((PI()*L178)/($F$15/2)))+$F$3*L178)</f>
        <v> </v>
      </c>
      <c r="N178" s="21" t="str">
        <f t="shared" si="23"/>
        <v> </v>
      </c>
    </row>
    <row r="179" spans="1:14">
      <c r="A179" s="21" t="str">
        <f t="shared" si="16"/>
        <v> </v>
      </c>
      <c r="B179" s="21" t="str">
        <f>IF(A179=" "," ",($B$25-$B$3*($F$8))*((A179/($F$8))-($C$17/(PI()))*SIN((PI()*A179)/($F$8)))+$B$3*A179)</f>
        <v> </v>
      </c>
      <c r="C179" s="21" t="str">
        <f t="shared" si="20"/>
        <v> </v>
      </c>
      <c r="D179" s="21"/>
      <c r="E179" s="21" t="str">
        <f t="shared" si="17"/>
        <v> </v>
      </c>
      <c r="F179" s="21" t="str">
        <f>IF(E179=" "," ",($F$25-$D$3*$F$11)*((E179/$F$11)-($C$17/(PI()))*SIN((PI()*E179)/$F$11))+$D$3*E179)</f>
        <v> </v>
      </c>
      <c r="G179" s="21" t="str">
        <f t="shared" si="21"/>
        <v> </v>
      </c>
      <c r="H179" s="21" t="str">
        <f t="shared" si="18"/>
        <v> </v>
      </c>
      <c r="I179" s="21" t="str">
        <f>IF(H179=" "," ",($I$25-$D$3*$F$12)*((H179/$F$12)-($C$17/(PI()))*SIN((PI()*H179)/$F$12))+$D$3*H179)</f>
        <v> </v>
      </c>
      <c r="J179" s="21" t="str">
        <f t="shared" si="22"/>
        <v> </v>
      </c>
      <c r="K179" s="21"/>
      <c r="L179" s="21" t="str">
        <f t="shared" si="19"/>
        <v> </v>
      </c>
      <c r="M179" s="21" t="str">
        <f>IF(L179=" "," ",($M$25-$F$3*($F$15/2))*((L179/($F$15/2))-($C$17/(PI()))*SIN((PI()*L179)/($F$15/2)))+$F$3*L179)</f>
        <v> </v>
      </c>
      <c r="N179" s="21" t="str">
        <f t="shared" si="23"/>
        <v> </v>
      </c>
    </row>
    <row r="180" spans="1:14">
      <c r="A180" s="21" t="str">
        <f t="shared" si="16"/>
        <v> </v>
      </c>
      <c r="B180" s="21" t="str">
        <f>IF(A180=" "," ",($B$25-$B$3*($F$8))*((A180/($F$8))-($C$17/(PI()))*SIN((PI()*A180)/($F$8)))+$B$3*A180)</f>
        <v> </v>
      </c>
      <c r="C180" s="21" t="str">
        <f t="shared" si="20"/>
        <v> </v>
      </c>
      <c r="D180" s="21"/>
      <c r="E180" s="21" t="str">
        <f t="shared" si="17"/>
        <v> </v>
      </c>
      <c r="F180" s="21" t="str">
        <f>IF(E180=" "," ",($F$25-$D$3*$F$11)*((E180/$F$11)-($C$17/(PI()))*SIN((PI()*E180)/$F$11))+$D$3*E180)</f>
        <v> </v>
      </c>
      <c r="G180" s="21" t="str">
        <f t="shared" si="21"/>
        <v> </v>
      </c>
      <c r="H180" s="21" t="str">
        <f t="shared" si="18"/>
        <v> </v>
      </c>
      <c r="I180" s="21" t="str">
        <f>IF(H180=" "," ",($I$25-$D$3*$F$12)*((H180/$F$12)-($C$17/(PI()))*SIN((PI()*H180)/$F$12))+$D$3*H180)</f>
        <v> </v>
      </c>
      <c r="J180" s="21" t="str">
        <f t="shared" si="22"/>
        <v> </v>
      </c>
      <c r="K180" s="21"/>
      <c r="L180" s="21" t="str">
        <f t="shared" si="19"/>
        <v> </v>
      </c>
      <c r="M180" s="21" t="str">
        <f>IF(L180=" "," ",($M$25-$F$3*($F$15/2))*((L180/($F$15/2))-($C$17/(PI()))*SIN((PI()*L180)/($F$15/2)))+$F$3*L180)</f>
        <v> </v>
      </c>
      <c r="N180" s="21" t="str">
        <f t="shared" si="23"/>
        <v> </v>
      </c>
    </row>
    <row r="181" spans="1:14">
      <c r="A181" s="21" t="str">
        <f t="shared" si="16"/>
        <v> </v>
      </c>
      <c r="B181" s="21" t="str">
        <f>IF(A181=" "," ",($B$25-$B$3*($F$8))*((A181/($F$8))-($C$17/(PI()))*SIN((PI()*A181)/($F$8)))+$B$3*A181)</f>
        <v> </v>
      </c>
      <c r="C181" s="21" t="str">
        <f t="shared" si="20"/>
        <v> </v>
      </c>
      <c r="D181" s="21"/>
      <c r="E181" s="21" t="str">
        <f t="shared" si="17"/>
        <v> </v>
      </c>
      <c r="F181" s="21" t="str">
        <f>IF(E181=" "," ",($F$25-$D$3*$F$11)*((E181/$F$11)-($C$17/(PI()))*SIN((PI()*E181)/$F$11))+$D$3*E181)</f>
        <v> </v>
      </c>
      <c r="G181" s="21" t="str">
        <f t="shared" si="21"/>
        <v> </v>
      </c>
      <c r="H181" s="21" t="str">
        <f ca="1" t="shared" si="18"/>
        <v> </v>
      </c>
      <c r="I181" s="21" t="str">
        <f ca="1">IF(H181=" "," ",($I$25-$D$3*$F$12)*((H181/$F$12)-($C$17/(PI()))*SIN((PI()*H181)/$F$12))+$D$3*H181)</f>
        <v> </v>
      </c>
      <c r="J181" s="21" t="str">
        <f ca="1" t="shared" si="22"/>
        <v> </v>
      </c>
      <c r="K181" s="21"/>
      <c r="L181" s="21" t="str">
        <f t="shared" si="19"/>
        <v> </v>
      </c>
      <c r="M181" s="21" t="str">
        <f>IF(L181=" "," ",($M$25-$F$3*($F$15/2))*((L181/($F$15/2))-($C$17/(PI()))*SIN((PI()*L181)/($F$15/2)))+$F$3*L181)</f>
        <v> </v>
      </c>
      <c r="N181" s="21" t="str">
        <f t="shared" si="23"/>
        <v> </v>
      </c>
    </row>
    <row r="182" spans="1:14">
      <c r="A182" s="21" t="str">
        <f t="shared" si="16"/>
        <v> </v>
      </c>
      <c r="B182" s="21" t="str">
        <f>IF(A182=" "," ",($B$25-$B$3*($F$8))*((A182/($F$8))-($C$17/(PI()))*SIN((PI()*A182)/($F$8)))+$B$3*A182)</f>
        <v> </v>
      </c>
      <c r="C182" s="21" t="str">
        <f t="shared" si="20"/>
        <v> </v>
      </c>
      <c r="D182" s="21"/>
      <c r="E182" s="21" t="str">
        <f t="shared" si="17"/>
        <v> </v>
      </c>
      <c r="F182" s="21" t="str">
        <f>IF(E182=" "," ",($F$25-$D$3*$F$11)*((E182/$F$11)-($C$17/(PI()))*SIN((PI()*E182)/$F$11))+$D$3*E182)</f>
        <v> </v>
      </c>
      <c r="G182" s="21" t="str">
        <f t="shared" si="21"/>
        <v> </v>
      </c>
      <c r="H182" s="21" t="str">
        <f t="shared" si="18"/>
        <v> </v>
      </c>
      <c r="I182" s="21" t="str">
        <f>IF(H182=" "," ",($I$25-$D$3*$F$12)*((H182/$F$12)-($C$17/(PI()))*SIN((PI()*H182)/$F$12))+$D$3*H182)</f>
        <v> </v>
      </c>
      <c r="J182" s="21" t="str">
        <f ca="1" t="shared" si="22"/>
        <v> </v>
      </c>
      <c r="K182" s="21"/>
      <c r="L182" s="21" t="str">
        <f t="shared" si="19"/>
        <v> </v>
      </c>
      <c r="M182" s="21" t="str">
        <f>IF(L182=" "," ",($M$25-$F$3*($F$15/2))*((L182/($F$15/2))-($C$17/(PI()))*SIN((PI()*L182)/($F$15/2)))+$F$3*L182)</f>
        <v> </v>
      </c>
      <c r="N182" s="21" t="str">
        <f t="shared" si="23"/>
        <v> </v>
      </c>
    </row>
    <row r="183" spans="1:14">
      <c r="A183" s="21" t="str">
        <f t="shared" si="16"/>
        <v> </v>
      </c>
      <c r="B183" s="21" t="str">
        <f>IF(A183=" "," ",($B$25-$B$3*($F$8))*((A183/($F$8))-($C$17/(PI()))*SIN((PI()*A183)/($F$8)))+$B$3*A183)</f>
        <v> </v>
      </c>
      <c r="C183" s="21" t="str">
        <f t="shared" si="20"/>
        <v> </v>
      </c>
      <c r="D183" s="21"/>
      <c r="E183" s="21" t="str">
        <f t="shared" si="17"/>
        <v> </v>
      </c>
      <c r="F183" s="21" t="str">
        <f>IF(E183=" "," ",($F$25-$D$3*$F$11)*((E183/$F$11)-($C$17/(PI()))*SIN((PI()*E183)/$F$11))+$D$3*E183)</f>
        <v> </v>
      </c>
      <c r="G183" s="21" t="str">
        <f t="shared" si="21"/>
        <v> </v>
      </c>
      <c r="H183" s="21" t="str">
        <f t="shared" si="18"/>
        <v> </v>
      </c>
      <c r="I183" s="21" t="str">
        <f>IF(H183=" "," ",($I$25-$D$3*$F$12)*((H183/$F$12)-($C$17/(PI()))*SIN((PI()*H183)/$F$12))+$D$3*H183)</f>
        <v> </v>
      </c>
      <c r="J183" s="21" t="str">
        <f ca="1" t="shared" si="22"/>
        <v> </v>
      </c>
      <c r="K183" s="21"/>
      <c r="L183" s="21" t="str">
        <f t="shared" si="19"/>
        <v> </v>
      </c>
      <c r="M183" s="21" t="str">
        <f>IF(L183=" "," ",($M$25-$F$3*($F$15/2))*((L183/($F$15/2))-($C$17/(PI()))*SIN((PI()*L183)/($F$15/2)))+$F$3*L183)</f>
        <v> </v>
      </c>
      <c r="N183" s="21" t="str">
        <f t="shared" si="23"/>
        <v> </v>
      </c>
    </row>
    <row r="184" spans="1:14">
      <c r="A184" s="21" t="str">
        <f t="shared" si="16"/>
        <v> </v>
      </c>
      <c r="B184" s="21" t="str">
        <f>IF(A184=" "," ",($B$25-$B$3*($F$8))*((A184/($F$8))-($C$17/(PI()))*SIN((PI()*A184)/($F$8)))+$B$3*A184)</f>
        <v> </v>
      </c>
      <c r="C184" s="21" t="str">
        <f t="shared" si="20"/>
        <v> </v>
      </c>
      <c r="D184" s="21"/>
      <c r="E184" s="21" t="str">
        <f t="shared" si="17"/>
        <v> </v>
      </c>
      <c r="F184" s="21" t="str">
        <f>IF(E184=" "," ",($F$25-$D$3*$F$11)*((E184/$F$11)-($C$17/(PI()))*SIN((PI()*E184)/$F$11))+$D$3*E184)</f>
        <v> </v>
      </c>
      <c r="G184" s="21" t="str">
        <f t="shared" si="21"/>
        <v> </v>
      </c>
      <c r="H184" s="21" t="str">
        <f t="shared" si="18"/>
        <v> </v>
      </c>
      <c r="I184" s="21" t="str">
        <f>IF(H184=" "," ",($I$25-$D$3*$F$12)*((H184/$F$12)-($C$17/(PI()))*SIN((PI()*H184)/$F$12))+$D$3*H184)</f>
        <v> </v>
      </c>
      <c r="J184" s="21" t="str">
        <f t="shared" si="22"/>
        <v> </v>
      </c>
      <c r="K184" s="21"/>
      <c r="L184" s="21" t="str">
        <f t="shared" si="19"/>
        <v> </v>
      </c>
      <c r="M184" s="21" t="str">
        <f>IF(L184=" "," ",($M$25-$F$3*($F$15/2))*((L184/($F$15/2))-($C$17/(PI()))*SIN((PI()*L184)/($F$15/2)))+$F$3*L184)</f>
        <v> </v>
      </c>
      <c r="N184" s="21" t="str">
        <f t="shared" si="23"/>
        <v> </v>
      </c>
    </row>
    <row r="185" spans="1:14">
      <c r="A185" s="21" t="str">
        <f t="shared" si="16"/>
        <v> </v>
      </c>
      <c r="B185" s="21" t="str">
        <f>IF(A185=" "," ",($B$25-$B$3*($F$8))*((A185/($F$8))-($C$17/(PI()))*SIN((PI()*A185)/($F$8)))+$B$3*A185)</f>
        <v> </v>
      </c>
      <c r="C185" s="21" t="str">
        <f t="shared" si="20"/>
        <v> </v>
      </c>
      <c r="D185" s="21"/>
      <c r="E185" s="21" t="str">
        <f t="shared" si="17"/>
        <v> </v>
      </c>
      <c r="F185" s="21" t="str">
        <f>IF(E185=" "," ",($F$25-$D$3*$F$11)*((E185/$F$11)-($C$17/(PI()))*SIN((PI()*E185)/$F$11))+$D$3*E185)</f>
        <v> </v>
      </c>
      <c r="G185" s="21" t="str">
        <f t="shared" si="21"/>
        <v> </v>
      </c>
      <c r="H185" s="21" t="str">
        <f t="shared" si="18"/>
        <v> </v>
      </c>
      <c r="I185" s="21" t="str">
        <f>IF(H185=" "," ",($I$25-$D$3*$F$12)*((H185/$F$12)-($C$17/(PI()))*SIN((PI()*H185)/$F$12))+$D$3*H185)</f>
        <v> </v>
      </c>
      <c r="J185" s="21" t="str">
        <f t="shared" si="22"/>
        <v> </v>
      </c>
      <c r="K185" s="21"/>
      <c r="L185" s="21" t="str">
        <f t="shared" si="19"/>
        <v> </v>
      </c>
      <c r="M185" s="21" t="str">
        <f>IF(L185=" "," ",($M$25-$F$3*($F$15/2))*((L185/($F$15/2))-($C$17/(PI()))*SIN((PI()*L185)/($F$15/2)))+$F$3*L185)</f>
        <v> </v>
      </c>
      <c r="N185" s="21" t="str">
        <f t="shared" si="23"/>
        <v> </v>
      </c>
    </row>
    <row r="186" spans="1:14">
      <c r="A186" s="21" t="str">
        <f t="shared" si="16"/>
        <v> </v>
      </c>
      <c r="B186" s="21" t="str">
        <f>IF(A186=" "," ",($B$25-$B$3*($F$8))*((A186/($F$8))-($C$17/(PI()))*SIN((PI()*A186)/($F$8)))+$B$3*A186)</f>
        <v> </v>
      </c>
      <c r="C186" s="21" t="str">
        <f t="shared" si="20"/>
        <v> </v>
      </c>
      <c r="D186" s="21"/>
      <c r="E186" s="21" t="str">
        <f t="shared" si="17"/>
        <v> </v>
      </c>
      <c r="F186" s="21" t="str">
        <f>IF(E186=" "," ",($F$25-$D$3*$F$11)*((E186/$F$11)-($C$17/(PI()))*SIN((PI()*E186)/$F$11))+$D$3*E186)</f>
        <v> </v>
      </c>
      <c r="G186" s="21" t="str">
        <f t="shared" si="21"/>
        <v> </v>
      </c>
      <c r="H186" s="21" t="str">
        <f t="shared" si="18"/>
        <v> </v>
      </c>
      <c r="I186" s="21" t="str">
        <f>IF(H186=" "," ",($I$25-$D$3*$F$12)*((H186/$F$12)-($C$17/(PI()))*SIN((PI()*H186)/$F$12))+$D$3*H186)</f>
        <v> </v>
      </c>
      <c r="J186" s="21" t="str">
        <f t="shared" si="22"/>
        <v> </v>
      </c>
      <c r="K186" s="21"/>
      <c r="L186" s="21" t="str">
        <f t="shared" si="19"/>
        <v> </v>
      </c>
      <c r="M186" s="21" t="str">
        <f>IF(L186=" "," ",($M$25-$F$3*($F$15/2))*((L186/($F$15/2))-($C$17/(PI()))*SIN((PI()*L186)/($F$15/2)))+$F$3*L186)</f>
        <v> </v>
      </c>
      <c r="N186" s="21" t="str">
        <f t="shared" si="23"/>
        <v> </v>
      </c>
    </row>
    <row r="187" spans="1:14">
      <c r="A187" s="21" t="str">
        <f t="shared" si="16"/>
        <v> </v>
      </c>
      <c r="B187" s="21" t="str">
        <f>IF(A187=" "," ",($B$25-$B$3*($F$8))*((A187/($F$8))-($C$17/(PI()))*SIN((PI()*A187)/($F$8)))+$B$3*A187)</f>
        <v> </v>
      </c>
      <c r="C187" s="21" t="str">
        <f t="shared" si="20"/>
        <v> </v>
      </c>
      <c r="D187" s="21"/>
      <c r="E187" s="21" t="str">
        <f t="shared" si="17"/>
        <v> </v>
      </c>
      <c r="F187" s="21" t="str">
        <f>IF(E187=" "," ",($F$25-$D$3*$F$11)*((E187/$F$11)-($C$17/(PI()))*SIN((PI()*E187)/$F$11))+$D$3*E187)</f>
        <v> </v>
      </c>
      <c r="G187" s="21" t="str">
        <f t="shared" si="21"/>
        <v> </v>
      </c>
      <c r="H187" s="21" t="str">
        <f t="shared" si="18"/>
        <v> </v>
      </c>
      <c r="I187" s="21" t="str">
        <f>IF(H187=" "," ",($I$25-$D$3*$F$12)*((H187/$F$12)-($C$17/(PI()))*SIN((PI()*H187)/$F$12))+$D$3*H187)</f>
        <v> </v>
      </c>
      <c r="J187" s="21" t="str">
        <f t="shared" si="22"/>
        <v> </v>
      </c>
      <c r="K187" s="21"/>
      <c r="L187" s="21" t="str">
        <f t="shared" si="19"/>
        <v> </v>
      </c>
      <c r="M187" s="21" t="str">
        <f>IF(L187=" "," ",($M$25-$F$3*($F$15/2))*((L187/($F$15/2))-($C$17/(PI()))*SIN((PI()*L187)/($F$15/2)))+$F$3*L187)</f>
        <v> </v>
      </c>
      <c r="N187" s="21" t="str">
        <f t="shared" si="23"/>
        <v> </v>
      </c>
    </row>
    <row r="188" spans="1:14">
      <c r="A188" s="21" t="str">
        <f t="shared" si="16"/>
        <v> </v>
      </c>
      <c r="B188" s="21" t="str">
        <f>IF(A188=" "," ",($B$25-$B$3*($F$8))*((A188/($F$8))-($C$17/(PI()))*SIN((PI()*A188)/($F$8)))+$B$3*A188)</f>
        <v> </v>
      </c>
      <c r="C188" s="21" t="str">
        <f t="shared" si="20"/>
        <v> </v>
      </c>
      <c r="D188" s="21"/>
      <c r="E188" s="21" t="str">
        <f t="shared" si="17"/>
        <v> </v>
      </c>
      <c r="F188" s="21" t="str">
        <f>IF(E188=" "," ",($F$25-$D$3*$F$11)*((E188/$F$11)-($C$17/(PI()))*SIN((PI()*E188)/$F$11))+$D$3*E188)</f>
        <v> </v>
      </c>
      <c r="G188" s="21" t="str">
        <f t="shared" si="21"/>
        <v> </v>
      </c>
      <c r="H188" s="21" t="str">
        <f t="shared" si="18"/>
        <v> </v>
      </c>
      <c r="I188" s="21" t="str">
        <f>IF(H188=" "," ",($I$25-$D$3*$F$12)*((H188/$F$12)-($C$17/(PI()))*SIN((PI()*H188)/$F$12))+$D$3*H188)</f>
        <v> </v>
      </c>
      <c r="J188" s="21" t="str">
        <f t="shared" si="22"/>
        <v> </v>
      </c>
      <c r="K188" s="21"/>
      <c r="L188" s="21" t="str">
        <f t="shared" si="19"/>
        <v> </v>
      </c>
      <c r="M188" s="21" t="str">
        <f>IF(L188=" "," ",($M$25-$F$3*($F$15/2))*((L188/($F$15/2))-($C$17/(PI()))*SIN((PI()*L188)/($F$15/2)))+$F$3*L188)</f>
        <v> </v>
      </c>
      <c r="N188" s="21" t="str">
        <f t="shared" si="23"/>
        <v> </v>
      </c>
    </row>
    <row r="189" spans="1:14">
      <c r="A189" s="21" t="str">
        <f t="shared" si="16"/>
        <v> </v>
      </c>
      <c r="B189" s="21" t="str">
        <f>IF(A189=" "," ",($B$25-$B$3*($F$8))*((A189/($F$8))-($C$17/(PI()))*SIN((PI()*A189)/($F$8)))+$B$3*A189)</f>
        <v> </v>
      </c>
      <c r="C189" s="21" t="str">
        <f t="shared" si="20"/>
        <v> </v>
      </c>
      <c r="D189" s="21"/>
      <c r="E189" s="21" t="str">
        <f t="shared" si="17"/>
        <v> </v>
      </c>
      <c r="F189" s="21" t="str">
        <f>IF(E189=" "," ",($F$25-$D$3*$F$11)*((E189/$F$11)-($C$17/(PI()))*SIN((PI()*E189)/$F$11))+$D$3*E189)</f>
        <v> </v>
      </c>
      <c r="G189" s="21" t="str">
        <f t="shared" si="21"/>
        <v> </v>
      </c>
      <c r="H189" s="21" t="str">
        <f t="shared" si="18"/>
        <v> </v>
      </c>
      <c r="I189" s="21" t="str">
        <f>IF(H189=" "," ",($I$25-$D$3*$F$12)*((H189/$F$12)-($C$17/(PI()))*SIN((PI()*H189)/$F$12))+$D$3*H189)</f>
        <v> </v>
      </c>
      <c r="J189" s="21" t="str">
        <f t="shared" si="22"/>
        <v> </v>
      </c>
      <c r="K189" s="21"/>
      <c r="L189" s="21" t="str">
        <f t="shared" si="19"/>
        <v> </v>
      </c>
      <c r="M189" s="21" t="str">
        <f>IF(L189=" "," ",($M$25-$F$3*($F$15/2))*((L189/($F$15/2))-($C$17/(PI()))*SIN((PI()*L189)/($F$15/2)))+$F$3*L189)</f>
        <v> </v>
      </c>
      <c r="N189" s="21" t="str">
        <f t="shared" si="23"/>
        <v> </v>
      </c>
    </row>
    <row r="190" spans="1:14">
      <c r="A190" s="21" t="str">
        <f t="shared" si="16"/>
        <v> </v>
      </c>
      <c r="B190" s="21" t="str">
        <f>IF(A190=" "," ",($B$25-$B$3*($F$8))*((A190/($F$8))-($C$17/(PI()))*SIN((PI()*A190)/($F$8)))+$B$3*A190)</f>
        <v> </v>
      </c>
      <c r="C190" s="21" t="str">
        <f t="shared" si="20"/>
        <v> </v>
      </c>
      <c r="D190" s="21"/>
      <c r="E190" s="21" t="str">
        <f t="shared" si="17"/>
        <v> </v>
      </c>
      <c r="F190" s="21" t="str">
        <f>IF(E190=" "," ",($F$25-$D$3*$F$11)*((E190/$F$11)-($C$17/(PI()))*SIN((PI()*E190)/$F$11))+$D$3*E190)</f>
        <v> </v>
      </c>
      <c r="G190" s="21" t="str">
        <f t="shared" si="21"/>
        <v> </v>
      </c>
      <c r="H190" s="21" t="str">
        <f t="shared" si="18"/>
        <v> </v>
      </c>
      <c r="I190" s="21" t="str">
        <f>IF(H190=" "," ",($I$25-$D$3*$F$12)*((H190/$F$12)-($C$17/(PI()))*SIN((PI()*H190)/$F$12))+$D$3*H190)</f>
        <v> </v>
      </c>
      <c r="J190" s="21" t="str">
        <f t="shared" si="22"/>
        <v> </v>
      </c>
      <c r="K190" s="21"/>
      <c r="L190" s="21" t="str">
        <f t="shared" si="19"/>
        <v> </v>
      </c>
      <c r="M190" s="21" t="str">
        <f>IF(L190=" "," ",($M$25-$F$3*($F$15/2))*((L190/($F$15/2))-($C$17/(PI()))*SIN((PI()*L190)/($F$15/2)))+$F$3*L190)</f>
        <v> </v>
      </c>
      <c r="N190" s="21" t="str">
        <f t="shared" si="23"/>
        <v> </v>
      </c>
    </row>
    <row r="191" spans="1:14">
      <c r="A191" s="21" t="str">
        <f t="shared" si="16"/>
        <v> </v>
      </c>
      <c r="B191" s="21" t="str">
        <f>IF(A191=" "," ",($B$25-$B$3*($F$8))*((A191/($F$8))-($C$17/(PI()))*SIN((PI()*A191)/($F$8)))+$B$3*A191)</f>
        <v> </v>
      </c>
      <c r="C191" s="21" t="str">
        <f t="shared" si="20"/>
        <v> </v>
      </c>
      <c r="D191" s="21"/>
      <c r="E191" s="21" t="str">
        <f t="shared" si="17"/>
        <v> </v>
      </c>
      <c r="F191" s="21" t="str">
        <f>IF(E191=" "," ",($F$25-$D$3*$F$11)*((E191/$F$11)-($C$17/(PI()))*SIN((PI()*E191)/$F$11))+$D$3*E191)</f>
        <v> </v>
      </c>
      <c r="G191" s="21" t="str">
        <f t="shared" si="21"/>
        <v> </v>
      </c>
      <c r="H191" s="21" t="str">
        <f t="shared" si="18"/>
        <v> </v>
      </c>
      <c r="I191" s="21" t="str">
        <f>IF(H191=" "," ",($I$25-$D$3*$F$12)*((H191/$F$12)-($C$17/(PI()))*SIN((PI()*H191)/$F$12))+$D$3*H191)</f>
        <v> </v>
      </c>
      <c r="J191" s="21" t="str">
        <f t="shared" si="22"/>
        <v> </v>
      </c>
      <c r="K191" s="21"/>
      <c r="L191" s="21" t="str">
        <f t="shared" si="19"/>
        <v> </v>
      </c>
      <c r="M191" s="21" t="str">
        <f>IF(L191=" "," ",($M$25-$F$3*($F$15/2))*((L191/($F$15/2))-($C$17/(PI()))*SIN((PI()*L191)/($F$15/2)))+$F$3*L191)</f>
        <v> </v>
      </c>
      <c r="N191" s="21" t="str">
        <f t="shared" si="23"/>
        <v> </v>
      </c>
    </row>
    <row r="192" spans="1:14">
      <c r="A192" s="21" t="str">
        <f t="shared" si="16"/>
        <v> </v>
      </c>
      <c r="B192" s="21" t="str">
        <f>IF(A192=" "," ",($B$25-$B$3*($F$8))*((A192/($F$8))-($C$17/(PI()))*SIN((PI()*A192)/($F$8)))+$B$3*A192)</f>
        <v> </v>
      </c>
      <c r="C192" s="21" t="str">
        <f t="shared" si="20"/>
        <v> </v>
      </c>
      <c r="D192" s="21"/>
      <c r="E192" s="21" t="str">
        <f t="shared" si="17"/>
        <v> </v>
      </c>
      <c r="F192" s="21" t="str">
        <f>IF(E192=" "," ",($F$25-$D$3*$F$11)*((E192/$F$11)-($C$17/(PI()))*SIN((PI()*E192)/$F$11))+$D$3*E192)</f>
        <v> </v>
      </c>
      <c r="G192" s="21" t="str">
        <f t="shared" si="21"/>
        <v> </v>
      </c>
      <c r="H192" s="21" t="str">
        <f t="shared" si="18"/>
        <v> </v>
      </c>
      <c r="I192" s="21" t="str">
        <f>IF(H192=" "," ",($I$25-$D$3*$F$12)*((H192/$F$12)-($C$17/(PI()))*SIN((PI()*H192)/$F$12))+$D$3*H192)</f>
        <v> </v>
      </c>
      <c r="J192" s="21" t="str">
        <f t="shared" si="22"/>
        <v> </v>
      </c>
      <c r="K192" s="21"/>
      <c r="L192" s="21" t="str">
        <f t="shared" si="19"/>
        <v> </v>
      </c>
      <c r="M192" s="21" t="str">
        <f>IF(L192=" "," ",($M$25-$F$3*($F$15/2))*((L192/($F$15/2))-($C$17/(PI()))*SIN((PI()*L192)/($F$15/2)))+$F$3*L192)</f>
        <v> </v>
      </c>
      <c r="N192" s="21" t="str">
        <f t="shared" si="23"/>
        <v> </v>
      </c>
    </row>
    <row r="193" spans="1:14">
      <c r="A193" s="21" t="str">
        <f t="shared" si="16"/>
        <v> </v>
      </c>
      <c r="B193" s="21" t="str">
        <f>IF(A193=" "," ",($B$25-$B$3*($F$8))*((A193/($F$8))-($C$17/(PI()))*SIN((PI()*A193)/($F$8)))+$B$3*A193)</f>
        <v> </v>
      </c>
      <c r="C193" s="21" t="str">
        <f t="shared" si="20"/>
        <v> </v>
      </c>
      <c r="D193" s="21"/>
      <c r="E193" s="21" t="str">
        <f t="shared" si="17"/>
        <v> </v>
      </c>
      <c r="F193" s="21" t="str">
        <f>IF(E193=" "," ",($F$25-$D$3*$F$11)*((E193/$F$11)-($C$17/(PI()))*SIN((PI()*E193)/$F$11))+$D$3*E193)</f>
        <v> </v>
      </c>
      <c r="G193" s="21" t="str">
        <f t="shared" si="21"/>
        <v> </v>
      </c>
      <c r="H193" s="21" t="str">
        <f t="shared" si="18"/>
        <v> </v>
      </c>
      <c r="I193" s="21" t="str">
        <f>IF(H193=" "," ",($I$25-$D$3*$F$12)*((H193/$F$12)-($C$17/(PI()))*SIN((PI()*H193)/$F$12))+$D$3*H193)</f>
        <v> </v>
      </c>
      <c r="J193" s="21" t="str">
        <f t="shared" si="22"/>
        <v> </v>
      </c>
      <c r="K193" s="21"/>
      <c r="L193" s="21" t="str">
        <f t="shared" si="19"/>
        <v> </v>
      </c>
      <c r="M193" s="21" t="str">
        <f>IF(L193=" "," ",($M$25-$F$3*($F$15/2))*((L193/($F$15/2))-($C$17/(PI()))*SIN((PI()*L193)/($F$15/2)))+$F$3*L193)</f>
        <v> </v>
      </c>
      <c r="N193" s="21" t="str">
        <f t="shared" si="23"/>
        <v> </v>
      </c>
    </row>
    <row r="194" spans="1:14">
      <c r="A194" s="21" t="str">
        <f t="shared" si="16"/>
        <v> </v>
      </c>
      <c r="B194" s="21" t="str">
        <f>IF(A194=" "," ",($B$25-$B$3*($F$8))*((A194/($F$8))-($C$17/(PI()))*SIN((PI()*A194)/($F$8)))+$B$3*A194)</f>
        <v> </v>
      </c>
      <c r="C194" s="21" t="str">
        <f t="shared" si="20"/>
        <v> </v>
      </c>
      <c r="D194" s="21"/>
      <c r="E194" s="21" t="str">
        <f t="shared" si="17"/>
        <v> </v>
      </c>
      <c r="F194" s="21" t="str">
        <f>IF(E194=" "," ",($F$25-$D$3*$F$11)*((E194/$F$11)-($C$17/(PI()))*SIN((PI()*E194)/$F$11))+$D$3*E194)</f>
        <v> </v>
      </c>
      <c r="G194" s="21" t="str">
        <f t="shared" si="21"/>
        <v> </v>
      </c>
      <c r="H194" s="21" t="str">
        <f t="shared" si="18"/>
        <v> </v>
      </c>
      <c r="I194" s="21" t="str">
        <f>IF(H194=" "," ",($I$25-$D$3*$F$12)*((H194/$F$12)-($C$17/(PI()))*SIN((PI()*H194)/$F$12))+$D$3*H194)</f>
        <v> </v>
      </c>
      <c r="J194" s="21" t="str">
        <f t="shared" si="22"/>
        <v> </v>
      </c>
      <c r="K194" s="21"/>
      <c r="L194" s="21" t="str">
        <f t="shared" si="19"/>
        <v> </v>
      </c>
      <c r="M194" s="21" t="str">
        <f>IF(L194=" "," ",($M$25-$F$3*($F$15/2))*((L194/($F$15/2))-($C$17/(PI()))*SIN((PI()*L194)/($F$15/2)))+$F$3*L194)</f>
        <v> </v>
      </c>
      <c r="N194" s="21" t="str">
        <f t="shared" si="23"/>
        <v> </v>
      </c>
    </row>
    <row r="195" spans="1:14">
      <c r="A195" s="21" t="str">
        <f t="shared" si="16"/>
        <v> </v>
      </c>
      <c r="B195" s="21" t="str">
        <f>IF(A195=" "," ",($B$25-$B$3*($F$8))*((A195/($F$8))-($C$17/(PI()))*SIN((PI()*A195)/($F$8)))+$B$3*A195)</f>
        <v> </v>
      </c>
      <c r="C195" s="21" t="str">
        <f t="shared" si="20"/>
        <v> </v>
      </c>
      <c r="D195" s="21"/>
      <c r="E195" s="21" t="str">
        <f t="shared" si="17"/>
        <v> </v>
      </c>
      <c r="F195" s="21" t="str">
        <f>IF(E195=" "," ",($F$25-$D$3*$F$11)*((E195/$F$11)-($C$17/(PI()))*SIN((PI()*E195)/$F$11))+$D$3*E195)</f>
        <v> </v>
      </c>
      <c r="G195" s="21" t="str">
        <f t="shared" si="21"/>
        <v> </v>
      </c>
      <c r="H195" s="21" t="str">
        <f t="shared" si="18"/>
        <v> </v>
      </c>
      <c r="I195" s="21" t="str">
        <f>IF(H195=" "," ",($I$25-$D$3*$F$12)*((H195/$F$12)-($C$17/(PI()))*SIN((PI()*H195)/$F$12))+$D$3*H195)</f>
        <v> </v>
      </c>
      <c r="J195" s="21" t="str">
        <f t="shared" si="22"/>
        <v> </v>
      </c>
      <c r="K195" s="21"/>
      <c r="L195" s="21" t="str">
        <f t="shared" si="19"/>
        <v> </v>
      </c>
      <c r="M195" s="21" t="str">
        <f>IF(L195=" "," ",($M$25-$F$3*($F$15/2))*((L195/($F$15/2))-($C$17/(PI()))*SIN((PI()*L195)/($F$15/2)))+$F$3*L195)</f>
        <v> </v>
      </c>
      <c r="N195" s="21" t="str">
        <f t="shared" si="23"/>
        <v> </v>
      </c>
    </row>
    <row r="196" spans="1:14">
      <c r="A196" s="21" t="str">
        <f t="shared" si="16"/>
        <v> </v>
      </c>
      <c r="B196" s="21" t="str">
        <f>IF(A196=" "," ",($B$25-$B$3*($F$8))*((A196/($F$8))-($C$17/(PI()))*SIN((PI()*A196)/($F$8)))+$B$3*A196)</f>
        <v> </v>
      </c>
      <c r="C196" s="21" t="str">
        <f t="shared" si="20"/>
        <v> </v>
      </c>
      <c r="D196" s="21"/>
      <c r="E196" s="21" t="str">
        <f t="shared" si="17"/>
        <v> </v>
      </c>
      <c r="F196" s="21" t="str">
        <f>IF(E196=" "," ",($F$25-$D$3*$F$11)*((E196/$F$11)-($C$17/(PI()))*SIN((PI()*E196)/$F$11))+$D$3*E196)</f>
        <v> </v>
      </c>
      <c r="G196" s="21" t="str">
        <f t="shared" si="21"/>
        <v> </v>
      </c>
      <c r="H196" s="21" t="str">
        <f t="shared" si="18"/>
        <v> </v>
      </c>
      <c r="I196" s="21" t="str">
        <f>IF(H196=" "," ",($I$25-$D$3*$F$12)*((H196/$F$12)-($C$17/(PI()))*SIN((PI()*H196)/$F$12))+$D$3*H196)</f>
        <v> </v>
      </c>
      <c r="J196" s="21" t="str">
        <f t="shared" si="22"/>
        <v> </v>
      </c>
      <c r="K196" s="21"/>
      <c r="L196" s="21" t="str">
        <f t="shared" si="19"/>
        <v> </v>
      </c>
      <c r="M196" s="21" t="str">
        <f>IF(L196=" "," ",($M$25-$F$3*($F$15/2))*((L196/($F$15/2))-($C$17/(PI()))*SIN((PI()*L196)/($F$15/2)))+$F$3*L196)</f>
        <v> </v>
      </c>
      <c r="N196" s="21" t="str">
        <f t="shared" si="23"/>
        <v> </v>
      </c>
    </row>
    <row r="197" spans="1:14">
      <c r="A197" s="21" t="str">
        <f t="shared" si="16"/>
        <v> </v>
      </c>
      <c r="B197" s="21" t="str">
        <f>IF(A197=" "," ",($B$25-$B$3*($F$8))*((A197/($F$8))-($C$17/(PI()))*SIN((PI()*A197)/($F$8)))+$B$3*A197)</f>
        <v> </v>
      </c>
      <c r="C197" s="21" t="str">
        <f t="shared" si="20"/>
        <v> </v>
      </c>
      <c r="D197" s="21"/>
      <c r="E197" s="21" t="str">
        <f t="shared" si="17"/>
        <v> </v>
      </c>
      <c r="F197" s="21" t="str">
        <f>IF(E197=" "," ",($F$25-$D$3*$F$11)*((E197/$F$11)-($C$17/(PI()))*SIN((PI()*E197)/$F$11))+$D$3*E197)</f>
        <v> </v>
      </c>
      <c r="G197" s="21" t="str">
        <f t="shared" si="21"/>
        <v> </v>
      </c>
      <c r="H197" s="21" t="str">
        <f t="shared" si="18"/>
        <v> </v>
      </c>
      <c r="I197" s="21" t="str">
        <f>IF(H197=" "," ",($I$25-$D$3*$F$12)*((H197/$F$12)-($C$17/(PI()))*SIN((PI()*H197)/$F$12))+$D$3*H197)</f>
        <v> </v>
      </c>
      <c r="J197" s="21" t="str">
        <f t="shared" si="22"/>
        <v> </v>
      </c>
      <c r="K197" s="21"/>
      <c r="L197" s="21" t="str">
        <f t="shared" si="19"/>
        <v> </v>
      </c>
      <c r="M197" s="21" t="str">
        <f>IF(L197=" "," ",($M$25-$F$3*($F$15/2))*((L197/($F$15/2))-($C$17/(PI()))*SIN((PI()*L197)/($F$15/2)))+$F$3*L197)</f>
        <v> </v>
      </c>
      <c r="N197" s="21" t="str">
        <f t="shared" si="23"/>
        <v> </v>
      </c>
    </row>
    <row r="198" spans="1:14">
      <c r="A198" s="21" t="str">
        <f t="shared" si="16"/>
        <v> </v>
      </c>
      <c r="B198" s="21" t="str">
        <f>IF(A198=" "," ",($B$25-$B$3*($F$8))*((A198/($F$8))-($C$17/(PI()))*SIN((PI()*A198)/($F$8)))+$B$3*A198)</f>
        <v> </v>
      </c>
      <c r="C198" s="21" t="str">
        <f t="shared" si="20"/>
        <v> </v>
      </c>
      <c r="D198" s="21"/>
      <c r="E198" s="21" t="str">
        <f t="shared" si="17"/>
        <v> </v>
      </c>
      <c r="F198" s="21" t="str">
        <f>IF(E198=" "," ",($F$25-$D$3*$F$11)*((E198/$F$11)-($C$17/(PI()))*SIN((PI()*E198)/$F$11))+$D$3*E198)</f>
        <v> </v>
      </c>
      <c r="G198" s="21" t="str">
        <f t="shared" si="21"/>
        <v> </v>
      </c>
      <c r="H198" s="21" t="str">
        <f t="shared" si="18"/>
        <v> </v>
      </c>
      <c r="I198" s="21" t="str">
        <f>IF(H198=" "," ",($I$25-$D$3*$F$12)*((H198/$F$12)-($C$17/(PI()))*SIN((PI()*H198)/$F$12))+$D$3*H198)</f>
        <v> </v>
      </c>
      <c r="J198" s="21" t="str">
        <f t="shared" si="22"/>
        <v> </v>
      </c>
      <c r="K198" s="21"/>
      <c r="L198" s="21" t="str">
        <f t="shared" si="19"/>
        <v> </v>
      </c>
      <c r="M198" s="21" t="str">
        <f>IF(L198=" "," ",($M$25-$F$3*($F$15/2))*((L198/($F$15/2))-($C$17/(PI()))*SIN((PI()*L198)/($F$15/2)))+$F$3*L198)</f>
        <v> </v>
      </c>
      <c r="N198" s="21" t="str">
        <f t="shared" si="23"/>
        <v> </v>
      </c>
    </row>
    <row r="199" spans="1:14">
      <c r="A199" s="21" t="str">
        <f t="shared" si="16"/>
        <v> </v>
      </c>
      <c r="B199" s="21" t="str">
        <f>IF(A199=" "," ",($B$25-$B$3*($F$8))*((A199/($F$8))-($C$17/(PI()))*SIN((PI()*A199)/($F$8)))+$B$3*A199)</f>
        <v> </v>
      </c>
      <c r="C199" s="21" t="str">
        <f t="shared" si="20"/>
        <v> </v>
      </c>
      <c r="D199" s="21"/>
      <c r="E199" s="21" t="str">
        <f t="shared" si="17"/>
        <v> </v>
      </c>
      <c r="F199" s="21" t="str">
        <f>IF(E199=" "," ",($F$25-$D$3*$F$11)*((E199/$F$11)-($C$17/(PI()))*SIN((PI()*E199)/$F$11))+$D$3*E199)</f>
        <v> </v>
      </c>
      <c r="G199" s="21" t="str">
        <f t="shared" si="21"/>
        <v> </v>
      </c>
      <c r="H199" s="21" t="str">
        <f t="shared" si="18"/>
        <v> </v>
      </c>
      <c r="I199" s="21" t="str">
        <f>IF(H199=" "," ",($I$25-$D$3*$F$12)*((H199/$F$12)-($C$17/(PI()))*SIN((PI()*H199)/$F$12))+$D$3*H199)</f>
        <v> </v>
      </c>
      <c r="J199" s="21" t="str">
        <f t="shared" si="22"/>
        <v> </v>
      </c>
      <c r="K199" s="21"/>
      <c r="L199" s="21" t="str">
        <f t="shared" si="19"/>
        <v> </v>
      </c>
      <c r="M199" s="21" t="str">
        <f>IF(L199=" "," ",($M$25-$F$3*($F$15/2))*((L199/($F$15/2))-($C$17/(PI()))*SIN((PI()*L199)/($F$15/2)))+$F$3*L199)</f>
        <v> </v>
      </c>
      <c r="N199" s="21" t="str">
        <f t="shared" si="23"/>
        <v> </v>
      </c>
    </row>
    <row r="200" spans="1:14">
      <c r="A200" s="21" t="str">
        <f t="shared" si="16"/>
        <v> </v>
      </c>
      <c r="B200" s="21" t="str">
        <f>IF(A200=" "," ",($B$25-$B$3*($F$8))*((A200/($F$8))-($C$17/(PI()))*SIN((PI()*A200)/($F$8)))+$B$3*A200)</f>
        <v> </v>
      </c>
      <c r="C200" s="21" t="str">
        <f t="shared" si="20"/>
        <v> </v>
      </c>
      <c r="D200" s="21"/>
      <c r="E200" s="21" t="str">
        <f t="shared" si="17"/>
        <v> </v>
      </c>
      <c r="F200" s="21" t="str">
        <f>IF(E200=" "," ",($F$25-$D$3*$F$11)*((E200/$F$11)-($C$17/(PI()))*SIN((PI()*E200)/$F$11))+$D$3*E200)</f>
        <v> </v>
      </c>
      <c r="G200" s="21" t="str">
        <f t="shared" si="21"/>
        <v> </v>
      </c>
      <c r="H200" s="21" t="str">
        <f t="shared" si="18"/>
        <v> </v>
      </c>
      <c r="I200" s="21" t="str">
        <f>IF(H200=" "," ",($I$25-$D$3*$F$12)*((H200/$F$12)-($C$17/(PI()))*SIN((PI()*H200)/$F$12))+$D$3*H200)</f>
        <v> </v>
      </c>
      <c r="J200" s="21" t="str">
        <f t="shared" si="22"/>
        <v> </v>
      </c>
      <c r="K200" s="21"/>
      <c r="L200" s="21" t="str">
        <f t="shared" si="19"/>
        <v> </v>
      </c>
      <c r="M200" s="21" t="str">
        <f>IF(L200=" "," ",($M$25-$F$3*($F$15/2))*((L200/($F$15/2))-($C$17/(PI()))*SIN((PI()*L200)/($F$15/2)))+$F$3*L200)</f>
        <v> </v>
      </c>
      <c r="N200" s="21" t="str">
        <f t="shared" si="23"/>
        <v> </v>
      </c>
    </row>
    <row r="201" spans="1:14">
      <c r="A201" s="21" t="str">
        <f t="shared" si="16"/>
        <v> </v>
      </c>
      <c r="B201" s="21" t="str">
        <f>IF(A201=" "," ",($B$25-$B$3*($F$8))*((A201/($F$8))-($C$17/(PI()))*SIN((PI()*A201)/($F$8)))+$B$3*A201)</f>
        <v> </v>
      </c>
      <c r="C201" s="21" t="str">
        <f t="shared" si="20"/>
        <v> </v>
      </c>
      <c r="D201" s="21"/>
      <c r="E201" s="21" t="str">
        <f t="shared" si="17"/>
        <v> </v>
      </c>
      <c r="F201" s="21" t="str">
        <f>IF(E201=" "," ",($F$25-$D$3*$F$11)*((E201/$F$11)-($C$17/(PI()))*SIN((PI()*E201)/$F$11))+$D$3*E201)</f>
        <v> </v>
      </c>
      <c r="G201" s="21" t="str">
        <f t="shared" si="21"/>
        <v> </v>
      </c>
      <c r="H201" s="21" t="str">
        <f t="shared" si="18"/>
        <v> </v>
      </c>
      <c r="I201" s="21" t="str">
        <f>IF(H201=" "," ",($I$25-$D$3*$F$12)*((H201/$F$12)-($C$17/(PI()))*SIN((PI()*H201)/$F$12))+$D$3*H201)</f>
        <v> </v>
      </c>
      <c r="J201" s="21" t="str">
        <f t="shared" si="22"/>
        <v> </v>
      </c>
      <c r="K201" s="21"/>
      <c r="L201" s="21" t="str">
        <f t="shared" si="19"/>
        <v> </v>
      </c>
      <c r="M201" s="21" t="str">
        <f>IF(L201=" "," ",($M$25-$F$3*($F$15/2))*((L201/($F$15/2))-($C$17/(PI()))*SIN((PI()*L201)/($F$15/2)))+$F$3*L201)</f>
        <v> </v>
      </c>
      <c r="N201" s="21" t="str">
        <f t="shared" si="23"/>
        <v> </v>
      </c>
    </row>
    <row r="202" spans="1:14">
      <c r="A202" s="21" t="str">
        <f t="shared" si="16"/>
        <v> </v>
      </c>
      <c r="B202" s="21" t="str">
        <f>IF(A202=" "," ",($B$25-$B$3*($F$8))*((A202/($F$8))-($C$17/(PI()))*SIN((PI()*A202)/($F$8)))+$B$3*A202)</f>
        <v> </v>
      </c>
      <c r="C202" s="21" t="str">
        <f t="shared" si="20"/>
        <v> </v>
      </c>
      <c r="D202" s="21"/>
      <c r="E202" s="21" t="str">
        <f t="shared" si="17"/>
        <v> </v>
      </c>
      <c r="F202" s="21" t="str">
        <f>IF(E202=" "," ",($F$25-$D$3*$F$11)*((E202/$F$11)-($C$17/(PI()))*SIN((PI()*E202)/$F$11))+$D$3*E202)</f>
        <v> </v>
      </c>
      <c r="G202" s="21" t="str">
        <f t="shared" si="21"/>
        <v> </v>
      </c>
      <c r="H202" s="21" t="str">
        <f t="shared" si="18"/>
        <v> </v>
      </c>
      <c r="I202" s="21" t="str">
        <f>IF(H202=" "," ",($I$25-$D$3*$F$12)*((H202/$F$12)-($C$17/(PI()))*SIN((PI()*H202)/$F$12))+$D$3*H202)</f>
        <v> </v>
      </c>
      <c r="J202" s="21" t="str">
        <f t="shared" si="22"/>
        <v> </v>
      </c>
      <c r="K202" s="21"/>
      <c r="L202" s="21" t="str">
        <f t="shared" si="19"/>
        <v> </v>
      </c>
      <c r="M202" s="21" t="str">
        <f>IF(L202=" "," ",($M$25-$F$3*($F$15/2))*((L202/($F$15/2))-($C$17/(PI()))*SIN((PI()*L202)/($F$15/2)))+$F$3*L202)</f>
        <v> </v>
      </c>
      <c r="N202" s="21" t="str">
        <f t="shared" si="23"/>
        <v> </v>
      </c>
    </row>
    <row r="203" spans="1:14">
      <c r="A203" s="21" t="str">
        <f t="shared" si="16"/>
        <v> </v>
      </c>
      <c r="B203" s="21" t="str">
        <f>IF(A203=" "," ",($B$25-$B$3*($F$8))*((A203/($F$8))-($C$17/(PI()))*SIN((PI()*A203)/($F$8)))+$B$3*A203)</f>
        <v> </v>
      </c>
      <c r="C203" s="21" t="str">
        <f t="shared" si="20"/>
        <v> </v>
      </c>
      <c r="D203" s="21"/>
      <c r="E203" s="21" t="str">
        <f t="shared" si="17"/>
        <v> </v>
      </c>
      <c r="F203" s="21" t="str">
        <f>IF(E203=" "," ",($F$25-$D$3*$F$11)*((E203/$F$11)-($C$17/(PI()))*SIN((PI()*E203)/$F$11))+$D$3*E203)</f>
        <v> </v>
      </c>
      <c r="G203" s="21" t="str">
        <f t="shared" si="21"/>
        <v> </v>
      </c>
      <c r="H203" s="21" t="str">
        <f t="shared" si="18"/>
        <v> </v>
      </c>
      <c r="I203" s="21" t="str">
        <f>IF(H203=" "," ",($I$25-$D$3*$F$12)*((H203/$F$12)-($C$17/(PI()))*SIN((PI()*H203)/$F$12))+$D$3*H203)</f>
        <v> </v>
      </c>
      <c r="J203" s="21" t="str">
        <f t="shared" si="22"/>
        <v> </v>
      </c>
      <c r="K203" s="21"/>
      <c r="L203" s="21" t="str">
        <f t="shared" si="19"/>
        <v> </v>
      </c>
      <c r="M203" s="21" t="str">
        <f>IF(L203=" "," ",($M$25-$F$3*($F$15/2))*((L203/($F$15/2))-($C$17/(PI()))*SIN((PI()*L203)/($F$15/2)))+$F$3*L203)</f>
        <v> </v>
      </c>
      <c r="N203" s="21" t="str">
        <f t="shared" si="23"/>
        <v> </v>
      </c>
    </row>
    <row r="204" spans="1:14">
      <c r="A204" s="21" t="str">
        <f t="shared" si="16"/>
        <v> </v>
      </c>
      <c r="B204" s="21" t="str">
        <f>IF(A204=" "," ",($B$25-$B$3*($F$8))*((A204/($F$8))-($C$17/(PI()))*SIN((PI()*A204)/($F$8)))+$B$3*A204)</f>
        <v> </v>
      </c>
      <c r="C204" s="21" t="str">
        <f t="shared" si="20"/>
        <v> </v>
      </c>
      <c r="D204" s="21"/>
      <c r="E204" s="21" t="str">
        <f t="shared" si="17"/>
        <v> </v>
      </c>
      <c r="F204" s="21" t="str">
        <f>IF(E204=" "," ",($F$25-$D$3*$F$11)*((E204/$F$11)-($C$17/(PI()))*SIN((PI()*E204)/$F$11))+$D$3*E204)</f>
        <v> </v>
      </c>
      <c r="G204" s="21" t="str">
        <f t="shared" si="21"/>
        <v> </v>
      </c>
      <c r="H204" s="21" t="str">
        <f t="shared" si="18"/>
        <v> </v>
      </c>
      <c r="I204" s="21" t="str">
        <f>IF(H204=" "," ",($I$25-$D$3*$F$12)*((H204/$F$12)-($C$17/(PI()))*SIN((PI()*H204)/$F$12))+$D$3*H204)</f>
        <v> </v>
      </c>
      <c r="J204" s="21" t="str">
        <f t="shared" si="22"/>
        <v> </v>
      </c>
      <c r="K204" s="21"/>
      <c r="L204" s="21" t="str">
        <f t="shared" si="19"/>
        <v> </v>
      </c>
      <c r="M204" s="21" t="str">
        <f>IF(L204=" "," ",($M$25-$F$3*($F$15/2))*((L204/($F$15/2))-($C$17/(PI()))*SIN((PI()*L204)/($F$15/2)))+$F$3*L204)</f>
        <v> </v>
      </c>
      <c r="N204" s="21" t="str">
        <f t="shared" si="23"/>
        <v> </v>
      </c>
    </row>
    <row r="205" spans="1:14">
      <c r="A205" s="21" t="str">
        <f t="shared" si="16"/>
        <v> </v>
      </c>
      <c r="B205" s="21" t="str">
        <f>IF(A205=" "," ",($B$25-$B$3*($F$8))*((A205/($F$8))-($C$17/(PI()))*SIN((PI()*A205)/($F$8)))+$B$3*A205)</f>
        <v> </v>
      </c>
      <c r="C205" s="21" t="str">
        <f t="shared" si="20"/>
        <v> </v>
      </c>
      <c r="D205" s="21"/>
      <c r="E205" s="21" t="str">
        <f t="shared" si="17"/>
        <v> </v>
      </c>
      <c r="F205" s="21" t="str">
        <f>IF(E205=" "," ",($F$25-$D$3*$F$11)*((E205/$F$11)-($C$17/(PI()))*SIN((PI()*E205)/$F$11))+$D$3*E205)</f>
        <v> </v>
      </c>
      <c r="G205" s="21" t="str">
        <f t="shared" si="21"/>
        <v> </v>
      </c>
      <c r="H205" s="21" t="str">
        <f t="shared" si="18"/>
        <v> </v>
      </c>
      <c r="I205" s="21" t="str">
        <f>IF(H205=" "," ",($I$25-$D$3*$F$12)*((H205/$F$12)-($C$17/(PI()))*SIN((PI()*H205)/$F$12))+$D$3*H205)</f>
        <v> </v>
      </c>
      <c r="J205" s="21" t="str">
        <f t="shared" si="22"/>
        <v> </v>
      </c>
      <c r="K205" s="21"/>
      <c r="L205" s="21" t="str">
        <f t="shared" si="19"/>
        <v> </v>
      </c>
      <c r="M205" s="21" t="str">
        <f>IF(L205=" "," ",($M$25-$F$3*($F$15/2))*((L205/($F$15/2))-($C$17/(PI()))*SIN((PI()*L205)/($F$15/2)))+$F$3*L205)</f>
        <v> </v>
      </c>
      <c r="N205" s="21" t="str">
        <f t="shared" si="23"/>
        <v> </v>
      </c>
    </row>
    <row r="206" spans="1:14">
      <c r="A206" s="21" t="str">
        <f t="shared" si="16"/>
        <v> </v>
      </c>
      <c r="B206" s="21" t="str">
        <f>IF(A206=" "," ",($B$25-$B$3*($F$8))*((A206/($F$8))-($C$17/(PI()))*SIN((PI()*A206)/($F$8)))+$B$3*A206)</f>
        <v> </v>
      </c>
      <c r="C206" s="21" t="str">
        <f t="shared" si="20"/>
        <v> </v>
      </c>
      <c r="D206" s="21"/>
      <c r="E206" s="21" t="str">
        <f t="shared" si="17"/>
        <v> </v>
      </c>
      <c r="F206" s="21" t="str">
        <f>IF(E206=" "," ",($F$25-$D$3*$F$11)*((E206/$F$11)-($C$17/(PI()))*SIN((PI()*E206)/$F$11))+$D$3*E206)</f>
        <v> </v>
      </c>
      <c r="G206" s="21" t="str">
        <f t="shared" si="21"/>
        <v> </v>
      </c>
      <c r="H206" s="21" t="str">
        <f t="shared" si="18"/>
        <v> </v>
      </c>
      <c r="I206" s="21" t="str">
        <f>IF(H206=" "," ",($I$25-$D$3*$F$12)*((H206/$F$12)-($C$17/(PI()))*SIN((PI()*H206)/$F$12))+$D$3*H206)</f>
        <v> </v>
      </c>
      <c r="J206" s="21" t="str">
        <f t="shared" si="22"/>
        <v> </v>
      </c>
      <c r="K206" s="21"/>
      <c r="L206" s="21" t="str">
        <f t="shared" si="19"/>
        <v> </v>
      </c>
      <c r="M206" s="21" t="str">
        <f>IF(L206=" "," ",($M$25-$F$3*($F$15/2))*((L206/($F$15/2))-($C$17/(PI()))*SIN((PI()*L206)/($F$15/2)))+$F$3*L206)</f>
        <v> </v>
      </c>
      <c r="N206" s="21" t="str">
        <f t="shared" si="23"/>
        <v> </v>
      </c>
    </row>
    <row r="207" spans="1:14">
      <c r="A207" s="21" t="str">
        <f t="shared" si="16"/>
        <v> </v>
      </c>
      <c r="B207" s="21" t="str">
        <f>IF(A207=" "," ",($B$25-$B$3*($F$8))*((A207/($F$8))-($C$17/(PI()))*SIN((PI()*A207)/($F$8)))+$B$3*A207)</f>
        <v> </v>
      </c>
      <c r="C207" s="21" t="str">
        <f t="shared" si="20"/>
        <v> </v>
      </c>
      <c r="D207" s="21"/>
      <c r="E207" s="21" t="str">
        <f t="shared" si="17"/>
        <v> </v>
      </c>
      <c r="F207" s="21" t="str">
        <f>IF(E207=" "," ",($F$25-$D$3*$F$11)*((E207/$F$11)-($C$17/(PI()))*SIN((PI()*E207)/$F$11))+$D$3*E207)</f>
        <v> </v>
      </c>
      <c r="G207" s="21" t="str">
        <f t="shared" si="21"/>
        <v> </v>
      </c>
      <c r="H207" s="21" t="str">
        <f t="shared" si="18"/>
        <v> </v>
      </c>
      <c r="I207" s="21" t="str">
        <f>IF(H207=" "," ",($I$25-$D$3*$F$12)*((H207/$F$12)-($C$17/(PI()))*SIN((PI()*H207)/$F$12))+$D$3*H207)</f>
        <v> </v>
      </c>
      <c r="J207" s="21" t="str">
        <f t="shared" si="22"/>
        <v> </v>
      </c>
      <c r="K207" s="21"/>
      <c r="L207" s="21" t="str">
        <f t="shared" si="19"/>
        <v> </v>
      </c>
      <c r="M207" s="21" t="str">
        <f>IF(L207=" "," ",($M$25-$F$3*($F$15/2))*((L207/($F$15/2))-($C$17/(PI()))*SIN((PI()*L207)/($F$15/2)))+$F$3*L207)</f>
        <v> </v>
      </c>
      <c r="N207" s="21" t="str">
        <f t="shared" si="23"/>
        <v> </v>
      </c>
    </row>
    <row r="208" spans="1:14">
      <c r="A208" s="21" t="str">
        <f t="shared" si="16"/>
        <v> </v>
      </c>
      <c r="B208" s="21" t="str">
        <f>IF(A208=" "," ",($B$25-$B$3*($F$8))*((A208/($F$8))-($C$17/(PI()))*SIN((PI()*A208)/($F$8)))+$B$3*A208)</f>
        <v> </v>
      </c>
      <c r="C208" s="21" t="str">
        <f t="shared" si="20"/>
        <v> </v>
      </c>
      <c r="D208" s="21"/>
      <c r="E208" s="21" t="str">
        <f t="shared" si="17"/>
        <v> </v>
      </c>
      <c r="F208" s="21" t="str">
        <f>IF(E208=" "," ",($F$25-$D$3*$F$11)*((E208/$F$11)-($C$17/(PI()))*SIN((PI()*E208)/$F$11))+$D$3*E208)</f>
        <v> </v>
      </c>
      <c r="G208" s="21" t="str">
        <f t="shared" si="21"/>
        <v> </v>
      </c>
      <c r="H208" s="21" t="str">
        <f ca="1" t="shared" si="18"/>
        <v> </v>
      </c>
      <c r="I208" s="21" t="str">
        <f ca="1">IF(H208=" "," ",($I$25-$D$3*$F$12)*((H208/$F$12)-($C$17/(PI()))*SIN((PI()*H208)/$F$12))+$D$3*H208)</f>
        <v> </v>
      </c>
      <c r="J208" s="21" t="str">
        <f ca="1" t="shared" si="22"/>
        <v> </v>
      </c>
      <c r="K208" s="21"/>
      <c r="L208" s="21" t="str">
        <f t="shared" si="19"/>
        <v> </v>
      </c>
      <c r="M208" s="21" t="str">
        <f>IF(L208=" "," ",($M$25-$F$3*($F$15/2))*((L208/($F$15/2))-($C$17/(PI()))*SIN((PI()*L208)/($F$15/2)))+$F$3*L208)</f>
        <v> </v>
      </c>
      <c r="N208" s="21" t="str">
        <f t="shared" si="23"/>
        <v> </v>
      </c>
    </row>
    <row r="209" spans="1:14">
      <c r="A209" s="21" t="str">
        <f t="shared" si="16"/>
        <v> </v>
      </c>
      <c r="B209" s="21" t="str">
        <f>IF(A209=" "," ",($B$25-$B$3*($F$8))*((A209/($F$8))-($C$17/(PI()))*SIN((PI()*A209)/($F$8)))+$B$3*A209)</f>
        <v> </v>
      </c>
      <c r="C209" s="21" t="str">
        <f t="shared" si="20"/>
        <v> </v>
      </c>
      <c r="D209" s="21"/>
      <c r="E209" s="21" t="str">
        <f t="shared" si="17"/>
        <v> </v>
      </c>
      <c r="F209" s="21" t="str">
        <f>IF(E209=" "," ",($F$25-$D$3*$F$11)*((E209/$F$11)-($C$17/(PI()))*SIN((PI()*E209)/$F$11))+$D$3*E209)</f>
        <v> </v>
      </c>
      <c r="G209" s="21" t="str">
        <f t="shared" si="21"/>
        <v> </v>
      </c>
      <c r="H209" s="21" t="str">
        <f t="shared" si="18"/>
        <v> </v>
      </c>
      <c r="I209" s="21" t="str">
        <f>IF(H209=" "," ",($I$25-$D$3*$F$12)*((H209/$F$12)-($C$17/(PI()))*SIN((PI()*H209)/$F$12))+$D$3*H209)</f>
        <v> </v>
      </c>
      <c r="J209" s="21" t="str">
        <f ca="1" t="shared" si="22"/>
        <v> </v>
      </c>
      <c r="K209" s="21"/>
      <c r="L209" s="21" t="str">
        <f t="shared" si="19"/>
        <v> </v>
      </c>
      <c r="M209" s="21" t="str">
        <f>IF(L209=" "," ",($M$25-$F$3*($F$15/2))*((L209/($F$15/2))-($C$17/(PI()))*SIN((PI()*L209)/($F$15/2)))+$F$3*L209)</f>
        <v> </v>
      </c>
      <c r="N209" s="21" t="str">
        <f t="shared" si="23"/>
        <v> </v>
      </c>
    </row>
    <row r="210" spans="1:14">
      <c r="A210" s="21" t="str">
        <f t="shared" si="16"/>
        <v> </v>
      </c>
      <c r="B210" s="21" t="str">
        <f>IF(A210=" "," ",($B$25-$B$3*($F$8))*((A210/($F$8))-($C$17/(PI()))*SIN((PI()*A210)/($F$8)))+$B$3*A210)</f>
        <v> </v>
      </c>
      <c r="C210" s="21" t="str">
        <f t="shared" si="20"/>
        <v> </v>
      </c>
      <c r="D210" s="21"/>
      <c r="E210" s="21" t="str">
        <f t="shared" si="17"/>
        <v> </v>
      </c>
      <c r="F210" s="21" t="str">
        <f>IF(E210=" "," ",($F$25-$D$3*$F$11)*((E210/$F$11)-($C$17/(PI()))*SIN((PI()*E210)/$F$11))+$D$3*E210)</f>
        <v> </v>
      </c>
      <c r="G210" s="21" t="str">
        <f t="shared" si="21"/>
        <v> </v>
      </c>
      <c r="H210" s="21" t="str">
        <f t="shared" si="18"/>
        <v> </v>
      </c>
      <c r="I210" s="21" t="str">
        <f>IF(H210=" "," ",($I$25-$D$3*$F$12)*((H210/$F$12)-($C$17/(PI()))*SIN((PI()*H210)/$F$12))+$D$3*H210)</f>
        <v> </v>
      </c>
      <c r="J210" s="21" t="str">
        <f ca="1" t="shared" si="22"/>
        <v> </v>
      </c>
      <c r="K210" s="21"/>
      <c r="L210" s="21" t="str">
        <f t="shared" si="19"/>
        <v> </v>
      </c>
      <c r="M210" s="21" t="str">
        <f>IF(L210=" "," ",($M$25-$F$3*($F$15/2))*((L210/($F$15/2))-($C$17/(PI()))*SIN((PI()*L210)/($F$15/2)))+$F$3*L210)</f>
        <v> </v>
      </c>
      <c r="N210" s="21" t="str">
        <f t="shared" si="23"/>
        <v> </v>
      </c>
    </row>
    <row r="211" spans="1:14">
      <c r="A211" s="21" t="str">
        <f t="shared" si="16"/>
        <v> </v>
      </c>
      <c r="B211" s="21" t="str">
        <f>IF(A211=" "," ",($B$25-$B$3*($F$8))*((A211/($F$8))-($C$17/(PI()))*SIN((PI()*A211)/($F$8)))+$B$3*A211)</f>
        <v> </v>
      </c>
      <c r="C211" s="21" t="str">
        <f t="shared" si="20"/>
        <v> </v>
      </c>
      <c r="D211" s="21"/>
      <c r="E211" s="21" t="str">
        <f t="shared" si="17"/>
        <v> </v>
      </c>
      <c r="F211" s="21" t="str">
        <f>IF(E211=" "," ",($F$25-$D$3*$F$11)*((E211/$F$11)-($C$17/(PI()))*SIN((PI()*E211)/$F$11))+$D$3*E211)</f>
        <v> </v>
      </c>
      <c r="G211" s="21" t="str">
        <f t="shared" si="21"/>
        <v> </v>
      </c>
      <c r="H211" s="21" t="str">
        <f t="shared" si="18"/>
        <v> </v>
      </c>
      <c r="I211" s="21" t="str">
        <f>IF(H211=" "," ",($I$25-$D$3*$F$12)*((H211/$F$12)-($C$17/(PI()))*SIN((PI()*H211)/$F$12))+$D$3*H211)</f>
        <v> </v>
      </c>
      <c r="J211" s="21" t="str">
        <f t="shared" si="22"/>
        <v> </v>
      </c>
      <c r="K211" s="21"/>
      <c r="L211" s="21" t="str">
        <f t="shared" si="19"/>
        <v> </v>
      </c>
      <c r="M211" s="21" t="str">
        <f>IF(L211=" "," ",($M$25-$F$3*($F$15/2))*((L211/($F$15/2))-($C$17/(PI()))*SIN((PI()*L211)/($F$15/2)))+$F$3*L211)</f>
        <v> </v>
      </c>
      <c r="N211" s="21" t="str">
        <f t="shared" si="23"/>
        <v> </v>
      </c>
    </row>
    <row r="212" spans="1:14">
      <c r="A212" s="21" t="str">
        <f t="shared" si="16"/>
        <v> </v>
      </c>
      <c r="B212" s="21" t="str">
        <f>IF(A212=" "," ",($B$25-$B$3*($F$8))*((A212/($F$8))-($C$17/(PI()))*SIN((PI()*A212)/($F$8)))+$B$3*A212)</f>
        <v> </v>
      </c>
      <c r="C212" s="21" t="str">
        <f t="shared" si="20"/>
        <v> </v>
      </c>
      <c r="D212" s="21"/>
      <c r="E212" s="21" t="str">
        <f t="shared" si="17"/>
        <v> </v>
      </c>
      <c r="F212" s="21" t="str">
        <f>IF(E212=" "," ",($F$25-$D$3*$F$11)*((E212/$F$11)-($C$17/(PI()))*SIN((PI()*E212)/$F$11))+$D$3*E212)</f>
        <v> </v>
      </c>
      <c r="G212" s="21" t="str">
        <f t="shared" si="21"/>
        <v> </v>
      </c>
      <c r="H212" s="21" t="str">
        <f t="shared" si="18"/>
        <v> </v>
      </c>
      <c r="I212" s="21" t="str">
        <f>IF(H212=" "," ",($I$25-$D$3*$F$12)*((H212/$F$12)-($C$17/(PI()))*SIN((PI()*H212)/$F$12))+$D$3*H212)</f>
        <v> </v>
      </c>
      <c r="J212" s="21" t="str">
        <f t="shared" si="22"/>
        <v> </v>
      </c>
      <c r="K212" s="21"/>
      <c r="L212" s="21" t="str">
        <f t="shared" si="19"/>
        <v> </v>
      </c>
      <c r="M212" s="21" t="str">
        <f>IF(L212=" "," ",($M$25-$F$3*($F$15/2))*((L212/($F$15/2))-($C$17/(PI()))*SIN((PI()*L212)/($F$15/2)))+$F$3*L212)</f>
        <v> </v>
      </c>
      <c r="N212" s="21" t="str">
        <f t="shared" si="23"/>
        <v> </v>
      </c>
    </row>
    <row r="213" spans="1:14">
      <c r="A213" s="21" t="str">
        <f t="shared" si="16"/>
        <v> </v>
      </c>
      <c r="B213" s="21" t="str">
        <f>IF(A213=" "," ",($B$25-$B$3*($F$8))*((A213/($F$8))-($C$17/(PI()))*SIN((PI()*A213)/($F$8)))+$B$3*A213)</f>
        <v> </v>
      </c>
      <c r="C213" s="21" t="str">
        <f t="shared" si="20"/>
        <v> </v>
      </c>
      <c r="D213" s="21"/>
      <c r="E213" s="21" t="str">
        <f t="shared" si="17"/>
        <v> </v>
      </c>
      <c r="F213" s="21" t="str">
        <f>IF(E213=" "," ",($F$25-$D$3*$F$11)*((E213/$F$11)-($C$17/(PI()))*SIN((PI()*E213)/$F$11))+$D$3*E213)</f>
        <v> </v>
      </c>
      <c r="G213" s="21" t="str">
        <f t="shared" si="21"/>
        <v> </v>
      </c>
      <c r="H213" s="21" t="str">
        <f t="shared" si="18"/>
        <v> </v>
      </c>
      <c r="I213" s="21" t="str">
        <f>IF(H213=" "," ",($I$25-$D$3*$F$12)*((H213/$F$12)-($C$17/(PI()))*SIN((PI()*H213)/$F$12))+$D$3*H213)</f>
        <v> </v>
      </c>
      <c r="J213" s="21" t="str">
        <f t="shared" si="22"/>
        <v> </v>
      </c>
      <c r="K213" s="21"/>
      <c r="L213" s="21" t="str">
        <f t="shared" si="19"/>
        <v> </v>
      </c>
      <c r="M213" s="21" t="str">
        <f>IF(L213=" "," ",($M$25-$F$3*($F$15/2))*((L213/($F$15/2))-($C$17/(PI()))*SIN((PI()*L213)/($F$15/2)))+$F$3*L213)</f>
        <v> </v>
      </c>
      <c r="N213" s="21" t="str">
        <f t="shared" si="23"/>
        <v> </v>
      </c>
    </row>
    <row r="214" spans="1:14">
      <c r="A214" s="21" t="str">
        <f t="shared" si="16"/>
        <v> </v>
      </c>
      <c r="B214" s="21" t="str">
        <f>IF(A214=" "," ",($B$25-$B$3*($F$8))*((A214/($F$8))-($C$17/(PI()))*SIN((PI()*A214)/($F$8)))+$B$3*A214)</f>
        <v> </v>
      </c>
      <c r="C214" s="21" t="str">
        <f t="shared" si="20"/>
        <v> </v>
      </c>
      <c r="D214" s="21"/>
      <c r="E214" s="21" t="str">
        <f t="shared" si="17"/>
        <v> </v>
      </c>
      <c r="F214" s="21" t="str">
        <f>IF(E214=" "," ",($F$25-$D$3*$F$11)*((E214/$F$11)-($C$17/(PI()))*SIN((PI()*E214)/$F$11))+$D$3*E214)</f>
        <v> </v>
      </c>
      <c r="G214" s="21" t="str">
        <f t="shared" si="21"/>
        <v> </v>
      </c>
      <c r="H214" s="21" t="str">
        <f t="shared" si="18"/>
        <v> </v>
      </c>
      <c r="I214" s="21" t="str">
        <f>IF(H214=" "," ",($I$25-$D$3*$F$12)*((H214/$F$12)-($C$17/(PI()))*SIN((PI()*H214)/$F$12))+$D$3*H214)</f>
        <v> </v>
      </c>
      <c r="J214" s="21" t="str">
        <f t="shared" si="22"/>
        <v> </v>
      </c>
      <c r="K214" s="21"/>
      <c r="L214" s="21" t="str">
        <f t="shared" si="19"/>
        <v> </v>
      </c>
      <c r="M214" s="21" t="str">
        <f>IF(L214=" "," ",($M$25-$F$3*($F$15/2))*((L214/($F$15/2))-($C$17/(PI()))*SIN((PI()*L214)/($F$15/2)))+$F$3*L214)</f>
        <v> </v>
      </c>
      <c r="N214" s="21" t="str">
        <f t="shared" si="23"/>
        <v> </v>
      </c>
    </row>
    <row r="215" spans="1:14">
      <c r="A215" s="21" t="str">
        <f t="shared" si="16"/>
        <v> </v>
      </c>
      <c r="B215" s="21" t="str">
        <f>IF(A215=" "," ",($B$25-$B$3*($F$8))*((A215/($F$8))-($C$17/(PI()))*SIN((PI()*A215)/($F$8)))+$B$3*A215)</f>
        <v> </v>
      </c>
      <c r="C215" s="21" t="str">
        <f t="shared" si="20"/>
        <v> </v>
      </c>
      <c r="D215" s="21"/>
      <c r="E215" s="21" t="str">
        <f t="shared" si="17"/>
        <v> </v>
      </c>
      <c r="F215" s="21" t="str">
        <f>IF(E215=" "," ",($F$25-$D$3*$F$11)*((E215/$F$11)-($C$17/(PI()))*SIN((PI()*E215)/$F$11))+$D$3*E215)</f>
        <v> </v>
      </c>
      <c r="G215" s="21" t="str">
        <f t="shared" si="21"/>
        <v> </v>
      </c>
      <c r="H215" s="21" t="str">
        <f t="shared" si="18"/>
        <v> </v>
      </c>
      <c r="I215" s="21" t="str">
        <f>IF(H215=" "," ",($I$25-$D$3*$F$12)*((H215/$F$12)-($C$17/(PI()))*SIN((PI()*H215)/$F$12))+$D$3*H215)</f>
        <v> </v>
      </c>
      <c r="J215" s="21" t="str">
        <f t="shared" si="22"/>
        <v> </v>
      </c>
      <c r="K215" s="21"/>
      <c r="L215" s="21" t="str">
        <f t="shared" si="19"/>
        <v> </v>
      </c>
      <c r="M215" s="21" t="str">
        <f>IF(L215=" "," ",($M$25-$F$3*($F$15/2))*((L215/($F$15/2))-($C$17/(PI()))*SIN((PI()*L215)/($F$15/2)))+$F$3*L215)</f>
        <v> </v>
      </c>
      <c r="N215" s="21" t="str">
        <f t="shared" si="23"/>
        <v> </v>
      </c>
    </row>
    <row r="216" spans="1:14">
      <c r="A216" s="21" t="str">
        <f t="shared" si="16"/>
        <v> </v>
      </c>
      <c r="B216" s="21" t="str">
        <f>IF(A216=" "," ",($B$25-$B$3*($F$8))*((A216/($F$8))-($C$17/(PI()))*SIN((PI()*A216)/($F$8)))+$B$3*A216)</f>
        <v> </v>
      </c>
      <c r="C216" s="21" t="str">
        <f t="shared" si="20"/>
        <v> </v>
      </c>
      <c r="D216" s="21"/>
      <c r="E216" s="21" t="str">
        <f t="shared" si="17"/>
        <v> </v>
      </c>
      <c r="F216" s="21" t="str">
        <f>IF(E216=" "," ",($F$25-$D$3*$F$11)*((E216/$F$11)-($C$17/(PI()))*SIN((PI()*E216)/$F$11))+$D$3*E216)</f>
        <v> </v>
      </c>
      <c r="G216" s="21" t="str">
        <f t="shared" si="21"/>
        <v> </v>
      </c>
      <c r="H216" s="21" t="str">
        <f t="shared" si="18"/>
        <v> </v>
      </c>
      <c r="I216" s="21" t="str">
        <f>IF(H216=" "," ",($I$25-$D$3*$F$12)*((H216/$F$12)-($C$17/(PI()))*SIN((PI()*H216)/$F$12))+$D$3*H216)</f>
        <v> </v>
      </c>
      <c r="J216" s="21" t="str">
        <f t="shared" si="22"/>
        <v> </v>
      </c>
      <c r="K216" s="21"/>
      <c r="L216" s="21" t="str">
        <f t="shared" si="19"/>
        <v> </v>
      </c>
      <c r="M216" s="21" t="str">
        <f>IF(L216=" "," ",($M$25-$F$3*($F$15/2))*((L216/($F$15/2))-($C$17/(PI()))*SIN((PI()*L216)/($F$15/2)))+$F$3*L216)</f>
        <v> </v>
      </c>
      <c r="N216" s="21" t="str">
        <f t="shared" si="23"/>
        <v> </v>
      </c>
    </row>
    <row r="217" spans="1:14">
      <c r="A217" s="21" t="str">
        <f t="shared" si="16"/>
        <v> </v>
      </c>
      <c r="B217" s="21" t="str">
        <f>IF(A217=" "," ",($B$25-$B$3*($F$8))*((A217/($F$8))-($C$17/(PI()))*SIN((PI()*A217)/($F$8)))+$B$3*A217)</f>
        <v> </v>
      </c>
      <c r="C217" s="21" t="str">
        <f t="shared" si="20"/>
        <v> </v>
      </c>
      <c r="D217" s="21"/>
      <c r="E217" s="21" t="str">
        <f t="shared" si="17"/>
        <v> </v>
      </c>
      <c r="F217" s="21" t="str">
        <f>IF(E217=" "," ",($F$25-$D$3*$F$11)*((E217/$F$11)-($C$17/(PI()))*SIN((PI()*E217)/$F$11))+$D$3*E217)</f>
        <v> </v>
      </c>
      <c r="G217" s="21" t="str">
        <f t="shared" si="21"/>
        <v> </v>
      </c>
      <c r="H217" s="21" t="str">
        <f t="shared" si="18"/>
        <v> </v>
      </c>
      <c r="I217" s="21" t="str">
        <f>IF(H217=" "," ",($I$25-$D$3*$F$12)*((H217/$F$12)-($C$17/(PI()))*SIN((PI()*H217)/$F$12))+$D$3*H217)</f>
        <v> </v>
      </c>
      <c r="J217" s="21" t="str">
        <f t="shared" si="22"/>
        <v> </v>
      </c>
      <c r="K217" s="21"/>
      <c r="L217" s="21" t="str">
        <f t="shared" si="19"/>
        <v> </v>
      </c>
      <c r="M217" s="21" t="str">
        <f>IF(L217=" "," ",($M$25-$F$3*($F$15/2))*((L217/($F$15/2))-($C$17/(PI()))*SIN((PI()*L217)/($F$15/2)))+$F$3*L217)</f>
        <v> </v>
      </c>
      <c r="N217" s="21" t="str">
        <f t="shared" si="23"/>
        <v> </v>
      </c>
    </row>
    <row r="218" spans="1:14">
      <c r="A218" s="21" t="str">
        <f t="shared" si="16"/>
        <v> </v>
      </c>
      <c r="B218" s="21" t="str">
        <f>IF(A218=" "," ",($B$25-$B$3*($F$8))*((A218/($F$8))-($C$17/(PI()))*SIN((PI()*A218)/($F$8)))+$B$3*A218)</f>
        <v> </v>
      </c>
      <c r="C218" s="21" t="str">
        <f t="shared" si="20"/>
        <v> </v>
      </c>
      <c r="D218" s="21"/>
      <c r="E218" s="21" t="str">
        <f t="shared" si="17"/>
        <v> </v>
      </c>
      <c r="F218" s="21" t="str">
        <f>IF(E218=" "," ",($F$25-$D$3*$F$11)*((E218/$F$11)-($C$17/(PI()))*SIN((PI()*E218)/$F$11))+$D$3*E218)</f>
        <v> </v>
      </c>
      <c r="G218" s="21" t="str">
        <f t="shared" si="21"/>
        <v> </v>
      </c>
      <c r="H218" s="21" t="str">
        <f t="shared" si="18"/>
        <v> </v>
      </c>
      <c r="I218" s="21" t="str">
        <f>IF(H218=" "," ",($I$25-$D$3*$F$12)*((H218/$F$12)-($C$17/(PI()))*SIN((PI()*H218)/$F$12))+$D$3*H218)</f>
        <v> </v>
      </c>
      <c r="J218" s="21" t="str">
        <f t="shared" si="22"/>
        <v> </v>
      </c>
      <c r="K218" s="21"/>
      <c r="L218" s="21" t="str">
        <f t="shared" si="19"/>
        <v> </v>
      </c>
      <c r="M218" s="21" t="str">
        <f>IF(L218=" "," ",($M$25-$F$3*($F$15/2))*((L218/($F$15/2))-($C$17/(PI()))*SIN((PI()*L218)/($F$15/2)))+$F$3*L218)</f>
        <v> </v>
      </c>
      <c r="N218" s="21" t="str">
        <f t="shared" si="23"/>
        <v> </v>
      </c>
    </row>
    <row r="219" spans="1:14">
      <c r="A219" s="21" t="str">
        <f t="shared" si="16"/>
        <v> </v>
      </c>
      <c r="B219" s="21" t="str">
        <f>IF(A219=" "," ",($B$25-$B$3*($F$8))*((A219/($F$8))-($C$17/(PI()))*SIN((PI()*A219)/($F$8)))+$B$3*A219)</f>
        <v> </v>
      </c>
      <c r="C219" s="21" t="str">
        <f t="shared" si="20"/>
        <v> </v>
      </c>
      <c r="D219" s="21"/>
      <c r="E219" s="21" t="str">
        <f t="shared" si="17"/>
        <v> </v>
      </c>
      <c r="F219" s="21" t="str">
        <f>IF(E219=" "," ",($F$25-$D$3*$F$11)*((E219/$F$11)-($C$17/(PI()))*SIN((PI()*E219)/$F$11))+$D$3*E219)</f>
        <v> </v>
      </c>
      <c r="G219" s="21" t="str">
        <f t="shared" si="21"/>
        <v> </v>
      </c>
      <c r="H219" s="21" t="str">
        <f t="shared" si="18"/>
        <v> </v>
      </c>
      <c r="I219" s="21" t="str">
        <f>IF(H219=" "," ",($I$25-$D$3*$F$12)*((H219/$F$12)-($C$17/(PI()))*SIN((PI()*H219)/$F$12))+$D$3*H219)</f>
        <v> </v>
      </c>
      <c r="J219" s="21" t="str">
        <f t="shared" si="22"/>
        <v> </v>
      </c>
      <c r="K219" s="21"/>
      <c r="L219" s="21" t="str">
        <f t="shared" si="19"/>
        <v> </v>
      </c>
      <c r="M219" s="21" t="str">
        <f>IF(L219=" "," ",($M$25-$F$3*($F$15/2))*((L219/($F$15/2))-($C$17/(PI()))*SIN((PI()*L219)/($F$15/2)))+$F$3*L219)</f>
        <v> </v>
      </c>
      <c r="N219" s="21" t="str">
        <f t="shared" si="23"/>
        <v> </v>
      </c>
    </row>
    <row r="220" spans="1:14">
      <c r="A220" s="21" t="str">
        <f t="shared" ref="A220:A283" si="24">IF(($F$8)-ROW(A193)&gt;=0,($F$8)-(($F$8)-ROW(A193))," ")</f>
        <v> </v>
      </c>
      <c r="B220" s="21" t="str">
        <f>IF(A220=" "," ",($B$25-$B$3*($F$8))*((A220/($F$8))-($C$17/(PI()))*SIN((PI()*A220)/($F$8)))+$B$3*A220)</f>
        <v> </v>
      </c>
      <c r="C220" s="21" t="str">
        <f t="shared" si="20"/>
        <v> </v>
      </c>
      <c r="D220" s="21"/>
      <c r="E220" s="21" t="str">
        <f t="shared" ref="E220:E283" si="25">IF($F$11-ROW(E193)&gt;=0,$F$11-($F$11-ROW(E193))," ")</f>
        <v> </v>
      </c>
      <c r="F220" s="21" t="str">
        <f>IF(E220=" "," ",($F$25-$D$3*$F$11)*((E220/$F$11)-($C$17/(PI()))*SIN((PI()*E220)/$F$11))+$D$3*E220)</f>
        <v> </v>
      </c>
      <c r="G220" s="21" t="str">
        <f t="shared" si="21"/>
        <v> </v>
      </c>
      <c r="H220" s="21" t="str">
        <f t="shared" ref="H220:H283" si="26">IF($F$12-ROW(H193)&gt;=0,$F$12-($F$12-ROW(H193))," ")</f>
        <v> </v>
      </c>
      <c r="I220" s="21" t="str">
        <f>IF(H220=" "," ",($I$25-$D$3*$F$12)*((H220/$F$12)-($C$17/(PI()))*SIN((PI()*H220)/$F$12))+$D$3*H220)</f>
        <v> </v>
      </c>
      <c r="J220" s="21" t="str">
        <f t="shared" si="22"/>
        <v> </v>
      </c>
      <c r="K220" s="21"/>
      <c r="L220" s="21" t="str">
        <f t="shared" ref="L220:L283" si="27">IF(($F$15/2)-ROW(L193)&gt;=0,($F$15/2)-(($F$15/2)-ROW(L193))," ")</f>
        <v> </v>
      </c>
      <c r="M220" s="21" t="str">
        <f>IF(L220=" "," ",($M$25-$F$3*($F$15/2))*((L220/($F$15/2))-($C$17/(PI()))*SIN((PI()*L220)/($F$15/2)))+$F$3*L220)</f>
        <v> </v>
      </c>
      <c r="N220" s="21" t="str">
        <f t="shared" si="23"/>
        <v> </v>
      </c>
    </row>
    <row r="221" spans="1:14">
      <c r="A221" s="21" t="str">
        <f t="shared" si="24"/>
        <v> </v>
      </c>
      <c r="B221" s="21" t="str">
        <f>IF(A221=" "," ",($B$25-$B$3*($F$8))*((A221/($F$8))-($C$17/(PI()))*SIN((PI()*A221)/($F$8)))+$B$3*A221)</f>
        <v> </v>
      </c>
      <c r="C221" s="21" t="str">
        <f t="shared" ref="C221:C284" si="28">IF(A221=" "," ",(B221-B220)/(B220-B219))</f>
        <v> </v>
      </c>
      <c r="D221" s="21"/>
      <c r="E221" s="21" t="str">
        <f t="shared" si="25"/>
        <v> </v>
      </c>
      <c r="F221" s="21" t="str">
        <f>IF(E221=" "," ",($F$25-$D$3*$F$11)*((E221/$F$11)-($C$17/(PI()))*SIN((PI()*E221)/$F$11))+$D$3*E221)</f>
        <v> </v>
      </c>
      <c r="G221" s="21" t="str">
        <f t="shared" ref="G221:G284" si="29">IF(E221=" "," ",(F221-F220)/(F220-F219))</f>
        <v> </v>
      </c>
      <c r="H221" s="21" t="str">
        <f t="shared" si="26"/>
        <v> </v>
      </c>
      <c r="I221" s="21" t="str">
        <f>IF(H221=" "," ",($I$25-$D$3*$F$12)*((H221/$F$12)-($C$17/(PI()))*SIN((PI()*H221)/$F$12))+$D$3*H221)</f>
        <v> </v>
      </c>
      <c r="J221" s="21" t="str">
        <f t="shared" ref="J221:J284" si="30">IF(H221=" "," ",(I221-I220)/(I220-I219))</f>
        <v> </v>
      </c>
      <c r="K221" s="21"/>
      <c r="L221" s="21" t="str">
        <f t="shared" si="27"/>
        <v> </v>
      </c>
      <c r="M221" s="21" t="str">
        <f>IF(L221=" "," ",($M$25-$F$3*($F$15/2))*((L221/($F$15/2))-($C$17/(PI()))*SIN((PI()*L221)/($F$15/2)))+$F$3*L221)</f>
        <v> </v>
      </c>
      <c r="N221" s="21" t="str">
        <f t="shared" ref="N221:N284" si="31">IF(L221=" "," ",(M221-M220)/(M220-M219))</f>
        <v> </v>
      </c>
    </row>
    <row r="222" spans="1:14">
      <c r="A222" s="21" t="str">
        <f t="shared" si="24"/>
        <v> </v>
      </c>
      <c r="B222" s="21" t="str">
        <f>IF(A222=" "," ",($B$25-$B$3*($F$8))*((A222/($F$8))-($C$17/(PI()))*SIN((PI()*A222)/($F$8)))+$B$3*A222)</f>
        <v> </v>
      </c>
      <c r="C222" s="21" t="str">
        <f t="shared" si="28"/>
        <v> </v>
      </c>
      <c r="D222" s="21"/>
      <c r="E222" s="21" t="str">
        <f t="shared" si="25"/>
        <v> </v>
      </c>
      <c r="F222" s="21" t="str">
        <f>IF(E222=" "," ",($F$25-$D$3*$F$11)*((E222/$F$11)-($C$17/(PI()))*SIN((PI()*E222)/$F$11))+$D$3*E222)</f>
        <v> </v>
      </c>
      <c r="G222" s="21" t="str">
        <f t="shared" si="29"/>
        <v> </v>
      </c>
      <c r="H222" s="21" t="str">
        <f t="shared" si="26"/>
        <v> </v>
      </c>
      <c r="I222" s="21" t="str">
        <f>IF(H222=" "," ",($I$25-$D$3*$F$12)*((H222/$F$12)-($C$17/(PI()))*SIN((PI()*H222)/$F$12))+$D$3*H222)</f>
        <v> </v>
      </c>
      <c r="J222" s="21" t="str">
        <f t="shared" si="30"/>
        <v> </v>
      </c>
      <c r="K222" s="21"/>
      <c r="L222" s="21" t="str">
        <f t="shared" si="27"/>
        <v> </v>
      </c>
      <c r="M222" s="21" t="str">
        <f>IF(L222=" "," ",($M$25-$F$3*($F$15/2))*((L222/($F$15/2))-($C$17/(PI()))*SIN((PI()*L222)/($F$15/2)))+$F$3*L222)</f>
        <v> </v>
      </c>
      <c r="N222" s="21" t="str">
        <f t="shared" si="31"/>
        <v> </v>
      </c>
    </row>
    <row r="223" spans="1:14">
      <c r="A223" s="21" t="str">
        <f t="shared" si="24"/>
        <v> </v>
      </c>
      <c r="B223" s="21" t="str">
        <f>IF(A223=" "," ",($B$25-$B$3*($F$8))*((A223/($F$8))-($C$17/(PI()))*SIN((PI()*A223)/($F$8)))+$B$3*A223)</f>
        <v> </v>
      </c>
      <c r="C223" s="21" t="str">
        <f t="shared" si="28"/>
        <v> </v>
      </c>
      <c r="D223" s="21"/>
      <c r="E223" s="21" t="str">
        <f t="shared" si="25"/>
        <v> </v>
      </c>
      <c r="F223" s="21" t="str">
        <f>IF(E223=" "," ",($F$25-$D$3*$F$11)*((E223/$F$11)-($C$17/(PI()))*SIN((PI()*E223)/$F$11))+$D$3*E223)</f>
        <v> </v>
      </c>
      <c r="G223" s="21" t="str">
        <f t="shared" si="29"/>
        <v> </v>
      </c>
      <c r="H223" s="21" t="str">
        <f t="shared" si="26"/>
        <v> </v>
      </c>
      <c r="I223" s="21" t="str">
        <f>IF(H223=" "," ",($I$25-$D$3*$F$12)*((H223/$F$12)-($C$17/(PI()))*SIN((PI()*H223)/$F$12))+$D$3*H223)</f>
        <v> </v>
      </c>
      <c r="J223" s="21" t="str">
        <f t="shared" si="30"/>
        <v> </v>
      </c>
      <c r="K223" s="21"/>
      <c r="L223" s="21" t="str">
        <f t="shared" si="27"/>
        <v> </v>
      </c>
      <c r="M223" s="21" t="str">
        <f>IF(L223=" "," ",($M$25-$F$3*($F$15/2))*((L223/($F$15/2))-($C$17/(PI()))*SIN((PI()*L223)/($F$15/2)))+$F$3*L223)</f>
        <v> </v>
      </c>
      <c r="N223" s="21" t="str">
        <f t="shared" si="31"/>
        <v> </v>
      </c>
    </row>
    <row r="224" spans="1:14">
      <c r="A224" s="21" t="str">
        <f t="shared" si="24"/>
        <v> </v>
      </c>
      <c r="B224" s="21" t="str">
        <f>IF(A224=" "," ",($B$25-$B$3*($F$8))*((A224/($F$8))-($C$17/(PI()))*SIN((PI()*A224)/($F$8)))+$B$3*A224)</f>
        <v> </v>
      </c>
      <c r="C224" s="21" t="str">
        <f t="shared" si="28"/>
        <v> </v>
      </c>
      <c r="D224" s="21"/>
      <c r="E224" s="21" t="str">
        <f t="shared" si="25"/>
        <v> </v>
      </c>
      <c r="F224" s="21" t="str">
        <f>IF(E224=" "," ",($F$25-$D$3*$F$11)*((E224/$F$11)-($C$17/(PI()))*SIN((PI()*E224)/$F$11))+$D$3*E224)</f>
        <v> </v>
      </c>
      <c r="G224" s="21" t="str">
        <f t="shared" si="29"/>
        <v> </v>
      </c>
      <c r="H224" s="21" t="str">
        <f t="shared" si="26"/>
        <v> </v>
      </c>
      <c r="I224" s="21" t="str">
        <f>IF(H224=" "," ",($I$25-$D$3*$F$12)*((H224/$F$12)-($C$17/(PI()))*SIN((PI()*H224)/$F$12))+$D$3*H224)</f>
        <v> </v>
      </c>
      <c r="J224" s="21" t="str">
        <f t="shared" si="30"/>
        <v> </v>
      </c>
      <c r="K224" s="21"/>
      <c r="L224" s="21" t="str">
        <f t="shared" si="27"/>
        <v> </v>
      </c>
      <c r="M224" s="21" t="str">
        <f>IF(L224=" "," ",($M$25-$F$3*($F$15/2))*((L224/($F$15/2))-($C$17/(PI()))*SIN((PI()*L224)/($F$15/2)))+$F$3*L224)</f>
        <v> </v>
      </c>
      <c r="N224" s="21" t="str">
        <f t="shared" si="31"/>
        <v> </v>
      </c>
    </row>
    <row r="225" spans="1:14">
      <c r="A225" s="21" t="str">
        <f t="shared" si="24"/>
        <v> </v>
      </c>
      <c r="B225" s="21" t="str">
        <f>IF(A225=" "," ",($B$25-$B$3*($F$8))*((A225/($F$8))-($C$17/(PI()))*SIN((PI()*A225)/($F$8)))+$B$3*A225)</f>
        <v> </v>
      </c>
      <c r="C225" s="21" t="str">
        <f t="shared" si="28"/>
        <v> </v>
      </c>
      <c r="D225" s="21"/>
      <c r="E225" s="21" t="str">
        <f t="shared" si="25"/>
        <v> </v>
      </c>
      <c r="F225" s="21" t="str">
        <f>IF(E225=" "," ",($F$25-$D$3*$F$11)*((E225/$F$11)-($C$17/(PI()))*SIN((PI()*E225)/$F$11))+$D$3*E225)</f>
        <v> </v>
      </c>
      <c r="G225" s="21" t="str">
        <f t="shared" si="29"/>
        <v> </v>
      </c>
      <c r="H225" s="21" t="str">
        <f t="shared" si="26"/>
        <v> </v>
      </c>
      <c r="I225" s="21" t="str">
        <f>IF(H225=" "," ",($I$25-$D$3*$F$12)*((H225/$F$12)-($C$17/(PI()))*SIN((PI()*H225)/$F$12))+$D$3*H225)</f>
        <v> </v>
      </c>
      <c r="J225" s="21" t="str">
        <f t="shared" si="30"/>
        <v> </v>
      </c>
      <c r="K225" s="21"/>
      <c r="L225" s="21" t="str">
        <f t="shared" si="27"/>
        <v> </v>
      </c>
      <c r="M225" s="21" t="str">
        <f>IF(L225=" "," ",($M$25-$F$3*($F$15/2))*((L225/($F$15/2))-($C$17/(PI()))*SIN((PI()*L225)/($F$15/2)))+$F$3*L225)</f>
        <v> </v>
      </c>
      <c r="N225" s="21" t="str">
        <f t="shared" si="31"/>
        <v> </v>
      </c>
    </row>
    <row r="226" spans="1:14">
      <c r="A226" s="21" t="str">
        <f t="shared" si="24"/>
        <v> </v>
      </c>
      <c r="B226" s="21" t="str">
        <f>IF(A226=" "," ",($B$25-$B$3*($F$8))*((A226/($F$8))-($C$17/(PI()))*SIN((PI()*A226)/($F$8)))+$B$3*A226)</f>
        <v> </v>
      </c>
      <c r="C226" s="21" t="str">
        <f t="shared" si="28"/>
        <v> </v>
      </c>
      <c r="D226" s="21"/>
      <c r="E226" s="21" t="str">
        <f t="shared" si="25"/>
        <v> </v>
      </c>
      <c r="F226" s="21" t="str">
        <f>IF(E226=" "," ",($F$25-$D$3*$F$11)*((E226/$F$11)-($C$17/(PI()))*SIN((PI()*E226)/$F$11))+$D$3*E226)</f>
        <v> </v>
      </c>
      <c r="G226" s="21" t="str">
        <f t="shared" si="29"/>
        <v> </v>
      </c>
      <c r="H226" s="21" t="str">
        <f t="shared" si="26"/>
        <v> </v>
      </c>
      <c r="I226" s="21" t="str">
        <f>IF(H226=" "," ",($I$25-$D$3*$F$12)*((H226/$F$12)-($C$17/(PI()))*SIN((PI()*H226)/$F$12))+$D$3*H226)</f>
        <v> </v>
      </c>
      <c r="J226" s="21" t="str">
        <f t="shared" si="30"/>
        <v> </v>
      </c>
      <c r="K226" s="21"/>
      <c r="L226" s="21" t="str">
        <f t="shared" si="27"/>
        <v> </v>
      </c>
      <c r="M226" s="21" t="str">
        <f>IF(L226=" "," ",($M$25-$F$3*($F$15/2))*((L226/($F$15/2))-($C$17/(PI()))*SIN((PI()*L226)/($F$15/2)))+$F$3*L226)</f>
        <v> </v>
      </c>
      <c r="N226" s="21" t="str">
        <f t="shared" si="31"/>
        <v> </v>
      </c>
    </row>
    <row r="227" spans="1:14">
      <c r="A227" s="21" t="str">
        <f t="shared" si="24"/>
        <v> </v>
      </c>
      <c r="B227" s="21" t="str">
        <f>IF(A227=" "," ",($B$25-$B$3*($F$8))*((A227/($F$8))-($C$17/(PI()))*SIN((PI()*A227)/($F$8)))+$B$3*A227)</f>
        <v> </v>
      </c>
      <c r="C227" s="21" t="str">
        <f t="shared" si="28"/>
        <v> </v>
      </c>
      <c r="D227" s="21"/>
      <c r="E227" s="21" t="str">
        <f t="shared" si="25"/>
        <v> </v>
      </c>
      <c r="F227" s="21" t="str">
        <f>IF(E227=" "," ",($F$25-$D$3*$F$11)*((E227/$F$11)-($C$17/(PI()))*SIN((PI()*E227)/$F$11))+$D$3*E227)</f>
        <v> </v>
      </c>
      <c r="G227" s="21" t="str">
        <f t="shared" si="29"/>
        <v> </v>
      </c>
      <c r="H227" s="21" t="str">
        <f t="shared" si="26"/>
        <v> </v>
      </c>
      <c r="I227" s="21" t="str">
        <f>IF(H227=" "," ",($I$25-$D$3*$F$12)*((H227/$F$12)-($C$17/(PI()))*SIN((PI()*H227)/$F$12))+$D$3*H227)</f>
        <v> </v>
      </c>
      <c r="J227" s="21" t="str">
        <f t="shared" si="30"/>
        <v> </v>
      </c>
      <c r="K227" s="21"/>
      <c r="L227" s="21" t="str">
        <f t="shared" si="27"/>
        <v> </v>
      </c>
      <c r="M227" s="21" t="str">
        <f>IF(L227=" "," ",($M$25-$F$3*($F$15/2))*((L227/($F$15/2))-($C$17/(PI()))*SIN((PI()*L227)/($F$15/2)))+$F$3*L227)</f>
        <v> </v>
      </c>
      <c r="N227" s="21" t="str">
        <f t="shared" si="31"/>
        <v> </v>
      </c>
    </row>
    <row r="228" spans="1:14">
      <c r="A228" s="21" t="str">
        <f t="shared" si="24"/>
        <v> </v>
      </c>
      <c r="B228" s="21" t="str">
        <f>IF(A228=" "," ",($B$25-$B$3*($F$8))*((A228/($F$8))-($C$17/(PI()))*SIN((PI()*A228)/($F$8)))+$B$3*A228)</f>
        <v> </v>
      </c>
      <c r="C228" s="21" t="str">
        <f t="shared" si="28"/>
        <v> </v>
      </c>
      <c r="D228" s="21"/>
      <c r="E228" s="21" t="str">
        <f t="shared" si="25"/>
        <v> </v>
      </c>
      <c r="F228" s="21" t="str">
        <f>IF(E228=" "," ",($F$25-$D$3*$F$11)*((E228/$F$11)-($C$17/(PI()))*SIN((PI()*E228)/$F$11))+$D$3*E228)</f>
        <v> </v>
      </c>
      <c r="G228" s="21" t="str">
        <f t="shared" si="29"/>
        <v> </v>
      </c>
      <c r="H228" s="21" t="str">
        <f t="shared" si="26"/>
        <v> </v>
      </c>
      <c r="I228" s="21" t="str">
        <f>IF(H228=" "," ",($I$25-$D$3*$F$12)*((H228/$F$12)-($C$17/(PI()))*SIN((PI()*H228)/$F$12))+$D$3*H228)</f>
        <v> </v>
      </c>
      <c r="J228" s="21" t="str">
        <f t="shared" si="30"/>
        <v> </v>
      </c>
      <c r="K228" s="21"/>
      <c r="L228" s="21" t="str">
        <f t="shared" si="27"/>
        <v> </v>
      </c>
      <c r="M228" s="21" t="str">
        <f>IF(L228=" "," ",($M$25-$F$3*($F$15/2))*((L228/($F$15/2))-($C$17/(PI()))*SIN((PI()*L228)/($F$15/2)))+$F$3*L228)</f>
        <v> </v>
      </c>
      <c r="N228" s="21" t="str">
        <f t="shared" si="31"/>
        <v> </v>
      </c>
    </row>
    <row r="229" spans="1:14">
      <c r="A229" s="21" t="str">
        <f t="shared" si="24"/>
        <v> </v>
      </c>
      <c r="B229" s="21" t="str">
        <f>IF(A229=" "," ",($B$25-$B$3*($F$8))*((A229/($F$8))-($C$17/(PI()))*SIN((PI()*A229)/($F$8)))+$B$3*A229)</f>
        <v> </v>
      </c>
      <c r="C229" s="21" t="str">
        <f t="shared" si="28"/>
        <v> </v>
      </c>
      <c r="D229" s="21"/>
      <c r="E229" s="21" t="str">
        <f t="shared" si="25"/>
        <v> </v>
      </c>
      <c r="F229" s="21" t="str">
        <f>IF(E229=" "," ",($F$25-$D$3*$F$11)*((E229/$F$11)-($C$17/(PI()))*SIN((PI()*E229)/$F$11))+$D$3*E229)</f>
        <v> </v>
      </c>
      <c r="G229" s="21" t="str">
        <f t="shared" si="29"/>
        <v> </v>
      </c>
      <c r="H229" s="21" t="str">
        <f t="shared" si="26"/>
        <v> </v>
      </c>
      <c r="I229" s="21" t="str">
        <f>IF(H229=" "," ",($I$25-$D$3*$F$12)*((H229/$F$12)-($C$17/(PI()))*SIN((PI()*H229)/$F$12))+$D$3*H229)</f>
        <v> </v>
      </c>
      <c r="J229" s="21" t="str">
        <f t="shared" si="30"/>
        <v> </v>
      </c>
      <c r="K229" s="21"/>
      <c r="L229" s="21" t="str">
        <f t="shared" si="27"/>
        <v> </v>
      </c>
      <c r="M229" s="21" t="str">
        <f>IF(L229=" "," ",($M$25-$F$3*($F$15/2))*((L229/($F$15/2))-($C$17/(PI()))*SIN((PI()*L229)/($F$15/2)))+$F$3*L229)</f>
        <v> </v>
      </c>
      <c r="N229" s="21" t="str">
        <f t="shared" si="31"/>
        <v> </v>
      </c>
    </row>
    <row r="230" spans="1:14">
      <c r="A230" s="21" t="str">
        <f t="shared" si="24"/>
        <v> </v>
      </c>
      <c r="B230" s="21" t="str">
        <f>IF(A230=" "," ",($B$25-$B$3*($F$8))*((A230/($F$8))-($C$17/(PI()))*SIN((PI()*A230)/($F$8)))+$B$3*A230)</f>
        <v> </v>
      </c>
      <c r="C230" s="21" t="str">
        <f t="shared" si="28"/>
        <v> </v>
      </c>
      <c r="D230" s="21"/>
      <c r="E230" s="21" t="str">
        <f t="shared" si="25"/>
        <v> </v>
      </c>
      <c r="F230" s="21" t="str">
        <f>IF(E230=" "," ",($F$25-$D$3*$F$11)*((E230/$F$11)-($C$17/(PI()))*SIN((PI()*E230)/$F$11))+$D$3*E230)</f>
        <v> </v>
      </c>
      <c r="G230" s="21" t="str">
        <f t="shared" si="29"/>
        <v> </v>
      </c>
      <c r="H230" s="21" t="str">
        <f t="shared" si="26"/>
        <v> </v>
      </c>
      <c r="I230" s="21" t="str">
        <f>IF(H230=" "," ",($I$25-$D$3*$F$12)*((H230/$F$12)-($C$17/(PI()))*SIN((PI()*H230)/$F$12))+$D$3*H230)</f>
        <v> </v>
      </c>
      <c r="J230" s="21" t="str">
        <f t="shared" si="30"/>
        <v> </v>
      </c>
      <c r="K230" s="21"/>
      <c r="L230" s="21" t="str">
        <f t="shared" si="27"/>
        <v> </v>
      </c>
      <c r="M230" s="21" t="str">
        <f>IF(L230=" "," ",($M$25-$F$3*($F$15/2))*((L230/($F$15/2))-($C$17/(PI()))*SIN((PI()*L230)/($F$15/2)))+$F$3*L230)</f>
        <v> </v>
      </c>
      <c r="N230" s="21" t="str">
        <f t="shared" si="31"/>
        <v> </v>
      </c>
    </row>
    <row r="231" spans="1:14">
      <c r="A231" s="21" t="str">
        <f t="shared" si="24"/>
        <v> </v>
      </c>
      <c r="B231" s="21" t="str">
        <f>IF(A231=" "," ",($B$25-$B$3*($F$8))*((A231/($F$8))-($C$17/(PI()))*SIN((PI()*A231)/($F$8)))+$B$3*A231)</f>
        <v> </v>
      </c>
      <c r="C231" s="21" t="str">
        <f t="shared" si="28"/>
        <v> </v>
      </c>
      <c r="D231" s="21"/>
      <c r="E231" s="21" t="str">
        <f t="shared" si="25"/>
        <v> </v>
      </c>
      <c r="F231" s="21" t="str">
        <f>IF(E231=" "," ",($F$25-$D$3*$F$11)*((E231/$F$11)-($C$17/(PI()))*SIN((PI()*E231)/$F$11))+$D$3*E231)</f>
        <v> </v>
      </c>
      <c r="G231" s="21" t="str">
        <f t="shared" si="29"/>
        <v> </v>
      </c>
      <c r="H231" s="21" t="str">
        <f t="shared" si="26"/>
        <v> </v>
      </c>
      <c r="I231" s="21" t="str">
        <f>IF(H231=" "," ",($I$25-$D$3*$F$12)*((H231/$F$12)-($C$17/(PI()))*SIN((PI()*H231)/$F$12))+$D$3*H231)</f>
        <v> </v>
      </c>
      <c r="J231" s="21" t="str">
        <f t="shared" si="30"/>
        <v> </v>
      </c>
      <c r="K231" s="21"/>
      <c r="L231" s="21" t="str">
        <f t="shared" si="27"/>
        <v> </v>
      </c>
      <c r="M231" s="21" t="str">
        <f>IF(L231=" "," ",($M$25-$F$3*($F$15/2))*((L231/($F$15/2))-($C$17/(PI()))*SIN((PI()*L231)/($F$15/2)))+$F$3*L231)</f>
        <v> </v>
      </c>
      <c r="N231" s="21" t="str">
        <f t="shared" si="31"/>
        <v> </v>
      </c>
    </row>
    <row r="232" spans="1:14">
      <c r="A232" s="21" t="str">
        <f t="shared" si="24"/>
        <v> </v>
      </c>
      <c r="B232" s="21" t="str">
        <f>IF(A232=" "," ",($B$25-$B$3*($F$8))*((A232/($F$8))-($C$17/(PI()))*SIN((PI()*A232)/($F$8)))+$B$3*A232)</f>
        <v> </v>
      </c>
      <c r="C232" s="21" t="str">
        <f t="shared" si="28"/>
        <v> </v>
      </c>
      <c r="D232" s="21"/>
      <c r="E232" s="21" t="str">
        <f t="shared" si="25"/>
        <v> </v>
      </c>
      <c r="F232" s="21" t="str">
        <f>IF(E232=" "," ",($F$25-$D$3*$F$11)*((E232/$F$11)-($C$17/(PI()))*SIN((PI()*E232)/$F$11))+$D$3*E232)</f>
        <v> </v>
      </c>
      <c r="G232" s="21" t="str">
        <f t="shared" si="29"/>
        <v> </v>
      </c>
      <c r="H232" s="21" t="str">
        <f t="shared" si="26"/>
        <v> </v>
      </c>
      <c r="I232" s="21" t="str">
        <f>IF(H232=" "," ",($I$25-$D$3*$F$12)*((H232/$F$12)-($C$17/(PI()))*SIN((PI()*H232)/$F$12))+$D$3*H232)</f>
        <v> </v>
      </c>
      <c r="J232" s="21" t="str">
        <f t="shared" si="30"/>
        <v> </v>
      </c>
      <c r="K232" s="21"/>
      <c r="L232" s="21" t="str">
        <f t="shared" si="27"/>
        <v> </v>
      </c>
      <c r="M232" s="21" t="str">
        <f>IF(L232=" "," ",($M$25-$F$3*($F$15/2))*((L232/($F$15/2))-($C$17/(PI()))*SIN((PI()*L232)/($F$15/2)))+$F$3*L232)</f>
        <v> </v>
      </c>
      <c r="N232" s="21" t="str">
        <f t="shared" si="31"/>
        <v> </v>
      </c>
    </row>
    <row r="233" spans="1:14">
      <c r="A233" s="21" t="str">
        <f t="shared" si="24"/>
        <v> </v>
      </c>
      <c r="B233" s="21" t="str">
        <f>IF(A233=" "," ",($B$25-$B$3*($F$8))*((A233/($F$8))-($C$17/(PI()))*SIN((PI()*A233)/($F$8)))+$B$3*A233)</f>
        <v> </v>
      </c>
      <c r="C233" s="21" t="str">
        <f t="shared" si="28"/>
        <v> </v>
      </c>
      <c r="D233" s="21"/>
      <c r="E233" s="21" t="str">
        <f t="shared" si="25"/>
        <v> </v>
      </c>
      <c r="F233" s="21" t="str">
        <f>IF(E233=" "," ",($F$25-$D$3*$F$11)*((E233/$F$11)-($C$17/(PI()))*SIN((PI()*E233)/$F$11))+$D$3*E233)</f>
        <v> </v>
      </c>
      <c r="G233" s="21" t="str">
        <f t="shared" si="29"/>
        <v> </v>
      </c>
      <c r="H233" s="21" t="str">
        <f t="shared" si="26"/>
        <v> </v>
      </c>
      <c r="I233" s="21" t="str">
        <f>IF(H233=" "," ",($I$25-$D$3*$F$12)*((H233/$F$12)-($C$17/(PI()))*SIN((PI()*H233)/$F$12))+$D$3*H233)</f>
        <v> </v>
      </c>
      <c r="J233" s="21" t="str">
        <f t="shared" si="30"/>
        <v> </v>
      </c>
      <c r="K233" s="21"/>
      <c r="L233" s="21" t="str">
        <f t="shared" si="27"/>
        <v> </v>
      </c>
      <c r="M233" s="21" t="str">
        <f>IF(L233=" "," ",($M$25-$F$3*($F$15/2))*((L233/($F$15/2))-($C$17/(PI()))*SIN((PI()*L233)/($F$15/2)))+$F$3*L233)</f>
        <v> </v>
      </c>
      <c r="N233" s="21" t="str">
        <f t="shared" si="31"/>
        <v> </v>
      </c>
    </row>
    <row r="234" spans="1:14">
      <c r="A234" s="21" t="str">
        <f t="shared" si="24"/>
        <v> </v>
      </c>
      <c r="B234" s="21" t="str">
        <f>IF(A234=" "," ",($B$25-$B$3*($F$8))*((A234/($F$8))-($C$17/(PI()))*SIN((PI()*A234)/($F$8)))+$B$3*A234)</f>
        <v> </v>
      </c>
      <c r="C234" s="21" t="str">
        <f t="shared" si="28"/>
        <v> </v>
      </c>
      <c r="D234" s="21"/>
      <c r="E234" s="21" t="str">
        <f t="shared" si="25"/>
        <v> </v>
      </c>
      <c r="F234" s="21" t="str">
        <f>IF(E234=" "," ",($F$25-$D$3*$F$11)*((E234/$F$11)-($C$17/(PI()))*SIN((PI()*E234)/$F$11))+$D$3*E234)</f>
        <v> </v>
      </c>
      <c r="G234" s="21" t="str">
        <f t="shared" si="29"/>
        <v> </v>
      </c>
      <c r="H234" s="21" t="str">
        <f t="shared" si="26"/>
        <v> </v>
      </c>
      <c r="I234" s="21" t="str">
        <f>IF(H234=" "," ",($I$25-$D$3*$F$12)*((H234/$F$12)-($C$17/(PI()))*SIN((PI()*H234)/$F$12))+$D$3*H234)</f>
        <v> </v>
      </c>
      <c r="J234" s="21" t="str">
        <f t="shared" si="30"/>
        <v> </v>
      </c>
      <c r="K234" s="21"/>
      <c r="L234" s="21" t="str">
        <f t="shared" si="27"/>
        <v> </v>
      </c>
      <c r="M234" s="21" t="str">
        <f>IF(L234=" "," ",($M$25-$F$3*($F$15/2))*((L234/($F$15/2))-($C$17/(PI()))*SIN((PI()*L234)/($F$15/2)))+$F$3*L234)</f>
        <v> </v>
      </c>
      <c r="N234" s="21" t="str">
        <f t="shared" si="31"/>
        <v> </v>
      </c>
    </row>
    <row r="235" spans="1:14">
      <c r="A235" s="21" t="str">
        <f t="shared" si="24"/>
        <v> </v>
      </c>
      <c r="B235" s="21" t="str">
        <f>IF(A235=" "," ",($B$25-$B$3*($F$8))*((A235/($F$8))-($C$17/(PI()))*SIN((PI()*A235)/($F$8)))+$B$3*A235)</f>
        <v> </v>
      </c>
      <c r="C235" s="21" t="str">
        <f t="shared" si="28"/>
        <v> </v>
      </c>
      <c r="D235" s="21"/>
      <c r="E235" s="21" t="str">
        <f t="shared" si="25"/>
        <v> </v>
      </c>
      <c r="F235" s="21" t="str">
        <f>IF(E235=" "," ",($F$25-$D$3*$F$11)*((E235/$F$11)-($C$17/(PI()))*SIN((PI()*E235)/$F$11))+$D$3*E235)</f>
        <v> </v>
      </c>
      <c r="G235" s="21" t="str">
        <f t="shared" si="29"/>
        <v> </v>
      </c>
      <c r="H235" s="21" t="str">
        <f ca="1" t="shared" si="26"/>
        <v> </v>
      </c>
      <c r="I235" s="21" t="str">
        <f ca="1">IF(H235=" "," ",($I$25-$D$3*$F$12)*((H235/$F$12)-($C$17/(PI()))*SIN((PI()*H235)/$F$12))+$D$3*H235)</f>
        <v> </v>
      </c>
      <c r="J235" s="21" t="str">
        <f ca="1" t="shared" si="30"/>
        <v> </v>
      </c>
      <c r="K235" s="21"/>
      <c r="L235" s="21" t="str">
        <f t="shared" si="27"/>
        <v> </v>
      </c>
      <c r="M235" s="21" t="str">
        <f>IF(L235=" "," ",($M$25-$F$3*($F$15/2))*((L235/($F$15/2))-($C$17/(PI()))*SIN((PI()*L235)/($F$15/2)))+$F$3*L235)</f>
        <v> </v>
      </c>
      <c r="N235" s="21" t="str">
        <f t="shared" si="31"/>
        <v> </v>
      </c>
    </row>
    <row r="236" spans="1:14">
      <c r="A236" s="21" t="str">
        <f t="shared" si="24"/>
        <v> </v>
      </c>
      <c r="B236" s="21" t="str">
        <f>IF(A236=" "," ",($B$25-$B$3*($F$8))*((A236/($F$8))-($C$17/(PI()))*SIN((PI()*A236)/($F$8)))+$B$3*A236)</f>
        <v> </v>
      </c>
      <c r="C236" s="21" t="str">
        <f t="shared" si="28"/>
        <v> </v>
      </c>
      <c r="D236" s="21"/>
      <c r="E236" s="21" t="str">
        <f t="shared" si="25"/>
        <v> </v>
      </c>
      <c r="F236" s="21" t="str">
        <f>IF(E236=" "," ",($F$25-$D$3*$F$11)*((E236/$F$11)-($C$17/(PI()))*SIN((PI()*E236)/$F$11))+$D$3*E236)</f>
        <v> </v>
      </c>
      <c r="G236" s="21" t="str">
        <f t="shared" si="29"/>
        <v> </v>
      </c>
      <c r="H236" s="21" t="str">
        <f t="shared" si="26"/>
        <v> </v>
      </c>
      <c r="I236" s="21" t="str">
        <f>IF(H236=" "," ",($I$25-$D$3*$F$12)*((H236/$F$12)-($C$17/(PI()))*SIN((PI()*H236)/$F$12))+$D$3*H236)</f>
        <v> </v>
      </c>
      <c r="J236" s="21" t="str">
        <f ca="1" t="shared" si="30"/>
        <v> </v>
      </c>
      <c r="K236" s="21"/>
      <c r="L236" s="21" t="str">
        <f t="shared" si="27"/>
        <v> </v>
      </c>
      <c r="M236" s="21" t="str">
        <f>IF(L236=" "," ",($M$25-$F$3*($F$15/2))*((L236/($F$15/2))-($C$17/(PI()))*SIN((PI()*L236)/($F$15/2)))+$F$3*L236)</f>
        <v> </v>
      </c>
      <c r="N236" s="21" t="str">
        <f t="shared" si="31"/>
        <v> </v>
      </c>
    </row>
    <row r="237" spans="1:14">
      <c r="A237" s="21" t="str">
        <f t="shared" si="24"/>
        <v> </v>
      </c>
      <c r="B237" s="21" t="str">
        <f>IF(A237=" "," ",($B$25-$B$3*($F$8))*((A237/($F$8))-($C$17/(PI()))*SIN((PI()*A237)/($F$8)))+$B$3*A237)</f>
        <v> </v>
      </c>
      <c r="C237" s="21" t="str">
        <f t="shared" si="28"/>
        <v> </v>
      </c>
      <c r="D237" s="21"/>
      <c r="E237" s="21" t="str">
        <f t="shared" si="25"/>
        <v> </v>
      </c>
      <c r="F237" s="21" t="str">
        <f>IF(E237=" "," ",($F$25-$D$3*$F$11)*((E237/$F$11)-($C$17/(PI()))*SIN((PI()*E237)/$F$11))+$D$3*E237)</f>
        <v> </v>
      </c>
      <c r="G237" s="21" t="str">
        <f t="shared" si="29"/>
        <v> </v>
      </c>
      <c r="H237" s="21" t="str">
        <f t="shared" si="26"/>
        <v> </v>
      </c>
      <c r="I237" s="21" t="str">
        <f>IF(H237=" "," ",($I$25-$D$3*$F$12)*((H237/$F$12)-($C$17/(PI()))*SIN((PI()*H237)/$F$12))+$D$3*H237)</f>
        <v> </v>
      </c>
      <c r="J237" s="21" t="str">
        <f ca="1" t="shared" si="30"/>
        <v> </v>
      </c>
      <c r="K237" s="21"/>
      <c r="L237" s="21" t="str">
        <f t="shared" si="27"/>
        <v> </v>
      </c>
      <c r="M237" s="21" t="str">
        <f>IF(L237=" "," ",($M$25-$F$3*($F$15/2))*((L237/($F$15/2))-($C$17/(PI()))*SIN((PI()*L237)/($F$15/2)))+$F$3*L237)</f>
        <v> </v>
      </c>
      <c r="N237" s="21" t="str">
        <f t="shared" si="31"/>
        <v> </v>
      </c>
    </row>
    <row r="238" spans="1:14">
      <c r="A238" s="21" t="str">
        <f t="shared" si="24"/>
        <v> </v>
      </c>
      <c r="B238" s="21" t="str">
        <f>IF(A238=" "," ",($B$25-$B$3*($F$8))*((A238/($F$8))-($C$17/(PI()))*SIN((PI()*A238)/($F$8)))+$B$3*A238)</f>
        <v> </v>
      </c>
      <c r="C238" s="21" t="str">
        <f t="shared" si="28"/>
        <v> </v>
      </c>
      <c r="D238" s="21"/>
      <c r="E238" s="21" t="str">
        <f t="shared" si="25"/>
        <v> </v>
      </c>
      <c r="F238" s="21" t="str">
        <f>IF(E238=" "," ",($F$25-$D$3*$F$11)*((E238/$F$11)-($C$17/(PI()))*SIN((PI()*E238)/$F$11))+$D$3*E238)</f>
        <v> </v>
      </c>
      <c r="G238" s="21" t="str">
        <f t="shared" si="29"/>
        <v> </v>
      </c>
      <c r="H238" s="21" t="str">
        <f t="shared" si="26"/>
        <v> </v>
      </c>
      <c r="I238" s="21" t="str">
        <f>IF(H238=" "," ",($I$25-$D$3*$F$12)*((H238/$F$12)-($C$17/(PI()))*SIN((PI()*H238)/$F$12))+$D$3*H238)</f>
        <v> </v>
      </c>
      <c r="J238" s="21" t="str">
        <f t="shared" si="30"/>
        <v> </v>
      </c>
      <c r="K238" s="21"/>
      <c r="L238" s="21" t="str">
        <f t="shared" si="27"/>
        <v> </v>
      </c>
      <c r="M238" s="21" t="str">
        <f>IF(L238=" "," ",($M$25-$F$3*($F$15/2))*((L238/($F$15/2))-($C$17/(PI()))*SIN((PI()*L238)/($F$15/2)))+$F$3*L238)</f>
        <v> </v>
      </c>
      <c r="N238" s="21" t="str">
        <f t="shared" si="31"/>
        <v> </v>
      </c>
    </row>
    <row r="239" spans="1:14">
      <c r="A239" s="21" t="str">
        <f t="shared" si="24"/>
        <v> </v>
      </c>
      <c r="B239" s="21" t="str">
        <f>IF(A239=" "," ",($B$25-$B$3*($F$8))*((A239/($F$8))-($C$17/(PI()))*SIN((PI()*A239)/($F$8)))+$B$3*A239)</f>
        <v> </v>
      </c>
      <c r="C239" s="21" t="str">
        <f t="shared" si="28"/>
        <v> </v>
      </c>
      <c r="D239" s="21"/>
      <c r="E239" s="21" t="str">
        <f t="shared" si="25"/>
        <v> </v>
      </c>
      <c r="F239" s="21" t="str">
        <f>IF(E239=" "," ",($F$25-$D$3*$F$11)*((E239/$F$11)-($C$17/(PI()))*SIN((PI()*E239)/$F$11))+$D$3*E239)</f>
        <v> </v>
      </c>
      <c r="G239" s="21" t="str">
        <f t="shared" si="29"/>
        <v> </v>
      </c>
      <c r="H239" s="21" t="str">
        <f t="shared" si="26"/>
        <v> </v>
      </c>
      <c r="I239" s="21" t="str">
        <f>IF(H239=" "," ",($I$25-$D$3*$F$12)*((H239/$F$12)-($C$17/(PI()))*SIN((PI()*H239)/$F$12))+$D$3*H239)</f>
        <v> </v>
      </c>
      <c r="J239" s="21" t="str">
        <f t="shared" si="30"/>
        <v> </v>
      </c>
      <c r="K239" s="21"/>
      <c r="L239" s="21" t="str">
        <f t="shared" si="27"/>
        <v> </v>
      </c>
      <c r="M239" s="21" t="str">
        <f>IF(L239=" "," ",($M$25-$F$3*($F$15/2))*((L239/($F$15/2))-($C$17/(PI()))*SIN((PI()*L239)/($F$15/2)))+$F$3*L239)</f>
        <v> </v>
      </c>
      <c r="N239" s="21" t="str">
        <f t="shared" si="31"/>
        <v> </v>
      </c>
    </row>
    <row r="240" spans="1:14">
      <c r="A240" s="21" t="str">
        <f t="shared" si="24"/>
        <v> </v>
      </c>
      <c r="B240" s="21" t="str">
        <f>IF(A240=" "," ",($B$25-$B$3*($F$8))*((A240/($F$8))-($C$17/(PI()))*SIN((PI()*A240)/($F$8)))+$B$3*A240)</f>
        <v> </v>
      </c>
      <c r="C240" s="21" t="str">
        <f t="shared" si="28"/>
        <v> </v>
      </c>
      <c r="D240" s="21"/>
      <c r="E240" s="21" t="str">
        <f t="shared" si="25"/>
        <v> </v>
      </c>
      <c r="F240" s="21" t="str">
        <f>IF(E240=" "," ",($F$25-$D$3*$F$11)*((E240/$F$11)-($C$17/(PI()))*SIN((PI()*E240)/$F$11))+$D$3*E240)</f>
        <v> </v>
      </c>
      <c r="G240" s="21" t="str">
        <f t="shared" si="29"/>
        <v> </v>
      </c>
      <c r="H240" s="21" t="str">
        <f t="shared" si="26"/>
        <v> </v>
      </c>
      <c r="I240" s="21" t="str">
        <f>IF(H240=" "," ",($I$25-$D$3*$F$12)*((H240/$F$12)-($C$17/(PI()))*SIN((PI()*H240)/$F$12))+$D$3*H240)</f>
        <v> </v>
      </c>
      <c r="J240" s="21" t="str">
        <f t="shared" si="30"/>
        <v> </v>
      </c>
      <c r="K240" s="21"/>
      <c r="L240" s="21" t="str">
        <f t="shared" si="27"/>
        <v> </v>
      </c>
      <c r="M240" s="21" t="str">
        <f>IF(L240=" "," ",($M$25-$F$3*($F$15/2))*((L240/($F$15/2))-($C$17/(PI()))*SIN((PI()*L240)/($F$15/2)))+$F$3*L240)</f>
        <v> </v>
      </c>
      <c r="N240" s="21" t="str">
        <f t="shared" si="31"/>
        <v> </v>
      </c>
    </row>
    <row r="241" spans="1:14">
      <c r="A241" s="21" t="str">
        <f t="shared" si="24"/>
        <v> </v>
      </c>
      <c r="B241" s="21" t="str">
        <f>IF(A241=" "," ",($B$25-$B$3*($F$8))*((A241/($F$8))-($C$17/(PI()))*SIN((PI()*A241)/($F$8)))+$B$3*A241)</f>
        <v> </v>
      </c>
      <c r="C241" s="21" t="str">
        <f t="shared" si="28"/>
        <v> </v>
      </c>
      <c r="D241" s="21"/>
      <c r="E241" s="21" t="str">
        <f t="shared" si="25"/>
        <v> </v>
      </c>
      <c r="F241" s="21" t="str">
        <f>IF(E241=" "," ",($F$25-$D$3*$F$11)*((E241/$F$11)-($C$17/(PI()))*SIN((PI()*E241)/$F$11))+$D$3*E241)</f>
        <v> </v>
      </c>
      <c r="G241" s="21" t="str">
        <f t="shared" si="29"/>
        <v> </v>
      </c>
      <c r="H241" s="21" t="str">
        <f t="shared" si="26"/>
        <v> </v>
      </c>
      <c r="I241" s="21" t="str">
        <f>IF(H241=" "," ",($I$25-$D$3*$F$12)*((H241/$F$12)-($C$17/(PI()))*SIN((PI()*H241)/$F$12))+$D$3*H241)</f>
        <v> </v>
      </c>
      <c r="J241" s="21" t="str">
        <f t="shared" si="30"/>
        <v> </v>
      </c>
      <c r="K241" s="21"/>
      <c r="L241" s="21" t="str">
        <f t="shared" si="27"/>
        <v> </v>
      </c>
      <c r="M241" s="21" t="str">
        <f>IF(L241=" "," ",($M$25-$F$3*($F$15/2))*((L241/($F$15/2))-($C$17/(PI()))*SIN((PI()*L241)/($F$15/2)))+$F$3*L241)</f>
        <v> </v>
      </c>
      <c r="N241" s="21" t="str">
        <f t="shared" si="31"/>
        <v> </v>
      </c>
    </row>
    <row r="242" spans="1:14">
      <c r="A242" s="21" t="str">
        <f t="shared" si="24"/>
        <v> </v>
      </c>
      <c r="B242" s="21" t="str">
        <f>IF(A242=" "," ",($B$25-$B$3*($F$8))*((A242/($F$8))-($C$17/(PI()))*SIN((PI()*A242)/($F$8)))+$B$3*A242)</f>
        <v> </v>
      </c>
      <c r="C242" s="21" t="str">
        <f t="shared" si="28"/>
        <v> </v>
      </c>
      <c r="D242" s="21"/>
      <c r="E242" s="21" t="str">
        <f t="shared" si="25"/>
        <v> </v>
      </c>
      <c r="F242" s="21" t="str">
        <f>IF(E242=" "," ",($F$25-$D$3*$F$11)*((E242/$F$11)-($C$17/(PI()))*SIN((PI()*E242)/$F$11))+$D$3*E242)</f>
        <v> </v>
      </c>
      <c r="G242" s="21" t="str">
        <f t="shared" si="29"/>
        <v> </v>
      </c>
      <c r="H242" s="21" t="str">
        <f t="shared" si="26"/>
        <v> </v>
      </c>
      <c r="I242" s="21" t="str">
        <f>IF(H242=" "," ",($I$25-$D$3*$F$12)*((H242/$F$12)-($C$17/(PI()))*SIN((PI()*H242)/$F$12))+$D$3*H242)</f>
        <v> </v>
      </c>
      <c r="J242" s="21" t="str">
        <f t="shared" si="30"/>
        <v> </v>
      </c>
      <c r="K242" s="21"/>
      <c r="L242" s="21" t="str">
        <f t="shared" si="27"/>
        <v> </v>
      </c>
      <c r="M242" s="21" t="str">
        <f>IF(L242=" "," ",($M$25-$F$3*($F$15/2))*((L242/($F$15/2))-($C$17/(PI()))*SIN((PI()*L242)/($F$15/2)))+$F$3*L242)</f>
        <v> </v>
      </c>
      <c r="N242" s="21" t="str">
        <f t="shared" si="31"/>
        <v> </v>
      </c>
    </row>
    <row r="243" spans="1:14">
      <c r="A243" s="21" t="str">
        <f t="shared" si="24"/>
        <v> </v>
      </c>
      <c r="B243" s="21" t="str">
        <f>IF(A243=" "," ",($B$25-$B$3*($F$8))*((A243/($F$8))-($C$17/(PI()))*SIN((PI()*A243)/($F$8)))+$B$3*A243)</f>
        <v> </v>
      </c>
      <c r="C243" s="21" t="str">
        <f t="shared" si="28"/>
        <v> </v>
      </c>
      <c r="D243" s="21"/>
      <c r="E243" s="21" t="str">
        <f t="shared" si="25"/>
        <v> </v>
      </c>
      <c r="F243" s="21" t="str">
        <f>IF(E243=" "," ",($F$25-$D$3*$F$11)*((E243/$F$11)-($C$17/(PI()))*SIN((PI()*E243)/$F$11))+$D$3*E243)</f>
        <v> </v>
      </c>
      <c r="G243" s="21" t="str">
        <f t="shared" si="29"/>
        <v> </v>
      </c>
      <c r="H243" s="21" t="str">
        <f t="shared" si="26"/>
        <v> </v>
      </c>
      <c r="I243" s="21" t="str">
        <f>IF(H243=" "," ",($I$25-$D$3*$F$12)*((H243/$F$12)-($C$17/(PI()))*SIN((PI()*H243)/$F$12))+$D$3*H243)</f>
        <v> </v>
      </c>
      <c r="J243" s="21" t="str">
        <f t="shared" si="30"/>
        <v> </v>
      </c>
      <c r="K243" s="21"/>
      <c r="L243" s="21" t="str">
        <f t="shared" si="27"/>
        <v> </v>
      </c>
      <c r="M243" s="21" t="str">
        <f>IF(L243=" "," ",($M$25-$F$3*($F$15/2))*((L243/($F$15/2))-($C$17/(PI()))*SIN((PI()*L243)/($F$15/2)))+$F$3*L243)</f>
        <v> </v>
      </c>
      <c r="N243" s="21" t="str">
        <f t="shared" si="31"/>
        <v> </v>
      </c>
    </row>
    <row r="244" spans="1:14">
      <c r="A244" s="21" t="str">
        <f t="shared" si="24"/>
        <v> </v>
      </c>
      <c r="B244" s="21" t="str">
        <f>IF(A244=" "," ",($B$25-$B$3*($F$8))*((A244/($F$8))-($C$17/(PI()))*SIN((PI()*A244)/($F$8)))+$B$3*A244)</f>
        <v> </v>
      </c>
      <c r="C244" s="21" t="str">
        <f t="shared" si="28"/>
        <v> </v>
      </c>
      <c r="D244" s="21"/>
      <c r="E244" s="21" t="str">
        <f t="shared" si="25"/>
        <v> </v>
      </c>
      <c r="F244" s="21" t="str">
        <f>IF(E244=" "," ",($F$25-$D$3*$F$11)*((E244/$F$11)-($C$17/(PI()))*SIN((PI()*E244)/$F$11))+$D$3*E244)</f>
        <v> </v>
      </c>
      <c r="G244" s="21" t="str">
        <f t="shared" si="29"/>
        <v> </v>
      </c>
      <c r="H244" s="21" t="str">
        <f t="shared" si="26"/>
        <v> </v>
      </c>
      <c r="I244" s="21" t="str">
        <f>IF(H244=" "," ",($I$25-$D$3*$F$12)*((H244/$F$12)-($C$17/(PI()))*SIN((PI()*H244)/$F$12))+$D$3*H244)</f>
        <v> </v>
      </c>
      <c r="J244" s="21" t="str">
        <f t="shared" si="30"/>
        <v> </v>
      </c>
      <c r="K244" s="21"/>
      <c r="L244" s="21" t="str">
        <f t="shared" si="27"/>
        <v> </v>
      </c>
      <c r="M244" s="21" t="str">
        <f>IF(L244=" "," ",($M$25-$F$3*($F$15/2))*((L244/($F$15/2))-($C$17/(PI()))*SIN((PI()*L244)/($F$15/2)))+$F$3*L244)</f>
        <v> </v>
      </c>
      <c r="N244" s="21" t="str">
        <f t="shared" si="31"/>
        <v> </v>
      </c>
    </row>
    <row r="245" spans="1:14">
      <c r="A245" s="21" t="str">
        <f t="shared" si="24"/>
        <v> </v>
      </c>
      <c r="B245" s="21" t="str">
        <f>IF(A245=" "," ",($B$25-$B$3*($F$8))*((A245/($F$8))-($C$17/(PI()))*SIN((PI()*A245)/($F$8)))+$B$3*A245)</f>
        <v> </v>
      </c>
      <c r="C245" s="21" t="str">
        <f t="shared" si="28"/>
        <v> </v>
      </c>
      <c r="D245" s="21"/>
      <c r="E245" s="21" t="str">
        <f t="shared" si="25"/>
        <v> </v>
      </c>
      <c r="F245" s="21" t="str">
        <f>IF(E245=" "," ",($F$25-$D$3*$F$11)*((E245/$F$11)-($C$17/(PI()))*SIN((PI()*E245)/$F$11))+$D$3*E245)</f>
        <v> </v>
      </c>
      <c r="G245" s="21" t="str">
        <f t="shared" si="29"/>
        <v> </v>
      </c>
      <c r="H245" s="21" t="str">
        <f t="shared" si="26"/>
        <v> </v>
      </c>
      <c r="I245" s="21" t="str">
        <f>IF(H245=" "," ",($I$25-$D$3*$F$12)*((H245/$F$12)-($C$17/(PI()))*SIN((PI()*H245)/$F$12))+$D$3*H245)</f>
        <v> </v>
      </c>
      <c r="J245" s="21" t="str">
        <f t="shared" si="30"/>
        <v> </v>
      </c>
      <c r="K245" s="21"/>
      <c r="L245" s="21" t="str">
        <f t="shared" si="27"/>
        <v> </v>
      </c>
      <c r="M245" s="21" t="str">
        <f>IF(L245=" "," ",($M$25-$F$3*($F$15/2))*((L245/($F$15/2))-($C$17/(PI()))*SIN((PI()*L245)/($F$15/2)))+$F$3*L245)</f>
        <v> </v>
      </c>
      <c r="N245" s="21" t="str">
        <f t="shared" si="31"/>
        <v> </v>
      </c>
    </row>
    <row r="246" spans="1:14">
      <c r="A246" s="21" t="str">
        <f t="shared" si="24"/>
        <v> </v>
      </c>
      <c r="B246" s="21" t="str">
        <f>IF(A246=" "," ",($B$25-$B$3*($F$8))*((A246/($F$8))-($C$17/(PI()))*SIN((PI()*A246)/($F$8)))+$B$3*A246)</f>
        <v> </v>
      </c>
      <c r="C246" s="21" t="str">
        <f t="shared" si="28"/>
        <v> </v>
      </c>
      <c r="D246" s="21"/>
      <c r="E246" s="21" t="str">
        <f t="shared" si="25"/>
        <v> </v>
      </c>
      <c r="F246" s="21" t="str">
        <f>IF(E246=" "," ",($F$25-$D$3*$F$11)*((E246/$F$11)-($C$17/(PI()))*SIN((PI()*E246)/$F$11))+$D$3*E246)</f>
        <v> </v>
      </c>
      <c r="G246" s="21" t="str">
        <f t="shared" si="29"/>
        <v> </v>
      </c>
      <c r="H246" s="21" t="str">
        <f t="shared" si="26"/>
        <v> </v>
      </c>
      <c r="I246" s="21" t="str">
        <f>IF(H246=" "," ",($I$25-$D$3*$F$12)*((H246/$F$12)-($C$17/(PI()))*SIN((PI()*H246)/$F$12))+$D$3*H246)</f>
        <v> </v>
      </c>
      <c r="J246" s="21" t="str">
        <f t="shared" si="30"/>
        <v> </v>
      </c>
      <c r="K246" s="21"/>
      <c r="L246" s="21" t="str">
        <f t="shared" si="27"/>
        <v> </v>
      </c>
      <c r="M246" s="21" t="str">
        <f>IF(L246=" "," ",($M$25-$F$3*($F$15/2))*((L246/($F$15/2))-($C$17/(PI()))*SIN((PI()*L246)/($F$15/2)))+$F$3*L246)</f>
        <v> </v>
      </c>
      <c r="N246" s="21" t="str">
        <f t="shared" si="31"/>
        <v> </v>
      </c>
    </row>
    <row r="247" spans="1:14">
      <c r="A247" s="21" t="str">
        <f t="shared" si="24"/>
        <v> </v>
      </c>
      <c r="B247" s="21" t="str">
        <f>IF(A247=" "," ",($B$25-$B$3*($F$8))*((A247/($F$8))-($C$17/(PI()))*SIN((PI()*A247)/($F$8)))+$B$3*A247)</f>
        <v> </v>
      </c>
      <c r="C247" s="21" t="str">
        <f t="shared" si="28"/>
        <v> </v>
      </c>
      <c r="D247" s="21"/>
      <c r="E247" s="21" t="str">
        <f t="shared" si="25"/>
        <v> </v>
      </c>
      <c r="F247" s="21" t="str">
        <f>IF(E247=" "," ",($F$25-$D$3*$F$11)*((E247/$F$11)-($C$17/(PI()))*SIN((PI()*E247)/$F$11))+$D$3*E247)</f>
        <v> </v>
      </c>
      <c r="G247" s="21" t="str">
        <f t="shared" si="29"/>
        <v> </v>
      </c>
      <c r="H247" s="21" t="str">
        <f t="shared" si="26"/>
        <v> </v>
      </c>
      <c r="I247" s="21" t="str">
        <f>IF(H247=" "," ",($I$25-$D$3*$F$12)*((H247/$F$12)-($C$17/(PI()))*SIN((PI()*H247)/$F$12))+$D$3*H247)</f>
        <v> </v>
      </c>
      <c r="J247" s="21" t="str">
        <f t="shared" si="30"/>
        <v> </v>
      </c>
      <c r="K247" s="21"/>
      <c r="L247" s="21" t="str">
        <f t="shared" si="27"/>
        <v> </v>
      </c>
      <c r="M247" s="21" t="str">
        <f>IF(L247=" "," ",($M$25-$F$3*($F$15/2))*((L247/($F$15/2))-($C$17/(PI()))*SIN((PI()*L247)/($F$15/2)))+$F$3*L247)</f>
        <v> </v>
      </c>
      <c r="N247" s="21" t="str">
        <f t="shared" si="31"/>
        <v> </v>
      </c>
    </row>
    <row r="248" spans="1:14">
      <c r="A248" s="21" t="str">
        <f t="shared" si="24"/>
        <v> </v>
      </c>
      <c r="B248" s="21" t="str">
        <f>IF(A248=" "," ",($B$25-$B$3*($F$8))*((A248/($F$8))-($C$17/(PI()))*SIN((PI()*A248)/($F$8)))+$B$3*A248)</f>
        <v> </v>
      </c>
      <c r="C248" s="21" t="str">
        <f t="shared" si="28"/>
        <v> </v>
      </c>
      <c r="D248" s="21"/>
      <c r="E248" s="21" t="str">
        <f t="shared" si="25"/>
        <v> </v>
      </c>
      <c r="F248" s="21" t="str">
        <f>IF(E248=" "," ",($F$25-$D$3*$F$11)*((E248/$F$11)-($C$17/(PI()))*SIN((PI()*E248)/$F$11))+$D$3*E248)</f>
        <v> </v>
      </c>
      <c r="G248" s="21" t="str">
        <f t="shared" si="29"/>
        <v> </v>
      </c>
      <c r="H248" s="21" t="str">
        <f t="shared" si="26"/>
        <v> </v>
      </c>
      <c r="I248" s="21" t="str">
        <f>IF(H248=" "," ",($I$25-$D$3*$F$12)*((H248/$F$12)-($C$17/(PI()))*SIN((PI()*H248)/$F$12))+$D$3*H248)</f>
        <v> </v>
      </c>
      <c r="J248" s="21" t="str">
        <f t="shared" si="30"/>
        <v> </v>
      </c>
      <c r="K248" s="21"/>
      <c r="L248" s="21" t="str">
        <f t="shared" si="27"/>
        <v> </v>
      </c>
      <c r="M248" s="21" t="str">
        <f>IF(L248=" "," ",($M$25-$F$3*($F$15/2))*((L248/($F$15/2))-($C$17/(PI()))*SIN((PI()*L248)/($F$15/2)))+$F$3*L248)</f>
        <v> </v>
      </c>
      <c r="N248" s="21" t="str">
        <f t="shared" si="31"/>
        <v> </v>
      </c>
    </row>
    <row r="249" spans="1:14">
      <c r="A249" s="21" t="str">
        <f t="shared" si="24"/>
        <v> </v>
      </c>
      <c r="B249" s="21" t="str">
        <f>IF(A249=" "," ",($B$25-$B$3*($F$8))*((A249/($F$8))-($C$17/(PI()))*SIN((PI()*A249)/($F$8)))+$B$3*A249)</f>
        <v> </v>
      </c>
      <c r="C249" s="21" t="str">
        <f t="shared" si="28"/>
        <v> </v>
      </c>
      <c r="D249" s="21"/>
      <c r="E249" s="21" t="str">
        <f t="shared" si="25"/>
        <v> </v>
      </c>
      <c r="F249" s="21" t="str">
        <f>IF(E249=" "," ",($F$25-$D$3*$F$11)*((E249/$F$11)-($C$17/(PI()))*SIN((PI()*E249)/$F$11))+$D$3*E249)</f>
        <v> </v>
      </c>
      <c r="G249" s="21" t="str">
        <f t="shared" si="29"/>
        <v> </v>
      </c>
      <c r="H249" s="21" t="str">
        <f t="shared" si="26"/>
        <v> </v>
      </c>
      <c r="I249" s="21" t="str">
        <f>IF(H249=" "," ",($I$25-$D$3*$F$12)*((H249/$F$12)-($C$17/(PI()))*SIN((PI()*H249)/$F$12))+$D$3*H249)</f>
        <v> </v>
      </c>
      <c r="J249" s="21" t="str">
        <f t="shared" si="30"/>
        <v> </v>
      </c>
      <c r="K249" s="21"/>
      <c r="L249" s="21" t="str">
        <f t="shared" si="27"/>
        <v> </v>
      </c>
      <c r="M249" s="21" t="str">
        <f>IF(L249=" "," ",($M$25-$F$3*($F$15/2))*((L249/($F$15/2))-($C$17/(PI()))*SIN((PI()*L249)/($F$15/2)))+$F$3*L249)</f>
        <v> </v>
      </c>
      <c r="N249" s="21" t="str">
        <f t="shared" si="31"/>
        <v> </v>
      </c>
    </row>
    <row r="250" spans="1:14">
      <c r="A250" s="21" t="str">
        <f t="shared" si="24"/>
        <v> </v>
      </c>
      <c r="B250" s="21" t="str">
        <f>IF(A250=" "," ",($B$25-$B$3*($F$8))*((A250/($F$8))-($C$17/(PI()))*SIN((PI()*A250)/($F$8)))+$B$3*A250)</f>
        <v> </v>
      </c>
      <c r="C250" s="21" t="str">
        <f t="shared" si="28"/>
        <v> </v>
      </c>
      <c r="D250" s="21"/>
      <c r="E250" s="21" t="str">
        <f t="shared" si="25"/>
        <v> </v>
      </c>
      <c r="F250" s="21" t="str">
        <f>IF(E250=" "," ",($F$25-$D$3*$F$11)*((E250/$F$11)-($C$17/(PI()))*SIN((PI()*E250)/$F$11))+$D$3*E250)</f>
        <v> </v>
      </c>
      <c r="G250" s="21" t="str">
        <f t="shared" si="29"/>
        <v> </v>
      </c>
      <c r="H250" s="21" t="str">
        <f t="shared" si="26"/>
        <v> </v>
      </c>
      <c r="I250" s="21" t="str">
        <f>IF(H250=" "," ",($I$25-$D$3*$F$12)*((H250/$F$12)-($C$17/(PI()))*SIN((PI()*H250)/$F$12))+$D$3*H250)</f>
        <v> </v>
      </c>
      <c r="J250" s="21" t="str">
        <f t="shared" si="30"/>
        <v> </v>
      </c>
      <c r="K250" s="21"/>
      <c r="L250" s="21" t="str">
        <f t="shared" si="27"/>
        <v> </v>
      </c>
      <c r="M250" s="21" t="str">
        <f>IF(L250=" "," ",($M$25-$F$3*($F$15/2))*((L250/($F$15/2))-($C$17/(PI()))*SIN((PI()*L250)/($F$15/2)))+$F$3*L250)</f>
        <v> </v>
      </c>
      <c r="N250" s="21" t="str">
        <f t="shared" si="31"/>
        <v> </v>
      </c>
    </row>
    <row r="251" spans="1:14">
      <c r="A251" s="21" t="str">
        <f t="shared" si="24"/>
        <v> </v>
      </c>
      <c r="B251" s="21" t="str">
        <f>IF(A251=" "," ",($B$25-$B$3*($F$8))*((A251/($F$8))-($C$17/(PI()))*SIN((PI()*A251)/($F$8)))+$B$3*A251)</f>
        <v> </v>
      </c>
      <c r="C251" s="21" t="str">
        <f t="shared" si="28"/>
        <v> </v>
      </c>
      <c r="D251" s="21"/>
      <c r="E251" s="21" t="str">
        <f t="shared" si="25"/>
        <v> </v>
      </c>
      <c r="F251" s="21" t="str">
        <f>IF(E251=" "," ",($F$25-$D$3*$F$11)*((E251/$F$11)-($C$17/(PI()))*SIN((PI()*E251)/$F$11))+$D$3*E251)</f>
        <v> </v>
      </c>
      <c r="G251" s="21" t="str">
        <f t="shared" si="29"/>
        <v> </v>
      </c>
      <c r="H251" s="21" t="str">
        <f t="shared" si="26"/>
        <v> </v>
      </c>
      <c r="I251" s="21" t="str">
        <f>IF(H251=" "," ",($I$25-$D$3*$F$12)*((H251/$F$12)-($C$17/(PI()))*SIN((PI()*H251)/$F$12))+$D$3*H251)</f>
        <v> </v>
      </c>
      <c r="J251" s="21" t="str">
        <f t="shared" si="30"/>
        <v> </v>
      </c>
      <c r="K251" s="21"/>
      <c r="L251" s="21" t="str">
        <f t="shared" si="27"/>
        <v> </v>
      </c>
      <c r="M251" s="21" t="str">
        <f>IF(L251=" "," ",($M$25-$F$3*($F$15/2))*((L251/($F$15/2))-($C$17/(PI()))*SIN((PI()*L251)/($F$15/2)))+$F$3*L251)</f>
        <v> </v>
      </c>
      <c r="N251" s="21" t="str">
        <f t="shared" si="31"/>
        <v> </v>
      </c>
    </row>
    <row r="252" spans="1:14">
      <c r="A252" s="21" t="str">
        <f t="shared" si="24"/>
        <v> </v>
      </c>
      <c r="B252" s="21" t="str">
        <f>IF(A252=" "," ",($B$25-$B$3*($F$8))*((A252/($F$8))-($C$17/(PI()))*SIN((PI()*A252)/($F$8)))+$B$3*A252)</f>
        <v> </v>
      </c>
      <c r="C252" s="21" t="str">
        <f t="shared" si="28"/>
        <v> </v>
      </c>
      <c r="D252" s="21"/>
      <c r="E252" s="21" t="str">
        <f t="shared" si="25"/>
        <v> </v>
      </c>
      <c r="F252" s="21" t="str">
        <f>IF(E252=" "," ",($F$25-$D$3*$F$11)*((E252/$F$11)-($C$17/(PI()))*SIN((PI()*E252)/$F$11))+$D$3*E252)</f>
        <v> </v>
      </c>
      <c r="G252" s="21" t="str">
        <f t="shared" si="29"/>
        <v> </v>
      </c>
      <c r="H252" s="21" t="str">
        <f t="shared" si="26"/>
        <v> </v>
      </c>
      <c r="I252" s="21" t="str">
        <f>IF(H252=" "," ",($I$25-$D$3*$F$12)*((H252/$F$12)-($C$17/(PI()))*SIN((PI()*H252)/$F$12))+$D$3*H252)</f>
        <v> </v>
      </c>
      <c r="J252" s="21" t="str">
        <f t="shared" si="30"/>
        <v> </v>
      </c>
      <c r="K252" s="21"/>
      <c r="L252" s="21" t="str">
        <f t="shared" si="27"/>
        <v> </v>
      </c>
      <c r="M252" s="21" t="str">
        <f>IF(L252=" "," ",($M$25-$F$3*($F$15/2))*((L252/($F$15/2))-($C$17/(PI()))*SIN((PI()*L252)/($F$15/2)))+$F$3*L252)</f>
        <v> </v>
      </c>
      <c r="N252" s="21" t="str">
        <f t="shared" si="31"/>
        <v> </v>
      </c>
    </row>
    <row r="253" spans="1:14">
      <c r="A253" s="21" t="str">
        <f t="shared" si="24"/>
        <v> </v>
      </c>
      <c r="B253" s="21" t="str">
        <f>IF(A253=" "," ",($B$25-$B$3*($F$8))*((A253/($F$8))-($C$17/(PI()))*SIN((PI()*A253)/($F$8)))+$B$3*A253)</f>
        <v> </v>
      </c>
      <c r="C253" s="21" t="str">
        <f t="shared" si="28"/>
        <v> </v>
      </c>
      <c r="D253" s="21"/>
      <c r="E253" s="21" t="str">
        <f t="shared" si="25"/>
        <v> </v>
      </c>
      <c r="F253" s="21" t="str">
        <f>IF(E253=" "," ",($F$25-$D$3*$F$11)*((E253/$F$11)-($C$17/(PI()))*SIN((PI()*E253)/$F$11))+$D$3*E253)</f>
        <v> </v>
      </c>
      <c r="G253" s="21" t="str">
        <f t="shared" si="29"/>
        <v> </v>
      </c>
      <c r="H253" s="21" t="str">
        <f t="shared" si="26"/>
        <v> </v>
      </c>
      <c r="I253" s="21" t="str">
        <f>IF(H253=" "," ",($I$25-$D$3*$F$12)*((H253/$F$12)-($C$17/(PI()))*SIN((PI()*H253)/$F$12))+$D$3*H253)</f>
        <v> </v>
      </c>
      <c r="J253" s="21" t="str">
        <f t="shared" si="30"/>
        <v> </v>
      </c>
      <c r="K253" s="21"/>
      <c r="L253" s="21" t="str">
        <f t="shared" si="27"/>
        <v> </v>
      </c>
      <c r="M253" s="21" t="str">
        <f>IF(L253=" "," ",($M$25-$F$3*($F$15/2))*((L253/($F$15/2))-($C$17/(PI()))*SIN((PI()*L253)/($F$15/2)))+$F$3*L253)</f>
        <v> </v>
      </c>
      <c r="N253" s="21" t="str">
        <f t="shared" si="31"/>
        <v> </v>
      </c>
    </row>
    <row r="254" spans="1:14">
      <c r="A254" s="21" t="str">
        <f t="shared" si="24"/>
        <v> </v>
      </c>
      <c r="B254" s="21" t="str">
        <f>IF(A254=" "," ",($B$25-$B$3*($F$8))*((A254/($F$8))-($C$17/(PI()))*SIN((PI()*A254)/($F$8)))+$B$3*A254)</f>
        <v> </v>
      </c>
      <c r="C254" s="21" t="str">
        <f t="shared" si="28"/>
        <v> </v>
      </c>
      <c r="D254" s="21"/>
      <c r="E254" s="21" t="str">
        <f t="shared" si="25"/>
        <v> </v>
      </c>
      <c r="F254" s="21" t="str">
        <f>IF(E254=" "," ",($F$25-$D$3*$F$11)*((E254/$F$11)-($C$17/(PI()))*SIN((PI()*E254)/$F$11))+$D$3*E254)</f>
        <v> </v>
      </c>
      <c r="G254" s="21" t="str">
        <f t="shared" si="29"/>
        <v> </v>
      </c>
      <c r="H254" s="21" t="str">
        <f t="shared" si="26"/>
        <v> </v>
      </c>
      <c r="I254" s="21" t="str">
        <f>IF(H254=" "," ",($I$25-$D$3*$F$12)*((H254/$F$12)-($C$17/(PI()))*SIN((PI()*H254)/$F$12))+$D$3*H254)</f>
        <v> </v>
      </c>
      <c r="J254" s="21" t="str">
        <f t="shared" si="30"/>
        <v> </v>
      </c>
      <c r="K254" s="21"/>
      <c r="L254" s="21" t="str">
        <f t="shared" si="27"/>
        <v> </v>
      </c>
      <c r="M254" s="21" t="str">
        <f>IF(L254=" "," ",($M$25-$F$3*($F$15/2))*((L254/($F$15/2))-($C$17/(PI()))*SIN((PI()*L254)/($F$15/2)))+$F$3*L254)</f>
        <v> </v>
      </c>
      <c r="N254" s="21" t="str">
        <f t="shared" si="31"/>
        <v> </v>
      </c>
    </row>
    <row r="255" spans="1:14">
      <c r="A255" s="21" t="str">
        <f t="shared" si="24"/>
        <v> </v>
      </c>
      <c r="B255" s="21" t="str">
        <f>IF(A255=" "," ",($B$25-$B$3*($F$8))*((A255/($F$8))-($C$17/(PI()))*SIN((PI()*A255)/($F$8)))+$B$3*A255)</f>
        <v> </v>
      </c>
      <c r="C255" s="21" t="str">
        <f t="shared" si="28"/>
        <v> </v>
      </c>
      <c r="D255" s="21"/>
      <c r="E255" s="21" t="str">
        <f t="shared" si="25"/>
        <v> </v>
      </c>
      <c r="F255" s="21" t="str">
        <f>IF(E255=" "," ",($F$25-$D$3*$F$11)*((E255/$F$11)-($C$17/(PI()))*SIN((PI()*E255)/$F$11))+$D$3*E255)</f>
        <v> </v>
      </c>
      <c r="G255" s="21" t="str">
        <f t="shared" si="29"/>
        <v> </v>
      </c>
      <c r="H255" s="21" t="str">
        <f t="shared" si="26"/>
        <v> </v>
      </c>
      <c r="I255" s="21" t="str">
        <f>IF(H255=" "," ",($I$25-$D$3*$F$12)*((H255/$F$12)-($C$17/(PI()))*SIN((PI()*H255)/$F$12))+$D$3*H255)</f>
        <v> </v>
      </c>
      <c r="J255" s="21" t="str">
        <f t="shared" si="30"/>
        <v> </v>
      </c>
      <c r="K255" s="21"/>
      <c r="L255" s="21" t="str">
        <f t="shared" si="27"/>
        <v> </v>
      </c>
      <c r="M255" s="21" t="str">
        <f>IF(L255=" "," ",($M$25-$F$3*($F$15/2))*((L255/($F$15/2))-($C$17/(PI()))*SIN((PI()*L255)/($F$15/2)))+$F$3*L255)</f>
        <v> </v>
      </c>
      <c r="N255" s="21" t="str">
        <f t="shared" si="31"/>
        <v> </v>
      </c>
    </row>
    <row r="256" spans="1:14">
      <c r="A256" s="21" t="str">
        <f t="shared" si="24"/>
        <v> </v>
      </c>
      <c r="B256" s="21" t="str">
        <f>IF(A256=" "," ",($B$25-$B$3*($F$8))*((A256/($F$8))-($C$17/(PI()))*SIN((PI()*A256)/($F$8)))+$B$3*A256)</f>
        <v> </v>
      </c>
      <c r="C256" s="21" t="str">
        <f t="shared" si="28"/>
        <v> </v>
      </c>
      <c r="D256" s="21"/>
      <c r="E256" s="21" t="str">
        <f t="shared" si="25"/>
        <v> </v>
      </c>
      <c r="F256" s="21" t="str">
        <f>IF(E256=" "," ",($F$25-$D$3*$F$11)*((E256/$F$11)-($C$17/(PI()))*SIN((PI()*E256)/$F$11))+$D$3*E256)</f>
        <v> </v>
      </c>
      <c r="G256" s="21" t="str">
        <f t="shared" si="29"/>
        <v> </v>
      </c>
      <c r="H256" s="21" t="str">
        <f t="shared" si="26"/>
        <v> </v>
      </c>
      <c r="I256" s="21" t="str">
        <f>IF(H256=" "," ",($I$25-$D$3*$F$12)*((H256/$F$12)-($C$17/(PI()))*SIN((PI()*H256)/$F$12))+$D$3*H256)</f>
        <v> </v>
      </c>
      <c r="J256" s="21" t="str">
        <f t="shared" si="30"/>
        <v> </v>
      </c>
      <c r="K256" s="21"/>
      <c r="L256" s="21" t="str">
        <f t="shared" si="27"/>
        <v> </v>
      </c>
      <c r="M256" s="21" t="str">
        <f>IF(L256=" "," ",($M$25-$F$3*($F$15/2))*((L256/($F$15/2))-($C$17/(PI()))*SIN((PI()*L256)/($F$15/2)))+$F$3*L256)</f>
        <v> </v>
      </c>
      <c r="N256" s="21" t="str">
        <f t="shared" si="31"/>
        <v> </v>
      </c>
    </row>
    <row r="257" spans="1:14">
      <c r="A257" s="21" t="str">
        <f t="shared" si="24"/>
        <v> </v>
      </c>
      <c r="B257" s="21" t="str">
        <f>IF(A257=" "," ",($B$25-$B$3*($F$8))*((A257/($F$8))-($C$17/(PI()))*SIN((PI()*A257)/($F$8)))+$B$3*A257)</f>
        <v> </v>
      </c>
      <c r="C257" s="21" t="str">
        <f t="shared" si="28"/>
        <v> </v>
      </c>
      <c r="D257" s="21"/>
      <c r="E257" s="21" t="str">
        <f t="shared" si="25"/>
        <v> </v>
      </c>
      <c r="F257" s="21" t="str">
        <f>IF(E257=" "," ",($F$25-$D$3*$F$11)*((E257/$F$11)-($C$17/(PI()))*SIN((PI()*E257)/$F$11))+$D$3*E257)</f>
        <v> </v>
      </c>
      <c r="G257" s="21" t="str">
        <f t="shared" si="29"/>
        <v> </v>
      </c>
      <c r="H257" s="21" t="str">
        <f t="shared" si="26"/>
        <v> </v>
      </c>
      <c r="I257" s="21" t="str">
        <f>IF(H257=" "," ",($I$25-$D$3*$F$12)*((H257/$F$12)-($C$17/(PI()))*SIN((PI()*H257)/$F$12))+$D$3*H257)</f>
        <v> </v>
      </c>
      <c r="J257" s="21" t="str">
        <f t="shared" si="30"/>
        <v> </v>
      </c>
      <c r="K257" s="21"/>
      <c r="L257" s="21" t="str">
        <f t="shared" si="27"/>
        <v> </v>
      </c>
      <c r="M257" s="21" t="str">
        <f>IF(L257=" "," ",($M$25-$F$3*($F$15/2))*((L257/($F$15/2))-($C$17/(PI()))*SIN((PI()*L257)/($F$15/2)))+$F$3*L257)</f>
        <v> </v>
      </c>
      <c r="N257" s="21" t="str">
        <f t="shared" si="31"/>
        <v> </v>
      </c>
    </row>
    <row r="258" spans="1:14">
      <c r="A258" s="21" t="str">
        <f t="shared" si="24"/>
        <v> </v>
      </c>
      <c r="B258" s="21" t="str">
        <f>IF(A258=" "," ",($B$25-$B$3*($F$8))*((A258/($F$8))-($C$17/(PI()))*SIN((PI()*A258)/($F$8)))+$B$3*A258)</f>
        <v> </v>
      </c>
      <c r="C258" s="21" t="str">
        <f t="shared" si="28"/>
        <v> </v>
      </c>
      <c r="D258" s="21"/>
      <c r="E258" s="21" t="str">
        <f t="shared" si="25"/>
        <v> </v>
      </c>
      <c r="F258" s="21" t="str">
        <f>IF(E258=" "," ",($F$25-$D$3*$F$11)*((E258/$F$11)-($C$17/(PI()))*SIN((PI()*E258)/$F$11))+$D$3*E258)</f>
        <v> </v>
      </c>
      <c r="G258" s="21" t="str">
        <f t="shared" si="29"/>
        <v> </v>
      </c>
      <c r="H258" s="21" t="str">
        <f t="shared" si="26"/>
        <v> </v>
      </c>
      <c r="I258" s="21" t="str">
        <f>IF(H258=" "," ",($I$25-$D$3*$F$12)*((H258/$F$12)-($C$17/(PI()))*SIN((PI()*H258)/$F$12))+$D$3*H258)</f>
        <v> </v>
      </c>
      <c r="J258" s="21" t="str">
        <f t="shared" si="30"/>
        <v> </v>
      </c>
      <c r="K258" s="21"/>
      <c r="L258" s="21" t="str">
        <f t="shared" si="27"/>
        <v> </v>
      </c>
      <c r="M258" s="21" t="str">
        <f>IF(L258=" "," ",($M$25-$F$3*($F$15/2))*((L258/($F$15/2))-($C$17/(PI()))*SIN((PI()*L258)/($F$15/2)))+$F$3*L258)</f>
        <v> </v>
      </c>
      <c r="N258" s="21" t="str">
        <f t="shared" si="31"/>
        <v> </v>
      </c>
    </row>
    <row r="259" spans="1:14">
      <c r="A259" s="21" t="str">
        <f t="shared" si="24"/>
        <v> </v>
      </c>
      <c r="B259" s="21" t="str">
        <f>IF(A259=" "," ",($B$25-$B$3*($F$8))*((A259/($F$8))-($C$17/(PI()))*SIN((PI()*A259)/($F$8)))+$B$3*A259)</f>
        <v> </v>
      </c>
      <c r="C259" s="21" t="str">
        <f t="shared" si="28"/>
        <v> </v>
      </c>
      <c r="D259" s="21"/>
      <c r="E259" s="21" t="str">
        <f t="shared" si="25"/>
        <v> </v>
      </c>
      <c r="F259" s="21" t="str">
        <f>IF(E259=" "," ",($F$25-$D$3*$F$11)*((E259/$F$11)-($C$17/(PI()))*SIN((PI()*E259)/$F$11))+$D$3*E259)</f>
        <v> </v>
      </c>
      <c r="G259" s="21" t="str">
        <f t="shared" si="29"/>
        <v> </v>
      </c>
      <c r="H259" s="21" t="str">
        <f t="shared" si="26"/>
        <v> </v>
      </c>
      <c r="I259" s="21" t="str">
        <f>IF(H259=" "," ",($I$25-$D$3*$F$12)*((H259/$F$12)-($C$17/(PI()))*SIN((PI()*H259)/$F$12))+$D$3*H259)</f>
        <v> </v>
      </c>
      <c r="J259" s="21" t="str">
        <f t="shared" si="30"/>
        <v> </v>
      </c>
      <c r="K259" s="21"/>
      <c r="L259" s="21" t="str">
        <f t="shared" si="27"/>
        <v> </v>
      </c>
      <c r="M259" s="21" t="str">
        <f>IF(L259=" "," ",($M$25-$F$3*($F$15/2))*((L259/($F$15/2))-($C$17/(PI()))*SIN((PI()*L259)/($F$15/2)))+$F$3*L259)</f>
        <v> </v>
      </c>
      <c r="N259" s="21" t="str">
        <f t="shared" si="31"/>
        <v> </v>
      </c>
    </row>
    <row r="260" spans="1:14">
      <c r="A260" s="21" t="str">
        <f t="shared" si="24"/>
        <v> </v>
      </c>
      <c r="B260" s="21" t="str">
        <f>IF(A260=" "," ",($B$25-$B$3*($F$8))*((A260/($F$8))-($C$17/(PI()))*SIN((PI()*A260)/($F$8)))+$B$3*A260)</f>
        <v> </v>
      </c>
      <c r="C260" s="21" t="str">
        <f t="shared" si="28"/>
        <v> </v>
      </c>
      <c r="D260" s="21"/>
      <c r="E260" s="21" t="str">
        <f t="shared" si="25"/>
        <v> </v>
      </c>
      <c r="F260" s="21" t="str">
        <f>IF(E260=" "," ",($F$25-$D$3*$F$11)*((E260/$F$11)-($C$17/(PI()))*SIN((PI()*E260)/$F$11))+$D$3*E260)</f>
        <v> </v>
      </c>
      <c r="G260" s="21" t="str">
        <f t="shared" si="29"/>
        <v> </v>
      </c>
      <c r="H260" s="21" t="str">
        <f t="shared" si="26"/>
        <v> </v>
      </c>
      <c r="I260" s="21" t="str">
        <f>IF(H260=" "," ",($I$25-$D$3*$F$12)*((H260/$F$12)-($C$17/(PI()))*SIN((PI()*H260)/$F$12))+$D$3*H260)</f>
        <v> </v>
      </c>
      <c r="J260" s="21" t="str">
        <f t="shared" si="30"/>
        <v> </v>
      </c>
      <c r="K260" s="21"/>
      <c r="L260" s="21" t="str">
        <f t="shared" si="27"/>
        <v> </v>
      </c>
      <c r="M260" s="21" t="str">
        <f>IF(L260=" "," ",($M$25-$F$3*($F$15/2))*((L260/($F$15/2))-($C$17/(PI()))*SIN((PI()*L260)/($F$15/2)))+$F$3*L260)</f>
        <v> </v>
      </c>
      <c r="N260" s="21" t="str">
        <f t="shared" si="31"/>
        <v> </v>
      </c>
    </row>
    <row r="261" spans="1:14">
      <c r="A261" s="21" t="str">
        <f t="shared" si="24"/>
        <v> </v>
      </c>
      <c r="B261" s="21" t="str">
        <f>IF(A261=" "," ",($B$25-$B$3*($F$8))*((A261/($F$8))-($C$17/(PI()))*SIN((PI()*A261)/($F$8)))+$B$3*A261)</f>
        <v> </v>
      </c>
      <c r="C261" s="21" t="str">
        <f t="shared" si="28"/>
        <v> </v>
      </c>
      <c r="D261" s="21"/>
      <c r="E261" s="21" t="str">
        <f t="shared" si="25"/>
        <v> </v>
      </c>
      <c r="F261" s="21" t="str">
        <f>IF(E261=" "," ",($F$25-$D$3*$F$11)*((E261/$F$11)-($C$17/(PI()))*SIN((PI()*E261)/$F$11))+$D$3*E261)</f>
        <v> </v>
      </c>
      <c r="G261" s="21" t="str">
        <f t="shared" si="29"/>
        <v> </v>
      </c>
      <c r="H261" s="21" t="str">
        <f t="shared" si="26"/>
        <v> </v>
      </c>
      <c r="I261" s="21" t="str">
        <f>IF(H261=" "," ",($I$25-$D$3*$F$12)*((H261/$F$12)-($C$17/(PI()))*SIN((PI()*H261)/$F$12))+$D$3*H261)</f>
        <v> </v>
      </c>
      <c r="J261" s="21" t="str">
        <f t="shared" si="30"/>
        <v> </v>
      </c>
      <c r="K261" s="21"/>
      <c r="L261" s="21" t="str">
        <f t="shared" si="27"/>
        <v> </v>
      </c>
      <c r="M261" s="21" t="str">
        <f>IF(L261=" "," ",($M$25-$F$3*($F$15/2))*((L261/($F$15/2))-($C$17/(PI()))*SIN((PI()*L261)/($F$15/2)))+$F$3*L261)</f>
        <v> </v>
      </c>
      <c r="N261" s="21" t="str">
        <f t="shared" si="31"/>
        <v> </v>
      </c>
    </row>
    <row r="262" spans="1:14">
      <c r="A262" s="21" t="str">
        <f t="shared" si="24"/>
        <v> </v>
      </c>
      <c r="B262" s="21" t="str">
        <f>IF(A262=" "," ",($B$25-$B$3*($F$8))*((A262/($F$8))-($C$17/(PI()))*SIN((PI()*A262)/($F$8)))+$B$3*A262)</f>
        <v> </v>
      </c>
      <c r="C262" s="21" t="str">
        <f t="shared" si="28"/>
        <v> </v>
      </c>
      <c r="D262" s="21"/>
      <c r="E262" s="21" t="str">
        <f t="shared" si="25"/>
        <v> </v>
      </c>
      <c r="F262" s="21" t="str">
        <f>IF(E262=" "," ",($F$25-$D$3*$F$11)*((E262/$F$11)-($C$17/(PI()))*SIN((PI()*E262)/$F$11))+$D$3*E262)</f>
        <v> </v>
      </c>
      <c r="G262" s="21" t="str">
        <f t="shared" si="29"/>
        <v> </v>
      </c>
      <c r="H262" s="21" t="str">
        <f ca="1" t="shared" si="26"/>
        <v> </v>
      </c>
      <c r="I262" s="21" t="str">
        <f ca="1">IF(H262=" "," ",($I$25-$D$3*$F$12)*((H262/$F$12)-($C$17/(PI()))*SIN((PI()*H262)/$F$12))+$D$3*H262)</f>
        <v> </v>
      </c>
      <c r="J262" s="21" t="str">
        <f ca="1" t="shared" si="30"/>
        <v> </v>
      </c>
      <c r="K262" s="21"/>
      <c r="L262" s="21" t="str">
        <f t="shared" si="27"/>
        <v> </v>
      </c>
      <c r="M262" s="21" t="str">
        <f>IF(L262=" "," ",($M$25-$F$3*($F$15/2))*((L262/($F$15/2))-($C$17/(PI()))*SIN((PI()*L262)/($F$15/2)))+$F$3*L262)</f>
        <v> </v>
      </c>
      <c r="N262" s="21" t="str">
        <f t="shared" si="31"/>
        <v> </v>
      </c>
    </row>
    <row r="263" spans="1:14">
      <c r="A263" s="21" t="str">
        <f t="shared" si="24"/>
        <v> </v>
      </c>
      <c r="B263" s="21" t="str">
        <f>IF(A263=" "," ",($B$25-$B$3*($F$8))*((A263/($F$8))-($C$17/(PI()))*SIN((PI()*A263)/($F$8)))+$B$3*A263)</f>
        <v> </v>
      </c>
      <c r="C263" s="21" t="str">
        <f t="shared" si="28"/>
        <v> </v>
      </c>
      <c r="D263" s="21"/>
      <c r="E263" s="21" t="str">
        <f t="shared" si="25"/>
        <v> </v>
      </c>
      <c r="F263" s="21" t="str">
        <f>IF(E263=" "," ",($F$25-$D$3*$F$11)*((E263/$F$11)-($C$17/(PI()))*SIN((PI()*E263)/$F$11))+$D$3*E263)</f>
        <v> </v>
      </c>
      <c r="G263" s="21" t="str">
        <f t="shared" si="29"/>
        <v> </v>
      </c>
      <c r="H263" s="21" t="str">
        <f t="shared" si="26"/>
        <v> </v>
      </c>
      <c r="I263" s="21" t="str">
        <f>IF(H263=" "," ",($I$25-$D$3*$F$12)*((H263/$F$12)-($C$17/(PI()))*SIN((PI()*H263)/$F$12))+$D$3*H263)</f>
        <v> </v>
      </c>
      <c r="J263" s="21" t="str">
        <f ca="1" t="shared" si="30"/>
        <v> </v>
      </c>
      <c r="K263" s="21"/>
      <c r="L263" s="21" t="str">
        <f t="shared" si="27"/>
        <v> </v>
      </c>
      <c r="M263" s="21" t="str">
        <f>IF(L263=" "," ",($M$25-$F$3*($F$15/2))*((L263/($F$15/2))-($C$17/(PI()))*SIN((PI()*L263)/($F$15/2)))+$F$3*L263)</f>
        <v> </v>
      </c>
      <c r="N263" s="21" t="str">
        <f t="shared" si="31"/>
        <v> </v>
      </c>
    </row>
    <row r="264" spans="1:14">
      <c r="A264" s="21" t="str">
        <f t="shared" si="24"/>
        <v> </v>
      </c>
      <c r="B264" s="21" t="str">
        <f>IF(A264=" "," ",($B$25-$B$3*($F$8))*((A264/($F$8))-($C$17/(PI()))*SIN((PI()*A264)/($F$8)))+$B$3*A264)</f>
        <v> </v>
      </c>
      <c r="C264" s="21" t="str">
        <f t="shared" si="28"/>
        <v> </v>
      </c>
      <c r="D264" s="21"/>
      <c r="E264" s="21" t="str">
        <f t="shared" si="25"/>
        <v> </v>
      </c>
      <c r="F264" s="21" t="str">
        <f>IF(E264=" "," ",($F$25-$D$3*$F$11)*((E264/$F$11)-($C$17/(PI()))*SIN((PI()*E264)/$F$11))+$D$3*E264)</f>
        <v> </v>
      </c>
      <c r="G264" s="21" t="str">
        <f t="shared" si="29"/>
        <v> </v>
      </c>
      <c r="H264" s="21" t="str">
        <f t="shared" si="26"/>
        <v> </v>
      </c>
      <c r="I264" s="21" t="str">
        <f>IF(H264=" "," ",($I$25-$D$3*$F$12)*((H264/$F$12)-($C$17/(PI()))*SIN((PI()*H264)/$F$12))+$D$3*H264)</f>
        <v> </v>
      </c>
      <c r="J264" s="21" t="str">
        <f ca="1" t="shared" si="30"/>
        <v> </v>
      </c>
      <c r="K264" s="21"/>
      <c r="L264" s="21" t="str">
        <f t="shared" si="27"/>
        <v> </v>
      </c>
      <c r="M264" s="21" t="str">
        <f>IF(L264=" "," ",($M$25-$F$3*($F$15/2))*((L264/($F$15/2))-($C$17/(PI()))*SIN((PI()*L264)/($F$15/2)))+$F$3*L264)</f>
        <v> </v>
      </c>
      <c r="N264" s="21" t="str">
        <f t="shared" si="31"/>
        <v> </v>
      </c>
    </row>
    <row r="265" spans="1:14">
      <c r="A265" s="21" t="str">
        <f t="shared" si="24"/>
        <v> </v>
      </c>
      <c r="B265" s="21" t="str">
        <f>IF(A265=" "," ",($B$25-$B$3*($F$8))*((A265/($F$8))-($C$17/(PI()))*SIN((PI()*A265)/($F$8)))+$B$3*A265)</f>
        <v> </v>
      </c>
      <c r="C265" s="21" t="str">
        <f t="shared" si="28"/>
        <v> </v>
      </c>
      <c r="D265" s="21"/>
      <c r="E265" s="21" t="str">
        <f t="shared" si="25"/>
        <v> </v>
      </c>
      <c r="F265" s="21" t="str">
        <f>IF(E265=" "," ",($F$25-$D$3*$F$11)*((E265/$F$11)-($C$17/(PI()))*SIN((PI()*E265)/$F$11))+$D$3*E265)</f>
        <v> </v>
      </c>
      <c r="G265" s="21" t="str">
        <f t="shared" si="29"/>
        <v> </v>
      </c>
      <c r="H265" s="21" t="str">
        <f t="shared" si="26"/>
        <v> </v>
      </c>
      <c r="I265" s="21" t="str">
        <f>IF(H265=" "," ",($I$25-$D$3*$F$12)*((H265/$F$12)-($C$17/(PI()))*SIN((PI()*H265)/$F$12))+$D$3*H265)</f>
        <v> </v>
      </c>
      <c r="J265" s="21" t="str">
        <f t="shared" si="30"/>
        <v> </v>
      </c>
      <c r="K265" s="21"/>
      <c r="L265" s="21" t="str">
        <f t="shared" si="27"/>
        <v> </v>
      </c>
      <c r="M265" s="21" t="str">
        <f>IF(L265=" "," ",($M$25-$F$3*($F$15/2))*((L265/($F$15/2))-($C$17/(PI()))*SIN((PI()*L265)/($F$15/2)))+$F$3*L265)</f>
        <v> </v>
      </c>
      <c r="N265" s="21" t="str">
        <f t="shared" si="31"/>
        <v> </v>
      </c>
    </row>
    <row r="266" spans="1:14">
      <c r="A266" s="21" t="str">
        <f t="shared" si="24"/>
        <v> </v>
      </c>
      <c r="B266" s="21" t="str">
        <f>IF(A266=" "," ",($B$25-$B$3*($F$8))*((A266/($F$8))-($C$17/(PI()))*SIN((PI()*A266)/($F$8)))+$B$3*A266)</f>
        <v> </v>
      </c>
      <c r="C266" s="21" t="str">
        <f t="shared" si="28"/>
        <v> </v>
      </c>
      <c r="D266" s="21"/>
      <c r="E266" s="21" t="str">
        <f t="shared" si="25"/>
        <v> </v>
      </c>
      <c r="F266" s="21" t="str">
        <f>IF(E266=" "," ",($F$25-$D$3*$F$11)*((E266/$F$11)-($C$17/(PI()))*SIN((PI()*E266)/$F$11))+$D$3*E266)</f>
        <v> </v>
      </c>
      <c r="G266" s="21" t="str">
        <f t="shared" si="29"/>
        <v> </v>
      </c>
      <c r="H266" s="21" t="str">
        <f t="shared" si="26"/>
        <v> </v>
      </c>
      <c r="I266" s="21" t="str">
        <f>IF(H266=" "," ",($I$25-$D$3*$F$12)*((H266/$F$12)-($C$17/(PI()))*SIN((PI()*H266)/$F$12))+$D$3*H266)</f>
        <v> </v>
      </c>
      <c r="J266" s="21" t="str">
        <f t="shared" si="30"/>
        <v> </v>
      </c>
      <c r="K266" s="21"/>
      <c r="L266" s="21" t="str">
        <f t="shared" si="27"/>
        <v> </v>
      </c>
      <c r="M266" s="21" t="str">
        <f>IF(L266=" "," ",($M$25-$F$3*($F$15/2))*((L266/($F$15/2))-($C$17/(PI()))*SIN((PI()*L266)/($F$15/2)))+$F$3*L266)</f>
        <v> </v>
      </c>
      <c r="N266" s="21" t="str">
        <f t="shared" si="31"/>
        <v> </v>
      </c>
    </row>
    <row r="267" spans="1:14">
      <c r="A267" s="21" t="str">
        <f t="shared" si="24"/>
        <v> </v>
      </c>
      <c r="B267" s="21" t="str">
        <f>IF(A267=" "," ",($B$25-$B$3*($F$8))*((A267/($F$8))-($C$17/(PI()))*SIN((PI()*A267)/($F$8)))+$B$3*A267)</f>
        <v> </v>
      </c>
      <c r="C267" s="21" t="str">
        <f t="shared" si="28"/>
        <v> </v>
      </c>
      <c r="D267" s="21"/>
      <c r="E267" s="21" t="str">
        <f t="shared" si="25"/>
        <v> </v>
      </c>
      <c r="F267" s="21" t="str">
        <f>IF(E267=" "," ",($F$25-$D$3*$F$11)*((E267/$F$11)-($C$17/(PI()))*SIN((PI()*E267)/$F$11))+$D$3*E267)</f>
        <v> </v>
      </c>
      <c r="G267" s="21" t="str">
        <f t="shared" si="29"/>
        <v> </v>
      </c>
      <c r="H267" s="21" t="str">
        <f t="shared" si="26"/>
        <v> </v>
      </c>
      <c r="I267" s="21" t="str">
        <f>IF(H267=" "," ",($I$25-$D$3*$F$12)*((H267/$F$12)-($C$17/(PI()))*SIN((PI()*H267)/$F$12))+$D$3*H267)</f>
        <v> </v>
      </c>
      <c r="J267" s="21" t="str">
        <f t="shared" si="30"/>
        <v> </v>
      </c>
      <c r="K267" s="21"/>
      <c r="L267" s="21" t="str">
        <f t="shared" si="27"/>
        <v> </v>
      </c>
      <c r="M267" s="21" t="str">
        <f>IF(L267=" "," ",($M$25-$F$3*($F$15/2))*((L267/($F$15/2))-($C$17/(PI()))*SIN((PI()*L267)/($F$15/2)))+$F$3*L267)</f>
        <v> </v>
      </c>
      <c r="N267" s="21" t="str">
        <f t="shared" si="31"/>
        <v> </v>
      </c>
    </row>
    <row r="268" spans="1:14">
      <c r="A268" s="21" t="str">
        <f t="shared" si="24"/>
        <v> </v>
      </c>
      <c r="B268" s="21" t="str">
        <f>IF(A268=" "," ",($B$25-$B$3*($F$8))*((A268/($F$8))-($C$17/(PI()))*SIN((PI()*A268)/($F$8)))+$B$3*A268)</f>
        <v> </v>
      </c>
      <c r="C268" s="21" t="str">
        <f t="shared" si="28"/>
        <v> </v>
      </c>
      <c r="D268" s="21"/>
      <c r="E268" s="21" t="str">
        <f t="shared" si="25"/>
        <v> </v>
      </c>
      <c r="F268" s="21" t="str">
        <f>IF(E268=" "," ",($F$25-$D$3*$F$11)*((E268/$F$11)-($C$17/(PI()))*SIN((PI()*E268)/$F$11))+$D$3*E268)</f>
        <v> </v>
      </c>
      <c r="G268" s="21" t="str">
        <f t="shared" si="29"/>
        <v> </v>
      </c>
      <c r="H268" s="21" t="str">
        <f t="shared" si="26"/>
        <v> </v>
      </c>
      <c r="I268" s="21" t="str">
        <f>IF(H268=" "," ",($I$25-$D$3*$F$12)*((H268/$F$12)-($C$17/(PI()))*SIN((PI()*H268)/$F$12))+$D$3*H268)</f>
        <v> </v>
      </c>
      <c r="J268" s="21" t="str">
        <f t="shared" si="30"/>
        <v> </v>
      </c>
      <c r="K268" s="21"/>
      <c r="L268" s="21" t="str">
        <f t="shared" si="27"/>
        <v> </v>
      </c>
      <c r="M268" s="21" t="str">
        <f>IF(L268=" "," ",($M$25-$F$3*($F$15/2))*((L268/($F$15/2))-($C$17/(PI()))*SIN((PI()*L268)/($F$15/2)))+$F$3*L268)</f>
        <v> </v>
      </c>
      <c r="N268" s="21" t="str">
        <f t="shared" si="31"/>
        <v> </v>
      </c>
    </row>
    <row r="269" spans="1:14">
      <c r="A269" s="21" t="str">
        <f t="shared" si="24"/>
        <v> </v>
      </c>
      <c r="B269" s="21" t="str">
        <f>IF(A269=" "," ",($B$25-$B$3*($F$8))*((A269/($F$8))-($C$17/(PI()))*SIN((PI()*A269)/($F$8)))+$B$3*A269)</f>
        <v> </v>
      </c>
      <c r="C269" s="21" t="str">
        <f t="shared" si="28"/>
        <v> </v>
      </c>
      <c r="D269" s="21"/>
      <c r="E269" s="21" t="str">
        <f t="shared" si="25"/>
        <v> </v>
      </c>
      <c r="F269" s="21" t="str">
        <f>IF(E269=" "," ",($F$25-$D$3*$F$11)*((E269/$F$11)-($C$17/(PI()))*SIN((PI()*E269)/$F$11))+$D$3*E269)</f>
        <v> </v>
      </c>
      <c r="G269" s="21" t="str">
        <f t="shared" si="29"/>
        <v> </v>
      </c>
      <c r="H269" s="21" t="str">
        <f t="shared" si="26"/>
        <v> </v>
      </c>
      <c r="I269" s="21" t="str">
        <f>IF(H269=" "," ",($I$25-$D$3*$F$12)*((H269/$F$12)-($C$17/(PI()))*SIN((PI()*H269)/$F$12))+$D$3*H269)</f>
        <v> </v>
      </c>
      <c r="J269" s="21" t="str">
        <f t="shared" si="30"/>
        <v> </v>
      </c>
      <c r="K269" s="21"/>
      <c r="L269" s="21" t="str">
        <f t="shared" si="27"/>
        <v> </v>
      </c>
      <c r="M269" s="21" t="str">
        <f>IF(L269=" "," ",($M$25-$F$3*($F$15/2))*((L269/($F$15/2))-($C$17/(PI()))*SIN((PI()*L269)/($F$15/2)))+$F$3*L269)</f>
        <v> </v>
      </c>
      <c r="N269" s="21" t="str">
        <f t="shared" si="31"/>
        <v> </v>
      </c>
    </row>
    <row r="270" spans="1:14">
      <c r="A270" s="21" t="str">
        <f t="shared" si="24"/>
        <v> </v>
      </c>
      <c r="B270" s="21" t="str">
        <f>IF(A270=" "," ",($B$25-$B$3*($F$8))*((A270/($F$8))-($C$17/(PI()))*SIN((PI()*A270)/($F$8)))+$B$3*A270)</f>
        <v> </v>
      </c>
      <c r="C270" s="21" t="str">
        <f t="shared" si="28"/>
        <v> </v>
      </c>
      <c r="D270" s="21"/>
      <c r="E270" s="21" t="str">
        <f t="shared" si="25"/>
        <v> </v>
      </c>
      <c r="F270" s="21" t="str">
        <f>IF(E270=" "," ",($F$25-$D$3*$F$11)*((E270/$F$11)-($C$17/(PI()))*SIN((PI()*E270)/$F$11))+$D$3*E270)</f>
        <v> </v>
      </c>
      <c r="G270" s="21" t="str">
        <f t="shared" si="29"/>
        <v> </v>
      </c>
      <c r="H270" s="21" t="str">
        <f t="shared" si="26"/>
        <v> </v>
      </c>
      <c r="I270" s="21" t="str">
        <f>IF(H270=" "," ",($I$25-$D$3*$F$12)*((H270/$F$12)-($C$17/(PI()))*SIN((PI()*H270)/$F$12))+$D$3*H270)</f>
        <v> </v>
      </c>
      <c r="J270" s="21" t="str">
        <f t="shared" si="30"/>
        <v> </v>
      </c>
      <c r="K270" s="21"/>
      <c r="L270" s="21" t="str">
        <f t="shared" si="27"/>
        <v> </v>
      </c>
      <c r="M270" s="21" t="str">
        <f>IF(L270=" "," ",($M$25-$F$3*($F$15/2))*((L270/($F$15/2))-($C$17/(PI()))*SIN((PI()*L270)/($F$15/2)))+$F$3*L270)</f>
        <v> </v>
      </c>
      <c r="N270" s="21" t="str">
        <f t="shared" si="31"/>
        <v> </v>
      </c>
    </row>
    <row r="271" spans="1:14">
      <c r="A271" s="21" t="str">
        <f t="shared" si="24"/>
        <v> </v>
      </c>
      <c r="B271" s="21" t="str">
        <f>IF(A271=" "," ",($B$25-$B$3*($F$8))*((A271/($F$8))-($C$17/(PI()))*SIN((PI()*A271)/($F$8)))+$B$3*A271)</f>
        <v> </v>
      </c>
      <c r="C271" s="21" t="str">
        <f t="shared" si="28"/>
        <v> </v>
      </c>
      <c r="D271" s="21"/>
      <c r="E271" s="21" t="str">
        <f t="shared" si="25"/>
        <v> </v>
      </c>
      <c r="F271" s="21" t="str">
        <f>IF(E271=" "," ",($F$25-$D$3*$F$11)*((E271/$F$11)-($C$17/(PI()))*SIN((PI()*E271)/$F$11))+$D$3*E271)</f>
        <v> </v>
      </c>
      <c r="G271" s="21" t="str">
        <f t="shared" si="29"/>
        <v> </v>
      </c>
      <c r="H271" s="21" t="str">
        <f t="shared" si="26"/>
        <v> </v>
      </c>
      <c r="I271" s="21" t="str">
        <f>IF(H271=" "," ",($I$25-$D$3*$F$12)*((H271/$F$12)-($C$17/(PI()))*SIN((PI()*H271)/$F$12))+$D$3*H271)</f>
        <v> </v>
      </c>
      <c r="J271" s="21" t="str">
        <f t="shared" si="30"/>
        <v> </v>
      </c>
      <c r="K271" s="21"/>
      <c r="L271" s="21" t="str">
        <f t="shared" si="27"/>
        <v> </v>
      </c>
      <c r="M271" s="21" t="str">
        <f>IF(L271=" "," ",($M$25-$F$3*($F$15/2))*((L271/($F$15/2))-($C$17/(PI()))*SIN((PI()*L271)/($F$15/2)))+$F$3*L271)</f>
        <v> </v>
      </c>
      <c r="N271" s="21" t="str">
        <f t="shared" si="31"/>
        <v> </v>
      </c>
    </row>
    <row r="272" spans="1:14">
      <c r="A272" s="21" t="str">
        <f t="shared" si="24"/>
        <v> </v>
      </c>
      <c r="B272" s="21" t="str">
        <f>IF(A272=" "," ",($B$25-$B$3*($F$8))*((A272/($F$8))-($C$17/(PI()))*SIN((PI()*A272)/($F$8)))+$B$3*A272)</f>
        <v> </v>
      </c>
      <c r="C272" s="21" t="str">
        <f t="shared" si="28"/>
        <v> </v>
      </c>
      <c r="D272" s="21"/>
      <c r="E272" s="21" t="str">
        <f t="shared" si="25"/>
        <v> </v>
      </c>
      <c r="F272" s="21" t="str">
        <f>IF(E272=" "," ",($F$25-$D$3*$F$11)*((E272/$F$11)-($C$17/(PI()))*SIN((PI()*E272)/$F$11))+$D$3*E272)</f>
        <v> </v>
      </c>
      <c r="G272" s="21" t="str">
        <f t="shared" si="29"/>
        <v> </v>
      </c>
      <c r="H272" s="21" t="str">
        <f t="shared" si="26"/>
        <v> </v>
      </c>
      <c r="I272" s="21" t="str">
        <f>IF(H272=" "," ",($I$25-$D$3*$F$12)*((H272/$F$12)-($C$17/(PI()))*SIN((PI()*H272)/$F$12))+$D$3*H272)</f>
        <v> </v>
      </c>
      <c r="J272" s="21" t="str">
        <f t="shared" si="30"/>
        <v> </v>
      </c>
      <c r="K272" s="21"/>
      <c r="L272" s="21" t="str">
        <f t="shared" si="27"/>
        <v> </v>
      </c>
      <c r="M272" s="21" t="str">
        <f>IF(L272=" "," ",($M$25-$F$3*($F$15/2))*((L272/($F$15/2))-($C$17/(PI()))*SIN((PI()*L272)/($F$15/2)))+$F$3*L272)</f>
        <v> </v>
      </c>
      <c r="N272" s="21" t="str">
        <f t="shared" si="31"/>
        <v> </v>
      </c>
    </row>
    <row r="273" spans="1:14">
      <c r="A273" s="21" t="str">
        <f t="shared" si="24"/>
        <v> </v>
      </c>
      <c r="B273" s="21" t="str">
        <f>IF(A273=" "," ",($B$25-$B$3*($F$8))*((A273/($F$8))-($C$17/(PI()))*SIN((PI()*A273)/($F$8)))+$B$3*A273)</f>
        <v> </v>
      </c>
      <c r="C273" s="21" t="str">
        <f t="shared" si="28"/>
        <v> </v>
      </c>
      <c r="D273" s="21"/>
      <c r="E273" s="21" t="str">
        <f t="shared" si="25"/>
        <v> </v>
      </c>
      <c r="F273" s="21" t="str">
        <f>IF(E273=" "," ",($F$25-$D$3*$F$11)*((E273/$F$11)-($C$17/(PI()))*SIN((PI()*E273)/$F$11))+$D$3*E273)</f>
        <v> </v>
      </c>
      <c r="G273" s="21" t="str">
        <f t="shared" si="29"/>
        <v> </v>
      </c>
      <c r="H273" s="21" t="str">
        <f t="shared" si="26"/>
        <v> </v>
      </c>
      <c r="I273" s="21" t="str">
        <f>IF(H273=" "," ",($I$25-$D$3*$F$12)*((H273/$F$12)-($C$17/(PI()))*SIN((PI()*H273)/$F$12))+$D$3*H273)</f>
        <v> </v>
      </c>
      <c r="J273" s="21" t="str">
        <f t="shared" si="30"/>
        <v> </v>
      </c>
      <c r="K273" s="21"/>
      <c r="L273" s="21" t="str">
        <f t="shared" si="27"/>
        <v> </v>
      </c>
      <c r="M273" s="21" t="str">
        <f>IF(L273=" "," ",($M$25-$F$3*($F$15/2))*((L273/($F$15/2))-($C$17/(PI()))*SIN((PI()*L273)/($F$15/2)))+$F$3*L273)</f>
        <v> </v>
      </c>
      <c r="N273" s="21" t="str">
        <f t="shared" si="31"/>
        <v> </v>
      </c>
    </row>
    <row r="274" spans="1:14">
      <c r="A274" s="21" t="str">
        <f t="shared" si="24"/>
        <v> </v>
      </c>
      <c r="B274" s="21" t="str">
        <f>IF(A274=" "," ",($B$25-$B$3*($F$8))*((A274/($F$8))-($C$17/(PI()))*SIN((PI()*A274)/($F$8)))+$B$3*A274)</f>
        <v> </v>
      </c>
      <c r="C274" s="21" t="str">
        <f t="shared" si="28"/>
        <v> </v>
      </c>
      <c r="D274" s="21"/>
      <c r="E274" s="21" t="str">
        <f t="shared" si="25"/>
        <v> </v>
      </c>
      <c r="F274" s="21" t="str">
        <f>IF(E274=" "," ",($F$25-$D$3*$F$11)*((E274/$F$11)-($C$17/(PI()))*SIN((PI()*E274)/$F$11))+$D$3*E274)</f>
        <v> </v>
      </c>
      <c r="G274" s="21" t="str">
        <f t="shared" si="29"/>
        <v> </v>
      </c>
      <c r="H274" s="21" t="str">
        <f t="shared" si="26"/>
        <v> </v>
      </c>
      <c r="I274" s="21" t="str">
        <f>IF(H274=" "," ",($I$25-$D$3*$F$12)*((H274/$F$12)-($C$17/(PI()))*SIN((PI()*H274)/$F$12))+$D$3*H274)</f>
        <v> </v>
      </c>
      <c r="J274" s="21" t="str">
        <f t="shared" si="30"/>
        <v> </v>
      </c>
      <c r="K274" s="21"/>
      <c r="L274" s="21" t="str">
        <f t="shared" si="27"/>
        <v> </v>
      </c>
      <c r="M274" s="21" t="str">
        <f>IF(L274=" "," ",($M$25-$F$3*($F$15/2))*((L274/($F$15/2))-($C$17/(PI()))*SIN((PI()*L274)/($F$15/2)))+$F$3*L274)</f>
        <v> </v>
      </c>
      <c r="N274" s="21" t="str">
        <f t="shared" si="31"/>
        <v> </v>
      </c>
    </row>
    <row r="275" spans="1:14">
      <c r="A275" s="21" t="str">
        <f t="shared" si="24"/>
        <v> </v>
      </c>
      <c r="B275" s="21" t="str">
        <f>IF(A275=" "," ",($B$25-$B$3*($F$8))*((A275/($F$8))-($C$17/(PI()))*SIN((PI()*A275)/($F$8)))+$B$3*A275)</f>
        <v> </v>
      </c>
      <c r="C275" s="21" t="str">
        <f t="shared" si="28"/>
        <v> </v>
      </c>
      <c r="D275" s="21"/>
      <c r="E275" s="21" t="str">
        <f t="shared" si="25"/>
        <v> </v>
      </c>
      <c r="F275" s="21" t="str">
        <f>IF(E275=" "," ",($F$25-$D$3*$F$11)*((E275/$F$11)-($C$17/(PI()))*SIN((PI()*E275)/$F$11))+$D$3*E275)</f>
        <v> </v>
      </c>
      <c r="G275" s="21" t="str">
        <f t="shared" si="29"/>
        <v> </v>
      </c>
      <c r="H275" s="21" t="str">
        <f t="shared" si="26"/>
        <v> </v>
      </c>
      <c r="I275" s="21" t="str">
        <f>IF(H275=" "," ",($I$25-$D$3*$F$12)*((H275/$F$12)-($C$17/(PI()))*SIN((PI()*H275)/$F$12))+$D$3*H275)</f>
        <v> </v>
      </c>
      <c r="J275" s="21" t="str">
        <f t="shared" si="30"/>
        <v> </v>
      </c>
      <c r="K275" s="21"/>
      <c r="L275" s="21" t="str">
        <f t="shared" si="27"/>
        <v> </v>
      </c>
      <c r="M275" s="21" t="str">
        <f>IF(L275=" "," ",($M$25-$F$3*($F$15/2))*((L275/($F$15/2))-($C$17/(PI()))*SIN((PI()*L275)/($F$15/2)))+$F$3*L275)</f>
        <v> </v>
      </c>
      <c r="N275" s="21" t="str">
        <f t="shared" si="31"/>
        <v> </v>
      </c>
    </row>
    <row r="276" spans="1:14">
      <c r="A276" s="21" t="str">
        <f t="shared" si="24"/>
        <v> </v>
      </c>
      <c r="B276" s="21" t="str">
        <f>IF(A276=" "," ",($B$25-$B$3*($F$8))*((A276/($F$8))-($C$17/(PI()))*SIN((PI()*A276)/($F$8)))+$B$3*A276)</f>
        <v> </v>
      </c>
      <c r="C276" s="21" t="str">
        <f t="shared" si="28"/>
        <v> </v>
      </c>
      <c r="D276" s="21"/>
      <c r="E276" s="21" t="str">
        <f t="shared" si="25"/>
        <v> </v>
      </c>
      <c r="F276" s="21" t="str">
        <f>IF(E276=" "," ",($F$25-$D$3*$F$11)*((E276/$F$11)-($C$17/(PI()))*SIN((PI()*E276)/$F$11))+$D$3*E276)</f>
        <v> </v>
      </c>
      <c r="G276" s="21" t="str">
        <f t="shared" si="29"/>
        <v> </v>
      </c>
      <c r="H276" s="21" t="str">
        <f t="shared" si="26"/>
        <v> </v>
      </c>
      <c r="I276" s="21" t="str">
        <f>IF(H276=" "," ",($I$25-$D$3*$F$12)*((H276/$F$12)-($C$17/(PI()))*SIN((PI()*H276)/$F$12))+$D$3*H276)</f>
        <v> </v>
      </c>
      <c r="J276" s="21" t="str">
        <f t="shared" si="30"/>
        <v> </v>
      </c>
      <c r="K276" s="21"/>
      <c r="L276" s="21" t="str">
        <f t="shared" si="27"/>
        <v> </v>
      </c>
      <c r="M276" s="21" t="str">
        <f>IF(L276=" "," ",($M$25-$F$3*($F$15/2))*((L276/($F$15/2))-($C$17/(PI()))*SIN((PI()*L276)/($F$15/2)))+$F$3*L276)</f>
        <v> </v>
      </c>
      <c r="N276" s="21" t="str">
        <f t="shared" si="31"/>
        <v> </v>
      </c>
    </row>
    <row r="277" spans="1:14">
      <c r="A277" s="21" t="str">
        <f t="shared" si="24"/>
        <v> </v>
      </c>
      <c r="B277" s="21" t="str">
        <f>IF(A277=" "," ",($B$25-$B$3*($F$8))*((A277/($F$8))-($C$17/(PI()))*SIN((PI()*A277)/($F$8)))+$B$3*A277)</f>
        <v> </v>
      </c>
      <c r="C277" s="21" t="str">
        <f t="shared" si="28"/>
        <v> </v>
      </c>
      <c r="D277" s="21"/>
      <c r="E277" s="21" t="str">
        <f t="shared" si="25"/>
        <v> </v>
      </c>
      <c r="F277" s="21" t="str">
        <f>IF(E277=" "," ",($F$25-$D$3*$F$11)*((E277/$F$11)-($C$17/(PI()))*SIN((PI()*E277)/$F$11))+$D$3*E277)</f>
        <v> </v>
      </c>
      <c r="G277" s="21" t="str">
        <f t="shared" si="29"/>
        <v> </v>
      </c>
      <c r="H277" s="21" t="str">
        <f t="shared" si="26"/>
        <v> </v>
      </c>
      <c r="I277" s="21" t="str">
        <f>IF(H277=" "," ",($I$25-$D$3*$F$12)*((H277/$F$12)-($C$17/(PI()))*SIN((PI()*H277)/$F$12))+$D$3*H277)</f>
        <v> </v>
      </c>
      <c r="J277" s="21" t="str">
        <f t="shared" si="30"/>
        <v> </v>
      </c>
      <c r="K277" s="21"/>
      <c r="L277" s="21" t="str">
        <f t="shared" si="27"/>
        <v> </v>
      </c>
      <c r="M277" s="21" t="str">
        <f>IF(L277=" "," ",($M$25-$F$3*($F$15/2))*((L277/($F$15/2))-($C$17/(PI()))*SIN((PI()*L277)/($F$15/2)))+$F$3*L277)</f>
        <v> </v>
      </c>
      <c r="N277" s="21" t="str">
        <f t="shared" si="31"/>
        <v> </v>
      </c>
    </row>
    <row r="278" spans="1:14">
      <c r="A278" s="21" t="str">
        <f t="shared" si="24"/>
        <v> </v>
      </c>
      <c r="B278" s="21" t="str">
        <f>IF(A278=" "," ",($B$25-$B$3*($F$8))*((A278/($F$8))-($C$17/(PI()))*SIN((PI()*A278)/($F$8)))+$B$3*A278)</f>
        <v> </v>
      </c>
      <c r="C278" s="21" t="str">
        <f t="shared" si="28"/>
        <v> </v>
      </c>
      <c r="D278" s="21"/>
      <c r="E278" s="21" t="str">
        <f t="shared" si="25"/>
        <v> </v>
      </c>
      <c r="F278" s="21" t="str">
        <f>IF(E278=" "," ",($F$25-$D$3*$F$11)*((E278/$F$11)-($C$17/(PI()))*SIN((PI()*E278)/$F$11))+$D$3*E278)</f>
        <v> </v>
      </c>
      <c r="G278" s="21" t="str">
        <f t="shared" si="29"/>
        <v> </v>
      </c>
      <c r="H278" s="21" t="str">
        <f t="shared" si="26"/>
        <v> </v>
      </c>
      <c r="I278" s="21" t="str">
        <f>IF(H278=" "," ",($I$25-$D$3*$F$12)*((H278/$F$12)-($C$17/(PI()))*SIN((PI()*H278)/$F$12))+$D$3*H278)</f>
        <v> </v>
      </c>
      <c r="J278" s="21" t="str">
        <f t="shared" si="30"/>
        <v> </v>
      </c>
      <c r="K278" s="21"/>
      <c r="L278" s="21" t="str">
        <f t="shared" si="27"/>
        <v> </v>
      </c>
      <c r="M278" s="21" t="str">
        <f>IF(L278=" "," ",($M$25-$F$3*($F$15/2))*((L278/($F$15/2))-($C$17/(PI()))*SIN((PI()*L278)/($F$15/2)))+$F$3*L278)</f>
        <v> </v>
      </c>
      <c r="N278" s="21" t="str">
        <f t="shared" si="31"/>
        <v> </v>
      </c>
    </row>
    <row r="279" spans="1:14">
      <c r="A279" s="21" t="str">
        <f t="shared" si="24"/>
        <v> </v>
      </c>
      <c r="B279" s="21" t="str">
        <f>IF(A279=" "," ",($B$25-$B$3*($F$8))*((A279/($F$8))-($C$17/(PI()))*SIN((PI()*A279)/($F$8)))+$B$3*A279)</f>
        <v> </v>
      </c>
      <c r="C279" s="21" t="str">
        <f t="shared" si="28"/>
        <v> </v>
      </c>
      <c r="D279" s="21"/>
      <c r="E279" s="21" t="str">
        <f t="shared" si="25"/>
        <v> </v>
      </c>
      <c r="F279" s="21" t="str">
        <f>IF(E279=" "," ",($F$25-$D$3*$F$11)*((E279/$F$11)-($C$17/(PI()))*SIN((PI()*E279)/$F$11))+$D$3*E279)</f>
        <v> </v>
      </c>
      <c r="G279" s="21" t="str">
        <f t="shared" si="29"/>
        <v> </v>
      </c>
      <c r="H279" s="21" t="str">
        <f t="shared" si="26"/>
        <v> </v>
      </c>
      <c r="I279" s="21" t="str">
        <f>IF(H279=" "," ",($I$25-$D$3*$F$12)*((H279/$F$12)-($C$17/(PI()))*SIN((PI()*H279)/$F$12))+$D$3*H279)</f>
        <v> </v>
      </c>
      <c r="J279" s="21" t="str">
        <f t="shared" si="30"/>
        <v> </v>
      </c>
      <c r="K279" s="21"/>
      <c r="L279" s="21" t="str">
        <f t="shared" si="27"/>
        <v> </v>
      </c>
      <c r="M279" s="21" t="str">
        <f>IF(L279=" "," ",($M$25-$F$3*($F$15/2))*((L279/($F$15/2))-($C$17/(PI()))*SIN((PI()*L279)/($F$15/2)))+$F$3*L279)</f>
        <v> </v>
      </c>
      <c r="N279" s="21" t="str">
        <f t="shared" si="31"/>
        <v> </v>
      </c>
    </row>
    <row r="280" spans="1:14">
      <c r="A280" s="21" t="str">
        <f t="shared" si="24"/>
        <v> </v>
      </c>
      <c r="B280" s="21" t="str">
        <f>IF(A280=" "," ",($B$25-$B$3*($F$8))*((A280/($F$8))-($C$17/(PI()))*SIN((PI()*A280)/($F$8)))+$B$3*A280)</f>
        <v> </v>
      </c>
      <c r="C280" s="21" t="str">
        <f t="shared" si="28"/>
        <v> </v>
      </c>
      <c r="D280" s="21"/>
      <c r="E280" s="21" t="str">
        <f t="shared" si="25"/>
        <v> </v>
      </c>
      <c r="F280" s="21" t="str">
        <f>IF(E280=" "," ",($F$25-$D$3*$F$11)*((E280/$F$11)-($C$17/(PI()))*SIN((PI()*E280)/$F$11))+$D$3*E280)</f>
        <v> </v>
      </c>
      <c r="G280" s="21" t="str">
        <f t="shared" si="29"/>
        <v> </v>
      </c>
      <c r="H280" s="21" t="str">
        <f t="shared" si="26"/>
        <v> </v>
      </c>
      <c r="I280" s="21" t="str">
        <f>IF(H280=" "," ",($I$25-$D$3*$F$12)*((H280/$F$12)-($C$17/(PI()))*SIN((PI()*H280)/$F$12))+$D$3*H280)</f>
        <v> </v>
      </c>
      <c r="J280" s="21" t="str">
        <f t="shared" si="30"/>
        <v> </v>
      </c>
      <c r="K280" s="21"/>
      <c r="L280" s="21" t="str">
        <f t="shared" si="27"/>
        <v> </v>
      </c>
      <c r="M280" s="21" t="str">
        <f>IF(L280=" "," ",($M$25-$F$3*($F$15/2))*((L280/($F$15/2))-($C$17/(PI()))*SIN((PI()*L280)/($F$15/2)))+$F$3*L280)</f>
        <v> </v>
      </c>
      <c r="N280" s="21" t="str">
        <f t="shared" si="31"/>
        <v> </v>
      </c>
    </row>
    <row r="281" spans="1:14">
      <c r="A281" s="21" t="str">
        <f t="shared" si="24"/>
        <v> </v>
      </c>
      <c r="B281" s="21" t="str">
        <f>IF(A281=" "," ",($B$25-$B$3*($F$8))*((A281/($F$8))-($C$17/(PI()))*SIN((PI()*A281)/($F$8)))+$B$3*A281)</f>
        <v> </v>
      </c>
      <c r="C281" s="21" t="str">
        <f t="shared" si="28"/>
        <v> </v>
      </c>
      <c r="D281" s="21"/>
      <c r="E281" s="21" t="str">
        <f t="shared" si="25"/>
        <v> </v>
      </c>
      <c r="F281" s="21" t="str">
        <f>IF(E281=" "," ",($F$25-$D$3*$F$11)*((E281/$F$11)-($C$17/(PI()))*SIN((PI()*E281)/$F$11))+$D$3*E281)</f>
        <v> </v>
      </c>
      <c r="G281" s="21" t="str">
        <f t="shared" si="29"/>
        <v> </v>
      </c>
      <c r="H281" s="21" t="str">
        <f t="shared" si="26"/>
        <v> </v>
      </c>
      <c r="I281" s="21" t="str">
        <f>IF(H281=" "," ",($I$25-$D$3*$F$12)*((H281/$F$12)-($C$17/(PI()))*SIN((PI()*H281)/$F$12))+$D$3*H281)</f>
        <v> </v>
      </c>
      <c r="J281" s="21" t="str">
        <f t="shared" si="30"/>
        <v> </v>
      </c>
      <c r="K281" s="21"/>
      <c r="L281" s="21" t="str">
        <f t="shared" si="27"/>
        <v> </v>
      </c>
      <c r="M281" s="21" t="str">
        <f>IF(L281=" "," ",($M$25-$F$3*($F$15/2))*((L281/($F$15/2))-($C$17/(PI()))*SIN((PI()*L281)/($F$15/2)))+$F$3*L281)</f>
        <v> </v>
      </c>
      <c r="N281" s="21" t="str">
        <f t="shared" si="31"/>
        <v> </v>
      </c>
    </row>
    <row r="282" spans="1:14">
      <c r="A282" s="21" t="str">
        <f t="shared" si="24"/>
        <v> </v>
      </c>
      <c r="B282" s="21" t="str">
        <f>IF(A282=" "," ",($B$25-$B$3*($F$8))*((A282/($F$8))-($C$17/(PI()))*SIN((PI()*A282)/($F$8)))+$B$3*A282)</f>
        <v> </v>
      </c>
      <c r="C282" s="21" t="str">
        <f t="shared" si="28"/>
        <v> </v>
      </c>
      <c r="D282" s="21"/>
      <c r="E282" s="21" t="str">
        <f t="shared" si="25"/>
        <v> </v>
      </c>
      <c r="F282" s="21" t="str">
        <f>IF(E282=" "," ",($F$25-$D$3*$F$11)*((E282/$F$11)-($C$17/(PI()))*SIN((PI()*E282)/$F$11))+$D$3*E282)</f>
        <v> </v>
      </c>
      <c r="G282" s="21" t="str">
        <f t="shared" si="29"/>
        <v> </v>
      </c>
      <c r="H282" s="21" t="str">
        <f t="shared" si="26"/>
        <v> </v>
      </c>
      <c r="I282" s="21" t="str">
        <f>IF(H282=" "," ",($I$25-$D$3*$F$12)*((H282/$F$12)-($C$17/(PI()))*SIN((PI()*H282)/$F$12))+$D$3*H282)</f>
        <v> </v>
      </c>
      <c r="J282" s="21" t="str">
        <f t="shared" si="30"/>
        <v> </v>
      </c>
      <c r="K282" s="21"/>
      <c r="L282" s="21" t="str">
        <f t="shared" si="27"/>
        <v> </v>
      </c>
      <c r="M282" s="21" t="str">
        <f>IF(L282=" "," ",($M$25-$F$3*($F$15/2))*((L282/($F$15/2))-($C$17/(PI()))*SIN((PI()*L282)/($F$15/2)))+$F$3*L282)</f>
        <v> </v>
      </c>
      <c r="N282" s="21" t="str">
        <f t="shared" si="31"/>
        <v> </v>
      </c>
    </row>
    <row r="283" spans="1:14">
      <c r="A283" s="21" t="str">
        <f t="shared" si="24"/>
        <v> </v>
      </c>
      <c r="B283" s="21" t="str">
        <f>IF(A283=" "," ",($B$25-$B$3*($F$8))*((A283/($F$8))-($C$17/(PI()))*SIN((PI()*A283)/($F$8)))+$B$3*A283)</f>
        <v> </v>
      </c>
      <c r="C283" s="21" t="str">
        <f t="shared" si="28"/>
        <v> </v>
      </c>
      <c r="D283" s="21"/>
      <c r="E283" s="21" t="str">
        <f t="shared" si="25"/>
        <v> </v>
      </c>
      <c r="F283" s="21" t="str">
        <f>IF(E283=" "," ",($F$25-$D$3*$F$11)*((E283/$F$11)-($C$17/(PI()))*SIN((PI()*E283)/$F$11))+$D$3*E283)</f>
        <v> </v>
      </c>
      <c r="G283" s="21" t="str">
        <f t="shared" si="29"/>
        <v> </v>
      </c>
      <c r="H283" s="21" t="str">
        <f t="shared" si="26"/>
        <v> </v>
      </c>
      <c r="I283" s="21" t="str">
        <f>IF(H283=" "," ",($I$25-$D$3*$F$12)*((H283/$F$12)-($C$17/(PI()))*SIN((PI()*H283)/$F$12))+$D$3*H283)</f>
        <v> </v>
      </c>
      <c r="J283" s="21" t="str">
        <f t="shared" si="30"/>
        <v> </v>
      </c>
      <c r="K283" s="21"/>
      <c r="L283" s="21" t="str">
        <f t="shared" si="27"/>
        <v> </v>
      </c>
      <c r="M283" s="21" t="str">
        <f>IF(L283=" "," ",($M$25-$F$3*($F$15/2))*((L283/($F$15/2))-($C$17/(PI()))*SIN((PI()*L283)/($F$15/2)))+$F$3*L283)</f>
        <v> </v>
      </c>
      <c r="N283" s="21" t="str">
        <f t="shared" si="31"/>
        <v> </v>
      </c>
    </row>
    <row r="284" spans="1:14">
      <c r="A284" s="21" t="str">
        <f t="shared" ref="A284:A347" si="32">IF(($F$8)-ROW(A257)&gt;=0,($F$8)-(($F$8)-ROW(A257))," ")</f>
        <v> </v>
      </c>
      <c r="B284" s="21" t="str">
        <f>IF(A284=" "," ",($B$25-$B$3*($F$8))*((A284/($F$8))-($C$17/(PI()))*SIN((PI()*A284)/($F$8)))+$B$3*A284)</f>
        <v> </v>
      </c>
      <c r="C284" s="21" t="str">
        <f t="shared" si="28"/>
        <v> </v>
      </c>
      <c r="D284" s="21"/>
      <c r="E284" s="21" t="str">
        <f t="shared" ref="E284:E347" si="33">IF($F$11-ROW(E257)&gt;=0,$F$11-($F$11-ROW(E257))," ")</f>
        <v> </v>
      </c>
      <c r="F284" s="21" t="str">
        <f>IF(E284=" "," ",($F$25-$D$3*$F$11)*((E284/$F$11)-($C$17/(PI()))*SIN((PI()*E284)/$F$11))+$D$3*E284)</f>
        <v> </v>
      </c>
      <c r="G284" s="21" t="str">
        <f t="shared" si="29"/>
        <v> </v>
      </c>
      <c r="H284" s="21" t="str">
        <f t="shared" ref="H284:H347" si="34">IF($F$12-ROW(H257)&gt;=0,$F$12-($F$12-ROW(H257))," ")</f>
        <v> </v>
      </c>
      <c r="I284" s="21" t="str">
        <f>IF(H284=" "," ",($I$25-$D$3*$F$12)*((H284/$F$12)-($C$17/(PI()))*SIN((PI()*H284)/$F$12))+$D$3*H284)</f>
        <v> </v>
      </c>
      <c r="J284" s="21" t="str">
        <f t="shared" si="30"/>
        <v> </v>
      </c>
      <c r="K284" s="21"/>
      <c r="L284" s="21" t="str">
        <f t="shared" ref="L284:L347" si="35">IF(($F$15/2)-ROW(L257)&gt;=0,($F$15/2)-(($F$15/2)-ROW(L257))," ")</f>
        <v> </v>
      </c>
      <c r="M284" s="21" t="str">
        <f>IF(L284=" "," ",($M$25-$F$3*($F$15/2))*((L284/($F$15/2))-($C$17/(PI()))*SIN((PI()*L284)/($F$15/2)))+$F$3*L284)</f>
        <v> </v>
      </c>
      <c r="N284" s="21" t="str">
        <f t="shared" si="31"/>
        <v> </v>
      </c>
    </row>
    <row r="285" spans="1:14">
      <c r="A285" s="21" t="str">
        <f t="shared" si="32"/>
        <v> </v>
      </c>
      <c r="B285" s="21" t="str">
        <f>IF(A285=" "," ",($B$25-$B$3*($F$8))*((A285/($F$8))-($C$17/(PI()))*SIN((PI()*A285)/($F$8)))+$B$3*A285)</f>
        <v> </v>
      </c>
      <c r="C285" s="21" t="str">
        <f t="shared" ref="C285:C348" si="36">IF(A285=" "," ",(B285-B284)/(B284-B283))</f>
        <v> </v>
      </c>
      <c r="D285" s="21"/>
      <c r="E285" s="21" t="str">
        <f t="shared" si="33"/>
        <v> </v>
      </c>
      <c r="F285" s="21" t="str">
        <f>IF(E285=" "," ",($F$25-$D$3*$F$11)*((E285/$F$11)-($C$17/(PI()))*SIN((PI()*E285)/$F$11))+$D$3*E285)</f>
        <v> </v>
      </c>
      <c r="G285" s="21" t="str">
        <f t="shared" ref="G285:G348" si="37">IF(E285=" "," ",(F285-F284)/(F284-F283))</f>
        <v> </v>
      </c>
      <c r="H285" s="21" t="str">
        <f t="shared" si="34"/>
        <v> </v>
      </c>
      <c r="I285" s="21" t="str">
        <f>IF(H285=" "," ",($I$25-$D$3*$F$12)*((H285/$F$12)-($C$17/(PI()))*SIN((PI()*H285)/$F$12))+$D$3*H285)</f>
        <v> </v>
      </c>
      <c r="J285" s="21" t="str">
        <f t="shared" ref="J285:J348" si="38">IF(H285=" "," ",(I285-I284)/(I284-I283))</f>
        <v> </v>
      </c>
      <c r="K285" s="21"/>
      <c r="L285" s="21" t="str">
        <f t="shared" si="35"/>
        <v> </v>
      </c>
      <c r="M285" s="21" t="str">
        <f>IF(L285=" "," ",($M$25-$F$3*($F$15/2))*((L285/($F$15/2))-($C$17/(PI()))*SIN((PI()*L285)/($F$15/2)))+$F$3*L285)</f>
        <v> </v>
      </c>
      <c r="N285" s="21" t="str">
        <f t="shared" ref="N285:N348" si="39">IF(L285=" "," ",(M285-M284)/(M284-M283))</f>
        <v> </v>
      </c>
    </row>
    <row r="286" spans="1:14">
      <c r="A286" s="21" t="str">
        <f t="shared" si="32"/>
        <v> </v>
      </c>
      <c r="B286" s="21" t="str">
        <f>IF(A286=" "," ",($B$25-$B$3*($F$8))*((A286/($F$8))-($C$17/(PI()))*SIN((PI()*A286)/($F$8)))+$B$3*A286)</f>
        <v> </v>
      </c>
      <c r="C286" s="21" t="str">
        <f t="shared" si="36"/>
        <v> </v>
      </c>
      <c r="D286" s="21"/>
      <c r="E286" s="21" t="str">
        <f t="shared" si="33"/>
        <v> </v>
      </c>
      <c r="F286" s="21" t="str">
        <f>IF(E286=" "," ",($F$25-$D$3*$F$11)*((E286/$F$11)-($C$17/(PI()))*SIN((PI()*E286)/$F$11))+$D$3*E286)</f>
        <v> </v>
      </c>
      <c r="G286" s="21" t="str">
        <f t="shared" si="37"/>
        <v> </v>
      </c>
      <c r="H286" s="21" t="str">
        <f t="shared" si="34"/>
        <v> </v>
      </c>
      <c r="I286" s="21" t="str">
        <f>IF(H286=" "," ",($I$25-$D$3*$F$12)*((H286/$F$12)-($C$17/(PI()))*SIN((PI()*H286)/$F$12))+$D$3*H286)</f>
        <v> </v>
      </c>
      <c r="J286" s="21" t="str">
        <f t="shared" si="38"/>
        <v> </v>
      </c>
      <c r="K286" s="21"/>
      <c r="L286" s="21" t="str">
        <f t="shared" si="35"/>
        <v> </v>
      </c>
      <c r="M286" s="21" t="str">
        <f>IF(L286=" "," ",($M$25-$F$3*($F$15/2))*((L286/($F$15/2))-($C$17/(PI()))*SIN((PI()*L286)/($F$15/2)))+$F$3*L286)</f>
        <v> </v>
      </c>
      <c r="N286" s="21" t="str">
        <f t="shared" si="39"/>
        <v> </v>
      </c>
    </row>
    <row r="287" spans="1:14">
      <c r="A287" s="21" t="str">
        <f t="shared" si="32"/>
        <v> </v>
      </c>
      <c r="B287" s="21" t="str">
        <f>IF(A287=" "," ",($B$25-$B$3*($F$8))*((A287/($F$8))-($C$17/(PI()))*SIN((PI()*A287)/($F$8)))+$B$3*A287)</f>
        <v> </v>
      </c>
      <c r="C287" s="21" t="str">
        <f t="shared" si="36"/>
        <v> </v>
      </c>
      <c r="D287" s="21"/>
      <c r="E287" s="21" t="str">
        <f t="shared" si="33"/>
        <v> </v>
      </c>
      <c r="F287" s="21" t="str">
        <f>IF(E287=" "," ",($F$25-$D$3*$F$11)*((E287/$F$11)-($C$17/(PI()))*SIN((PI()*E287)/$F$11))+$D$3*E287)</f>
        <v> </v>
      </c>
      <c r="G287" s="21" t="str">
        <f t="shared" si="37"/>
        <v> </v>
      </c>
      <c r="H287" s="21" t="str">
        <f t="shared" si="34"/>
        <v> </v>
      </c>
      <c r="I287" s="21" t="str">
        <f>IF(H287=" "," ",($I$25-$D$3*$F$12)*((H287/$F$12)-($C$17/(PI()))*SIN((PI()*H287)/$F$12))+$D$3*H287)</f>
        <v> </v>
      </c>
      <c r="J287" s="21" t="str">
        <f t="shared" si="38"/>
        <v> </v>
      </c>
      <c r="K287" s="21"/>
      <c r="L287" s="21" t="str">
        <f t="shared" si="35"/>
        <v> </v>
      </c>
      <c r="M287" s="21" t="str">
        <f>IF(L287=" "," ",($M$25-$F$3*($F$15/2))*((L287/($F$15/2))-($C$17/(PI()))*SIN((PI()*L287)/($F$15/2)))+$F$3*L287)</f>
        <v> </v>
      </c>
      <c r="N287" s="21" t="str">
        <f t="shared" si="39"/>
        <v> </v>
      </c>
    </row>
    <row r="288" spans="1:14">
      <c r="A288" s="21" t="str">
        <f t="shared" si="32"/>
        <v> </v>
      </c>
      <c r="B288" s="21" t="str">
        <f>IF(A288=" "," ",($B$25-$B$3*($F$8))*((A288/($F$8))-($C$17/(PI()))*SIN((PI()*A288)/($F$8)))+$B$3*A288)</f>
        <v> </v>
      </c>
      <c r="C288" s="21" t="str">
        <f t="shared" si="36"/>
        <v> </v>
      </c>
      <c r="D288" s="21"/>
      <c r="E288" s="21" t="str">
        <f t="shared" si="33"/>
        <v> </v>
      </c>
      <c r="F288" s="21" t="str">
        <f>IF(E288=" "," ",($F$25-$D$3*$F$11)*((E288/$F$11)-($C$17/(PI()))*SIN((PI()*E288)/$F$11))+$D$3*E288)</f>
        <v> </v>
      </c>
      <c r="G288" s="21" t="str">
        <f t="shared" si="37"/>
        <v> </v>
      </c>
      <c r="H288" s="21" t="str">
        <f t="shared" si="34"/>
        <v> </v>
      </c>
      <c r="I288" s="21" t="str">
        <f>IF(H288=" "," ",($I$25-$D$3*$F$12)*((H288/$F$12)-($C$17/(PI()))*SIN((PI()*H288)/$F$12))+$D$3*H288)</f>
        <v> </v>
      </c>
      <c r="J288" s="21" t="str">
        <f t="shared" si="38"/>
        <v> </v>
      </c>
      <c r="K288" s="21"/>
      <c r="L288" s="21" t="str">
        <f t="shared" si="35"/>
        <v> </v>
      </c>
      <c r="M288" s="21" t="str">
        <f>IF(L288=" "," ",($M$25-$F$3*($F$15/2))*((L288/($F$15/2))-($C$17/(PI()))*SIN((PI()*L288)/($F$15/2)))+$F$3*L288)</f>
        <v> </v>
      </c>
      <c r="N288" s="21" t="str">
        <f t="shared" si="39"/>
        <v> </v>
      </c>
    </row>
    <row r="289" spans="1:14">
      <c r="A289" s="21" t="str">
        <f t="shared" si="32"/>
        <v> </v>
      </c>
      <c r="B289" s="21" t="str">
        <f>IF(A289=" "," ",($B$25-$B$3*($F$8))*((A289/($F$8))-($C$17/(PI()))*SIN((PI()*A289)/($F$8)))+$B$3*A289)</f>
        <v> </v>
      </c>
      <c r="C289" s="21" t="str">
        <f t="shared" si="36"/>
        <v> </v>
      </c>
      <c r="D289" s="21"/>
      <c r="E289" s="21" t="str">
        <f t="shared" si="33"/>
        <v> </v>
      </c>
      <c r="F289" s="21" t="str">
        <f>IF(E289=" "," ",($F$25-$D$3*$F$11)*((E289/$F$11)-($C$17/(PI()))*SIN((PI()*E289)/$F$11))+$D$3*E289)</f>
        <v> </v>
      </c>
      <c r="G289" s="21" t="str">
        <f t="shared" si="37"/>
        <v> </v>
      </c>
      <c r="H289" s="21" t="str">
        <f ca="1" t="shared" si="34"/>
        <v> </v>
      </c>
      <c r="I289" s="21" t="str">
        <f ca="1">IF(H289=" "," ",($I$25-$D$3*$F$12)*((H289/$F$12)-($C$17/(PI()))*SIN((PI()*H289)/$F$12))+$D$3*H289)</f>
        <v> </v>
      </c>
      <c r="J289" s="21" t="str">
        <f ca="1" t="shared" si="38"/>
        <v> </v>
      </c>
      <c r="K289" s="21"/>
      <c r="L289" s="21" t="str">
        <f t="shared" si="35"/>
        <v> </v>
      </c>
      <c r="M289" s="21" t="str">
        <f>IF(L289=" "," ",($M$25-$F$3*($F$15/2))*((L289/($F$15/2))-($C$17/(PI()))*SIN((PI()*L289)/($F$15/2)))+$F$3*L289)</f>
        <v> </v>
      </c>
      <c r="N289" s="21" t="str">
        <f t="shared" si="39"/>
        <v> </v>
      </c>
    </row>
    <row r="290" spans="1:14">
      <c r="A290" s="21" t="str">
        <f t="shared" si="32"/>
        <v> </v>
      </c>
      <c r="B290" s="21" t="str">
        <f>IF(A290=" "," ",($B$25-$B$3*($F$8))*((A290/($F$8))-($C$17/(PI()))*SIN((PI()*A290)/($F$8)))+$B$3*A290)</f>
        <v> </v>
      </c>
      <c r="C290" s="21" t="str">
        <f t="shared" si="36"/>
        <v> </v>
      </c>
      <c r="D290" s="21"/>
      <c r="E290" s="21" t="str">
        <f t="shared" si="33"/>
        <v> </v>
      </c>
      <c r="F290" s="21" t="str">
        <f>IF(E290=" "," ",($F$25-$D$3*$F$11)*((E290/$F$11)-($C$17/(PI()))*SIN((PI()*E290)/$F$11))+$D$3*E290)</f>
        <v> </v>
      </c>
      <c r="G290" s="21" t="str">
        <f t="shared" si="37"/>
        <v> </v>
      </c>
      <c r="H290" s="21" t="str">
        <f t="shared" si="34"/>
        <v> </v>
      </c>
      <c r="I290" s="21" t="str">
        <f>IF(H290=" "," ",($I$25-$D$3*$F$12)*((H290/$F$12)-($C$17/(PI()))*SIN((PI()*H290)/$F$12))+$D$3*H290)</f>
        <v> </v>
      </c>
      <c r="J290" s="21" t="str">
        <f ca="1" t="shared" si="38"/>
        <v> </v>
      </c>
      <c r="K290" s="21"/>
      <c r="L290" s="21" t="str">
        <f t="shared" si="35"/>
        <v> </v>
      </c>
      <c r="M290" s="21" t="str">
        <f>IF(L290=" "," ",($M$25-$F$3*($F$15/2))*((L290/($F$15/2))-($C$17/(PI()))*SIN((PI()*L290)/($F$15/2)))+$F$3*L290)</f>
        <v> </v>
      </c>
      <c r="N290" s="21" t="str">
        <f t="shared" si="39"/>
        <v> </v>
      </c>
    </row>
    <row r="291" spans="1:14">
      <c r="A291" s="21" t="str">
        <f t="shared" si="32"/>
        <v> </v>
      </c>
      <c r="B291" s="21" t="str">
        <f>IF(A291=" "," ",($B$25-$B$3*($F$8))*((A291/($F$8))-($C$17/(PI()))*SIN((PI()*A291)/($F$8)))+$B$3*A291)</f>
        <v> </v>
      </c>
      <c r="C291" s="21" t="str">
        <f t="shared" si="36"/>
        <v> </v>
      </c>
      <c r="D291" s="21"/>
      <c r="E291" s="21" t="str">
        <f t="shared" si="33"/>
        <v> </v>
      </c>
      <c r="F291" s="21" t="str">
        <f>IF(E291=" "," ",($F$25-$D$3*$F$11)*((E291/$F$11)-($C$17/(PI()))*SIN((PI()*E291)/$F$11))+$D$3*E291)</f>
        <v> </v>
      </c>
      <c r="G291" s="21" t="str">
        <f t="shared" si="37"/>
        <v> </v>
      </c>
      <c r="H291" s="21" t="str">
        <f t="shared" si="34"/>
        <v> </v>
      </c>
      <c r="I291" s="21" t="str">
        <f>IF(H291=" "," ",($I$25-$D$3*$F$12)*((H291/$F$12)-($C$17/(PI()))*SIN((PI()*H291)/$F$12))+$D$3*H291)</f>
        <v> </v>
      </c>
      <c r="J291" s="21" t="str">
        <f ca="1" t="shared" si="38"/>
        <v> </v>
      </c>
      <c r="K291" s="21"/>
      <c r="L291" s="21" t="str">
        <f t="shared" si="35"/>
        <v> </v>
      </c>
      <c r="M291" s="21" t="str">
        <f>IF(L291=" "," ",($M$25-$F$3*($F$15/2))*((L291/($F$15/2))-($C$17/(PI()))*SIN((PI()*L291)/($F$15/2)))+$F$3*L291)</f>
        <v> </v>
      </c>
      <c r="N291" s="21" t="str">
        <f t="shared" si="39"/>
        <v> </v>
      </c>
    </row>
    <row r="292" spans="1:14">
      <c r="A292" s="21" t="str">
        <f t="shared" si="32"/>
        <v> </v>
      </c>
      <c r="B292" s="21" t="str">
        <f>IF(A292=" "," ",($B$25-$B$3*($F$8))*((A292/($F$8))-($C$17/(PI()))*SIN((PI()*A292)/($F$8)))+$B$3*A292)</f>
        <v> </v>
      </c>
      <c r="C292" s="21" t="str">
        <f t="shared" si="36"/>
        <v> </v>
      </c>
      <c r="D292" s="21"/>
      <c r="E292" s="21" t="str">
        <f t="shared" si="33"/>
        <v> </v>
      </c>
      <c r="F292" s="21" t="str">
        <f>IF(E292=" "," ",($F$25-$D$3*$F$11)*((E292/$F$11)-($C$17/(PI()))*SIN((PI()*E292)/$F$11))+$D$3*E292)</f>
        <v> </v>
      </c>
      <c r="G292" s="21" t="str">
        <f t="shared" si="37"/>
        <v> </v>
      </c>
      <c r="H292" s="21" t="str">
        <f t="shared" si="34"/>
        <v> </v>
      </c>
      <c r="I292" s="21" t="str">
        <f>IF(H292=" "," ",($I$25-$D$3*$F$12)*((H292/$F$12)-($C$17/(PI()))*SIN((PI()*H292)/$F$12))+$D$3*H292)</f>
        <v> </v>
      </c>
      <c r="J292" s="21" t="str">
        <f t="shared" si="38"/>
        <v> </v>
      </c>
      <c r="K292" s="21"/>
      <c r="L292" s="21" t="str">
        <f t="shared" si="35"/>
        <v> </v>
      </c>
      <c r="M292" s="21" t="str">
        <f>IF(L292=" "," ",($M$25-$F$3*($F$15/2))*((L292/($F$15/2))-($C$17/(PI()))*SIN((PI()*L292)/($F$15/2)))+$F$3*L292)</f>
        <v> </v>
      </c>
      <c r="N292" s="21" t="str">
        <f t="shared" si="39"/>
        <v> </v>
      </c>
    </row>
    <row r="293" spans="1:14">
      <c r="A293" s="21" t="str">
        <f t="shared" si="32"/>
        <v> </v>
      </c>
      <c r="B293" s="21" t="str">
        <f>IF(A293=" "," ",($B$25-$B$3*($F$8))*((A293/($F$8))-($C$17/(PI()))*SIN((PI()*A293)/($F$8)))+$B$3*A293)</f>
        <v> </v>
      </c>
      <c r="C293" s="21" t="str">
        <f t="shared" si="36"/>
        <v> </v>
      </c>
      <c r="D293" s="21"/>
      <c r="E293" s="21" t="str">
        <f t="shared" si="33"/>
        <v> </v>
      </c>
      <c r="F293" s="21" t="str">
        <f>IF(E293=" "," ",($F$25-$D$3*$F$11)*((E293/$F$11)-($C$17/(PI()))*SIN((PI()*E293)/$F$11))+$D$3*E293)</f>
        <v> </v>
      </c>
      <c r="G293" s="21" t="str">
        <f t="shared" si="37"/>
        <v> </v>
      </c>
      <c r="H293" s="21" t="str">
        <f t="shared" si="34"/>
        <v> </v>
      </c>
      <c r="I293" s="21" t="str">
        <f>IF(H293=" "," ",($I$25-$D$3*$F$12)*((H293/$F$12)-($C$17/(PI()))*SIN((PI()*H293)/$F$12))+$D$3*H293)</f>
        <v> </v>
      </c>
      <c r="J293" s="21" t="str">
        <f t="shared" si="38"/>
        <v> </v>
      </c>
      <c r="K293" s="21"/>
      <c r="L293" s="21" t="str">
        <f t="shared" si="35"/>
        <v> </v>
      </c>
      <c r="M293" s="21" t="str">
        <f>IF(L293=" "," ",($M$25-$F$3*($F$15/2))*((L293/($F$15/2))-($C$17/(PI()))*SIN((PI()*L293)/($F$15/2)))+$F$3*L293)</f>
        <v> </v>
      </c>
      <c r="N293" s="21" t="str">
        <f t="shared" si="39"/>
        <v> </v>
      </c>
    </row>
    <row r="294" spans="1:14">
      <c r="A294" s="21" t="str">
        <f t="shared" si="32"/>
        <v> </v>
      </c>
      <c r="B294" s="21" t="str">
        <f>IF(A294=" "," ",($B$25-$B$3*($F$8))*((A294/($F$8))-($C$17/(PI()))*SIN((PI()*A294)/($F$8)))+$B$3*A294)</f>
        <v> </v>
      </c>
      <c r="C294" s="21" t="str">
        <f t="shared" si="36"/>
        <v> </v>
      </c>
      <c r="D294" s="21"/>
      <c r="E294" s="21" t="str">
        <f t="shared" si="33"/>
        <v> </v>
      </c>
      <c r="F294" s="21" t="str">
        <f>IF(E294=" "," ",($F$25-$D$3*$F$11)*((E294/$F$11)-($C$17/(PI()))*SIN((PI()*E294)/$F$11))+$D$3*E294)</f>
        <v> </v>
      </c>
      <c r="G294" s="21" t="str">
        <f t="shared" si="37"/>
        <v> </v>
      </c>
      <c r="H294" s="21" t="str">
        <f t="shared" si="34"/>
        <v> </v>
      </c>
      <c r="I294" s="21" t="str">
        <f>IF(H294=" "," ",($I$25-$D$3*$F$12)*((H294/$F$12)-($C$17/(PI()))*SIN((PI()*H294)/$F$12))+$D$3*H294)</f>
        <v> </v>
      </c>
      <c r="J294" s="21" t="str">
        <f t="shared" si="38"/>
        <v> </v>
      </c>
      <c r="K294" s="21"/>
      <c r="L294" s="21" t="str">
        <f t="shared" si="35"/>
        <v> </v>
      </c>
      <c r="M294" s="21" t="str">
        <f>IF(L294=" "," ",($M$25-$F$3*($F$15/2))*((L294/($F$15/2))-($C$17/(PI()))*SIN((PI()*L294)/($F$15/2)))+$F$3*L294)</f>
        <v> </v>
      </c>
      <c r="N294" s="21" t="str">
        <f t="shared" si="39"/>
        <v> </v>
      </c>
    </row>
    <row r="295" spans="1:14">
      <c r="A295" s="21" t="str">
        <f t="shared" si="32"/>
        <v> </v>
      </c>
      <c r="B295" s="21" t="str">
        <f>IF(A295=" "," ",($B$25-$B$3*($F$8))*((A295/($F$8))-($C$17/(PI()))*SIN((PI()*A295)/($F$8)))+$B$3*A295)</f>
        <v> </v>
      </c>
      <c r="C295" s="21" t="str">
        <f t="shared" si="36"/>
        <v> </v>
      </c>
      <c r="D295" s="21"/>
      <c r="E295" s="21" t="str">
        <f t="shared" si="33"/>
        <v> </v>
      </c>
      <c r="F295" s="21" t="str">
        <f>IF(E295=" "," ",($F$25-$D$3*$F$11)*((E295/$F$11)-($C$17/(PI()))*SIN((PI()*E295)/$F$11))+$D$3*E295)</f>
        <v> </v>
      </c>
      <c r="G295" s="21" t="str">
        <f t="shared" si="37"/>
        <v> </v>
      </c>
      <c r="H295" s="21" t="str">
        <f t="shared" si="34"/>
        <v> </v>
      </c>
      <c r="I295" s="21" t="str">
        <f>IF(H295=" "," ",($I$25-$D$3*$F$12)*((H295/$F$12)-($C$17/(PI()))*SIN((PI()*H295)/$F$12))+$D$3*H295)</f>
        <v> </v>
      </c>
      <c r="J295" s="21" t="str">
        <f t="shared" si="38"/>
        <v> </v>
      </c>
      <c r="K295" s="21"/>
      <c r="L295" s="21" t="str">
        <f t="shared" si="35"/>
        <v> </v>
      </c>
      <c r="M295" s="21" t="str">
        <f>IF(L295=" "," ",($M$25-$F$3*($F$15/2))*((L295/($F$15/2))-($C$17/(PI()))*SIN((PI()*L295)/($F$15/2)))+$F$3*L295)</f>
        <v> </v>
      </c>
      <c r="N295" s="21" t="str">
        <f t="shared" si="39"/>
        <v> </v>
      </c>
    </row>
    <row r="296" spans="1:14">
      <c r="A296" s="21" t="str">
        <f t="shared" si="32"/>
        <v> </v>
      </c>
      <c r="B296" s="21" t="str">
        <f>IF(A296=" "," ",($B$25-$B$3*($F$8))*((A296/($F$8))-($C$17/(PI()))*SIN((PI()*A296)/($F$8)))+$B$3*A296)</f>
        <v> </v>
      </c>
      <c r="C296" s="21" t="str">
        <f t="shared" si="36"/>
        <v> </v>
      </c>
      <c r="D296" s="21"/>
      <c r="E296" s="21" t="str">
        <f t="shared" si="33"/>
        <v> </v>
      </c>
      <c r="F296" s="21" t="str">
        <f>IF(E296=" "," ",($F$25-$D$3*$F$11)*((E296/$F$11)-($C$17/(PI()))*SIN((PI()*E296)/$F$11))+$D$3*E296)</f>
        <v> </v>
      </c>
      <c r="G296" s="21" t="str">
        <f t="shared" si="37"/>
        <v> </v>
      </c>
      <c r="H296" s="21" t="str">
        <f t="shared" si="34"/>
        <v> </v>
      </c>
      <c r="I296" s="21" t="str">
        <f>IF(H296=" "," ",($I$25-$D$3*$F$12)*((H296/$F$12)-($C$17/(PI()))*SIN((PI()*H296)/$F$12))+$D$3*H296)</f>
        <v> </v>
      </c>
      <c r="J296" s="21" t="str">
        <f t="shared" si="38"/>
        <v> </v>
      </c>
      <c r="K296" s="21"/>
      <c r="L296" s="21" t="str">
        <f t="shared" si="35"/>
        <v> </v>
      </c>
      <c r="M296" s="21" t="str">
        <f>IF(L296=" "," ",($M$25-$F$3*($F$15/2))*((L296/($F$15/2))-($C$17/(PI()))*SIN((PI()*L296)/($F$15/2)))+$F$3*L296)</f>
        <v> </v>
      </c>
      <c r="N296" s="21" t="str">
        <f t="shared" si="39"/>
        <v> </v>
      </c>
    </row>
    <row r="297" spans="1:14">
      <c r="A297" s="21" t="str">
        <f t="shared" si="32"/>
        <v> </v>
      </c>
      <c r="B297" s="21" t="str">
        <f>IF(A297=" "," ",($B$25-$B$3*($F$8))*((A297/($F$8))-($C$17/(PI()))*SIN((PI()*A297)/($F$8)))+$B$3*A297)</f>
        <v> </v>
      </c>
      <c r="C297" s="21" t="str">
        <f t="shared" si="36"/>
        <v> </v>
      </c>
      <c r="D297" s="21"/>
      <c r="E297" s="21" t="str">
        <f t="shared" si="33"/>
        <v> </v>
      </c>
      <c r="F297" s="21" t="str">
        <f>IF(E297=" "," ",($F$25-$D$3*$F$11)*((E297/$F$11)-($C$17/(PI()))*SIN((PI()*E297)/$F$11))+$D$3*E297)</f>
        <v> </v>
      </c>
      <c r="G297" s="21" t="str">
        <f t="shared" si="37"/>
        <v> </v>
      </c>
      <c r="H297" s="21" t="str">
        <f t="shared" si="34"/>
        <v> </v>
      </c>
      <c r="I297" s="21" t="str">
        <f>IF(H297=" "," ",($I$25-$D$3*$F$12)*((H297/$F$12)-($C$17/(PI()))*SIN((PI()*H297)/$F$12))+$D$3*H297)</f>
        <v> </v>
      </c>
      <c r="J297" s="21" t="str">
        <f t="shared" si="38"/>
        <v> </v>
      </c>
      <c r="K297" s="21"/>
      <c r="L297" s="21" t="str">
        <f t="shared" si="35"/>
        <v> </v>
      </c>
      <c r="M297" s="21" t="str">
        <f>IF(L297=" "," ",($M$25-$F$3*($F$15/2))*((L297/($F$15/2))-($C$17/(PI()))*SIN((PI()*L297)/($F$15/2)))+$F$3*L297)</f>
        <v> </v>
      </c>
      <c r="N297" s="21" t="str">
        <f t="shared" si="39"/>
        <v> </v>
      </c>
    </row>
    <row r="298" spans="1:14">
      <c r="A298" s="21" t="str">
        <f t="shared" si="32"/>
        <v> </v>
      </c>
      <c r="B298" s="21" t="str">
        <f>IF(A298=" "," ",($B$25-$B$3*($F$8))*((A298/($F$8))-($C$17/(PI()))*SIN((PI()*A298)/($F$8)))+$B$3*A298)</f>
        <v> </v>
      </c>
      <c r="C298" s="21" t="str">
        <f t="shared" si="36"/>
        <v> </v>
      </c>
      <c r="D298" s="21"/>
      <c r="E298" s="21" t="str">
        <f t="shared" si="33"/>
        <v> </v>
      </c>
      <c r="F298" s="21" t="str">
        <f>IF(E298=" "," ",($F$25-$D$3*$F$11)*((E298/$F$11)-($C$17/(PI()))*SIN((PI()*E298)/$F$11))+$D$3*E298)</f>
        <v> </v>
      </c>
      <c r="G298" s="21" t="str">
        <f t="shared" si="37"/>
        <v> </v>
      </c>
      <c r="H298" s="21" t="str">
        <f t="shared" si="34"/>
        <v> </v>
      </c>
      <c r="I298" s="21" t="str">
        <f>IF(H298=" "," ",($I$25-$D$3*$F$12)*((H298/$F$12)-($C$17/(PI()))*SIN((PI()*H298)/$F$12))+$D$3*H298)</f>
        <v> </v>
      </c>
      <c r="J298" s="21" t="str">
        <f t="shared" si="38"/>
        <v> </v>
      </c>
      <c r="K298" s="21"/>
      <c r="L298" s="21" t="str">
        <f t="shared" si="35"/>
        <v> </v>
      </c>
      <c r="M298" s="21" t="str">
        <f>IF(L298=" "," ",($M$25-$F$3*($F$15/2))*((L298/($F$15/2))-($C$17/(PI()))*SIN((PI()*L298)/($F$15/2)))+$F$3*L298)</f>
        <v> </v>
      </c>
      <c r="N298" s="21" t="str">
        <f t="shared" si="39"/>
        <v> </v>
      </c>
    </row>
    <row r="299" spans="1:14">
      <c r="A299" s="21" t="str">
        <f t="shared" si="32"/>
        <v> </v>
      </c>
      <c r="B299" s="21" t="str">
        <f>IF(A299=" "," ",($B$25-$B$3*($F$8))*((A299/($F$8))-($C$17/(PI()))*SIN((PI()*A299)/($F$8)))+$B$3*A299)</f>
        <v> </v>
      </c>
      <c r="C299" s="21" t="str">
        <f t="shared" si="36"/>
        <v> </v>
      </c>
      <c r="D299" s="21"/>
      <c r="E299" s="21" t="str">
        <f t="shared" si="33"/>
        <v> </v>
      </c>
      <c r="F299" s="21" t="str">
        <f>IF(E299=" "," ",($F$25-$D$3*$F$11)*((E299/$F$11)-($C$17/(PI()))*SIN((PI()*E299)/$F$11))+$D$3*E299)</f>
        <v> </v>
      </c>
      <c r="G299" s="21" t="str">
        <f t="shared" si="37"/>
        <v> </v>
      </c>
      <c r="H299" s="21" t="str">
        <f t="shared" si="34"/>
        <v> </v>
      </c>
      <c r="I299" s="21" t="str">
        <f>IF(H299=" "," ",($I$25-$D$3*$F$12)*((H299/$F$12)-($C$17/(PI()))*SIN((PI()*H299)/$F$12))+$D$3*H299)</f>
        <v> </v>
      </c>
      <c r="J299" s="21" t="str">
        <f t="shared" si="38"/>
        <v> </v>
      </c>
      <c r="K299" s="21"/>
      <c r="L299" s="21" t="str">
        <f t="shared" si="35"/>
        <v> </v>
      </c>
      <c r="M299" s="21" t="str">
        <f>IF(L299=" "," ",($M$25-$F$3*($F$15/2))*((L299/($F$15/2))-($C$17/(PI()))*SIN((PI()*L299)/($F$15/2)))+$F$3*L299)</f>
        <v> </v>
      </c>
      <c r="N299" s="21" t="str">
        <f t="shared" si="39"/>
        <v> </v>
      </c>
    </row>
    <row r="300" spans="1:14">
      <c r="A300" s="21" t="str">
        <f t="shared" si="32"/>
        <v> </v>
      </c>
      <c r="B300" s="21" t="str">
        <f>IF(A300=" "," ",($B$25-$B$3*($F$8))*((A300/($F$8))-($C$17/(PI()))*SIN((PI()*A300)/($F$8)))+$B$3*A300)</f>
        <v> </v>
      </c>
      <c r="C300" s="21" t="str">
        <f t="shared" si="36"/>
        <v> </v>
      </c>
      <c r="D300" s="21"/>
      <c r="E300" s="21" t="str">
        <f t="shared" si="33"/>
        <v> </v>
      </c>
      <c r="F300" s="21" t="str">
        <f>IF(E300=" "," ",($F$25-$D$3*$F$11)*((E300/$F$11)-($C$17/(PI()))*SIN((PI()*E300)/$F$11))+$D$3*E300)</f>
        <v> </v>
      </c>
      <c r="G300" s="21" t="str">
        <f t="shared" si="37"/>
        <v> </v>
      </c>
      <c r="H300" s="21" t="str">
        <f t="shared" si="34"/>
        <v> </v>
      </c>
      <c r="I300" s="21" t="str">
        <f>IF(H300=" "," ",($I$25-$D$3*$F$12)*((H300/$F$12)-($C$17/(PI()))*SIN((PI()*H300)/$F$12))+$D$3*H300)</f>
        <v> </v>
      </c>
      <c r="J300" s="21" t="str">
        <f t="shared" si="38"/>
        <v> </v>
      </c>
      <c r="K300" s="21"/>
      <c r="L300" s="21" t="str">
        <f t="shared" si="35"/>
        <v> </v>
      </c>
      <c r="M300" s="21" t="str">
        <f>IF(L300=" "," ",($M$25-$F$3*($F$15/2))*((L300/($F$15/2))-($C$17/(PI()))*SIN((PI()*L300)/($F$15/2)))+$F$3*L300)</f>
        <v> </v>
      </c>
      <c r="N300" s="21" t="str">
        <f t="shared" si="39"/>
        <v> </v>
      </c>
    </row>
    <row r="301" spans="1:14">
      <c r="A301" s="21" t="str">
        <f t="shared" si="32"/>
        <v> </v>
      </c>
      <c r="B301" s="21" t="str">
        <f>IF(A301=" "," ",($B$25-$B$3*($F$8))*((A301/($F$8))-($C$17/(PI()))*SIN((PI()*A301)/($F$8)))+$B$3*A301)</f>
        <v> </v>
      </c>
      <c r="C301" s="21" t="str">
        <f t="shared" si="36"/>
        <v> </v>
      </c>
      <c r="D301" s="21"/>
      <c r="E301" s="21" t="str">
        <f t="shared" si="33"/>
        <v> </v>
      </c>
      <c r="F301" s="21" t="str">
        <f>IF(E301=" "," ",($F$25-$D$3*$F$11)*((E301/$F$11)-($C$17/(PI()))*SIN((PI()*E301)/$F$11))+$D$3*E301)</f>
        <v> </v>
      </c>
      <c r="G301" s="21" t="str">
        <f t="shared" si="37"/>
        <v> </v>
      </c>
      <c r="H301" s="21" t="str">
        <f t="shared" si="34"/>
        <v> </v>
      </c>
      <c r="I301" s="21" t="str">
        <f>IF(H301=" "," ",($I$25-$D$3*$F$12)*((H301/$F$12)-($C$17/(PI()))*SIN((PI()*H301)/$F$12))+$D$3*H301)</f>
        <v> </v>
      </c>
      <c r="J301" s="21" t="str">
        <f t="shared" si="38"/>
        <v> </v>
      </c>
      <c r="K301" s="21"/>
      <c r="L301" s="21" t="str">
        <f t="shared" si="35"/>
        <v> </v>
      </c>
      <c r="M301" s="21" t="str">
        <f>IF(L301=" "," ",($M$25-$F$3*($F$15/2))*((L301/($F$15/2))-($C$17/(PI()))*SIN((PI()*L301)/($F$15/2)))+$F$3*L301)</f>
        <v> </v>
      </c>
      <c r="N301" s="21" t="str">
        <f t="shared" si="39"/>
        <v> </v>
      </c>
    </row>
    <row r="302" spans="1:14">
      <c r="A302" s="21" t="str">
        <f t="shared" si="32"/>
        <v> </v>
      </c>
      <c r="B302" s="21" t="str">
        <f>IF(A302=" "," ",($B$25-$B$3*($F$8))*((A302/($F$8))-($C$17/(PI()))*SIN((PI()*A302)/($F$8)))+$B$3*A302)</f>
        <v> </v>
      </c>
      <c r="C302" s="21" t="str">
        <f t="shared" si="36"/>
        <v> </v>
      </c>
      <c r="D302" s="21"/>
      <c r="E302" s="21" t="str">
        <f t="shared" si="33"/>
        <v> </v>
      </c>
      <c r="F302" s="21" t="str">
        <f>IF(E302=" "," ",($F$25-$D$3*$F$11)*((E302/$F$11)-($C$17/(PI()))*SIN((PI()*E302)/$F$11))+$D$3*E302)</f>
        <v> </v>
      </c>
      <c r="G302" s="21" t="str">
        <f t="shared" si="37"/>
        <v> </v>
      </c>
      <c r="H302" s="21" t="str">
        <f t="shared" si="34"/>
        <v> </v>
      </c>
      <c r="I302" s="21" t="str">
        <f>IF(H302=" "," ",($I$25-$D$3*$F$12)*((H302/$F$12)-($C$17/(PI()))*SIN((PI()*H302)/$F$12))+$D$3*H302)</f>
        <v> </v>
      </c>
      <c r="J302" s="21" t="str">
        <f t="shared" si="38"/>
        <v> </v>
      </c>
      <c r="K302" s="21"/>
      <c r="L302" s="21" t="str">
        <f t="shared" si="35"/>
        <v> </v>
      </c>
      <c r="M302" s="21" t="str">
        <f>IF(L302=" "," ",($M$25-$F$3*($F$15/2))*((L302/($F$15/2))-($C$17/(PI()))*SIN((PI()*L302)/($F$15/2)))+$F$3*L302)</f>
        <v> </v>
      </c>
      <c r="N302" s="21" t="str">
        <f t="shared" si="39"/>
        <v> </v>
      </c>
    </row>
    <row r="303" spans="1:14">
      <c r="A303" s="21" t="str">
        <f t="shared" si="32"/>
        <v> </v>
      </c>
      <c r="B303" s="21" t="str">
        <f>IF(A303=" "," ",($B$25-$B$3*($F$8))*((A303/($F$8))-($C$17/(PI()))*SIN((PI()*A303)/($F$8)))+$B$3*A303)</f>
        <v> </v>
      </c>
      <c r="C303" s="21" t="str">
        <f t="shared" si="36"/>
        <v> </v>
      </c>
      <c r="D303" s="21"/>
      <c r="E303" s="21" t="str">
        <f t="shared" si="33"/>
        <v> </v>
      </c>
      <c r="F303" s="21" t="str">
        <f>IF(E303=" "," ",($F$25-$D$3*$F$11)*((E303/$F$11)-($C$17/(PI()))*SIN((PI()*E303)/$F$11))+$D$3*E303)</f>
        <v> </v>
      </c>
      <c r="G303" s="21" t="str">
        <f t="shared" si="37"/>
        <v> </v>
      </c>
      <c r="H303" s="21" t="str">
        <f t="shared" si="34"/>
        <v> </v>
      </c>
      <c r="I303" s="21" t="str">
        <f>IF(H303=" "," ",($I$25-$D$3*$F$12)*((H303/$F$12)-($C$17/(PI()))*SIN((PI()*H303)/$F$12))+$D$3*H303)</f>
        <v> </v>
      </c>
      <c r="J303" s="21" t="str">
        <f t="shared" si="38"/>
        <v> </v>
      </c>
      <c r="K303" s="21"/>
      <c r="L303" s="21" t="str">
        <f t="shared" si="35"/>
        <v> </v>
      </c>
      <c r="M303" s="21" t="str">
        <f>IF(L303=" "," ",($M$25-$F$3*($F$15/2))*((L303/($F$15/2))-($C$17/(PI()))*SIN((PI()*L303)/($F$15/2)))+$F$3*L303)</f>
        <v> </v>
      </c>
      <c r="N303" s="21" t="str">
        <f t="shared" si="39"/>
        <v> </v>
      </c>
    </row>
    <row r="304" spans="1:14">
      <c r="A304" s="21" t="str">
        <f t="shared" si="32"/>
        <v> </v>
      </c>
      <c r="B304" s="21" t="str">
        <f>IF(A304=" "," ",($B$25-$B$3*($F$8))*((A304/($F$8))-($C$17/(PI()))*SIN((PI()*A304)/($F$8)))+$B$3*A304)</f>
        <v> </v>
      </c>
      <c r="C304" s="21" t="str">
        <f t="shared" si="36"/>
        <v> </v>
      </c>
      <c r="D304" s="21"/>
      <c r="E304" s="21" t="str">
        <f t="shared" si="33"/>
        <v> </v>
      </c>
      <c r="F304" s="21" t="str">
        <f>IF(E304=" "," ",($F$25-$D$3*$F$11)*((E304/$F$11)-($C$17/(PI()))*SIN((PI()*E304)/$F$11))+$D$3*E304)</f>
        <v> </v>
      </c>
      <c r="G304" s="21" t="str">
        <f t="shared" si="37"/>
        <v> </v>
      </c>
      <c r="H304" s="21" t="str">
        <f t="shared" si="34"/>
        <v> </v>
      </c>
      <c r="I304" s="21" t="str">
        <f>IF(H304=" "," ",($I$25-$D$3*$F$12)*((H304/$F$12)-($C$17/(PI()))*SIN((PI()*H304)/$F$12))+$D$3*H304)</f>
        <v> </v>
      </c>
      <c r="J304" s="21" t="str">
        <f t="shared" si="38"/>
        <v> </v>
      </c>
      <c r="K304" s="21"/>
      <c r="L304" s="21" t="str">
        <f t="shared" si="35"/>
        <v> </v>
      </c>
      <c r="M304" s="21" t="str">
        <f>IF(L304=" "," ",($M$25-$F$3*($F$15/2))*((L304/($F$15/2))-($C$17/(PI()))*SIN((PI()*L304)/($F$15/2)))+$F$3*L304)</f>
        <v> </v>
      </c>
      <c r="N304" s="21" t="str">
        <f t="shared" si="39"/>
        <v> </v>
      </c>
    </row>
    <row r="305" spans="1:14">
      <c r="A305" s="21" t="str">
        <f t="shared" si="32"/>
        <v> </v>
      </c>
      <c r="B305" s="21" t="str">
        <f>IF(A305=" "," ",($B$25-$B$3*($F$8))*((A305/($F$8))-($C$17/(PI()))*SIN((PI()*A305)/($F$8)))+$B$3*A305)</f>
        <v> </v>
      </c>
      <c r="C305" s="21" t="str">
        <f t="shared" si="36"/>
        <v> </v>
      </c>
      <c r="D305" s="21"/>
      <c r="E305" s="21" t="str">
        <f t="shared" si="33"/>
        <v> </v>
      </c>
      <c r="F305" s="21" t="str">
        <f>IF(E305=" "," ",($F$25-$D$3*$F$11)*((E305/$F$11)-($C$17/(PI()))*SIN((PI()*E305)/$F$11))+$D$3*E305)</f>
        <v> </v>
      </c>
      <c r="G305" s="21" t="str">
        <f t="shared" si="37"/>
        <v> </v>
      </c>
      <c r="H305" s="21" t="str">
        <f t="shared" si="34"/>
        <v> </v>
      </c>
      <c r="I305" s="21" t="str">
        <f>IF(H305=" "," ",($I$25-$D$3*$F$12)*((H305/$F$12)-($C$17/(PI()))*SIN((PI()*H305)/$F$12))+$D$3*H305)</f>
        <v> </v>
      </c>
      <c r="J305" s="21" t="str">
        <f t="shared" si="38"/>
        <v> </v>
      </c>
      <c r="K305" s="21"/>
      <c r="L305" s="21" t="str">
        <f t="shared" si="35"/>
        <v> </v>
      </c>
      <c r="M305" s="21" t="str">
        <f>IF(L305=" "," ",($M$25-$F$3*($F$15/2))*((L305/($F$15/2))-($C$17/(PI()))*SIN((PI()*L305)/($F$15/2)))+$F$3*L305)</f>
        <v> </v>
      </c>
      <c r="N305" s="21" t="str">
        <f t="shared" si="39"/>
        <v> </v>
      </c>
    </row>
    <row r="306" spans="1:14">
      <c r="A306" s="21" t="str">
        <f t="shared" si="32"/>
        <v> </v>
      </c>
      <c r="B306" s="21" t="str">
        <f>IF(A306=" "," ",($B$25-$B$3*($F$8))*((A306/($F$8))-($C$17/(PI()))*SIN((PI()*A306)/($F$8)))+$B$3*A306)</f>
        <v> </v>
      </c>
      <c r="C306" s="21" t="str">
        <f t="shared" si="36"/>
        <v> </v>
      </c>
      <c r="D306" s="21"/>
      <c r="E306" s="21" t="str">
        <f t="shared" si="33"/>
        <v> </v>
      </c>
      <c r="F306" s="21" t="str">
        <f>IF(E306=" "," ",($F$25-$D$3*$F$11)*((E306/$F$11)-($C$17/(PI()))*SIN((PI()*E306)/$F$11))+$D$3*E306)</f>
        <v> </v>
      </c>
      <c r="G306" s="21" t="str">
        <f t="shared" si="37"/>
        <v> </v>
      </c>
      <c r="H306" s="21" t="str">
        <f t="shared" si="34"/>
        <v> </v>
      </c>
      <c r="I306" s="21" t="str">
        <f>IF(H306=" "," ",($I$25-$D$3*$F$12)*((H306/$F$12)-($C$17/(PI()))*SIN((PI()*H306)/$F$12))+$D$3*H306)</f>
        <v> </v>
      </c>
      <c r="J306" s="21" t="str">
        <f t="shared" si="38"/>
        <v> </v>
      </c>
      <c r="K306" s="21"/>
      <c r="L306" s="21" t="str">
        <f t="shared" si="35"/>
        <v> </v>
      </c>
      <c r="M306" s="21" t="str">
        <f>IF(L306=" "," ",($M$25-$F$3*($F$15/2))*((L306/($F$15/2))-($C$17/(PI()))*SIN((PI()*L306)/($F$15/2)))+$F$3*L306)</f>
        <v> </v>
      </c>
      <c r="N306" s="21" t="str">
        <f t="shared" si="39"/>
        <v> </v>
      </c>
    </row>
    <row r="307" spans="1:14">
      <c r="A307" s="21" t="str">
        <f t="shared" si="32"/>
        <v> </v>
      </c>
      <c r="B307" s="21" t="str">
        <f>IF(A307=" "," ",($B$25-$B$3*($F$8))*((A307/($F$8))-($C$17/(PI()))*SIN((PI()*A307)/($F$8)))+$B$3*A307)</f>
        <v> </v>
      </c>
      <c r="C307" s="21" t="str">
        <f t="shared" si="36"/>
        <v> </v>
      </c>
      <c r="D307" s="21"/>
      <c r="E307" s="21" t="str">
        <f t="shared" si="33"/>
        <v> </v>
      </c>
      <c r="F307" s="21" t="str">
        <f>IF(E307=" "," ",($F$25-$D$3*$F$11)*((E307/$F$11)-($C$17/(PI()))*SIN((PI()*E307)/$F$11))+$D$3*E307)</f>
        <v> </v>
      </c>
      <c r="G307" s="21" t="str">
        <f t="shared" si="37"/>
        <v> </v>
      </c>
      <c r="H307" s="21" t="str">
        <f t="shared" si="34"/>
        <v> </v>
      </c>
      <c r="I307" s="21" t="str">
        <f>IF(H307=" "," ",($I$25-$D$3*$F$12)*((H307/$F$12)-($C$17/(PI()))*SIN((PI()*H307)/$F$12))+$D$3*H307)</f>
        <v> </v>
      </c>
      <c r="J307" s="21" t="str">
        <f t="shared" si="38"/>
        <v> </v>
      </c>
      <c r="K307" s="21"/>
      <c r="L307" s="21" t="str">
        <f t="shared" si="35"/>
        <v> </v>
      </c>
      <c r="M307" s="21" t="str">
        <f>IF(L307=" "," ",($M$25-$F$3*($F$15/2))*((L307/($F$15/2))-($C$17/(PI()))*SIN((PI()*L307)/($F$15/2)))+$F$3*L307)</f>
        <v> </v>
      </c>
      <c r="N307" s="21" t="str">
        <f t="shared" si="39"/>
        <v> </v>
      </c>
    </row>
    <row r="308" spans="1:14">
      <c r="A308" s="21" t="str">
        <f t="shared" si="32"/>
        <v> </v>
      </c>
      <c r="B308" s="21" t="str">
        <f>IF(A308=" "," ",($B$25-$B$3*($F$8))*((A308/($F$8))-($C$17/(PI()))*SIN((PI()*A308)/($F$8)))+$B$3*A308)</f>
        <v> </v>
      </c>
      <c r="C308" s="21" t="str">
        <f t="shared" si="36"/>
        <v> </v>
      </c>
      <c r="D308" s="21"/>
      <c r="E308" s="21" t="str">
        <f t="shared" si="33"/>
        <v> </v>
      </c>
      <c r="F308" s="21" t="str">
        <f>IF(E308=" "," ",($F$25-$D$3*$F$11)*((E308/$F$11)-($C$17/(PI()))*SIN((PI()*E308)/$F$11))+$D$3*E308)</f>
        <v> </v>
      </c>
      <c r="G308" s="21" t="str">
        <f t="shared" si="37"/>
        <v> </v>
      </c>
      <c r="H308" s="21" t="str">
        <f t="shared" si="34"/>
        <v> </v>
      </c>
      <c r="I308" s="21" t="str">
        <f>IF(H308=" "," ",($I$25-$D$3*$F$12)*((H308/$F$12)-($C$17/(PI()))*SIN((PI()*H308)/$F$12))+$D$3*H308)</f>
        <v> </v>
      </c>
      <c r="J308" s="21" t="str">
        <f t="shared" si="38"/>
        <v> </v>
      </c>
      <c r="K308" s="21"/>
      <c r="L308" s="21" t="str">
        <f t="shared" si="35"/>
        <v> </v>
      </c>
      <c r="M308" s="21" t="str">
        <f>IF(L308=" "," ",($M$25-$F$3*($F$15/2))*((L308/($F$15/2))-($C$17/(PI()))*SIN((PI()*L308)/($F$15/2)))+$F$3*L308)</f>
        <v> </v>
      </c>
      <c r="N308" s="21" t="str">
        <f t="shared" si="39"/>
        <v> </v>
      </c>
    </row>
    <row r="309" spans="1:14">
      <c r="A309" s="21" t="str">
        <f t="shared" si="32"/>
        <v> </v>
      </c>
      <c r="B309" s="21" t="str">
        <f>IF(A309=" "," ",($B$25-$B$3*($F$8))*((A309/($F$8))-($C$17/(PI()))*SIN((PI()*A309)/($F$8)))+$B$3*A309)</f>
        <v> </v>
      </c>
      <c r="C309" s="21" t="str">
        <f t="shared" si="36"/>
        <v> </v>
      </c>
      <c r="D309" s="21"/>
      <c r="E309" s="21" t="str">
        <f t="shared" si="33"/>
        <v> </v>
      </c>
      <c r="F309" s="21" t="str">
        <f>IF(E309=" "," ",($F$25-$D$3*$F$11)*((E309/$F$11)-($C$17/(PI()))*SIN((PI()*E309)/$F$11))+$D$3*E309)</f>
        <v> </v>
      </c>
      <c r="G309" s="21" t="str">
        <f t="shared" si="37"/>
        <v> </v>
      </c>
      <c r="H309" s="21" t="str">
        <f t="shared" si="34"/>
        <v> </v>
      </c>
      <c r="I309" s="21" t="str">
        <f>IF(H309=" "," ",($I$25-$D$3*$F$12)*((H309/$F$12)-($C$17/(PI()))*SIN((PI()*H309)/$F$12))+$D$3*H309)</f>
        <v> </v>
      </c>
      <c r="J309" s="21" t="str">
        <f t="shared" si="38"/>
        <v> </v>
      </c>
      <c r="K309" s="21"/>
      <c r="L309" s="21" t="str">
        <f t="shared" si="35"/>
        <v> </v>
      </c>
      <c r="M309" s="21" t="str">
        <f>IF(L309=" "," ",($M$25-$F$3*($F$15/2))*((L309/($F$15/2))-($C$17/(PI()))*SIN((PI()*L309)/($F$15/2)))+$F$3*L309)</f>
        <v> </v>
      </c>
      <c r="N309" s="21" t="str">
        <f t="shared" si="39"/>
        <v> </v>
      </c>
    </row>
    <row r="310" spans="1:14">
      <c r="A310" s="21" t="str">
        <f t="shared" si="32"/>
        <v> </v>
      </c>
      <c r="B310" s="21" t="str">
        <f>IF(A310=" "," ",($B$25-$B$3*($F$8))*((A310/($F$8))-($C$17/(PI()))*SIN((PI()*A310)/($F$8)))+$B$3*A310)</f>
        <v> </v>
      </c>
      <c r="C310" s="21" t="str">
        <f t="shared" si="36"/>
        <v> </v>
      </c>
      <c r="D310" s="21"/>
      <c r="E310" s="21" t="str">
        <f t="shared" si="33"/>
        <v> </v>
      </c>
      <c r="F310" s="21" t="str">
        <f>IF(E310=" "," ",($F$25-$D$3*$F$11)*((E310/$F$11)-($C$17/(PI()))*SIN((PI()*E310)/$F$11))+$D$3*E310)</f>
        <v> </v>
      </c>
      <c r="G310" s="21" t="str">
        <f t="shared" si="37"/>
        <v> </v>
      </c>
      <c r="H310" s="21" t="str">
        <f t="shared" si="34"/>
        <v> </v>
      </c>
      <c r="I310" s="21" t="str">
        <f>IF(H310=" "," ",($I$25-$D$3*$F$12)*((H310/$F$12)-($C$17/(PI()))*SIN((PI()*H310)/$F$12))+$D$3*H310)</f>
        <v> </v>
      </c>
      <c r="J310" s="21" t="str">
        <f t="shared" si="38"/>
        <v> </v>
      </c>
      <c r="K310" s="21"/>
      <c r="L310" s="21" t="str">
        <f t="shared" si="35"/>
        <v> </v>
      </c>
      <c r="M310" s="21" t="str">
        <f>IF(L310=" "," ",($M$25-$F$3*($F$15/2))*((L310/($F$15/2))-($C$17/(PI()))*SIN((PI()*L310)/($F$15/2)))+$F$3*L310)</f>
        <v> </v>
      </c>
      <c r="N310" s="21" t="str">
        <f t="shared" si="39"/>
        <v> </v>
      </c>
    </row>
    <row r="311" spans="1:14">
      <c r="A311" s="21" t="str">
        <f t="shared" si="32"/>
        <v> </v>
      </c>
      <c r="B311" s="21" t="str">
        <f>IF(A311=" "," ",($B$25-$B$3*($F$8))*((A311/($F$8))-($C$17/(PI()))*SIN((PI()*A311)/($F$8)))+$B$3*A311)</f>
        <v> </v>
      </c>
      <c r="C311" s="21" t="str">
        <f t="shared" si="36"/>
        <v> </v>
      </c>
      <c r="D311" s="21"/>
      <c r="E311" s="21" t="str">
        <f t="shared" si="33"/>
        <v> </v>
      </c>
      <c r="F311" s="21" t="str">
        <f>IF(E311=" "," ",($F$25-$D$3*$F$11)*((E311/$F$11)-($C$17/(PI()))*SIN((PI()*E311)/$F$11))+$D$3*E311)</f>
        <v> </v>
      </c>
      <c r="G311" s="21" t="str">
        <f t="shared" si="37"/>
        <v> </v>
      </c>
      <c r="H311" s="21" t="str">
        <f t="shared" si="34"/>
        <v> </v>
      </c>
      <c r="I311" s="21" t="str">
        <f>IF(H311=" "," ",($I$25-$D$3*$F$12)*((H311/$F$12)-($C$17/(PI()))*SIN((PI()*H311)/$F$12))+$D$3*H311)</f>
        <v> </v>
      </c>
      <c r="J311" s="21" t="str">
        <f t="shared" si="38"/>
        <v> </v>
      </c>
      <c r="K311" s="21"/>
      <c r="L311" s="21" t="str">
        <f t="shared" si="35"/>
        <v> </v>
      </c>
      <c r="M311" s="21" t="str">
        <f>IF(L311=" "," ",($M$25-$F$3*($F$15/2))*((L311/($F$15/2))-($C$17/(PI()))*SIN((PI()*L311)/($F$15/2)))+$F$3*L311)</f>
        <v> </v>
      </c>
      <c r="N311" s="21" t="str">
        <f t="shared" si="39"/>
        <v> </v>
      </c>
    </row>
    <row r="312" spans="1:14">
      <c r="A312" s="21" t="str">
        <f t="shared" si="32"/>
        <v> </v>
      </c>
      <c r="B312" s="21" t="str">
        <f>IF(A312=" "," ",($B$25-$B$3*($F$8))*((A312/($F$8))-($C$17/(PI()))*SIN((PI()*A312)/($F$8)))+$B$3*A312)</f>
        <v> </v>
      </c>
      <c r="C312" s="21" t="str">
        <f t="shared" si="36"/>
        <v> </v>
      </c>
      <c r="D312" s="21"/>
      <c r="E312" s="21" t="str">
        <f t="shared" si="33"/>
        <v> </v>
      </c>
      <c r="F312" s="21" t="str">
        <f>IF(E312=" "," ",($F$25-$D$3*$F$11)*((E312/$F$11)-($C$17/(PI()))*SIN((PI()*E312)/$F$11))+$D$3*E312)</f>
        <v> </v>
      </c>
      <c r="G312" s="21" t="str">
        <f t="shared" si="37"/>
        <v> </v>
      </c>
      <c r="H312" s="21" t="str">
        <f t="shared" si="34"/>
        <v> </v>
      </c>
      <c r="I312" s="21" t="str">
        <f>IF(H312=" "," ",($I$25-$D$3*$F$12)*((H312/$F$12)-($C$17/(PI()))*SIN((PI()*H312)/$F$12))+$D$3*H312)</f>
        <v> </v>
      </c>
      <c r="J312" s="21" t="str">
        <f t="shared" si="38"/>
        <v> </v>
      </c>
      <c r="K312" s="21"/>
      <c r="L312" s="21" t="str">
        <f t="shared" si="35"/>
        <v> </v>
      </c>
      <c r="M312" s="21" t="str">
        <f>IF(L312=" "," ",($M$25-$F$3*($F$15/2))*((L312/($F$15/2))-($C$17/(PI()))*SIN((PI()*L312)/($F$15/2)))+$F$3*L312)</f>
        <v> </v>
      </c>
      <c r="N312" s="21" t="str">
        <f t="shared" si="39"/>
        <v> </v>
      </c>
    </row>
    <row r="313" spans="1:14">
      <c r="A313" s="21" t="str">
        <f t="shared" si="32"/>
        <v> </v>
      </c>
      <c r="B313" s="21" t="str">
        <f>IF(A313=" "," ",($B$25-$B$3*($F$8))*((A313/($F$8))-($C$17/(PI()))*SIN((PI()*A313)/($F$8)))+$B$3*A313)</f>
        <v> </v>
      </c>
      <c r="C313" s="21" t="str">
        <f t="shared" si="36"/>
        <v> </v>
      </c>
      <c r="D313" s="21"/>
      <c r="E313" s="21" t="str">
        <f t="shared" si="33"/>
        <v> </v>
      </c>
      <c r="F313" s="21" t="str">
        <f>IF(E313=" "," ",($F$25-$D$3*$F$11)*((E313/$F$11)-($C$17/(PI()))*SIN((PI()*E313)/$F$11))+$D$3*E313)</f>
        <v> </v>
      </c>
      <c r="G313" s="21" t="str">
        <f t="shared" si="37"/>
        <v> </v>
      </c>
      <c r="H313" s="21" t="str">
        <f t="shared" si="34"/>
        <v> </v>
      </c>
      <c r="I313" s="21" t="str">
        <f>IF(H313=" "," ",($I$25-$D$3*$F$12)*((H313/$F$12)-($C$17/(PI()))*SIN((PI()*H313)/$F$12))+$D$3*H313)</f>
        <v> </v>
      </c>
      <c r="J313" s="21" t="str">
        <f t="shared" si="38"/>
        <v> </v>
      </c>
      <c r="K313" s="21"/>
      <c r="L313" s="21" t="str">
        <f t="shared" si="35"/>
        <v> </v>
      </c>
      <c r="M313" s="21" t="str">
        <f>IF(L313=" "," ",($M$25-$F$3*($F$15/2))*((L313/($F$15/2))-($C$17/(PI()))*SIN((PI()*L313)/($F$15/2)))+$F$3*L313)</f>
        <v> </v>
      </c>
      <c r="N313" s="21" t="str">
        <f t="shared" si="39"/>
        <v> </v>
      </c>
    </row>
    <row r="314" spans="1:14">
      <c r="A314" s="21" t="str">
        <f t="shared" si="32"/>
        <v> </v>
      </c>
      <c r="B314" s="21" t="str">
        <f>IF(A314=" "," ",($B$25-$B$3*($F$8))*((A314/($F$8))-($C$17/(PI()))*SIN((PI()*A314)/($F$8)))+$B$3*A314)</f>
        <v> </v>
      </c>
      <c r="C314" s="21" t="str">
        <f t="shared" si="36"/>
        <v> </v>
      </c>
      <c r="D314" s="21"/>
      <c r="E314" s="21" t="str">
        <f t="shared" si="33"/>
        <v> </v>
      </c>
      <c r="F314" s="21" t="str">
        <f>IF(E314=" "," ",($F$25-$D$3*$F$11)*((E314/$F$11)-($C$17/(PI()))*SIN((PI()*E314)/$F$11))+$D$3*E314)</f>
        <v> </v>
      </c>
      <c r="G314" s="21" t="str">
        <f t="shared" si="37"/>
        <v> </v>
      </c>
      <c r="H314" s="21" t="str">
        <f t="shared" si="34"/>
        <v> </v>
      </c>
      <c r="I314" s="21" t="str">
        <f>IF(H314=" "," ",($I$25-$D$3*$F$12)*((H314/$F$12)-($C$17/(PI()))*SIN((PI()*H314)/$F$12))+$D$3*H314)</f>
        <v> </v>
      </c>
      <c r="J314" s="21" t="str">
        <f t="shared" si="38"/>
        <v> </v>
      </c>
      <c r="K314" s="21"/>
      <c r="L314" s="21" t="str">
        <f t="shared" si="35"/>
        <v> </v>
      </c>
      <c r="M314" s="21" t="str">
        <f>IF(L314=" "," ",($M$25-$F$3*($F$15/2))*((L314/($F$15/2))-($C$17/(PI()))*SIN((PI()*L314)/($F$15/2)))+$F$3*L314)</f>
        <v> </v>
      </c>
      <c r="N314" s="21" t="str">
        <f t="shared" si="39"/>
        <v> </v>
      </c>
    </row>
    <row r="315" spans="1:14">
      <c r="A315" s="21" t="str">
        <f t="shared" si="32"/>
        <v> </v>
      </c>
      <c r="B315" s="21" t="str">
        <f>IF(A315=" "," ",($B$25-$B$3*($F$8))*((A315/($F$8))-($C$17/(PI()))*SIN((PI()*A315)/($F$8)))+$B$3*A315)</f>
        <v> </v>
      </c>
      <c r="C315" s="21" t="str">
        <f t="shared" si="36"/>
        <v> </v>
      </c>
      <c r="D315" s="21"/>
      <c r="E315" s="21" t="str">
        <f t="shared" si="33"/>
        <v> </v>
      </c>
      <c r="F315" s="21" t="str">
        <f>IF(E315=" "," ",($F$25-$D$3*$F$11)*((E315/$F$11)-($C$17/(PI()))*SIN((PI()*E315)/$F$11))+$D$3*E315)</f>
        <v> </v>
      </c>
      <c r="G315" s="21" t="str">
        <f t="shared" si="37"/>
        <v> </v>
      </c>
      <c r="H315" s="21" t="str">
        <f t="shared" si="34"/>
        <v> </v>
      </c>
      <c r="I315" s="21" t="str">
        <f>IF(H315=" "," ",($I$25-$D$3*$F$12)*((H315/$F$12)-($C$17/(PI()))*SIN((PI()*H315)/$F$12))+$D$3*H315)</f>
        <v> </v>
      </c>
      <c r="J315" s="21" t="str">
        <f t="shared" si="38"/>
        <v> </v>
      </c>
      <c r="K315" s="21"/>
      <c r="L315" s="21" t="str">
        <f t="shared" si="35"/>
        <v> </v>
      </c>
      <c r="M315" s="21" t="str">
        <f>IF(L315=" "," ",($M$25-$F$3*($F$15/2))*((L315/($F$15/2))-($C$17/(PI()))*SIN((PI()*L315)/($F$15/2)))+$F$3*L315)</f>
        <v> </v>
      </c>
      <c r="N315" s="21" t="str">
        <f t="shared" si="39"/>
        <v> </v>
      </c>
    </row>
    <row r="316" spans="1:14">
      <c r="A316" s="21" t="str">
        <f t="shared" si="32"/>
        <v> </v>
      </c>
      <c r="B316" s="21" t="str">
        <f>IF(A316=" "," ",($B$25-$B$3*($F$8))*((A316/($F$8))-($C$17/(PI()))*SIN((PI()*A316)/($F$8)))+$B$3*A316)</f>
        <v> </v>
      </c>
      <c r="C316" s="21" t="str">
        <f t="shared" si="36"/>
        <v> </v>
      </c>
      <c r="D316" s="21"/>
      <c r="E316" s="21" t="str">
        <f t="shared" si="33"/>
        <v> </v>
      </c>
      <c r="F316" s="21" t="str">
        <f>IF(E316=" "," ",($F$25-$D$3*$F$11)*((E316/$F$11)-($C$17/(PI()))*SIN((PI()*E316)/$F$11))+$D$3*E316)</f>
        <v> </v>
      </c>
      <c r="G316" s="21" t="str">
        <f t="shared" si="37"/>
        <v> </v>
      </c>
      <c r="H316" s="21" t="str">
        <f ca="1" t="shared" si="34"/>
        <v> </v>
      </c>
      <c r="I316" s="21" t="str">
        <f ca="1">IF(H316=" "," ",($I$25-$D$3*$F$12)*((H316/$F$12)-($C$17/(PI()))*SIN((PI()*H316)/$F$12))+$D$3*H316)</f>
        <v> </v>
      </c>
      <c r="J316" s="21" t="str">
        <f ca="1" t="shared" si="38"/>
        <v> </v>
      </c>
      <c r="K316" s="21"/>
      <c r="L316" s="21" t="str">
        <f t="shared" si="35"/>
        <v> </v>
      </c>
      <c r="M316" s="21" t="str">
        <f>IF(L316=" "," ",($M$25-$F$3*($F$15/2))*((L316/($F$15/2))-($C$17/(PI()))*SIN((PI()*L316)/($F$15/2)))+$F$3*L316)</f>
        <v> </v>
      </c>
      <c r="N316" s="21" t="str">
        <f t="shared" si="39"/>
        <v> </v>
      </c>
    </row>
    <row r="317" spans="1:14">
      <c r="A317" s="21" t="str">
        <f t="shared" si="32"/>
        <v> </v>
      </c>
      <c r="B317" s="21" t="str">
        <f>IF(A317=" "," ",($B$25-$B$3*($F$8))*((A317/($F$8))-($C$17/(PI()))*SIN((PI()*A317)/($F$8)))+$B$3*A317)</f>
        <v> </v>
      </c>
      <c r="C317" s="21" t="str">
        <f t="shared" si="36"/>
        <v> </v>
      </c>
      <c r="D317" s="21"/>
      <c r="E317" s="21" t="str">
        <f t="shared" si="33"/>
        <v> </v>
      </c>
      <c r="F317" s="21" t="str">
        <f>IF(E317=" "," ",($F$25-$D$3*$F$11)*((E317/$F$11)-($C$17/(PI()))*SIN((PI()*E317)/$F$11))+$D$3*E317)</f>
        <v> </v>
      </c>
      <c r="G317" s="21" t="str">
        <f t="shared" si="37"/>
        <v> </v>
      </c>
      <c r="H317" s="21" t="str">
        <f t="shared" si="34"/>
        <v> </v>
      </c>
      <c r="I317" s="21" t="str">
        <f>IF(H317=" "," ",($I$25-$D$3*$F$12)*((H317/$F$12)-($C$17/(PI()))*SIN((PI()*H317)/$F$12))+$D$3*H317)</f>
        <v> </v>
      </c>
      <c r="J317" s="21" t="str">
        <f ca="1" t="shared" si="38"/>
        <v> </v>
      </c>
      <c r="K317" s="21"/>
      <c r="L317" s="21" t="str">
        <f t="shared" si="35"/>
        <v> </v>
      </c>
      <c r="M317" s="21" t="str">
        <f>IF(L317=" "," ",($M$25-$F$3*($F$15/2))*((L317/($F$15/2))-($C$17/(PI()))*SIN((PI()*L317)/($F$15/2)))+$F$3*L317)</f>
        <v> </v>
      </c>
      <c r="N317" s="21" t="str">
        <f t="shared" si="39"/>
        <v> </v>
      </c>
    </row>
    <row r="318" spans="1:14">
      <c r="A318" s="21" t="str">
        <f t="shared" si="32"/>
        <v> </v>
      </c>
      <c r="B318" s="21" t="str">
        <f>IF(A318=" "," ",($B$25-$B$3*($F$8))*((A318/($F$8))-($C$17/(PI()))*SIN((PI()*A318)/($F$8)))+$B$3*A318)</f>
        <v> </v>
      </c>
      <c r="C318" s="21" t="str">
        <f t="shared" si="36"/>
        <v> </v>
      </c>
      <c r="D318" s="21"/>
      <c r="E318" s="21" t="str">
        <f t="shared" si="33"/>
        <v> </v>
      </c>
      <c r="F318" s="21" t="str">
        <f>IF(E318=" "," ",($F$25-$D$3*$F$11)*((E318/$F$11)-($C$17/(PI()))*SIN((PI()*E318)/$F$11))+$D$3*E318)</f>
        <v> </v>
      </c>
      <c r="G318" s="21" t="str">
        <f t="shared" si="37"/>
        <v> </v>
      </c>
      <c r="H318" s="21" t="str">
        <f t="shared" si="34"/>
        <v> </v>
      </c>
      <c r="I318" s="21" t="str">
        <f>IF(H318=" "," ",($I$25-$D$3*$F$12)*((H318/$F$12)-($C$17/(PI()))*SIN((PI()*H318)/$F$12))+$D$3*H318)</f>
        <v> </v>
      </c>
      <c r="J318" s="21" t="str">
        <f ca="1" t="shared" si="38"/>
        <v> </v>
      </c>
      <c r="K318" s="21"/>
      <c r="L318" s="21" t="str">
        <f t="shared" si="35"/>
        <v> </v>
      </c>
      <c r="M318" s="21" t="str">
        <f>IF(L318=" "," ",($M$25-$F$3*($F$15/2))*((L318/($F$15/2))-($C$17/(PI()))*SIN((PI()*L318)/($F$15/2)))+$F$3*L318)</f>
        <v> </v>
      </c>
      <c r="N318" s="21" t="str">
        <f t="shared" si="39"/>
        <v> </v>
      </c>
    </row>
    <row r="319" spans="1:14">
      <c r="A319" s="21" t="str">
        <f t="shared" si="32"/>
        <v> </v>
      </c>
      <c r="B319" s="21" t="str">
        <f>IF(A319=" "," ",($B$25-$B$3*($F$8))*((A319/($F$8))-($C$17/(PI()))*SIN((PI()*A319)/($F$8)))+$B$3*A319)</f>
        <v> </v>
      </c>
      <c r="C319" s="21" t="str">
        <f t="shared" si="36"/>
        <v> </v>
      </c>
      <c r="D319" s="21"/>
      <c r="E319" s="21" t="str">
        <f t="shared" si="33"/>
        <v> </v>
      </c>
      <c r="F319" s="21" t="str">
        <f>IF(E319=" "," ",($F$25-$D$3*$F$11)*((E319/$F$11)-($C$17/(PI()))*SIN((PI()*E319)/$F$11))+$D$3*E319)</f>
        <v> </v>
      </c>
      <c r="G319" s="21" t="str">
        <f t="shared" si="37"/>
        <v> </v>
      </c>
      <c r="H319" s="21" t="str">
        <f t="shared" si="34"/>
        <v> </v>
      </c>
      <c r="I319" s="21" t="str">
        <f>IF(H319=" "," ",($I$25-$D$3*$F$12)*((H319/$F$12)-($C$17/(PI()))*SIN((PI()*H319)/$F$12))+$D$3*H319)</f>
        <v> </v>
      </c>
      <c r="J319" s="21" t="str">
        <f t="shared" si="38"/>
        <v> </v>
      </c>
      <c r="K319" s="21"/>
      <c r="L319" s="21" t="str">
        <f t="shared" si="35"/>
        <v> </v>
      </c>
      <c r="M319" s="21" t="str">
        <f>IF(L319=" "," ",($M$25-$F$3*($F$15/2))*((L319/($F$15/2))-($C$17/(PI()))*SIN((PI()*L319)/($F$15/2)))+$F$3*L319)</f>
        <v> </v>
      </c>
      <c r="N319" s="21" t="str">
        <f t="shared" si="39"/>
        <v> </v>
      </c>
    </row>
    <row r="320" spans="1:14">
      <c r="A320" s="21" t="str">
        <f t="shared" si="32"/>
        <v> </v>
      </c>
      <c r="B320" s="21" t="str">
        <f>IF(A320=" "," ",($B$25-$B$3*($F$8))*((A320/($F$8))-($C$17/(PI()))*SIN((PI()*A320)/($F$8)))+$B$3*A320)</f>
        <v> </v>
      </c>
      <c r="C320" s="21" t="str">
        <f t="shared" si="36"/>
        <v> </v>
      </c>
      <c r="D320" s="21"/>
      <c r="E320" s="21" t="str">
        <f t="shared" si="33"/>
        <v> </v>
      </c>
      <c r="F320" s="21" t="str">
        <f>IF(E320=" "," ",($F$25-$D$3*$F$11)*((E320/$F$11)-($C$17/(PI()))*SIN((PI()*E320)/$F$11))+$D$3*E320)</f>
        <v> </v>
      </c>
      <c r="G320" s="21" t="str">
        <f t="shared" si="37"/>
        <v> </v>
      </c>
      <c r="H320" s="21" t="str">
        <f t="shared" si="34"/>
        <v> </v>
      </c>
      <c r="I320" s="21" t="str">
        <f>IF(H320=" "," ",($I$25-$D$3*$F$12)*((H320/$F$12)-($C$17/(PI()))*SIN((PI()*H320)/$F$12))+$D$3*H320)</f>
        <v> </v>
      </c>
      <c r="J320" s="21" t="str">
        <f t="shared" si="38"/>
        <v> </v>
      </c>
      <c r="K320" s="21"/>
      <c r="L320" s="21" t="str">
        <f t="shared" si="35"/>
        <v> </v>
      </c>
      <c r="M320" s="21" t="str">
        <f>IF(L320=" "," ",($M$25-$F$3*($F$15/2))*((L320/($F$15/2))-($C$17/(PI()))*SIN((PI()*L320)/($F$15/2)))+$F$3*L320)</f>
        <v> </v>
      </c>
      <c r="N320" s="21" t="str">
        <f t="shared" si="39"/>
        <v> </v>
      </c>
    </row>
    <row r="321" spans="1:14">
      <c r="A321" s="21" t="str">
        <f t="shared" si="32"/>
        <v> </v>
      </c>
      <c r="B321" s="21" t="str">
        <f>IF(A321=" "," ",($B$25-$B$3*($F$8))*((A321/($F$8))-($C$17/(PI()))*SIN((PI()*A321)/($F$8)))+$B$3*A321)</f>
        <v> </v>
      </c>
      <c r="C321" s="21" t="str">
        <f t="shared" si="36"/>
        <v> </v>
      </c>
      <c r="D321" s="21"/>
      <c r="E321" s="21" t="str">
        <f t="shared" si="33"/>
        <v> </v>
      </c>
      <c r="F321" s="21" t="str">
        <f>IF(E321=" "," ",($F$25-$D$3*$F$11)*((E321/$F$11)-($C$17/(PI()))*SIN((PI()*E321)/$F$11))+$D$3*E321)</f>
        <v> </v>
      </c>
      <c r="G321" s="21" t="str">
        <f t="shared" si="37"/>
        <v> </v>
      </c>
      <c r="H321" s="21" t="str">
        <f t="shared" si="34"/>
        <v> </v>
      </c>
      <c r="I321" s="21" t="str">
        <f>IF(H321=" "," ",($I$25-$D$3*$F$12)*((H321/$F$12)-($C$17/(PI()))*SIN((PI()*H321)/$F$12))+$D$3*H321)</f>
        <v> </v>
      </c>
      <c r="J321" s="21" t="str">
        <f t="shared" si="38"/>
        <v> </v>
      </c>
      <c r="K321" s="21"/>
      <c r="L321" s="21" t="str">
        <f t="shared" si="35"/>
        <v> </v>
      </c>
      <c r="M321" s="21" t="str">
        <f>IF(L321=" "," ",($M$25-$F$3*($F$15/2))*((L321/($F$15/2))-($C$17/(PI()))*SIN((PI()*L321)/($F$15/2)))+$F$3*L321)</f>
        <v> </v>
      </c>
      <c r="N321" s="21" t="str">
        <f t="shared" si="39"/>
        <v> </v>
      </c>
    </row>
    <row r="322" spans="1:14">
      <c r="A322" s="21" t="str">
        <f t="shared" si="32"/>
        <v> </v>
      </c>
      <c r="B322" s="21" t="str">
        <f>IF(A322=" "," ",($B$25-$B$3*($F$8))*((A322/($F$8))-($C$17/(PI()))*SIN((PI()*A322)/($F$8)))+$B$3*A322)</f>
        <v> </v>
      </c>
      <c r="C322" s="21" t="str">
        <f t="shared" si="36"/>
        <v> </v>
      </c>
      <c r="D322" s="21"/>
      <c r="E322" s="21" t="str">
        <f t="shared" si="33"/>
        <v> </v>
      </c>
      <c r="F322" s="21" t="str">
        <f>IF(E322=" "," ",($F$25-$D$3*$F$11)*((E322/$F$11)-($C$17/(PI()))*SIN((PI()*E322)/$F$11))+$D$3*E322)</f>
        <v> </v>
      </c>
      <c r="G322" s="21" t="str">
        <f t="shared" si="37"/>
        <v> </v>
      </c>
      <c r="H322" s="21" t="str">
        <f t="shared" si="34"/>
        <v> </v>
      </c>
      <c r="I322" s="21" t="str">
        <f>IF(H322=" "," ",($I$25-$D$3*$F$12)*((H322/$F$12)-($C$17/(PI()))*SIN((PI()*H322)/$F$12))+$D$3*H322)</f>
        <v> </v>
      </c>
      <c r="J322" s="21" t="str">
        <f t="shared" si="38"/>
        <v> </v>
      </c>
      <c r="K322" s="21"/>
      <c r="L322" s="21" t="str">
        <f t="shared" si="35"/>
        <v> </v>
      </c>
      <c r="M322" s="21" t="str">
        <f>IF(L322=" "," ",($M$25-$F$3*($F$15/2))*((L322/($F$15/2))-($C$17/(PI()))*SIN((PI()*L322)/($F$15/2)))+$F$3*L322)</f>
        <v> </v>
      </c>
      <c r="N322" s="21" t="str">
        <f t="shared" si="39"/>
        <v> </v>
      </c>
    </row>
    <row r="323" spans="1:14">
      <c r="A323" s="21" t="str">
        <f t="shared" si="32"/>
        <v> </v>
      </c>
      <c r="B323" s="21" t="str">
        <f>IF(A323=" "," ",($B$25-$B$3*($F$8))*((A323/($F$8))-($C$17/(PI()))*SIN((PI()*A323)/($F$8)))+$B$3*A323)</f>
        <v> </v>
      </c>
      <c r="C323" s="21" t="str">
        <f t="shared" si="36"/>
        <v> </v>
      </c>
      <c r="D323" s="21"/>
      <c r="E323" s="21" t="str">
        <f t="shared" si="33"/>
        <v> </v>
      </c>
      <c r="F323" s="21" t="str">
        <f>IF(E323=" "," ",($F$25-$D$3*$F$11)*((E323/$F$11)-($C$17/(PI()))*SIN((PI()*E323)/$F$11))+$D$3*E323)</f>
        <v> </v>
      </c>
      <c r="G323" s="21" t="str">
        <f t="shared" si="37"/>
        <v> </v>
      </c>
      <c r="H323" s="21" t="str">
        <f t="shared" si="34"/>
        <v> </v>
      </c>
      <c r="I323" s="21" t="str">
        <f>IF(H323=" "," ",($I$25-$D$3*$F$12)*((H323/$F$12)-($C$17/(PI()))*SIN((PI()*H323)/$F$12))+$D$3*H323)</f>
        <v> </v>
      </c>
      <c r="J323" s="21" t="str">
        <f t="shared" si="38"/>
        <v> </v>
      </c>
      <c r="K323" s="21"/>
      <c r="L323" s="21" t="str">
        <f t="shared" si="35"/>
        <v> </v>
      </c>
      <c r="M323" s="21" t="str">
        <f>IF(L323=" "," ",($M$25-$F$3*($F$15/2))*((L323/($F$15/2))-($C$17/(PI()))*SIN((PI()*L323)/($F$15/2)))+$F$3*L323)</f>
        <v> </v>
      </c>
      <c r="N323" s="21" t="str">
        <f t="shared" si="39"/>
        <v> </v>
      </c>
    </row>
    <row r="324" spans="1:14">
      <c r="A324" s="21" t="str">
        <f t="shared" si="32"/>
        <v> </v>
      </c>
      <c r="B324" s="21" t="str">
        <f>IF(A324=" "," ",($B$25-$B$3*($F$8))*((A324/($F$8))-($C$17/(PI()))*SIN((PI()*A324)/($F$8)))+$B$3*A324)</f>
        <v> </v>
      </c>
      <c r="C324" s="21" t="str">
        <f t="shared" si="36"/>
        <v> </v>
      </c>
      <c r="D324" s="21"/>
      <c r="E324" s="21" t="str">
        <f t="shared" si="33"/>
        <v> </v>
      </c>
      <c r="F324" s="21" t="str">
        <f>IF(E324=" "," ",($F$25-$D$3*$F$11)*((E324/$F$11)-($C$17/(PI()))*SIN((PI()*E324)/$F$11))+$D$3*E324)</f>
        <v> </v>
      </c>
      <c r="G324" s="21" t="str">
        <f t="shared" si="37"/>
        <v> </v>
      </c>
      <c r="H324" s="21" t="str">
        <f t="shared" si="34"/>
        <v> </v>
      </c>
      <c r="I324" s="21" t="str">
        <f>IF(H324=" "," ",($I$25-$D$3*$F$12)*((H324/$F$12)-($C$17/(PI()))*SIN((PI()*H324)/$F$12))+$D$3*H324)</f>
        <v> </v>
      </c>
      <c r="J324" s="21" t="str">
        <f t="shared" si="38"/>
        <v> </v>
      </c>
      <c r="K324" s="21"/>
      <c r="L324" s="21" t="str">
        <f t="shared" si="35"/>
        <v> </v>
      </c>
      <c r="M324" s="21" t="str">
        <f>IF(L324=" "," ",($M$25-$F$3*($F$15/2))*((L324/($F$15/2))-($C$17/(PI()))*SIN((PI()*L324)/($F$15/2)))+$F$3*L324)</f>
        <v> </v>
      </c>
      <c r="N324" s="21" t="str">
        <f t="shared" si="39"/>
        <v> </v>
      </c>
    </row>
    <row r="325" spans="1:14">
      <c r="A325" s="21" t="str">
        <f t="shared" si="32"/>
        <v> </v>
      </c>
      <c r="B325" s="21" t="str">
        <f>IF(A325=" "," ",($B$25-$B$3*($F$8))*((A325/($F$8))-($C$17/(PI()))*SIN((PI()*A325)/($F$8)))+$B$3*A325)</f>
        <v> </v>
      </c>
      <c r="C325" s="21" t="str">
        <f t="shared" si="36"/>
        <v> </v>
      </c>
      <c r="D325" s="21"/>
      <c r="E325" s="21" t="str">
        <f t="shared" si="33"/>
        <v> </v>
      </c>
      <c r="F325" s="21" t="str">
        <f>IF(E325=" "," ",($F$25-$D$3*$F$11)*((E325/$F$11)-($C$17/(PI()))*SIN((PI()*E325)/$F$11))+$D$3*E325)</f>
        <v> </v>
      </c>
      <c r="G325" s="21" t="str">
        <f t="shared" si="37"/>
        <v> </v>
      </c>
      <c r="H325" s="21" t="str">
        <f t="shared" si="34"/>
        <v> </v>
      </c>
      <c r="I325" s="21" t="str">
        <f>IF(H325=" "," ",($I$25-$D$3*$F$12)*((H325/$F$12)-($C$17/(PI()))*SIN((PI()*H325)/$F$12))+$D$3*H325)</f>
        <v> </v>
      </c>
      <c r="J325" s="21" t="str">
        <f t="shared" si="38"/>
        <v> </v>
      </c>
      <c r="K325" s="21"/>
      <c r="L325" s="21" t="str">
        <f t="shared" si="35"/>
        <v> </v>
      </c>
      <c r="M325" s="21" t="str">
        <f>IF(L325=" "," ",($M$25-$F$3*($F$15/2))*((L325/($F$15/2))-($C$17/(PI()))*SIN((PI()*L325)/($F$15/2)))+$F$3*L325)</f>
        <v> </v>
      </c>
      <c r="N325" s="21" t="str">
        <f t="shared" si="39"/>
        <v> </v>
      </c>
    </row>
    <row r="326" spans="1:14">
      <c r="A326" s="21" t="str">
        <f t="shared" si="32"/>
        <v> </v>
      </c>
      <c r="B326" s="21" t="str">
        <f>IF(A326=" "," ",($B$25-$B$3*($F$8))*((A326/($F$8))-($C$17/(PI()))*SIN((PI()*A326)/($F$8)))+$B$3*A326)</f>
        <v> </v>
      </c>
      <c r="C326" s="21" t="str">
        <f t="shared" si="36"/>
        <v> </v>
      </c>
      <c r="D326" s="21"/>
      <c r="E326" s="21" t="str">
        <f t="shared" si="33"/>
        <v> </v>
      </c>
      <c r="F326" s="21" t="str">
        <f>IF(E326=" "," ",($F$25-$D$3*$F$11)*((E326/$F$11)-($C$17/(PI()))*SIN((PI()*E326)/$F$11))+$D$3*E326)</f>
        <v> </v>
      </c>
      <c r="G326" s="21" t="str">
        <f t="shared" si="37"/>
        <v> </v>
      </c>
      <c r="H326" s="21" t="str">
        <f t="shared" si="34"/>
        <v> </v>
      </c>
      <c r="I326" s="21" t="str">
        <f>IF(H326=" "," ",($I$25-$D$3*$F$12)*((H326/$F$12)-($C$17/(PI()))*SIN((PI()*H326)/$F$12))+$D$3*H326)</f>
        <v> </v>
      </c>
      <c r="J326" s="21" t="str">
        <f t="shared" si="38"/>
        <v> </v>
      </c>
      <c r="K326" s="21"/>
      <c r="L326" s="21" t="str">
        <f t="shared" si="35"/>
        <v> </v>
      </c>
      <c r="M326" s="21" t="str">
        <f>IF(L326=" "," ",($M$25-$F$3*($F$15/2))*((L326/($F$15/2))-($C$17/(PI()))*SIN((PI()*L326)/($F$15/2)))+$F$3*L326)</f>
        <v> </v>
      </c>
      <c r="N326" s="21" t="str">
        <f t="shared" si="39"/>
        <v> </v>
      </c>
    </row>
    <row r="327" spans="1:14">
      <c r="A327" s="21" t="str">
        <f t="shared" si="32"/>
        <v> </v>
      </c>
      <c r="B327" s="21" t="str">
        <f>IF(A327=" "," ",($B$25-$B$3*($F$8))*((A327/($F$8))-($C$17/(PI()))*SIN((PI()*A327)/($F$8)))+$B$3*A327)</f>
        <v> </v>
      </c>
      <c r="C327" s="21" t="str">
        <f t="shared" si="36"/>
        <v> </v>
      </c>
      <c r="D327" s="21"/>
      <c r="E327" s="21" t="str">
        <f t="shared" si="33"/>
        <v> </v>
      </c>
      <c r="F327" s="21" t="str">
        <f>IF(E327=" "," ",($F$25-$D$3*$F$11)*((E327/$F$11)-($C$17/(PI()))*SIN((PI()*E327)/$F$11))+$D$3*E327)</f>
        <v> </v>
      </c>
      <c r="G327" s="21" t="str">
        <f t="shared" si="37"/>
        <v> </v>
      </c>
      <c r="H327" s="21" t="str">
        <f t="shared" si="34"/>
        <v> </v>
      </c>
      <c r="I327" s="21" t="str">
        <f>IF(H327=" "," ",($I$25-$D$3*$F$12)*((H327/$F$12)-($C$17/(PI()))*SIN((PI()*H327)/$F$12))+$D$3*H327)</f>
        <v> </v>
      </c>
      <c r="J327" s="21" t="str">
        <f t="shared" si="38"/>
        <v> </v>
      </c>
      <c r="K327" s="21"/>
      <c r="L327" s="21" t="str">
        <f t="shared" si="35"/>
        <v> </v>
      </c>
      <c r="M327" s="21" t="str">
        <f>IF(L327=" "," ",($M$25-$F$3*($F$15/2))*((L327/($F$15/2))-($C$17/(PI()))*SIN((PI()*L327)/($F$15/2)))+$F$3*L327)</f>
        <v> </v>
      </c>
      <c r="N327" s="21" t="str">
        <f t="shared" si="39"/>
        <v> </v>
      </c>
    </row>
    <row r="328" spans="1:14">
      <c r="A328" s="21" t="str">
        <f t="shared" si="32"/>
        <v> </v>
      </c>
      <c r="B328" s="21" t="str">
        <f>IF(A328=" "," ",($B$25-$B$3*($F$8))*((A328/($F$8))-($C$17/(PI()))*SIN((PI()*A328)/($F$8)))+$B$3*A328)</f>
        <v> </v>
      </c>
      <c r="C328" s="21" t="str">
        <f t="shared" si="36"/>
        <v> </v>
      </c>
      <c r="D328" s="21"/>
      <c r="E328" s="21" t="str">
        <f t="shared" si="33"/>
        <v> </v>
      </c>
      <c r="F328" s="21" t="str">
        <f>IF(E328=" "," ",($F$25-$D$3*$F$11)*((E328/$F$11)-($C$17/(PI()))*SIN((PI()*E328)/$F$11))+$D$3*E328)</f>
        <v> </v>
      </c>
      <c r="G328" s="21" t="str">
        <f t="shared" si="37"/>
        <v> </v>
      </c>
      <c r="H328" s="21" t="str">
        <f t="shared" si="34"/>
        <v> </v>
      </c>
      <c r="I328" s="21" t="str">
        <f>IF(H328=" "," ",($I$25-$D$3*$F$12)*((H328/$F$12)-($C$17/(PI()))*SIN((PI()*H328)/$F$12))+$D$3*H328)</f>
        <v> </v>
      </c>
      <c r="J328" s="21" t="str">
        <f t="shared" si="38"/>
        <v> </v>
      </c>
      <c r="K328" s="21"/>
      <c r="L328" s="21" t="str">
        <f t="shared" si="35"/>
        <v> </v>
      </c>
      <c r="M328" s="21" t="str">
        <f>IF(L328=" "," ",($M$25-$F$3*($F$15/2))*((L328/($F$15/2))-($C$17/(PI()))*SIN((PI()*L328)/($F$15/2)))+$F$3*L328)</f>
        <v> </v>
      </c>
      <c r="N328" s="21" t="str">
        <f t="shared" si="39"/>
        <v> </v>
      </c>
    </row>
    <row r="329" spans="1:14">
      <c r="A329" s="21" t="str">
        <f t="shared" si="32"/>
        <v> </v>
      </c>
      <c r="B329" s="21" t="str">
        <f>IF(A329=" "," ",($B$25-$B$3*($F$8))*((A329/($F$8))-($C$17/(PI()))*SIN((PI()*A329)/($F$8)))+$B$3*A329)</f>
        <v> </v>
      </c>
      <c r="C329" s="21" t="str">
        <f t="shared" si="36"/>
        <v> </v>
      </c>
      <c r="D329" s="21"/>
      <c r="E329" s="21" t="str">
        <f t="shared" si="33"/>
        <v> </v>
      </c>
      <c r="F329" s="21" t="str">
        <f>IF(E329=" "," ",($F$25-$D$3*$F$11)*((E329/$F$11)-($C$17/(PI()))*SIN((PI()*E329)/$F$11))+$D$3*E329)</f>
        <v> </v>
      </c>
      <c r="G329" s="21" t="str">
        <f t="shared" si="37"/>
        <v> </v>
      </c>
      <c r="H329" s="21" t="str">
        <f t="shared" si="34"/>
        <v> </v>
      </c>
      <c r="I329" s="21" t="str">
        <f>IF(H329=" "," ",($I$25-$D$3*$F$12)*((H329/$F$12)-($C$17/(PI()))*SIN((PI()*H329)/$F$12))+$D$3*H329)</f>
        <v> </v>
      </c>
      <c r="J329" s="21" t="str">
        <f t="shared" si="38"/>
        <v> </v>
      </c>
      <c r="K329" s="21"/>
      <c r="L329" s="21" t="str">
        <f t="shared" si="35"/>
        <v> </v>
      </c>
      <c r="M329" s="21" t="str">
        <f>IF(L329=" "," ",($M$25-$F$3*($F$15/2))*((L329/($F$15/2))-($C$17/(PI()))*SIN((PI()*L329)/($F$15/2)))+$F$3*L329)</f>
        <v> </v>
      </c>
      <c r="N329" s="21" t="str">
        <f t="shared" si="39"/>
        <v> </v>
      </c>
    </row>
    <row r="330" spans="1:14">
      <c r="A330" s="21" t="str">
        <f t="shared" si="32"/>
        <v> </v>
      </c>
      <c r="B330" s="21" t="str">
        <f>IF(A330=" "," ",($B$25-$B$3*($F$8))*((A330/($F$8))-($C$17/(PI()))*SIN((PI()*A330)/($F$8)))+$B$3*A330)</f>
        <v> </v>
      </c>
      <c r="C330" s="21" t="str">
        <f t="shared" si="36"/>
        <v> </v>
      </c>
      <c r="D330" s="21"/>
      <c r="E330" s="21" t="str">
        <f t="shared" si="33"/>
        <v> </v>
      </c>
      <c r="F330" s="21" t="str">
        <f>IF(E330=" "," ",($F$25-$D$3*$F$11)*((E330/$F$11)-($C$17/(PI()))*SIN((PI()*E330)/$F$11))+$D$3*E330)</f>
        <v> </v>
      </c>
      <c r="G330" s="21" t="str">
        <f t="shared" si="37"/>
        <v> </v>
      </c>
      <c r="H330" s="21" t="str">
        <f t="shared" si="34"/>
        <v> </v>
      </c>
      <c r="I330" s="21" t="str">
        <f>IF(H330=" "," ",($I$25-$D$3*$F$12)*((H330/$F$12)-($C$17/(PI()))*SIN((PI()*H330)/$F$12))+$D$3*H330)</f>
        <v> </v>
      </c>
      <c r="J330" s="21" t="str">
        <f t="shared" si="38"/>
        <v> </v>
      </c>
      <c r="K330" s="21"/>
      <c r="L330" s="21" t="str">
        <f t="shared" si="35"/>
        <v> </v>
      </c>
      <c r="M330" s="21" t="str">
        <f>IF(L330=" "," ",($M$25-$F$3*($F$15/2))*((L330/($F$15/2))-($C$17/(PI()))*SIN((PI()*L330)/($F$15/2)))+$F$3*L330)</f>
        <v> </v>
      </c>
      <c r="N330" s="21" t="str">
        <f t="shared" si="39"/>
        <v> </v>
      </c>
    </row>
    <row r="331" spans="1:14">
      <c r="A331" s="21" t="str">
        <f t="shared" si="32"/>
        <v> </v>
      </c>
      <c r="B331" s="21" t="str">
        <f>IF(A331=" "," ",($B$25-$B$3*($F$8))*((A331/($F$8))-($C$17/(PI()))*SIN((PI()*A331)/($F$8)))+$B$3*A331)</f>
        <v> </v>
      </c>
      <c r="C331" s="21" t="str">
        <f t="shared" si="36"/>
        <v> </v>
      </c>
      <c r="D331" s="21"/>
      <c r="E331" s="21" t="str">
        <f t="shared" si="33"/>
        <v> </v>
      </c>
      <c r="F331" s="21" t="str">
        <f>IF(E331=" "," ",($F$25-$D$3*$F$11)*((E331/$F$11)-($C$17/(PI()))*SIN((PI()*E331)/$F$11))+$D$3*E331)</f>
        <v> </v>
      </c>
      <c r="G331" s="21" t="str">
        <f t="shared" si="37"/>
        <v> </v>
      </c>
      <c r="H331" s="21" t="str">
        <f t="shared" si="34"/>
        <v> </v>
      </c>
      <c r="I331" s="21" t="str">
        <f>IF(H331=" "," ",($I$25-$D$3*$F$12)*((H331/$F$12)-($C$17/(PI()))*SIN((PI()*H331)/$F$12))+$D$3*H331)</f>
        <v> </v>
      </c>
      <c r="J331" s="21" t="str">
        <f t="shared" si="38"/>
        <v> </v>
      </c>
      <c r="K331" s="21"/>
      <c r="L331" s="21" t="str">
        <f t="shared" si="35"/>
        <v> </v>
      </c>
      <c r="M331" s="21" t="str">
        <f>IF(L331=" "," ",($M$25-$F$3*($F$15/2))*((L331/($F$15/2))-($C$17/(PI()))*SIN((PI()*L331)/($F$15/2)))+$F$3*L331)</f>
        <v> </v>
      </c>
      <c r="N331" s="21" t="str">
        <f t="shared" si="39"/>
        <v> </v>
      </c>
    </row>
    <row r="332" spans="1:14">
      <c r="A332" s="21" t="str">
        <f t="shared" si="32"/>
        <v> </v>
      </c>
      <c r="B332" s="21" t="str">
        <f>IF(A332=" "," ",($B$25-$B$3*($F$8))*((A332/($F$8))-($C$17/(PI()))*SIN((PI()*A332)/($F$8)))+$B$3*A332)</f>
        <v> </v>
      </c>
      <c r="C332" s="21" t="str">
        <f t="shared" si="36"/>
        <v> </v>
      </c>
      <c r="D332" s="21"/>
      <c r="E332" s="21" t="str">
        <f t="shared" si="33"/>
        <v> </v>
      </c>
      <c r="F332" s="21" t="str">
        <f>IF(E332=" "," ",($F$25-$D$3*$F$11)*((E332/$F$11)-($C$17/(PI()))*SIN((PI()*E332)/$F$11))+$D$3*E332)</f>
        <v> </v>
      </c>
      <c r="G332" s="21" t="str">
        <f t="shared" si="37"/>
        <v> </v>
      </c>
      <c r="H332" s="21" t="str">
        <f t="shared" si="34"/>
        <v> </v>
      </c>
      <c r="I332" s="21" t="str">
        <f>IF(H332=" "," ",($I$25-$D$3*$F$12)*((H332/$F$12)-($C$17/(PI()))*SIN((PI()*H332)/$F$12))+$D$3*H332)</f>
        <v> </v>
      </c>
      <c r="J332" s="21" t="str">
        <f t="shared" si="38"/>
        <v> </v>
      </c>
      <c r="K332" s="21"/>
      <c r="L332" s="21" t="str">
        <f t="shared" si="35"/>
        <v> </v>
      </c>
      <c r="M332" s="21" t="str">
        <f>IF(L332=" "," ",($M$25-$F$3*($F$15/2))*((L332/($F$15/2))-($C$17/(PI()))*SIN((PI()*L332)/($F$15/2)))+$F$3*L332)</f>
        <v> </v>
      </c>
      <c r="N332" s="21" t="str">
        <f t="shared" si="39"/>
        <v> </v>
      </c>
    </row>
    <row r="333" spans="1:14">
      <c r="A333" s="21" t="str">
        <f t="shared" si="32"/>
        <v> </v>
      </c>
      <c r="B333" s="21" t="str">
        <f>IF(A333=" "," ",($B$25-$B$3*($F$8))*((A333/($F$8))-($C$17/(PI()))*SIN((PI()*A333)/($F$8)))+$B$3*A333)</f>
        <v> </v>
      </c>
      <c r="C333" s="21" t="str">
        <f t="shared" si="36"/>
        <v> </v>
      </c>
      <c r="D333" s="21"/>
      <c r="E333" s="21" t="str">
        <f t="shared" si="33"/>
        <v> </v>
      </c>
      <c r="F333" s="21" t="str">
        <f>IF(E333=" "," ",($F$25-$D$3*$F$11)*((E333/$F$11)-($C$17/(PI()))*SIN((PI()*E333)/$F$11))+$D$3*E333)</f>
        <v> </v>
      </c>
      <c r="G333" s="21" t="str">
        <f t="shared" si="37"/>
        <v> </v>
      </c>
      <c r="H333" s="21" t="str">
        <f t="shared" si="34"/>
        <v> </v>
      </c>
      <c r="I333" s="21" t="str">
        <f>IF(H333=" "," ",($I$25-$D$3*$F$12)*((H333/$F$12)-($C$17/(PI()))*SIN((PI()*H333)/$F$12))+$D$3*H333)</f>
        <v> </v>
      </c>
      <c r="J333" s="21" t="str">
        <f t="shared" si="38"/>
        <v> </v>
      </c>
      <c r="K333" s="21"/>
      <c r="L333" s="21" t="str">
        <f t="shared" si="35"/>
        <v> </v>
      </c>
      <c r="M333" s="21" t="str">
        <f>IF(L333=" "," ",($M$25-$F$3*($F$15/2))*((L333/($F$15/2))-($C$17/(PI()))*SIN((PI()*L333)/($F$15/2)))+$F$3*L333)</f>
        <v> </v>
      </c>
      <c r="N333" s="21" t="str">
        <f t="shared" si="39"/>
        <v> </v>
      </c>
    </row>
    <row r="334" spans="1:14">
      <c r="A334" s="21" t="str">
        <f t="shared" si="32"/>
        <v> </v>
      </c>
      <c r="B334" s="21" t="str">
        <f>IF(A334=" "," ",($B$25-$B$3*($F$8))*((A334/($F$8))-($C$17/(PI()))*SIN((PI()*A334)/($F$8)))+$B$3*A334)</f>
        <v> </v>
      </c>
      <c r="C334" s="21" t="str">
        <f t="shared" si="36"/>
        <v> </v>
      </c>
      <c r="D334" s="21"/>
      <c r="E334" s="21" t="str">
        <f t="shared" si="33"/>
        <v> </v>
      </c>
      <c r="F334" s="21" t="str">
        <f>IF(E334=" "," ",($F$25-$D$3*$F$11)*((E334/$F$11)-($C$17/(PI()))*SIN((PI()*E334)/$F$11))+$D$3*E334)</f>
        <v> </v>
      </c>
      <c r="G334" s="21" t="str">
        <f t="shared" si="37"/>
        <v> </v>
      </c>
      <c r="H334" s="21" t="str">
        <f t="shared" si="34"/>
        <v> </v>
      </c>
      <c r="I334" s="21" t="str">
        <f>IF(H334=" "," ",($I$25-$D$3*$F$12)*((H334/$F$12)-($C$17/(PI()))*SIN((PI()*H334)/$F$12))+$D$3*H334)</f>
        <v> </v>
      </c>
      <c r="J334" s="21" t="str">
        <f t="shared" si="38"/>
        <v> </v>
      </c>
      <c r="K334" s="21"/>
      <c r="L334" s="21" t="str">
        <f t="shared" si="35"/>
        <v> </v>
      </c>
      <c r="M334" s="21" t="str">
        <f>IF(L334=" "," ",($M$25-$F$3*($F$15/2))*((L334/($F$15/2))-($C$17/(PI()))*SIN((PI()*L334)/($F$15/2)))+$F$3*L334)</f>
        <v> </v>
      </c>
      <c r="N334" s="21" t="str">
        <f t="shared" si="39"/>
        <v> </v>
      </c>
    </row>
    <row r="335" spans="1:14">
      <c r="A335" s="21" t="str">
        <f t="shared" si="32"/>
        <v> </v>
      </c>
      <c r="B335" s="21" t="str">
        <f>IF(A335=" "," ",($B$25-$B$3*($F$8))*((A335/($F$8))-($C$17/(PI()))*SIN((PI()*A335)/($F$8)))+$B$3*A335)</f>
        <v> </v>
      </c>
      <c r="C335" s="21" t="str">
        <f t="shared" si="36"/>
        <v> </v>
      </c>
      <c r="D335" s="21"/>
      <c r="E335" s="21" t="str">
        <f t="shared" si="33"/>
        <v> </v>
      </c>
      <c r="F335" s="21" t="str">
        <f>IF(E335=" "," ",($F$25-$D$3*$F$11)*((E335/$F$11)-($C$17/(PI()))*SIN((PI()*E335)/$F$11))+$D$3*E335)</f>
        <v> </v>
      </c>
      <c r="G335" s="21" t="str">
        <f t="shared" si="37"/>
        <v> </v>
      </c>
      <c r="H335" s="21" t="str">
        <f t="shared" si="34"/>
        <v> </v>
      </c>
      <c r="I335" s="21" t="str">
        <f>IF(H335=" "," ",($I$25-$D$3*$F$12)*((H335/$F$12)-($C$17/(PI()))*SIN((PI()*H335)/$F$12))+$D$3*H335)</f>
        <v> </v>
      </c>
      <c r="J335" s="21" t="str">
        <f t="shared" si="38"/>
        <v> </v>
      </c>
      <c r="K335" s="21"/>
      <c r="L335" s="21" t="str">
        <f t="shared" si="35"/>
        <v> </v>
      </c>
      <c r="M335" s="21" t="str">
        <f>IF(L335=" "," ",($M$25-$F$3*($F$15/2))*((L335/($F$15/2))-($C$17/(PI()))*SIN((PI()*L335)/($F$15/2)))+$F$3*L335)</f>
        <v> </v>
      </c>
      <c r="N335" s="21" t="str">
        <f t="shared" si="39"/>
        <v> </v>
      </c>
    </row>
    <row r="336" spans="1:14">
      <c r="A336" s="21" t="str">
        <f t="shared" si="32"/>
        <v> </v>
      </c>
      <c r="B336" s="21" t="str">
        <f>IF(A336=" "," ",($B$25-$B$3*($F$8))*((A336/($F$8))-($C$17/(PI()))*SIN((PI()*A336)/($F$8)))+$B$3*A336)</f>
        <v> </v>
      </c>
      <c r="C336" s="21" t="str">
        <f t="shared" si="36"/>
        <v> </v>
      </c>
      <c r="D336" s="21"/>
      <c r="E336" s="21" t="str">
        <f t="shared" si="33"/>
        <v> </v>
      </c>
      <c r="F336" s="21" t="str">
        <f>IF(E336=" "," ",($F$25-$D$3*$F$11)*((E336/$F$11)-($C$17/(PI()))*SIN((PI()*E336)/$F$11))+$D$3*E336)</f>
        <v> </v>
      </c>
      <c r="G336" s="21" t="str">
        <f t="shared" si="37"/>
        <v> </v>
      </c>
      <c r="H336" s="21" t="str">
        <f t="shared" si="34"/>
        <v> </v>
      </c>
      <c r="I336" s="21" t="str">
        <f>IF(H336=" "," ",($I$25-$D$3*$F$12)*((H336/$F$12)-($C$17/(PI()))*SIN((PI()*H336)/$F$12))+$D$3*H336)</f>
        <v> </v>
      </c>
      <c r="J336" s="21" t="str">
        <f t="shared" si="38"/>
        <v> </v>
      </c>
      <c r="K336" s="21"/>
      <c r="L336" s="21" t="str">
        <f t="shared" si="35"/>
        <v> </v>
      </c>
      <c r="M336" s="21" t="str">
        <f>IF(L336=" "," ",($M$25-$F$3*($F$15/2))*((L336/($F$15/2))-($C$17/(PI()))*SIN((PI()*L336)/($F$15/2)))+$F$3*L336)</f>
        <v> </v>
      </c>
      <c r="N336" s="21" t="str">
        <f t="shared" si="39"/>
        <v> </v>
      </c>
    </row>
    <row r="337" spans="1:14">
      <c r="A337" s="21" t="str">
        <f t="shared" si="32"/>
        <v> </v>
      </c>
      <c r="B337" s="21" t="str">
        <f>IF(A337=" "," ",($B$25-$B$3*($F$8))*((A337/($F$8))-($C$17/(PI()))*SIN((PI()*A337)/($F$8)))+$B$3*A337)</f>
        <v> </v>
      </c>
      <c r="C337" s="21" t="str">
        <f t="shared" si="36"/>
        <v> </v>
      </c>
      <c r="D337" s="21"/>
      <c r="E337" s="21" t="str">
        <f t="shared" si="33"/>
        <v> </v>
      </c>
      <c r="F337" s="21" t="str">
        <f>IF(E337=" "," ",($F$25-$D$3*$F$11)*((E337/$F$11)-($C$17/(PI()))*SIN((PI()*E337)/$F$11))+$D$3*E337)</f>
        <v> </v>
      </c>
      <c r="G337" s="21" t="str">
        <f t="shared" si="37"/>
        <v> </v>
      </c>
      <c r="H337" s="21" t="str">
        <f t="shared" si="34"/>
        <v> </v>
      </c>
      <c r="I337" s="21" t="str">
        <f>IF(H337=" "," ",($I$25-$D$3*$F$12)*((H337/$F$12)-($C$17/(PI()))*SIN((PI()*H337)/$F$12))+$D$3*H337)</f>
        <v> </v>
      </c>
      <c r="J337" s="21" t="str">
        <f t="shared" si="38"/>
        <v> </v>
      </c>
      <c r="K337" s="21"/>
      <c r="L337" s="21" t="str">
        <f t="shared" si="35"/>
        <v> </v>
      </c>
      <c r="M337" s="21" t="str">
        <f>IF(L337=" "," ",($M$25-$F$3*($F$15/2))*((L337/($F$15/2))-($C$17/(PI()))*SIN((PI()*L337)/($F$15/2)))+$F$3*L337)</f>
        <v> </v>
      </c>
      <c r="N337" s="21" t="str">
        <f t="shared" si="39"/>
        <v> </v>
      </c>
    </row>
    <row r="338" spans="1:14">
      <c r="A338" s="21" t="str">
        <f t="shared" si="32"/>
        <v> </v>
      </c>
      <c r="B338" s="21" t="str">
        <f>IF(A338=" "," ",($B$25-$B$3*($F$8))*((A338/($F$8))-($C$17/(PI()))*SIN((PI()*A338)/($F$8)))+$B$3*A338)</f>
        <v> </v>
      </c>
      <c r="C338" s="21" t="str">
        <f t="shared" si="36"/>
        <v> </v>
      </c>
      <c r="D338" s="21"/>
      <c r="E338" s="21" t="str">
        <f t="shared" si="33"/>
        <v> </v>
      </c>
      <c r="F338" s="21" t="str">
        <f>IF(E338=" "," ",($F$25-$D$3*$F$11)*((E338/$F$11)-($C$17/(PI()))*SIN((PI()*E338)/$F$11))+$D$3*E338)</f>
        <v> </v>
      </c>
      <c r="G338" s="21" t="str">
        <f t="shared" si="37"/>
        <v> </v>
      </c>
      <c r="H338" s="21" t="str">
        <f t="shared" si="34"/>
        <v> </v>
      </c>
      <c r="I338" s="21" t="str">
        <f>IF(H338=" "," ",($I$25-$D$3*$F$12)*((H338/$F$12)-($C$17/(PI()))*SIN((PI()*H338)/$F$12))+$D$3*H338)</f>
        <v> </v>
      </c>
      <c r="J338" s="21" t="str">
        <f t="shared" si="38"/>
        <v> </v>
      </c>
      <c r="K338" s="21"/>
      <c r="L338" s="21" t="str">
        <f t="shared" si="35"/>
        <v> </v>
      </c>
      <c r="M338" s="21" t="str">
        <f>IF(L338=" "," ",($M$25-$F$3*($F$15/2))*((L338/($F$15/2))-($C$17/(PI()))*SIN((PI()*L338)/($F$15/2)))+$F$3*L338)</f>
        <v> </v>
      </c>
      <c r="N338" s="21" t="str">
        <f t="shared" si="39"/>
        <v> </v>
      </c>
    </row>
    <row r="339" spans="1:14">
      <c r="A339" s="21" t="str">
        <f t="shared" si="32"/>
        <v> </v>
      </c>
      <c r="B339" s="21" t="str">
        <f>IF(A339=" "," ",($B$25-$B$3*($F$8))*((A339/($F$8))-($C$17/(PI()))*SIN((PI()*A339)/($F$8)))+$B$3*A339)</f>
        <v> </v>
      </c>
      <c r="C339" s="21" t="str">
        <f t="shared" si="36"/>
        <v> </v>
      </c>
      <c r="D339" s="21"/>
      <c r="E339" s="21" t="str">
        <f t="shared" si="33"/>
        <v> </v>
      </c>
      <c r="F339" s="21" t="str">
        <f>IF(E339=" "," ",($F$25-$D$3*$F$11)*((E339/$F$11)-($C$17/(PI()))*SIN((PI()*E339)/$F$11))+$D$3*E339)</f>
        <v> </v>
      </c>
      <c r="G339" s="21" t="str">
        <f t="shared" si="37"/>
        <v> </v>
      </c>
      <c r="H339" s="21" t="str">
        <f t="shared" si="34"/>
        <v> </v>
      </c>
      <c r="I339" s="21" t="str">
        <f>IF(H339=" "," ",($I$25-$D$3*$F$12)*((H339/$F$12)-($C$17/(PI()))*SIN((PI()*H339)/$F$12))+$D$3*H339)</f>
        <v> </v>
      </c>
      <c r="J339" s="21" t="str">
        <f t="shared" si="38"/>
        <v> </v>
      </c>
      <c r="K339" s="21"/>
      <c r="L339" s="21" t="str">
        <f t="shared" si="35"/>
        <v> </v>
      </c>
      <c r="M339" s="21" t="str">
        <f>IF(L339=" "," ",($M$25-$F$3*($F$15/2))*((L339/($F$15/2))-($C$17/(PI()))*SIN((PI()*L339)/($F$15/2)))+$F$3*L339)</f>
        <v> </v>
      </c>
      <c r="N339" s="21" t="str">
        <f t="shared" si="39"/>
        <v> </v>
      </c>
    </row>
    <row r="340" spans="1:14">
      <c r="A340" s="21" t="str">
        <f t="shared" si="32"/>
        <v> </v>
      </c>
      <c r="B340" s="21" t="str">
        <f>IF(A340=" "," ",($B$25-$B$3*($F$8))*((A340/($F$8))-($C$17/(PI()))*SIN((PI()*A340)/($F$8)))+$B$3*A340)</f>
        <v> </v>
      </c>
      <c r="C340" s="21" t="str">
        <f t="shared" si="36"/>
        <v> </v>
      </c>
      <c r="D340" s="21"/>
      <c r="E340" s="21" t="str">
        <f t="shared" si="33"/>
        <v> </v>
      </c>
      <c r="F340" s="21" t="str">
        <f>IF(E340=" "," ",($F$25-$D$3*$F$11)*((E340/$F$11)-($C$17/(PI()))*SIN((PI()*E340)/$F$11))+$D$3*E340)</f>
        <v> </v>
      </c>
      <c r="G340" s="21" t="str">
        <f t="shared" si="37"/>
        <v> </v>
      </c>
      <c r="H340" s="21" t="str">
        <f t="shared" si="34"/>
        <v> </v>
      </c>
      <c r="I340" s="21" t="str">
        <f>IF(H340=" "," ",($I$25-$D$3*$F$12)*((H340/$F$12)-($C$17/(PI()))*SIN((PI()*H340)/$F$12))+$D$3*H340)</f>
        <v> </v>
      </c>
      <c r="J340" s="21" t="str">
        <f t="shared" si="38"/>
        <v> </v>
      </c>
      <c r="K340" s="21"/>
      <c r="L340" s="21" t="str">
        <f t="shared" si="35"/>
        <v> </v>
      </c>
      <c r="M340" s="21" t="str">
        <f>IF(L340=" "," ",($M$25-$F$3*($F$15/2))*((L340/($F$15/2))-($C$17/(PI()))*SIN((PI()*L340)/($F$15/2)))+$F$3*L340)</f>
        <v> </v>
      </c>
      <c r="N340" s="21" t="str">
        <f t="shared" si="39"/>
        <v> </v>
      </c>
    </row>
    <row r="341" spans="1:14">
      <c r="A341" s="21" t="str">
        <f t="shared" si="32"/>
        <v> </v>
      </c>
      <c r="B341" s="21" t="str">
        <f>IF(A341=" "," ",($B$25-$B$3*($F$8))*((A341/($F$8))-($C$17/(PI()))*SIN((PI()*A341)/($F$8)))+$B$3*A341)</f>
        <v> </v>
      </c>
      <c r="C341" s="21" t="str">
        <f t="shared" si="36"/>
        <v> </v>
      </c>
      <c r="D341" s="21"/>
      <c r="E341" s="21" t="str">
        <f t="shared" si="33"/>
        <v> </v>
      </c>
      <c r="F341" s="21" t="str">
        <f>IF(E341=" "," ",($F$25-$D$3*$F$11)*((E341/$F$11)-($C$17/(PI()))*SIN((PI()*E341)/$F$11))+$D$3*E341)</f>
        <v> </v>
      </c>
      <c r="G341" s="21" t="str">
        <f t="shared" si="37"/>
        <v> </v>
      </c>
      <c r="H341" s="21" t="str">
        <f t="shared" si="34"/>
        <v> </v>
      </c>
      <c r="I341" s="21" t="str">
        <f>IF(H341=" "," ",($I$25-$D$3*$F$12)*((H341/$F$12)-($C$17/(PI()))*SIN((PI()*H341)/$F$12))+$D$3*H341)</f>
        <v> </v>
      </c>
      <c r="J341" s="21" t="str">
        <f t="shared" si="38"/>
        <v> </v>
      </c>
      <c r="K341" s="21"/>
      <c r="L341" s="21" t="str">
        <f t="shared" si="35"/>
        <v> </v>
      </c>
      <c r="M341" s="21" t="str">
        <f>IF(L341=" "," ",($M$25-$F$3*($F$15/2))*((L341/($F$15/2))-($C$17/(PI()))*SIN((PI()*L341)/($F$15/2)))+$F$3*L341)</f>
        <v> </v>
      </c>
      <c r="N341" s="21" t="str">
        <f t="shared" si="39"/>
        <v> </v>
      </c>
    </row>
    <row r="342" spans="1:14">
      <c r="A342" s="21" t="str">
        <f t="shared" si="32"/>
        <v> </v>
      </c>
      <c r="B342" s="21" t="str">
        <f>IF(A342=" "," ",($B$25-$B$3*($F$8))*((A342/($F$8))-($C$17/(PI()))*SIN((PI()*A342)/($F$8)))+$B$3*A342)</f>
        <v> </v>
      </c>
      <c r="C342" s="21" t="str">
        <f t="shared" si="36"/>
        <v> </v>
      </c>
      <c r="D342" s="21"/>
      <c r="E342" s="21" t="str">
        <f t="shared" si="33"/>
        <v> </v>
      </c>
      <c r="F342" s="21" t="str">
        <f>IF(E342=" "," ",($F$25-$D$3*$F$11)*((E342/$F$11)-($C$17/(PI()))*SIN((PI()*E342)/$F$11))+$D$3*E342)</f>
        <v> </v>
      </c>
      <c r="G342" s="21" t="str">
        <f t="shared" si="37"/>
        <v> </v>
      </c>
      <c r="H342" s="21" t="str">
        <f t="shared" si="34"/>
        <v> </v>
      </c>
      <c r="I342" s="21" t="str">
        <f>IF(H342=" "," ",($I$25-$D$3*$F$12)*((H342/$F$12)-($C$17/(PI()))*SIN((PI()*H342)/$F$12))+$D$3*H342)</f>
        <v> </v>
      </c>
      <c r="J342" s="21" t="str">
        <f t="shared" si="38"/>
        <v> </v>
      </c>
      <c r="K342" s="21"/>
      <c r="L342" s="21" t="str">
        <f t="shared" si="35"/>
        <v> </v>
      </c>
      <c r="M342" s="21" t="str">
        <f>IF(L342=" "," ",($M$25-$F$3*($F$15/2))*((L342/($F$15/2))-($C$17/(PI()))*SIN((PI()*L342)/($F$15/2)))+$F$3*L342)</f>
        <v> </v>
      </c>
      <c r="N342" s="21" t="str">
        <f t="shared" si="39"/>
        <v> </v>
      </c>
    </row>
    <row r="343" spans="1:14">
      <c r="A343" s="21" t="str">
        <f t="shared" si="32"/>
        <v> </v>
      </c>
      <c r="B343" s="21" t="str">
        <f>IF(A343=" "," ",($B$25-$B$3*($F$8))*((A343/($F$8))-($C$17/(PI()))*SIN((PI()*A343)/($F$8)))+$B$3*A343)</f>
        <v> </v>
      </c>
      <c r="C343" s="21" t="str">
        <f t="shared" si="36"/>
        <v> </v>
      </c>
      <c r="D343" s="21"/>
      <c r="E343" s="21" t="str">
        <f t="shared" si="33"/>
        <v> </v>
      </c>
      <c r="F343" s="21" t="str">
        <f>IF(E343=" "," ",($F$25-$D$3*$F$11)*((E343/$F$11)-($C$17/(PI()))*SIN((PI()*E343)/$F$11))+$D$3*E343)</f>
        <v> </v>
      </c>
      <c r="G343" s="21" t="str">
        <f t="shared" si="37"/>
        <v> </v>
      </c>
      <c r="H343" s="21" t="str">
        <f ca="1" t="shared" si="34"/>
        <v> </v>
      </c>
      <c r="I343" s="21" t="str">
        <f ca="1">IF(H343=" "," ",($I$25-$D$3*$F$12)*((H343/$F$12)-($C$17/(PI()))*SIN((PI()*H343)/$F$12))+$D$3*H343)</f>
        <v> </v>
      </c>
      <c r="J343" s="21" t="str">
        <f ca="1" t="shared" si="38"/>
        <v> </v>
      </c>
      <c r="K343" s="21"/>
      <c r="L343" s="21" t="str">
        <f t="shared" si="35"/>
        <v> </v>
      </c>
      <c r="M343" s="21" t="str">
        <f>IF(L343=" "," ",($M$25-$F$3*($F$15/2))*((L343/($F$15/2))-($C$17/(PI()))*SIN((PI()*L343)/($F$15/2)))+$F$3*L343)</f>
        <v> </v>
      </c>
      <c r="N343" s="21" t="str">
        <f t="shared" si="39"/>
        <v> </v>
      </c>
    </row>
    <row r="344" spans="1:14">
      <c r="A344" s="21" t="str">
        <f t="shared" si="32"/>
        <v> </v>
      </c>
      <c r="B344" s="21" t="str">
        <f>IF(A344=" "," ",($B$25-$B$3*($F$8))*((A344/($F$8))-($C$17/(PI()))*SIN((PI()*A344)/($F$8)))+$B$3*A344)</f>
        <v> </v>
      </c>
      <c r="C344" s="21" t="str">
        <f t="shared" si="36"/>
        <v> </v>
      </c>
      <c r="D344" s="21"/>
      <c r="E344" s="21" t="str">
        <f t="shared" si="33"/>
        <v> </v>
      </c>
      <c r="F344" s="21" t="str">
        <f>IF(E344=" "," ",($F$25-$D$3*$F$11)*((E344/$F$11)-($C$17/(PI()))*SIN((PI()*E344)/$F$11))+$D$3*E344)</f>
        <v> </v>
      </c>
      <c r="G344" s="21" t="str">
        <f t="shared" si="37"/>
        <v> </v>
      </c>
      <c r="H344" s="21" t="str">
        <f t="shared" si="34"/>
        <v> </v>
      </c>
      <c r="I344" s="21" t="str">
        <f>IF(H344=" "," ",($I$25-$D$3*$F$12)*((H344/$F$12)-($C$17/(PI()))*SIN((PI()*H344)/$F$12))+$D$3*H344)</f>
        <v> </v>
      </c>
      <c r="J344" s="21" t="str">
        <f ca="1" t="shared" si="38"/>
        <v> </v>
      </c>
      <c r="K344" s="21"/>
      <c r="L344" s="21" t="str">
        <f t="shared" si="35"/>
        <v> </v>
      </c>
      <c r="M344" s="21" t="str">
        <f>IF(L344=" "," ",($M$25-$F$3*($F$15/2))*((L344/($F$15/2))-($C$17/(PI()))*SIN((PI()*L344)/($F$15/2)))+$F$3*L344)</f>
        <v> </v>
      </c>
      <c r="N344" s="21" t="str">
        <f t="shared" si="39"/>
        <v> </v>
      </c>
    </row>
    <row r="345" spans="1:14">
      <c r="A345" s="21" t="str">
        <f t="shared" si="32"/>
        <v> </v>
      </c>
      <c r="B345" s="21" t="str">
        <f>IF(A345=" "," ",($B$25-$B$3*($F$8))*((A345/($F$8))-($C$17/(PI()))*SIN((PI()*A345)/($F$8)))+$B$3*A345)</f>
        <v> </v>
      </c>
      <c r="C345" s="21" t="str">
        <f t="shared" si="36"/>
        <v> </v>
      </c>
      <c r="D345" s="21"/>
      <c r="E345" s="21" t="str">
        <f t="shared" si="33"/>
        <v> </v>
      </c>
      <c r="F345" s="21" t="str">
        <f>IF(E345=" "," ",($F$25-$D$3*$F$11)*((E345/$F$11)-($C$17/(PI()))*SIN((PI()*E345)/$F$11))+$D$3*E345)</f>
        <v> </v>
      </c>
      <c r="G345" s="21" t="str">
        <f t="shared" si="37"/>
        <v> </v>
      </c>
      <c r="H345" s="21" t="str">
        <f t="shared" si="34"/>
        <v> </v>
      </c>
      <c r="I345" s="21" t="str">
        <f>IF(H345=" "," ",($I$25-$D$3*$F$12)*((H345/$F$12)-($C$17/(PI()))*SIN((PI()*H345)/$F$12))+$D$3*H345)</f>
        <v> </v>
      </c>
      <c r="J345" s="21" t="str">
        <f ca="1" t="shared" si="38"/>
        <v> </v>
      </c>
      <c r="K345" s="21"/>
      <c r="L345" s="21" t="str">
        <f t="shared" si="35"/>
        <v> </v>
      </c>
      <c r="M345" s="21" t="str">
        <f>IF(L345=" "," ",($M$25-$F$3*($F$15/2))*((L345/($F$15/2))-($C$17/(PI()))*SIN((PI()*L345)/($F$15/2)))+$F$3*L345)</f>
        <v> </v>
      </c>
      <c r="N345" s="21" t="str">
        <f t="shared" si="39"/>
        <v> </v>
      </c>
    </row>
    <row r="346" spans="1:14">
      <c r="A346" s="21" t="str">
        <f t="shared" si="32"/>
        <v> </v>
      </c>
      <c r="B346" s="21" t="str">
        <f>IF(A346=" "," ",($B$25-$B$3*($F$8))*((A346/($F$8))-($C$17/(PI()))*SIN((PI()*A346)/($F$8)))+$B$3*A346)</f>
        <v> </v>
      </c>
      <c r="C346" s="21" t="str">
        <f t="shared" si="36"/>
        <v> </v>
      </c>
      <c r="D346" s="21"/>
      <c r="E346" s="21" t="str">
        <f t="shared" si="33"/>
        <v> </v>
      </c>
      <c r="F346" s="21" t="str">
        <f>IF(E346=" "," ",($F$25-$D$3*$F$11)*((E346/$F$11)-($C$17/(PI()))*SIN((PI()*E346)/$F$11))+$D$3*E346)</f>
        <v> </v>
      </c>
      <c r="G346" s="21" t="str">
        <f t="shared" si="37"/>
        <v> </v>
      </c>
      <c r="H346" s="21" t="str">
        <f t="shared" si="34"/>
        <v> </v>
      </c>
      <c r="I346" s="21" t="str">
        <f>IF(H346=" "," ",($I$25-$D$3*$F$12)*((H346/$F$12)-($C$17/(PI()))*SIN((PI()*H346)/$F$12))+$D$3*H346)</f>
        <v> </v>
      </c>
      <c r="J346" s="21" t="str">
        <f t="shared" si="38"/>
        <v> </v>
      </c>
      <c r="K346" s="21"/>
      <c r="L346" s="21" t="str">
        <f t="shared" si="35"/>
        <v> </v>
      </c>
      <c r="M346" s="21" t="str">
        <f>IF(L346=" "," ",($M$25-$F$3*($F$15/2))*((L346/($F$15/2))-($C$17/(PI()))*SIN((PI()*L346)/($F$15/2)))+$F$3*L346)</f>
        <v> </v>
      </c>
      <c r="N346" s="21" t="str">
        <f t="shared" si="39"/>
        <v> </v>
      </c>
    </row>
    <row r="347" spans="1:14">
      <c r="A347" s="21" t="str">
        <f t="shared" si="32"/>
        <v> </v>
      </c>
      <c r="B347" s="21" t="str">
        <f>IF(A347=" "," ",($B$25-$B$3*($F$8))*((A347/($F$8))-($C$17/(PI()))*SIN((PI()*A347)/($F$8)))+$B$3*A347)</f>
        <v> </v>
      </c>
      <c r="C347" s="21" t="str">
        <f t="shared" si="36"/>
        <v> </v>
      </c>
      <c r="D347" s="21"/>
      <c r="E347" s="21" t="str">
        <f t="shared" si="33"/>
        <v> </v>
      </c>
      <c r="F347" s="21" t="str">
        <f>IF(E347=" "," ",($F$25-$D$3*$F$11)*((E347/$F$11)-($C$17/(PI()))*SIN((PI()*E347)/$F$11))+$D$3*E347)</f>
        <v> </v>
      </c>
      <c r="G347" s="21" t="str">
        <f t="shared" si="37"/>
        <v> </v>
      </c>
      <c r="H347" s="21" t="str">
        <f t="shared" si="34"/>
        <v> </v>
      </c>
      <c r="I347" s="21" t="str">
        <f>IF(H347=" "," ",($I$25-$D$3*$F$12)*((H347/$F$12)-($C$17/(PI()))*SIN((PI()*H347)/$F$12))+$D$3*H347)</f>
        <v> </v>
      </c>
      <c r="J347" s="21" t="str">
        <f t="shared" si="38"/>
        <v> </v>
      </c>
      <c r="K347" s="21"/>
      <c r="L347" s="21" t="str">
        <f t="shared" si="35"/>
        <v> </v>
      </c>
      <c r="M347" s="21" t="str">
        <f>IF(L347=" "," ",($M$25-$F$3*($F$15/2))*((L347/($F$15/2))-($C$17/(PI()))*SIN((PI()*L347)/($F$15/2)))+$F$3*L347)</f>
        <v> </v>
      </c>
      <c r="N347" s="21" t="str">
        <f t="shared" si="39"/>
        <v> </v>
      </c>
    </row>
    <row r="348" spans="1:14">
      <c r="A348" s="21" t="str">
        <f t="shared" ref="A348:A411" si="40">IF(($F$8)-ROW(A321)&gt;=0,($F$8)-(($F$8)-ROW(A321))," ")</f>
        <v> </v>
      </c>
      <c r="B348" s="21" t="str">
        <f>IF(A348=" "," ",($B$25-$B$3*($F$8))*((A348/($F$8))-($C$17/(PI()))*SIN((PI()*A348)/($F$8)))+$B$3*A348)</f>
        <v> </v>
      </c>
      <c r="C348" s="21" t="str">
        <f t="shared" si="36"/>
        <v> </v>
      </c>
      <c r="D348" s="21"/>
      <c r="E348" s="21" t="str">
        <f t="shared" ref="E348:E411" si="41">IF($F$11-ROW(E321)&gt;=0,$F$11-($F$11-ROW(E321))," ")</f>
        <v> </v>
      </c>
      <c r="F348" s="21" t="str">
        <f>IF(E348=" "," ",($F$25-$D$3*$F$11)*((E348/$F$11)-($C$17/(PI()))*SIN((PI()*E348)/$F$11))+$D$3*E348)</f>
        <v> </v>
      </c>
      <c r="G348" s="21" t="str">
        <f t="shared" si="37"/>
        <v> </v>
      </c>
      <c r="H348" s="21" t="str">
        <f t="shared" ref="H348:H411" si="42">IF($F$12-ROW(H321)&gt;=0,$F$12-($F$12-ROW(H321))," ")</f>
        <v> </v>
      </c>
      <c r="I348" s="21" t="str">
        <f>IF(H348=" "," ",($I$25-$D$3*$F$12)*((H348/$F$12)-($C$17/(PI()))*SIN((PI()*H348)/$F$12))+$D$3*H348)</f>
        <v> </v>
      </c>
      <c r="J348" s="21" t="str">
        <f t="shared" si="38"/>
        <v> </v>
      </c>
      <c r="K348" s="21"/>
      <c r="L348" s="21" t="str">
        <f t="shared" ref="L348:L411" si="43">IF(($F$15/2)-ROW(L321)&gt;=0,($F$15/2)-(($F$15/2)-ROW(L321))," ")</f>
        <v> </v>
      </c>
      <c r="M348" s="21" t="str">
        <f>IF(L348=" "," ",($M$25-$F$3*($F$15/2))*((L348/($F$15/2))-($C$17/(PI()))*SIN((PI()*L348)/($F$15/2)))+$F$3*L348)</f>
        <v> </v>
      </c>
      <c r="N348" s="21" t="str">
        <f t="shared" si="39"/>
        <v> </v>
      </c>
    </row>
    <row r="349" spans="1:14">
      <c r="A349" s="21" t="str">
        <f t="shared" si="40"/>
        <v> </v>
      </c>
      <c r="B349" s="21" t="str">
        <f>IF(A349=" "," ",($B$25-$B$3*($F$8))*((A349/($F$8))-($C$17/(PI()))*SIN((PI()*A349)/($F$8)))+$B$3*A349)</f>
        <v> </v>
      </c>
      <c r="C349" s="21" t="str">
        <f t="shared" ref="C349:C412" si="44">IF(A349=" "," ",(B349-B348)/(B348-B347))</f>
        <v> </v>
      </c>
      <c r="D349" s="21"/>
      <c r="E349" s="21" t="str">
        <f t="shared" si="41"/>
        <v> </v>
      </c>
      <c r="F349" s="21" t="str">
        <f>IF(E349=" "," ",($F$25-$D$3*$F$11)*((E349/$F$11)-($C$17/(PI()))*SIN((PI()*E349)/$F$11))+$D$3*E349)</f>
        <v> </v>
      </c>
      <c r="G349" s="21" t="str">
        <f t="shared" ref="G349:G412" si="45">IF(E349=" "," ",(F349-F348)/(F348-F347))</f>
        <v> </v>
      </c>
      <c r="H349" s="21" t="str">
        <f t="shared" si="42"/>
        <v> </v>
      </c>
      <c r="I349" s="21" t="str">
        <f>IF(H349=" "," ",($I$25-$D$3*$F$12)*((H349/$F$12)-($C$17/(PI()))*SIN((PI()*H349)/$F$12))+$D$3*H349)</f>
        <v> </v>
      </c>
      <c r="J349" s="21" t="str">
        <f t="shared" ref="J349:J412" si="46">IF(H349=" "," ",(I349-I348)/(I348-I347))</f>
        <v> </v>
      </c>
      <c r="K349" s="21"/>
      <c r="L349" s="21" t="str">
        <f t="shared" si="43"/>
        <v> </v>
      </c>
      <c r="M349" s="21" t="str">
        <f>IF(L349=" "," ",($M$25-$F$3*($F$15/2))*((L349/($F$15/2))-($C$17/(PI()))*SIN((PI()*L349)/($F$15/2)))+$F$3*L349)</f>
        <v> </v>
      </c>
      <c r="N349" s="21" t="str">
        <f t="shared" ref="N349:N412" si="47">IF(L349=" "," ",(M349-M348)/(M348-M347))</f>
        <v> </v>
      </c>
    </row>
    <row r="350" spans="1:14">
      <c r="A350" s="21" t="str">
        <f t="shared" si="40"/>
        <v> </v>
      </c>
      <c r="B350" s="21" t="str">
        <f>IF(A350=" "," ",($B$25-$B$3*($F$8))*((A350/($F$8))-($C$17/(PI()))*SIN((PI()*A350)/($F$8)))+$B$3*A350)</f>
        <v> </v>
      </c>
      <c r="C350" s="21" t="str">
        <f t="shared" si="44"/>
        <v> </v>
      </c>
      <c r="D350" s="21"/>
      <c r="E350" s="21" t="str">
        <f t="shared" si="41"/>
        <v> </v>
      </c>
      <c r="F350" s="21" t="str">
        <f>IF(E350=" "," ",($F$25-$D$3*$F$11)*((E350/$F$11)-($C$17/(PI()))*SIN((PI()*E350)/$F$11))+$D$3*E350)</f>
        <v> </v>
      </c>
      <c r="G350" s="21" t="str">
        <f t="shared" si="45"/>
        <v> </v>
      </c>
      <c r="H350" s="21" t="str">
        <f t="shared" si="42"/>
        <v> </v>
      </c>
      <c r="I350" s="21" t="str">
        <f>IF(H350=" "," ",($I$25-$D$3*$F$12)*((H350/$F$12)-($C$17/(PI()))*SIN((PI()*H350)/$F$12))+$D$3*H350)</f>
        <v> </v>
      </c>
      <c r="J350" s="21" t="str">
        <f t="shared" si="46"/>
        <v> </v>
      </c>
      <c r="K350" s="21"/>
      <c r="L350" s="21" t="str">
        <f t="shared" si="43"/>
        <v> </v>
      </c>
      <c r="M350" s="21" t="str">
        <f>IF(L350=" "," ",($M$25-$F$3*($F$15/2))*((L350/($F$15/2))-($C$17/(PI()))*SIN((PI()*L350)/($F$15/2)))+$F$3*L350)</f>
        <v> </v>
      </c>
      <c r="N350" s="21" t="str">
        <f t="shared" si="47"/>
        <v> </v>
      </c>
    </row>
    <row r="351" spans="1:14">
      <c r="A351" s="21" t="str">
        <f t="shared" si="40"/>
        <v> </v>
      </c>
      <c r="B351" s="21" t="str">
        <f>IF(A351=" "," ",($B$25-$B$3*($F$8))*((A351/($F$8))-($C$17/(PI()))*SIN((PI()*A351)/($F$8)))+$B$3*A351)</f>
        <v> </v>
      </c>
      <c r="C351" s="21" t="str">
        <f t="shared" si="44"/>
        <v> </v>
      </c>
      <c r="D351" s="21"/>
      <c r="E351" s="21" t="str">
        <f t="shared" si="41"/>
        <v> </v>
      </c>
      <c r="F351" s="21" t="str">
        <f>IF(E351=" "," ",($F$25-$D$3*$F$11)*((E351/$F$11)-($C$17/(PI()))*SIN((PI()*E351)/$F$11))+$D$3*E351)</f>
        <v> </v>
      </c>
      <c r="G351" s="21" t="str">
        <f t="shared" si="45"/>
        <v> </v>
      </c>
      <c r="H351" s="21" t="str">
        <f t="shared" si="42"/>
        <v> </v>
      </c>
      <c r="I351" s="21" t="str">
        <f>IF(H351=" "," ",($I$25-$D$3*$F$12)*((H351/$F$12)-($C$17/(PI()))*SIN((PI()*H351)/$F$12))+$D$3*H351)</f>
        <v> </v>
      </c>
      <c r="J351" s="21" t="str">
        <f t="shared" si="46"/>
        <v> </v>
      </c>
      <c r="K351" s="21"/>
      <c r="L351" s="21" t="str">
        <f t="shared" si="43"/>
        <v> </v>
      </c>
      <c r="M351" s="21" t="str">
        <f>IF(L351=" "," ",($M$25-$F$3*($F$15/2))*((L351/($F$15/2))-($C$17/(PI()))*SIN((PI()*L351)/($F$15/2)))+$F$3*L351)</f>
        <v> </v>
      </c>
      <c r="N351" s="21" t="str">
        <f t="shared" si="47"/>
        <v> </v>
      </c>
    </row>
    <row r="352" spans="1:14">
      <c r="A352" s="21" t="str">
        <f t="shared" si="40"/>
        <v> </v>
      </c>
      <c r="B352" s="21" t="str">
        <f>IF(A352=" "," ",($B$25-$B$3*($F$8))*((A352/($F$8))-($C$17/(PI()))*SIN((PI()*A352)/($F$8)))+$B$3*A352)</f>
        <v> </v>
      </c>
      <c r="C352" s="21" t="str">
        <f t="shared" si="44"/>
        <v> </v>
      </c>
      <c r="D352" s="21"/>
      <c r="E352" s="21" t="str">
        <f t="shared" si="41"/>
        <v> </v>
      </c>
      <c r="F352" s="21" t="str">
        <f>IF(E352=" "," ",($F$25-$D$3*$F$11)*((E352/$F$11)-($C$17/(PI()))*SIN((PI()*E352)/$F$11))+$D$3*E352)</f>
        <v> </v>
      </c>
      <c r="G352" s="21" t="str">
        <f t="shared" si="45"/>
        <v> </v>
      </c>
      <c r="H352" s="21" t="str">
        <f t="shared" si="42"/>
        <v> </v>
      </c>
      <c r="I352" s="21" t="str">
        <f>IF(H352=" "," ",($I$25-$D$3*$F$12)*((H352/$F$12)-($C$17/(PI()))*SIN((PI()*H352)/$F$12))+$D$3*H352)</f>
        <v> </v>
      </c>
      <c r="J352" s="21" t="str">
        <f t="shared" si="46"/>
        <v> </v>
      </c>
      <c r="K352" s="21"/>
      <c r="L352" s="21" t="str">
        <f t="shared" si="43"/>
        <v> </v>
      </c>
      <c r="M352" s="21" t="str">
        <f>IF(L352=" "," ",($M$25-$F$3*($F$15/2))*((L352/($F$15/2))-($C$17/(PI()))*SIN((PI()*L352)/($F$15/2)))+$F$3*L352)</f>
        <v> </v>
      </c>
      <c r="N352" s="21" t="str">
        <f t="shared" si="47"/>
        <v> </v>
      </c>
    </row>
    <row r="353" spans="1:14">
      <c r="A353" s="21" t="str">
        <f t="shared" si="40"/>
        <v> </v>
      </c>
      <c r="B353" s="21" t="str">
        <f>IF(A353=" "," ",($B$25-$B$3*($F$8))*((A353/($F$8))-($C$17/(PI()))*SIN((PI()*A353)/($F$8)))+$B$3*A353)</f>
        <v> </v>
      </c>
      <c r="C353" s="21" t="str">
        <f t="shared" si="44"/>
        <v> </v>
      </c>
      <c r="D353" s="21"/>
      <c r="E353" s="21" t="str">
        <f t="shared" si="41"/>
        <v> </v>
      </c>
      <c r="F353" s="21" t="str">
        <f>IF(E353=" "," ",($F$25-$D$3*$F$11)*((E353/$F$11)-($C$17/(PI()))*SIN((PI()*E353)/$F$11))+$D$3*E353)</f>
        <v> </v>
      </c>
      <c r="G353" s="21" t="str">
        <f t="shared" si="45"/>
        <v> </v>
      </c>
      <c r="H353" s="21" t="str">
        <f t="shared" si="42"/>
        <v> </v>
      </c>
      <c r="I353" s="21" t="str">
        <f>IF(H353=" "," ",($I$25-$D$3*$F$12)*((H353/$F$12)-($C$17/(PI()))*SIN((PI()*H353)/$F$12))+$D$3*H353)</f>
        <v> </v>
      </c>
      <c r="J353" s="21" t="str">
        <f t="shared" si="46"/>
        <v> </v>
      </c>
      <c r="K353" s="21"/>
      <c r="L353" s="21" t="str">
        <f t="shared" si="43"/>
        <v> </v>
      </c>
      <c r="M353" s="21" t="str">
        <f>IF(L353=" "," ",($M$25-$F$3*($F$15/2))*((L353/($F$15/2))-($C$17/(PI()))*SIN((PI()*L353)/($F$15/2)))+$F$3*L353)</f>
        <v> </v>
      </c>
      <c r="N353" s="21" t="str">
        <f t="shared" si="47"/>
        <v> </v>
      </c>
    </row>
    <row r="354" spans="1:14">
      <c r="A354" s="21" t="str">
        <f t="shared" si="40"/>
        <v> </v>
      </c>
      <c r="B354" s="21" t="str">
        <f>IF(A354=" "," ",($B$25-$B$3*($F$8))*((A354/($F$8))-($C$17/(PI()))*SIN((PI()*A354)/($F$8)))+$B$3*A354)</f>
        <v> </v>
      </c>
      <c r="C354" s="21" t="str">
        <f t="shared" si="44"/>
        <v> </v>
      </c>
      <c r="D354" s="21"/>
      <c r="E354" s="21" t="str">
        <f t="shared" si="41"/>
        <v> </v>
      </c>
      <c r="F354" s="21" t="str">
        <f>IF(E354=" "," ",($F$25-$D$3*$F$11)*((E354/$F$11)-($C$17/(PI()))*SIN((PI()*E354)/$F$11))+$D$3*E354)</f>
        <v> </v>
      </c>
      <c r="G354" s="21" t="str">
        <f t="shared" si="45"/>
        <v> </v>
      </c>
      <c r="H354" s="21" t="str">
        <f t="shared" si="42"/>
        <v> </v>
      </c>
      <c r="I354" s="21" t="str">
        <f>IF(H354=" "," ",($I$25-$D$3*$F$12)*((H354/$F$12)-($C$17/(PI()))*SIN((PI()*H354)/$F$12))+$D$3*H354)</f>
        <v> </v>
      </c>
      <c r="J354" s="21" t="str">
        <f t="shared" si="46"/>
        <v> </v>
      </c>
      <c r="K354" s="21"/>
      <c r="L354" s="21" t="str">
        <f t="shared" si="43"/>
        <v> </v>
      </c>
      <c r="M354" s="21" t="str">
        <f>IF(L354=" "," ",($M$25-$F$3*($F$15/2))*((L354/($F$15/2))-($C$17/(PI()))*SIN((PI()*L354)/($F$15/2)))+$F$3*L354)</f>
        <v> </v>
      </c>
      <c r="N354" s="21" t="str">
        <f t="shared" si="47"/>
        <v> </v>
      </c>
    </row>
    <row r="355" spans="1:14">
      <c r="A355" s="21" t="str">
        <f t="shared" si="40"/>
        <v> </v>
      </c>
      <c r="B355" s="21" t="str">
        <f>IF(A355=" "," ",($B$25-$B$3*($F$8))*((A355/($F$8))-($C$17/(PI()))*SIN((PI()*A355)/($F$8)))+$B$3*A355)</f>
        <v> </v>
      </c>
      <c r="C355" s="21" t="str">
        <f t="shared" si="44"/>
        <v> </v>
      </c>
      <c r="D355" s="21"/>
      <c r="E355" s="21" t="str">
        <f t="shared" si="41"/>
        <v> </v>
      </c>
      <c r="F355" s="21" t="str">
        <f>IF(E355=" "," ",($F$25-$D$3*$F$11)*((E355/$F$11)-($C$17/(PI()))*SIN((PI()*E355)/$F$11))+$D$3*E355)</f>
        <v> </v>
      </c>
      <c r="G355" s="21" t="str">
        <f t="shared" si="45"/>
        <v> </v>
      </c>
      <c r="H355" s="21" t="str">
        <f t="shared" si="42"/>
        <v> </v>
      </c>
      <c r="I355" s="21" t="str">
        <f>IF(H355=" "," ",($I$25-$D$3*$F$12)*((H355/$F$12)-($C$17/(PI()))*SIN((PI()*H355)/$F$12))+$D$3*H355)</f>
        <v> </v>
      </c>
      <c r="J355" s="21" t="str">
        <f t="shared" si="46"/>
        <v> </v>
      </c>
      <c r="K355" s="21"/>
      <c r="L355" s="21" t="str">
        <f t="shared" si="43"/>
        <v> </v>
      </c>
      <c r="M355" s="21" t="str">
        <f>IF(L355=" "," ",($M$25-$F$3*($F$15/2))*((L355/($F$15/2))-($C$17/(PI()))*SIN((PI()*L355)/($F$15/2)))+$F$3*L355)</f>
        <v> </v>
      </c>
      <c r="N355" s="21" t="str">
        <f t="shared" si="47"/>
        <v> </v>
      </c>
    </row>
    <row r="356" spans="1:14">
      <c r="A356" s="21" t="str">
        <f t="shared" si="40"/>
        <v> </v>
      </c>
      <c r="B356" s="21" t="str">
        <f>IF(A356=" "," ",($B$25-$B$3*($F$8))*((A356/($F$8))-($C$17/(PI()))*SIN((PI()*A356)/($F$8)))+$B$3*A356)</f>
        <v> </v>
      </c>
      <c r="C356" s="21" t="str">
        <f t="shared" si="44"/>
        <v> </v>
      </c>
      <c r="D356" s="21"/>
      <c r="E356" s="21" t="str">
        <f t="shared" si="41"/>
        <v> </v>
      </c>
      <c r="F356" s="21" t="str">
        <f>IF(E356=" "," ",($F$25-$D$3*$F$11)*((E356/$F$11)-($C$17/(PI()))*SIN((PI()*E356)/$F$11))+$D$3*E356)</f>
        <v> </v>
      </c>
      <c r="G356" s="21" t="str">
        <f t="shared" si="45"/>
        <v> </v>
      </c>
      <c r="H356" s="21" t="str">
        <f t="shared" si="42"/>
        <v> </v>
      </c>
      <c r="I356" s="21" t="str">
        <f>IF(H356=" "," ",($I$25-$D$3*$F$12)*((H356/$F$12)-($C$17/(PI()))*SIN((PI()*H356)/$F$12))+$D$3*H356)</f>
        <v> </v>
      </c>
      <c r="J356" s="21" t="str">
        <f t="shared" si="46"/>
        <v> </v>
      </c>
      <c r="K356" s="21"/>
      <c r="L356" s="21" t="str">
        <f t="shared" si="43"/>
        <v> </v>
      </c>
      <c r="M356" s="21" t="str">
        <f>IF(L356=" "," ",($M$25-$F$3*($F$15/2))*((L356/($F$15/2))-($C$17/(PI()))*SIN((PI()*L356)/($F$15/2)))+$F$3*L356)</f>
        <v> </v>
      </c>
      <c r="N356" s="21" t="str">
        <f t="shared" si="47"/>
        <v> </v>
      </c>
    </row>
    <row r="357" spans="1:14">
      <c r="A357" s="21" t="str">
        <f t="shared" si="40"/>
        <v> </v>
      </c>
      <c r="B357" s="21" t="str">
        <f>IF(A357=" "," ",($B$25-$B$3*($F$8))*((A357/($F$8))-($C$17/(PI()))*SIN((PI()*A357)/($F$8)))+$B$3*A357)</f>
        <v> </v>
      </c>
      <c r="C357" s="21" t="str">
        <f t="shared" si="44"/>
        <v> </v>
      </c>
      <c r="D357" s="21"/>
      <c r="E357" s="21" t="str">
        <f t="shared" si="41"/>
        <v> </v>
      </c>
      <c r="F357" s="21" t="str">
        <f>IF(E357=" "," ",($F$25-$D$3*$F$11)*((E357/$F$11)-($C$17/(PI()))*SIN((PI()*E357)/$F$11))+$D$3*E357)</f>
        <v> </v>
      </c>
      <c r="G357" s="21" t="str">
        <f t="shared" si="45"/>
        <v> </v>
      </c>
      <c r="H357" s="21" t="str">
        <f t="shared" si="42"/>
        <v> </v>
      </c>
      <c r="I357" s="21" t="str">
        <f>IF(H357=" "," ",($I$25-$D$3*$F$12)*((H357/$F$12)-($C$17/(PI()))*SIN((PI()*H357)/$F$12))+$D$3*H357)</f>
        <v> </v>
      </c>
      <c r="J357" s="21" t="str">
        <f t="shared" si="46"/>
        <v> </v>
      </c>
      <c r="K357" s="21"/>
      <c r="L357" s="21" t="str">
        <f t="shared" si="43"/>
        <v> </v>
      </c>
      <c r="M357" s="21" t="str">
        <f>IF(L357=" "," ",($M$25-$F$3*($F$15/2))*((L357/($F$15/2))-($C$17/(PI()))*SIN((PI()*L357)/($F$15/2)))+$F$3*L357)</f>
        <v> </v>
      </c>
      <c r="N357" s="21" t="str">
        <f t="shared" si="47"/>
        <v> </v>
      </c>
    </row>
    <row r="358" spans="1:14">
      <c r="A358" s="21" t="str">
        <f t="shared" si="40"/>
        <v> </v>
      </c>
      <c r="B358" s="21" t="str">
        <f>IF(A358=" "," ",($B$25-$B$3*($F$8))*((A358/($F$8))-($C$17/(PI()))*SIN((PI()*A358)/($F$8)))+$B$3*A358)</f>
        <v> </v>
      </c>
      <c r="C358" s="21" t="str">
        <f t="shared" si="44"/>
        <v> </v>
      </c>
      <c r="D358" s="21"/>
      <c r="E358" s="21" t="str">
        <f t="shared" si="41"/>
        <v> </v>
      </c>
      <c r="F358" s="21" t="str">
        <f>IF(E358=" "," ",($F$25-$D$3*$F$11)*((E358/$F$11)-($C$17/(PI()))*SIN((PI()*E358)/$F$11))+$D$3*E358)</f>
        <v> </v>
      </c>
      <c r="G358" s="21" t="str">
        <f t="shared" si="45"/>
        <v> </v>
      </c>
      <c r="H358" s="21" t="str">
        <f t="shared" si="42"/>
        <v> </v>
      </c>
      <c r="I358" s="21" t="str">
        <f>IF(H358=" "," ",($I$25-$D$3*$F$12)*((H358/$F$12)-($C$17/(PI()))*SIN((PI()*H358)/$F$12))+$D$3*H358)</f>
        <v> </v>
      </c>
      <c r="J358" s="21" t="str">
        <f t="shared" si="46"/>
        <v> </v>
      </c>
      <c r="K358" s="21"/>
      <c r="L358" s="21" t="str">
        <f t="shared" si="43"/>
        <v> </v>
      </c>
      <c r="M358" s="21" t="str">
        <f>IF(L358=" "," ",($M$25-$F$3*($F$15/2))*((L358/($F$15/2))-($C$17/(PI()))*SIN((PI()*L358)/($F$15/2)))+$F$3*L358)</f>
        <v> </v>
      </c>
      <c r="N358" s="21" t="str">
        <f t="shared" si="47"/>
        <v> </v>
      </c>
    </row>
    <row r="359" spans="1:14">
      <c r="A359" s="21" t="str">
        <f t="shared" si="40"/>
        <v> </v>
      </c>
      <c r="B359" s="21" t="str">
        <f>IF(A359=" "," ",($B$25-$B$3*($F$8))*((A359/($F$8))-($C$17/(PI()))*SIN((PI()*A359)/($F$8)))+$B$3*A359)</f>
        <v> </v>
      </c>
      <c r="C359" s="21" t="str">
        <f t="shared" si="44"/>
        <v> </v>
      </c>
      <c r="D359" s="21"/>
      <c r="E359" s="21" t="str">
        <f t="shared" si="41"/>
        <v> </v>
      </c>
      <c r="F359" s="21" t="str">
        <f>IF(E359=" "," ",($F$25-$D$3*$F$11)*((E359/$F$11)-($C$17/(PI()))*SIN((PI()*E359)/$F$11))+$D$3*E359)</f>
        <v> </v>
      </c>
      <c r="G359" s="21" t="str">
        <f t="shared" si="45"/>
        <v> </v>
      </c>
      <c r="H359" s="21" t="str">
        <f t="shared" si="42"/>
        <v> </v>
      </c>
      <c r="I359" s="21" t="str">
        <f>IF(H359=" "," ",($I$25-$D$3*$F$12)*((H359/$F$12)-($C$17/(PI()))*SIN((PI()*H359)/$F$12))+$D$3*H359)</f>
        <v> </v>
      </c>
      <c r="J359" s="21" t="str">
        <f t="shared" si="46"/>
        <v> </v>
      </c>
      <c r="K359" s="21"/>
      <c r="L359" s="21" t="str">
        <f t="shared" si="43"/>
        <v> </v>
      </c>
      <c r="M359" s="21" t="str">
        <f>IF(L359=" "," ",($M$25-$F$3*($F$15/2))*((L359/($F$15/2))-($C$17/(PI()))*SIN((PI()*L359)/($F$15/2)))+$F$3*L359)</f>
        <v> </v>
      </c>
      <c r="N359" s="21" t="str">
        <f t="shared" si="47"/>
        <v> </v>
      </c>
    </row>
    <row r="360" spans="1:14">
      <c r="A360" s="21" t="str">
        <f t="shared" si="40"/>
        <v> </v>
      </c>
      <c r="B360" s="21" t="str">
        <f>IF(A360=" "," ",($B$25-$B$3*($F$8))*((A360/($F$8))-($C$17/(PI()))*SIN((PI()*A360)/($F$8)))+$B$3*A360)</f>
        <v> </v>
      </c>
      <c r="C360" s="21" t="str">
        <f t="shared" si="44"/>
        <v> </v>
      </c>
      <c r="D360" s="21"/>
      <c r="E360" s="21" t="str">
        <f t="shared" si="41"/>
        <v> </v>
      </c>
      <c r="F360" s="21" t="str">
        <f>IF(E360=" "," ",($F$25-$D$3*$F$11)*((E360/$F$11)-($C$17/(PI()))*SIN((PI()*E360)/$F$11))+$D$3*E360)</f>
        <v> </v>
      </c>
      <c r="G360" s="21" t="str">
        <f t="shared" si="45"/>
        <v> </v>
      </c>
      <c r="H360" s="21" t="str">
        <f t="shared" si="42"/>
        <v> </v>
      </c>
      <c r="I360" s="21" t="str">
        <f>IF(H360=" "," ",($I$25-$D$3*$F$12)*((H360/$F$12)-($C$17/(PI()))*SIN((PI()*H360)/$F$12))+$D$3*H360)</f>
        <v> </v>
      </c>
      <c r="J360" s="21" t="str">
        <f t="shared" si="46"/>
        <v> </v>
      </c>
      <c r="K360" s="21"/>
      <c r="L360" s="21" t="str">
        <f t="shared" si="43"/>
        <v> </v>
      </c>
      <c r="M360" s="21" t="str">
        <f>IF(L360=" "," ",($M$25-$F$3*($F$15/2))*((L360/($F$15/2))-($C$17/(PI()))*SIN((PI()*L360)/($F$15/2)))+$F$3*L360)</f>
        <v> </v>
      </c>
      <c r="N360" s="21" t="str">
        <f t="shared" si="47"/>
        <v> </v>
      </c>
    </row>
    <row r="361" spans="1:14">
      <c r="A361" s="21" t="str">
        <f t="shared" si="40"/>
        <v> </v>
      </c>
      <c r="B361" s="21" t="str">
        <f>IF(A361=" "," ",($B$25-$B$3*($F$8))*((A361/($F$8))-($C$17/(PI()))*SIN((PI()*A361)/($F$8)))+$B$3*A361)</f>
        <v> </v>
      </c>
      <c r="C361" s="21" t="str">
        <f t="shared" si="44"/>
        <v> </v>
      </c>
      <c r="D361" s="21"/>
      <c r="E361" s="21" t="str">
        <f t="shared" si="41"/>
        <v> </v>
      </c>
      <c r="F361" s="21" t="str">
        <f>IF(E361=" "," ",($F$25-$D$3*$F$11)*((E361/$F$11)-($C$17/(PI()))*SIN((PI()*E361)/$F$11))+$D$3*E361)</f>
        <v> </v>
      </c>
      <c r="G361" s="21" t="str">
        <f t="shared" si="45"/>
        <v> </v>
      </c>
      <c r="H361" s="21" t="str">
        <f t="shared" si="42"/>
        <v> </v>
      </c>
      <c r="I361" s="21" t="str">
        <f>IF(H361=" "," ",($I$25-$D$3*$F$12)*((H361/$F$12)-($C$17/(PI()))*SIN((PI()*H361)/$F$12))+$D$3*H361)</f>
        <v> </v>
      </c>
      <c r="J361" s="21" t="str">
        <f t="shared" si="46"/>
        <v> </v>
      </c>
      <c r="K361" s="21"/>
      <c r="L361" s="21" t="str">
        <f t="shared" si="43"/>
        <v> </v>
      </c>
      <c r="M361" s="21" t="str">
        <f>IF(L361=" "," ",($M$25-$F$3*($F$15/2))*((L361/($F$15/2))-($C$17/(PI()))*SIN((PI()*L361)/($F$15/2)))+$F$3*L361)</f>
        <v> </v>
      </c>
      <c r="N361" s="21" t="str">
        <f t="shared" si="47"/>
        <v> </v>
      </c>
    </row>
    <row r="362" spans="1:14">
      <c r="A362" s="21" t="str">
        <f t="shared" si="40"/>
        <v> </v>
      </c>
      <c r="B362" s="21" t="str">
        <f>IF(A362=" "," ",($B$25-$B$3*($F$8))*((A362/($F$8))-($C$17/(PI()))*SIN((PI()*A362)/($F$8)))+$B$3*A362)</f>
        <v> </v>
      </c>
      <c r="C362" s="21" t="str">
        <f t="shared" si="44"/>
        <v> </v>
      </c>
      <c r="D362" s="21"/>
      <c r="E362" s="21" t="str">
        <f t="shared" si="41"/>
        <v> </v>
      </c>
      <c r="F362" s="21" t="str">
        <f>IF(E362=" "," ",($F$25-$D$3*$F$11)*((E362/$F$11)-($C$17/(PI()))*SIN((PI()*E362)/$F$11))+$D$3*E362)</f>
        <v> </v>
      </c>
      <c r="G362" s="21" t="str">
        <f t="shared" si="45"/>
        <v> </v>
      </c>
      <c r="H362" s="21" t="str">
        <f t="shared" si="42"/>
        <v> </v>
      </c>
      <c r="I362" s="21" t="str">
        <f>IF(H362=" "," ",($I$25-$D$3*$F$12)*((H362/$F$12)-($C$17/(PI()))*SIN((PI()*H362)/$F$12))+$D$3*H362)</f>
        <v> </v>
      </c>
      <c r="J362" s="21" t="str">
        <f t="shared" si="46"/>
        <v> </v>
      </c>
      <c r="K362" s="21"/>
      <c r="L362" s="21" t="str">
        <f t="shared" si="43"/>
        <v> </v>
      </c>
      <c r="M362" s="21" t="str">
        <f>IF(L362=" "," ",($M$25-$F$3*($F$15/2))*((L362/($F$15/2))-($C$17/(PI()))*SIN((PI()*L362)/($F$15/2)))+$F$3*L362)</f>
        <v> </v>
      </c>
      <c r="N362" s="21" t="str">
        <f t="shared" si="47"/>
        <v> </v>
      </c>
    </row>
    <row r="363" spans="1:14">
      <c r="A363" s="21" t="str">
        <f t="shared" si="40"/>
        <v> </v>
      </c>
      <c r="B363" s="21" t="str">
        <f>IF(A363=" "," ",($B$25-$B$3*($F$8))*((A363/($F$8))-($C$17/(PI()))*SIN((PI()*A363)/($F$8)))+$B$3*A363)</f>
        <v> </v>
      </c>
      <c r="C363" s="21" t="str">
        <f t="shared" si="44"/>
        <v> </v>
      </c>
      <c r="D363" s="21"/>
      <c r="E363" s="21" t="str">
        <f t="shared" si="41"/>
        <v> </v>
      </c>
      <c r="F363" s="21" t="str">
        <f>IF(E363=" "," ",($F$25-$D$3*$F$11)*((E363/$F$11)-($C$17/(PI()))*SIN((PI()*E363)/$F$11))+$D$3*E363)</f>
        <v> </v>
      </c>
      <c r="G363" s="21" t="str">
        <f t="shared" si="45"/>
        <v> </v>
      </c>
      <c r="H363" s="21" t="str">
        <f t="shared" si="42"/>
        <v> </v>
      </c>
      <c r="I363" s="21" t="str">
        <f>IF(H363=" "," ",($I$25-$D$3*$F$12)*((H363/$F$12)-($C$17/(PI()))*SIN((PI()*H363)/$F$12))+$D$3*H363)</f>
        <v> </v>
      </c>
      <c r="J363" s="21" t="str">
        <f t="shared" si="46"/>
        <v> </v>
      </c>
      <c r="K363" s="21"/>
      <c r="L363" s="21" t="str">
        <f t="shared" si="43"/>
        <v> </v>
      </c>
      <c r="M363" s="21" t="str">
        <f>IF(L363=" "," ",($M$25-$F$3*($F$15/2))*((L363/($F$15/2))-($C$17/(PI()))*SIN((PI()*L363)/($F$15/2)))+$F$3*L363)</f>
        <v> </v>
      </c>
      <c r="N363" s="21" t="str">
        <f t="shared" si="47"/>
        <v> </v>
      </c>
    </row>
    <row r="364" spans="1:14">
      <c r="A364" s="21" t="str">
        <f t="shared" si="40"/>
        <v> </v>
      </c>
      <c r="B364" s="21" t="str">
        <f>IF(A364=" "," ",($B$25-$B$3*($F$8))*((A364/($F$8))-($C$17/(PI()))*SIN((PI()*A364)/($F$8)))+$B$3*A364)</f>
        <v> </v>
      </c>
      <c r="C364" s="21" t="str">
        <f t="shared" si="44"/>
        <v> </v>
      </c>
      <c r="D364" s="21"/>
      <c r="E364" s="21" t="str">
        <f t="shared" si="41"/>
        <v> </v>
      </c>
      <c r="F364" s="21" t="str">
        <f>IF(E364=" "," ",($F$25-$D$3*$F$11)*((E364/$F$11)-($C$17/(PI()))*SIN((PI()*E364)/$F$11))+$D$3*E364)</f>
        <v> </v>
      </c>
      <c r="G364" s="21" t="str">
        <f t="shared" si="45"/>
        <v> </v>
      </c>
      <c r="H364" s="21" t="str">
        <f t="shared" si="42"/>
        <v> </v>
      </c>
      <c r="I364" s="21" t="str">
        <f>IF(H364=" "," ",($I$25-$D$3*$F$12)*((H364/$F$12)-($C$17/(PI()))*SIN((PI()*H364)/$F$12))+$D$3*H364)</f>
        <v> </v>
      </c>
      <c r="J364" s="21" t="str">
        <f t="shared" si="46"/>
        <v> </v>
      </c>
      <c r="K364" s="21"/>
      <c r="L364" s="21" t="str">
        <f t="shared" si="43"/>
        <v> </v>
      </c>
      <c r="M364" s="21" t="str">
        <f>IF(L364=" "," ",($M$25-$F$3*($F$15/2))*((L364/($F$15/2))-($C$17/(PI()))*SIN((PI()*L364)/($F$15/2)))+$F$3*L364)</f>
        <v> </v>
      </c>
      <c r="N364" s="21" t="str">
        <f t="shared" si="47"/>
        <v> </v>
      </c>
    </row>
    <row r="365" spans="1:14">
      <c r="A365" s="21" t="str">
        <f t="shared" si="40"/>
        <v> </v>
      </c>
      <c r="B365" s="21" t="str">
        <f>IF(A365=" "," ",($B$25-$B$3*($F$8))*((A365/($F$8))-($C$17/(PI()))*SIN((PI()*A365)/($F$8)))+$B$3*A365)</f>
        <v> </v>
      </c>
      <c r="C365" s="21" t="str">
        <f t="shared" si="44"/>
        <v> </v>
      </c>
      <c r="D365" s="21"/>
      <c r="E365" s="21" t="str">
        <f t="shared" si="41"/>
        <v> </v>
      </c>
      <c r="F365" s="21" t="str">
        <f>IF(E365=" "," ",($F$25-$D$3*$F$11)*((E365/$F$11)-($C$17/(PI()))*SIN((PI()*E365)/$F$11))+$D$3*E365)</f>
        <v> </v>
      </c>
      <c r="G365" s="21" t="str">
        <f t="shared" si="45"/>
        <v> </v>
      </c>
      <c r="H365" s="21" t="str">
        <f t="shared" si="42"/>
        <v> </v>
      </c>
      <c r="I365" s="21" t="str">
        <f>IF(H365=" "," ",($I$25-$D$3*$F$12)*((H365/$F$12)-($C$17/(PI()))*SIN((PI()*H365)/$F$12))+$D$3*H365)</f>
        <v> </v>
      </c>
      <c r="J365" s="21" t="str">
        <f t="shared" si="46"/>
        <v> </v>
      </c>
      <c r="K365" s="21"/>
      <c r="L365" s="21" t="str">
        <f t="shared" si="43"/>
        <v> </v>
      </c>
      <c r="M365" s="21" t="str">
        <f>IF(L365=" "," ",($M$25-$F$3*($F$15/2))*((L365/($F$15/2))-($C$17/(PI()))*SIN((PI()*L365)/($F$15/2)))+$F$3*L365)</f>
        <v> </v>
      </c>
      <c r="N365" s="21" t="str">
        <f t="shared" si="47"/>
        <v> </v>
      </c>
    </row>
    <row r="366" spans="1:14">
      <c r="A366" s="21" t="str">
        <f t="shared" si="40"/>
        <v> </v>
      </c>
      <c r="B366" s="21" t="str">
        <f>IF(A366=" "," ",($B$25-$B$3*($F$8))*((A366/($F$8))-($C$17/(PI()))*SIN((PI()*A366)/($F$8)))+$B$3*A366)</f>
        <v> </v>
      </c>
      <c r="C366" s="21" t="str">
        <f t="shared" si="44"/>
        <v> </v>
      </c>
      <c r="D366" s="21"/>
      <c r="E366" s="21" t="str">
        <f t="shared" si="41"/>
        <v> </v>
      </c>
      <c r="F366" s="21" t="str">
        <f>IF(E366=" "," ",($F$25-$D$3*$F$11)*((E366/$F$11)-($C$17/(PI()))*SIN((PI()*E366)/$F$11))+$D$3*E366)</f>
        <v> </v>
      </c>
      <c r="G366" s="21" t="str">
        <f t="shared" si="45"/>
        <v> </v>
      </c>
      <c r="H366" s="21" t="str">
        <f t="shared" si="42"/>
        <v> </v>
      </c>
      <c r="I366" s="21" t="str">
        <f>IF(H366=" "," ",($I$25-$D$3*$F$12)*((H366/$F$12)-($C$17/(PI()))*SIN((PI()*H366)/$F$12))+$D$3*H366)</f>
        <v> </v>
      </c>
      <c r="J366" s="21" t="str">
        <f t="shared" si="46"/>
        <v> </v>
      </c>
      <c r="K366" s="21"/>
      <c r="L366" s="21" t="str">
        <f t="shared" si="43"/>
        <v> </v>
      </c>
      <c r="M366" s="21" t="str">
        <f>IF(L366=" "," ",($M$25-$F$3*($F$15/2))*((L366/($F$15/2))-($C$17/(PI()))*SIN((PI()*L366)/($F$15/2)))+$F$3*L366)</f>
        <v> </v>
      </c>
      <c r="N366" s="21" t="str">
        <f t="shared" si="47"/>
        <v> </v>
      </c>
    </row>
    <row r="367" spans="1:14">
      <c r="A367" s="21" t="str">
        <f t="shared" si="40"/>
        <v> </v>
      </c>
      <c r="B367" s="21" t="str">
        <f>IF(A367=" "," ",($B$25-$B$3*($F$8))*((A367/($F$8))-($C$17/(PI()))*SIN((PI()*A367)/($F$8)))+$B$3*A367)</f>
        <v> </v>
      </c>
      <c r="C367" s="21" t="str">
        <f t="shared" si="44"/>
        <v> </v>
      </c>
      <c r="D367" s="21"/>
      <c r="E367" s="21" t="str">
        <f t="shared" si="41"/>
        <v> </v>
      </c>
      <c r="F367" s="21" t="str">
        <f>IF(E367=" "," ",($F$25-$D$3*$F$11)*((E367/$F$11)-($C$17/(PI()))*SIN((PI()*E367)/$F$11))+$D$3*E367)</f>
        <v> </v>
      </c>
      <c r="G367" s="21" t="str">
        <f t="shared" si="45"/>
        <v> </v>
      </c>
      <c r="H367" s="21" t="str">
        <f t="shared" si="42"/>
        <v> </v>
      </c>
      <c r="I367" s="21" t="str">
        <f>IF(H367=" "," ",($I$25-$D$3*$F$12)*((H367/$F$12)-($C$17/(PI()))*SIN((PI()*H367)/$F$12))+$D$3*H367)</f>
        <v> </v>
      </c>
      <c r="J367" s="21" t="str">
        <f t="shared" si="46"/>
        <v> </v>
      </c>
      <c r="K367" s="21"/>
      <c r="L367" s="21" t="str">
        <f t="shared" si="43"/>
        <v> </v>
      </c>
      <c r="M367" s="21" t="str">
        <f>IF(L367=" "," ",($M$25-$F$3*($F$15/2))*((L367/($F$15/2))-($C$17/(PI()))*SIN((PI()*L367)/($F$15/2)))+$F$3*L367)</f>
        <v> </v>
      </c>
      <c r="N367" s="21" t="str">
        <f t="shared" si="47"/>
        <v> </v>
      </c>
    </row>
    <row r="368" spans="1:14">
      <c r="A368" s="21" t="str">
        <f t="shared" si="40"/>
        <v> </v>
      </c>
      <c r="B368" s="21" t="str">
        <f>IF(A368=" "," ",($B$25-$B$3*($F$8))*((A368/($F$8))-($C$17/(PI()))*SIN((PI()*A368)/($F$8)))+$B$3*A368)</f>
        <v> </v>
      </c>
      <c r="C368" s="21" t="str">
        <f t="shared" si="44"/>
        <v> </v>
      </c>
      <c r="D368" s="21"/>
      <c r="E368" s="21" t="str">
        <f t="shared" si="41"/>
        <v> </v>
      </c>
      <c r="F368" s="21" t="str">
        <f>IF(E368=" "," ",($F$25-$D$3*$F$11)*((E368/$F$11)-($C$17/(PI()))*SIN((PI()*E368)/$F$11))+$D$3*E368)</f>
        <v> </v>
      </c>
      <c r="G368" s="21" t="str">
        <f t="shared" si="45"/>
        <v> </v>
      </c>
      <c r="H368" s="21" t="str">
        <f t="shared" si="42"/>
        <v> </v>
      </c>
      <c r="I368" s="21" t="str">
        <f>IF(H368=" "," ",($I$25-$D$3*$F$12)*((H368/$F$12)-($C$17/(PI()))*SIN((PI()*H368)/$F$12))+$D$3*H368)</f>
        <v> </v>
      </c>
      <c r="J368" s="21" t="str">
        <f t="shared" si="46"/>
        <v> </v>
      </c>
      <c r="K368" s="21"/>
      <c r="L368" s="21" t="str">
        <f t="shared" si="43"/>
        <v> </v>
      </c>
      <c r="M368" s="21" t="str">
        <f>IF(L368=" "," ",($M$25-$F$3*($F$15/2))*((L368/($F$15/2))-($C$17/(PI()))*SIN((PI()*L368)/($F$15/2)))+$F$3*L368)</f>
        <v> </v>
      </c>
      <c r="N368" s="21" t="str">
        <f t="shared" si="47"/>
        <v> </v>
      </c>
    </row>
    <row r="369" spans="1:14">
      <c r="A369" s="21" t="str">
        <f t="shared" si="40"/>
        <v> </v>
      </c>
      <c r="B369" s="21" t="str">
        <f>IF(A369=" "," ",($B$25-$B$3*($F$8))*((A369/($F$8))-($C$17/(PI()))*SIN((PI()*A369)/($F$8)))+$B$3*A369)</f>
        <v> </v>
      </c>
      <c r="C369" s="21" t="str">
        <f t="shared" si="44"/>
        <v> </v>
      </c>
      <c r="D369" s="21"/>
      <c r="E369" s="21" t="str">
        <f t="shared" si="41"/>
        <v> </v>
      </c>
      <c r="F369" s="21" t="str">
        <f>IF(E369=" "," ",($F$25-$D$3*$F$11)*((E369/$F$11)-($C$17/(PI()))*SIN((PI()*E369)/$F$11))+$D$3*E369)</f>
        <v> </v>
      </c>
      <c r="G369" s="21" t="str">
        <f t="shared" si="45"/>
        <v> </v>
      </c>
      <c r="H369" s="21" t="str">
        <f t="shared" si="42"/>
        <v> </v>
      </c>
      <c r="I369" s="21" t="str">
        <f>IF(H369=" "," ",($I$25-$D$3*$F$12)*((H369/$F$12)-($C$17/(PI()))*SIN((PI()*H369)/$F$12))+$D$3*H369)</f>
        <v> </v>
      </c>
      <c r="J369" s="21" t="str">
        <f t="shared" si="46"/>
        <v> </v>
      </c>
      <c r="K369" s="21"/>
      <c r="L369" s="21" t="str">
        <f t="shared" si="43"/>
        <v> </v>
      </c>
      <c r="M369" s="21" t="str">
        <f>IF(L369=" "," ",($M$25-$F$3*($F$15/2))*((L369/($F$15/2))-($C$17/(PI()))*SIN((PI()*L369)/($F$15/2)))+$F$3*L369)</f>
        <v> </v>
      </c>
      <c r="N369" s="21" t="str">
        <f t="shared" si="47"/>
        <v> </v>
      </c>
    </row>
    <row r="370" spans="1:14">
      <c r="A370" s="21" t="str">
        <f t="shared" si="40"/>
        <v> </v>
      </c>
      <c r="B370" s="21" t="str">
        <f>IF(A370=" "," ",($B$25-$B$3*($F$8))*((A370/($F$8))-($C$17/(PI()))*SIN((PI()*A370)/($F$8)))+$B$3*A370)</f>
        <v> </v>
      </c>
      <c r="C370" s="21" t="str">
        <f t="shared" si="44"/>
        <v> </v>
      </c>
      <c r="D370" s="21"/>
      <c r="E370" s="21" t="str">
        <f t="shared" si="41"/>
        <v> </v>
      </c>
      <c r="F370" s="21" t="str">
        <f>IF(E370=" "," ",($F$25-$D$3*$F$11)*((E370/$F$11)-($C$17/(PI()))*SIN((PI()*E370)/$F$11))+$D$3*E370)</f>
        <v> </v>
      </c>
      <c r="G370" s="21" t="str">
        <f t="shared" si="45"/>
        <v> </v>
      </c>
      <c r="H370" s="21" t="str">
        <f ca="1" t="shared" si="42"/>
        <v> </v>
      </c>
      <c r="I370" s="21" t="str">
        <f ca="1">IF(H370=" "," ",($I$25-$D$3*$F$12)*((H370/$F$12)-($C$17/(PI()))*SIN((PI()*H370)/$F$12))+$D$3*H370)</f>
        <v> </v>
      </c>
      <c r="J370" s="21" t="str">
        <f ca="1" t="shared" si="46"/>
        <v> </v>
      </c>
      <c r="K370" s="21"/>
      <c r="L370" s="21" t="str">
        <f t="shared" si="43"/>
        <v> </v>
      </c>
      <c r="M370" s="21" t="str">
        <f>IF(L370=" "," ",($M$25-$F$3*($F$15/2))*((L370/($F$15/2))-($C$17/(PI()))*SIN((PI()*L370)/($F$15/2)))+$F$3*L370)</f>
        <v> </v>
      </c>
      <c r="N370" s="21" t="str">
        <f t="shared" si="47"/>
        <v> </v>
      </c>
    </row>
    <row r="371" spans="1:14">
      <c r="A371" s="21" t="str">
        <f t="shared" si="40"/>
        <v> </v>
      </c>
      <c r="B371" s="21" t="str">
        <f>IF(A371=" "," ",($B$25-$B$3*($F$8))*((A371/($F$8))-($C$17/(PI()))*SIN((PI()*A371)/($F$8)))+$B$3*A371)</f>
        <v> </v>
      </c>
      <c r="C371" s="21" t="str">
        <f t="shared" si="44"/>
        <v> </v>
      </c>
      <c r="D371" s="21"/>
      <c r="E371" s="21" t="str">
        <f t="shared" si="41"/>
        <v> </v>
      </c>
      <c r="F371" s="21" t="str">
        <f>IF(E371=" "," ",($F$25-$D$3*$F$11)*((E371/$F$11)-($C$17/(PI()))*SIN((PI()*E371)/$F$11))+$D$3*E371)</f>
        <v> </v>
      </c>
      <c r="G371" s="21" t="str">
        <f t="shared" si="45"/>
        <v> </v>
      </c>
      <c r="H371" s="21" t="str">
        <f t="shared" si="42"/>
        <v> </v>
      </c>
      <c r="I371" s="21" t="str">
        <f>IF(H371=" "," ",($I$25-$D$3*$F$12)*((H371/$F$12)-($C$17/(PI()))*SIN((PI()*H371)/$F$12))+$D$3*H371)</f>
        <v> </v>
      </c>
      <c r="J371" s="21" t="str">
        <f ca="1" t="shared" si="46"/>
        <v> </v>
      </c>
      <c r="K371" s="21"/>
      <c r="L371" s="21" t="str">
        <f t="shared" si="43"/>
        <v> </v>
      </c>
      <c r="M371" s="21" t="str">
        <f>IF(L371=" "," ",($M$25-$F$3*($F$15/2))*((L371/($F$15/2))-($C$17/(PI()))*SIN((PI()*L371)/($F$15/2)))+$F$3*L371)</f>
        <v> </v>
      </c>
      <c r="N371" s="21" t="str">
        <f t="shared" si="47"/>
        <v> </v>
      </c>
    </row>
    <row r="372" spans="1:14">
      <c r="A372" s="21" t="str">
        <f t="shared" si="40"/>
        <v> </v>
      </c>
      <c r="B372" s="21" t="str">
        <f>IF(A372=" "," ",($B$25-$B$3*($F$8))*((A372/($F$8))-($C$17/(PI()))*SIN((PI()*A372)/($F$8)))+$B$3*A372)</f>
        <v> </v>
      </c>
      <c r="C372" s="21" t="str">
        <f t="shared" si="44"/>
        <v> </v>
      </c>
      <c r="D372" s="21"/>
      <c r="E372" s="21" t="str">
        <f t="shared" si="41"/>
        <v> </v>
      </c>
      <c r="F372" s="21" t="str">
        <f>IF(E372=" "," ",($F$25-$D$3*$F$11)*((E372/$F$11)-($C$17/(PI()))*SIN((PI()*E372)/$F$11))+$D$3*E372)</f>
        <v> </v>
      </c>
      <c r="G372" s="21" t="str">
        <f t="shared" si="45"/>
        <v> </v>
      </c>
      <c r="H372" s="21" t="str">
        <f t="shared" si="42"/>
        <v> </v>
      </c>
      <c r="I372" s="21" t="str">
        <f>IF(H372=" "," ",($I$25-$D$3*$F$12)*((H372/$F$12)-($C$17/(PI()))*SIN((PI()*H372)/$F$12))+$D$3*H372)</f>
        <v> </v>
      </c>
      <c r="J372" s="21" t="str">
        <f ca="1" t="shared" si="46"/>
        <v> </v>
      </c>
      <c r="K372" s="21"/>
      <c r="L372" s="21" t="str">
        <f t="shared" si="43"/>
        <v> </v>
      </c>
      <c r="M372" s="21" t="str">
        <f>IF(L372=" "," ",($M$25-$F$3*($F$15/2))*((L372/($F$15/2))-($C$17/(PI()))*SIN((PI()*L372)/($F$15/2)))+$F$3*L372)</f>
        <v> </v>
      </c>
      <c r="N372" s="21" t="str">
        <f t="shared" si="47"/>
        <v> </v>
      </c>
    </row>
    <row r="373" spans="1:14">
      <c r="A373" s="21" t="str">
        <f t="shared" si="40"/>
        <v> </v>
      </c>
      <c r="B373" s="21" t="str">
        <f>IF(A373=" "," ",($B$25-$B$3*($F$8))*((A373/($F$8))-($C$17/(PI()))*SIN((PI()*A373)/($F$8)))+$B$3*A373)</f>
        <v> </v>
      </c>
      <c r="C373" s="21" t="str">
        <f t="shared" si="44"/>
        <v> </v>
      </c>
      <c r="D373" s="21"/>
      <c r="E373" s="21" t="str">
        <f t="shared" si="41"/>
        <v> </v>
      </c>
      <c r="F373" s="21" t="str">
        <f>IF(E373=" "," ",($F$25-$D$3*$F$11)*((E373/$F$11)-($C$17/(PI()))*SIN((PI()*E373)/$F$11))+$D$3*E373)</f>
        <v> </v>
      </c>
      <c r="G373" s="21" t="str">
        <f t="shared" si="45"/>
        <v> </v>
      </c>
      <c r="H373" s="21" t="str">
        <f t="shared" si="42"/>
        <v> </v>
      </c>
      <c r="I373" s="21" t="str">
        <f>IF(H373=" "," ",($I$25-$D$3*$F$12)*((H373/$F$12)-($C$17/(PI()))*SIN((PI()*H373)/$F$12))+$D$3*H373)</f>
        <v> </v>
      </c>
      <c r="J373" s="21" t="str">
        <f t="shared" si="46"/>
        <v> </v>
      </c>
      <c r="K373" s="21"/>
      <c r="L373" s="21" t="str">
        <f t="shared" si="43"/>
        <v> </v>
      </c>
      <c r="M373" s="21" t="str">
        <f>IF(L373=" "," ",($M$25-$F$3*($F$15/2))*((L373/($F$15/2))-($C$17/(PI()))*SIN((PI()*L373)/($F$15/2)))+$F$3*L373)</f>
        <v> </v>
      </c>
      <c r="N373" s="21" t="str">
        <f t="shared" si="47"/>
        <v> </v>
      </c>
    </row>
    <row r="374" spans="1:14">
      <c r="A374" s="21" t="str">
        <f t="shared" si="40"/>
        <v> </v>
      </c>
      <c r="B374" s="21" t="str">
        <f>IF(A374=" "," ",($B$25-$B$3*($F$8))*((A374/($F$8))-($C$17/(PI()))*SIN((PI()*A374)/($F$8)))+$B$3*A374)</f>
        <v> </v>
      </c>
      <c r="C374" s="21" t="str">
        <f t="shared" si="44"/>
        <v> </v>
      </c>
      <c r="D374" s="21"/>
      <c r="E374" s="21" t="str">
        <f t="shared" si="41"/>
        <v> </v>
      </c>
      <c r="F374" s="21" t="str">
        <f>IF(E374=" "," ",($F$25-$D$3*$F$11)*((E374/$F$11)-($C$17/(PI()))*SIN((PI()*E374)/$F$11))+$D$3*E374)</f>
        <v> </v>
      </c>
      <c r="G374" s="21" t="str">
        <f t="shared" si="45"/>
        <v> </v>
      </c>
      <c r="H374" s="21" t="str">
        <f t="shared" si="42"/>
        <v> </v>
      </c>
      <c r="I374" s="21" t="str">
        <f>IF(H374=" "," ",($I$25-$D$3*$F$12)*((H374/$F$12)-($C$17/(PI()))*SIN((PI()*H374)/$F$12))+$D$3*H374)</f>
        <v> </v>
      </c>
      <c r="J374" s="21" t="str">
        <f t="shared" si="46"/>
        <v> </v>
      </c>
      <c r="K374" s="21"/>
      <c r="L374" s="21" t="str">
        <f t="shared" si="43"/>
        <v> </v>
      </c>
      <c r="M374" s="21" t="str">
        <f>IF(L374=" "," ",($M$25-$F$3*($F$15/2))*((L374/($F$15/2))-($C$17/(PI()))*SIN((PI()*L374)/($F$15/2)))+$F$3*L374)</f>
        <v> </v>
      </c>
      <c r="N374" s="21" t="str">
        <f t="shared" si="47"/>
        <v> </v>
      </c>
    </row>
    <row r="375" spans="1:14">
      <c r="A375" s="21" t="str">
        <f t="shared" si="40"/>
        <v> </v>
      </c>
      <c r="B375" s="21" t="str">
        <f>IF(A375=" "," ",($B$25-$B$3*($F$8))*((A375/($F$8))-($C$17/(PI()))*SIN((PI()*A375)/($F$8)))+$B$3*A375)</f>
        <v> </v>
      </c>
      <c r="C375" s="21" t="str">
        <f t="shared" si="44"/>
        <v> </v>
      </c>
      <c r="D375" s="21"/>
      <c r="E375" s="21" t="str">
        <f t="shared" si="41"/>
        <v> </v>
      </c>
      <c r="F375" s="21" t="str">
        <f>IF(E375=" "," ",($F$25-$D$3*$F$11)*((E375/$F$11)-($C$17/(PI()))*SIN((PI()*E375)/$F$11))+$D$3*E375)</f>
        <v> </v>
      </c>
      <c r="G375" s="21" t="str">
        <f t="shared" si="45"/>
        <v> </v>
      </c>
      <c r="H375" s="21" t="str">
        <f t="shared" si="42"/>
        <v> </v>
      </c>
      <c r="I375" s="21" t="str">
        <f>IF(H375=" "," ",($I$25-$D$3*$F$12)*((H375/$F$12)-($C$17/(PI()))*SIN((PI()*H375)/$F$12))+$D$3*H375)</f>
        <v> </v>
      </c>
      <c r="J375" s="21" t="str">
        <f t="shared" si="46"/>
        <v> </v>
      </c>
      <c r="K375" s="21"/>
      <c r="L375" s="21" t="str">
        <f t="shared" si="43"/>
        <v> </v>
      </c>
      <c r="M375" s="21" t="str">
        <f>IF(L375=" "," ",($M$25-$F$3*($F$15/2))*((L375/($F$15/2))-($C$17/(PI()))*SIN((PI()*L375)/($F$15/2)))+$F$3*L375)</f>
        <v> </v>
      </c>
      <c r="N375" s="21" t="str">
        <f t="shared" si="47"/>
        <v> </v>
      </c>
    </row>
    <row r="376" spans="1:14">
      <c r="A376" s="21" t="str">
        <f t="shared" si="40"/>
        <v> </v>
      </c>
      <c r="B376" s="21" t="str">
        <f>IF(A376=" "," ",($B$25-$B$3*($F$8))*((A376/($F$8))-($C$17/(PI()))*SIN((PI()*A376)/($F$8)))+$B$3*A376)</f>
        <v> </v>
      </c>
      <c r="C376" s="21" t="str">
        <f t="shared" si="44"/>
        <v> </v>
      </c>
      <c r="D376" s="21"/>
      <c r="E376" s="21" t="str">
        <f t="shared" si="41"/>
        <v> </v>
      </c>
      <c r="F376" s="21" t="str">
        <f>IF(E376=" "," ",($F$25-$D$3*$F$11)*((E376/$F$11)-($C$17/(PI()))*SIN((PI()*E376)/$F$11))+$D$3*E376)</f>
        <v> </v>
      </c>
      <c r="G376" s="21" t="str">
        <f t="shared" si="45"/>
        <v> </v>
      </c>
      <c r="H376" s="21" t="str">
        <f t="shared" si="42"/>
        <v> </v>
      </c>
      <c r="I376" s="21" t="str">
        <f>IF(H376=" "," ",($I$25-$D$3*$F$12)*((H376/$F$12)-($C$17/(PI()))*SIN((PI()*H376)/$F$12))+$D$3*H376)</f>
        <v> </v>
      </c>
      <c r="J376" s="21" t="str">
        <f t="shared" si="46"/>
        <v> </v>
      </c>
      <c r="K376" s="21"/>
      <c r="L376" s="21" t="str">
        <f t="shared" si="43"/>
        <v> </v>
      </c>
      <c r="M376" s="21" t="str">
        <f>IF(L376=" "," ",($M$25-$F$3*($F$15/2))*((L376/($F$15/2))-($C$17/(PI()))*SIN((PI()*L376)/($F$15/2)))+$F$3*L376)</f>
        <v> </v>
      </c>
      <c r="N376" s="21" t="str">
        <f t="shared" si="47"/>
        <v> </v>
      </c>
    </row>
    <row r="377" spans="1:14">
      <c r="A377" s="21" t="str">
        <f t="shared" si="40"/>
        <v> </v>
      </c>
      <c r="B377" s="21" t="str">
        <f>IF(A377=" "," ",($B$25-$B$3*($F$8))*((A377/($F$8))-($C$17/(PI()))*SIN((PI()*A377)/($F$8)))+$B$3*A377)</f>
        <v> </v>
      </c>
      <c r="C377" s="21" t="str">
        <f t="shared" si="44"/>
        <v> </v>
      </c>
      <c r="D377" s="21"/>
      <c r="E377" s="21" t="str">
        <f t="shared" si="41"/>
        <v> </v>
      </c>
      <c r="F377" s="21" t="str">
        <f>IF(E377=" "," ",($F$25-$D$3*$F$11)*((E377/$F$11)-($C$17/(PI()))*SIN((PI()*E377)/$F$11))+$D$3*E377)</f>
        <v> </v>
      </c>
      <c r="G377" s="21" t="str">
        <f t="shared" si="45"/>
        <v> </v>
      </c>
      <c r="H377" s="21" t="str">
        <f t="shared" si="42"/>
        <v> </v>
      </c>
      <c r="I377" s="21" t="str">
        <f>IF(H377=" "," ",($I$25-$D$3*$F$12)*((H377/$F$12)-($C$17/(PI()))*SIN((PI()*H377)/$F$12))+$D$3*H377)</f>
        <v> </v>
      </c>
      <c r="J377" s="21" t="str">
        <f t="shared" si="46"/>
        <v> </v>
      </c>
      <c r="K377" s="21"/>
      <c r="L377" s="21" t="str">
        <f t="shared" si="43"/>
        <v> </v>
      </c>
      <c r="M377" s="21" t="str">
        <f>IF(L377=" "," ",($M$25-$F$3*($F$15/2))*((L377/($F$15/2))-($C$17/(PI()))*SIN((PI()*L377)/($F$15/2)))+$F$3*L377)</f>
        <v> </v>
      </c>
      <c r="N377" s="21" t="str">
        <f t="shared" si="47"/>
        <v> </v>
      </c>
    </row>
    <row r="378" spans="1:14">
      <c r="A378" s="21" t="str">
        <f t="shared" si="40"/>
        <v> </v>
      </c>
      <c r="B378" s="21" t="str">
        <f>IF(A378=" "," ",($B$25-$B$3*($F$8))*((A378/($F$8))-($C$17/(PI()))*SIN((PI()*A378)/($F$8)))+$B$3*A378)</f>
        <v> </v>
      </c>
      <c r="C378" s="21" t="str">
        <f t="shared" si="44"/>
        <v> </v>
      </c>
      <c r="D378" s="21"/>
      <c r="E378" s="21" t="str">
        <f t="shared" si="41"/>
        <v> </v>
      </c>
      <c r="F378" s="21" t="str">
        <f>IF(E378=" "," ",($F$25-$D$3*$F$11)*((E378/$F$11)-($C$17/(PI()))*SIN((PI()*E378)/$F$11))+$D$3*E378)</f>
        <v> </v>
      </c>
      <c r="G378" s="21" t="str">
        <f t="shared" si="45"/>
        <v> </v>
      </c>
      <c r="H378" s="21" t="str">
        <f t="shared" si="42"/>
        <v> </v>
      </c>
      <c r="I378" s="21" t="str">
        <f>IF(H378=" "," ",($I$25-$D$3*$F$12)*((H378/$F$12)-($C$17/(PI()))*SIN((PI()*H378)/$F$12))+$D$3*H378)</f>
        <v> </v>
      </c>
      <c r="J378" s="21" t="str">
        <f t="shared" si="46"/>
        <v> </v>
      </c>
      <c r="K378" s="21"/>
      <c r="L378" s="21" t="str">
        <f t="shared" si="43"/>
        <v> </v>
      </c>
      <c r="M378" s="21" t="str">
        <f>IF(L378=" "," ",($M$25-$F$3*($F$15/2))*((L378/($F$15/2))-($C$17/(PI()))*SIN((PI()*L378)/($F$15/2)))+$F$3*L378)</f>
        <v> </v>
      </c>
      <c r="N378" s="21" t="str">
        <f t="shared" si="47"/>
        <v> </v>
      </c>
    </row>
    <row r="379" spans="1:14">
      <c r="A379" s="21" t="str">
        <f t="shared" si="40"/>
        <v> </v>
      </c>
      <c r="B379" s="21" t="str">
        <f>IF(A379=" "," ",($B$25-$B$3*($F$8))*((A379/($F$8))-($C$17/(PI()))*SIN((PI()*A379)/($F$8)))+$B$3*A379)</f>
        <v> </v>
      </c>
      <c r="C379" s="21" t="str">
        <f t="shared" si="44"/>
        <v> </v>
      </c>
      <c r="D379" s="21"/>
      <c r="E379" s="21" t="str">
        <f t="shared" si="41"/>
        <v> </v>
      </c>
      <c r="F379" s="21" t="str">
        <f>IF(E379=" "," ",($F$25-$D$3*$F$11)*((E379/$F$11)-($C$17/(PI()))*SIN((PI()*E379)/$F$11))+$D$3*E379)</f>
        <v> </v>
      </c>
      <c r="G379" s="21" t="str">
        <f t="shared" si="45"/>
        <v> </v>
      </c>
      <c r="H379" s="21" t="str">
        <f t="shared" si="42"/>
        <v> </v>
      </c>
      <c r="I379" s="21" t="str">
        <f>IF(H379=" "," ",($I$25-$D$3*$F$12)*((H379/$F$12)-($C$17/(PI()))*SIN((PI()*H379)/$F$12))+$D$3*H379)</f>
        <v> </v>
      </c>
      <c r="J379" s="21" t="str">
        <f t="shared" si="46"/>
        <v> </v>
      </c>
      <c r="K379" s="21"/>
      <c r="L379" s="21" t="str">
        <f t="shared" si="43"/>
        <v> </v>
      </c>
      <c r="M379" s="21" t="str">
        <f>IF(L379=" "," ",($M$25-$F$3*($F$15/2))*((L379/($F$15/2))-($C$17/(PI()))*SIN((PI()*L379)/($F$15/2)))+$F$3*L379)</f>
        <v> </v>
      </c>
      <c r="N379" s="21" t="str">
        <f t="shared" si="47"/>
        <v> </v>
      </c>
    </row>
    <row r="380" spans="1:14">
      <c r="A380" s="21" t="str">
        <f t="shared" si="40"/>
        <v> </v>
      </c>
      <c r="B380" s="21" t="str">
        <f>IF(A380=" "," ",($B$25-$B$3*($F$8))*((A380/($F$8))-($C$17/(PI()))*SIN((PI()*A380)/($F$8)))+$B$3*A380)</f>
        <v> </v>
      </c>
      <c r="C380" s="21" t="str">
        <f t="shared" si="44"/>
        <v> </v>
      </c>
      <c r="D380" s="21"/>
      <c r="E380" s="21" t="str">
        <f t="shared" si="41"/>
        <v> </v>
      </c>
      <c r="F380" s="21" t="str">
        <f>IF(E380=" "," ",($F$25-$D$3*$F$11)*((E380/$F$11)-($C$17/(PI()))*SIN((PI()*E380)/$F$11))+$D$3*E380)</f>
        <v> </v>
      </c>
      <c r="G380" s="21" t="str">
        <f t="shared" si="45"/>
        <v> </v>
      </c>
      <c r="H380" s="21" t="str">
        <f t="shared" si="42"/>
        <v> </v>
      </c>
      <c r="I380" s="21" t="str">
        <f>IF(H380=" "," ",($I$25-$D$3*$F$12)*((H380/$F$12)-($C$17/(PI()))*SIN((PI()*H380)/$F$12))+$D$3*H380)</f>
        <v> </v>
      </c>
      <c r="J380" s="21" t="str">
        <f t="shared" si="46"/>
        <v> </v>
      </c>
      <c r="K380" s="21"/>
      <c r="L380" s="21" t="str">
        <f t="shared" si="43"/>
        <v> </v>
      </c>
      <c r="M380" s="21" t="str">
        <f>IF(L380=" "," ",($M$25-$F$3*($F$15/2))*((L380/($F$15/2))-($C$17/(PI()))*SIN((PI()*L380)/($F$15/2)))+$F$3*L380)</f>
        <v> </v>
      </c>
      <c r="N380" s="21" t="str">
        <f t="shared" si="47"/>
        <v> </v>
      </c>
    </row>
    <row r="381" spans="1:14">
      <c r="A381" s="21" t="str">
        <f t="shared" si="40"/>
        <v> </v>
      </c>
      <c r="B381" s="21" t="str">
        <f>IF(A381=" "," ",($B$25-$B$3*($F$8))*((A381/($F$8))-($C$17/(PI()))*SIN((PI()*A381)/($F$8)))+$B$3*A381)</f>
        <v> </v>
      </c>
      <c r="C381" s="21" t="str">
        <f t="shared" si="44"/>
        <v> </v>
      </c>
      <c r="D381" s="21"/>
      <c r="E381" s="21" t="str">
        <f t="shared" si="41"/>
        <v> </v>
      </c>
      <c r="F381" s="21" t="str">
        <f>IF(E381=" "," ",($F$25-$D$3*$F$11)*((E381/$F$11)-($C$17/(PI()))*SIN((PI()*E381)/$F$11))+$D$3*E381)</f>
        <v> </v>
      </c>
      <c r="G381" s="21" t="str">
        <f t="shared" si="45"/>
        <v> </v>
      </c>
      <c r="H381" s="21" t="str">
        <f t="shared" si="42"/>
        <v> </v>
      </c>
      <c r="I381" s="21" t="str">
        <f>IF(H381=" "," ",($I$25-$D$3*$F$12)*((H381/$F$12)-($C$17/(PI()))*SIN((PI()*H381)/$F$12))+$D$3*H381)</f>
        <v> </v>
      </c>
      <c r="J381" s="21" t="str">
        <f t="shared" si="46"/>
        <v> </v>
      </c>
      <c r="K381" s="21"/>
      <c r="L381" s="21" t="str">
        <f t="shared" si="43"/>
        <v> </v>
      </c>
      <c r="M381" s="21" t="str">
        <f>IF(L381=" "," ",($M$25-$F$3*($F$15/2))*((L381/($F$15/2))-($C$17/(PI()))*SIN((PI()*L381)/($F$15/2)))+$F$3*L381)</f>
        <v> </v>
      </c>
      <c r="N381" s="21" t="str">
        <f t="shared" si="47"/>
        <v> </v>
      </c>
    </row>
    <row r="382" spans="1:14">
      <c r="A382" s="21" t="str">
        <f t="shared" si="40"/>
        <v> </v>
      </c>
      <c r="B382" s="21" t="str">
        <f>IF(A382=" "," ",($B$25-$B$3*($F$8))*((A382/($F$8))-($C$17/(PI()))*SIN((PI()*A382)/($F$8)))+$B$3*A382)</f>
        <v> </v>
      </c>
      <c r="C382" s="21" t="str">
        <f t="shared" si="44"/>
        <v> </v>
      </c>
      <c r="D382" s="21"/>
      <c r="E382" s="21" t="str">
        <f t="shared" si="41"/>
        <v> </v>
      </c>
      <c r="F382" s="21" t="str">
        <f>IF(E382=" "," ",($F$25-$D$3*$F$11)*((E382/$F$11)-($C$17/(PI()))*SIN((PI()*E382)/$F$11))+$D$3*E382)</f>
        <v> </v>
      </c>
      <c r="G382" s="21" t="str">
        <f t="shared" si="45"/>
        <v> </v>
      </c>
      <c r="H382" s="21" t="str">
        <f t="shared" si="42"/>
        <v> </v>
      </c>
      <c r="I382" s="21" t="str">
        <f>IF(H382=" "," ",($I$25-$D$3*$F$12)*((H382/$F$12)-($C$17/(PI()))*SIN((PI()*H382)/$F$12))+$D$3*H382)</f>
        <v> </v>
      </c>
      <c r="J382" s="21" t="str">
        <f t="shared" si="46"/>
        <v> </v>
      </c>
      <c r="K382" s="21"/>
      <c r="L382" s="21" t="str">
        <f t="shared" si="43"/>
        <v> </v>
      </c>
      <c r="M382" s="21" t="str">
        <f>IF(L382=" "," ",($M$25-$F$3*($F$15/2))*((L382/($F$15/2))-($C$17/(PI()))*SIN((PI()*L382)/($F$15/2)))+$F$3*L382)</f>
        <v> </v>
      </c>
      <c r="N382" s="21" t="str">
        <f t="shared" si="47"/>
        <v> </v>
      </c>
    </row>
    <row r="383" spans="1:14">
      <c r="A383" s="21" t="str">
        <f t="shared" si="40"/>
        <v> </v>
      </c>
      <c r="B383" s="21" t="str">
        <f>IF(A383=" "," ",($B$25-$B$3*($F$8))*((A383/($F$8))-($C$17/(PI()))*SIN((PI()*A383)/($F$8)))+$B$3*A383)</f>
        <v> </v>
      </c>
      <c r="C383" s="21" t="str">
        <f t="shared" si="44"/>
        <v> </v>
      </c>
      <c r="D383" s="21"/>
      <c r="E383" s="21" t="str">
        <f t="shared" si="41"/>
        <v> </v>
      </c>
      <c r="F383" s="21" t="str">
        <f>IF(E383=" "," ",($F$25-$D$3*$F$11)*((E383/$F$11)-($C$17/(PI()))*SIN((PI()*E383)/$F$11))+$D$3*E383)</f>
        <v> </v>
      </c>
      <c r="G383" s="21" t="str">
        <f t="shared" si="45"/>
        <v> </v>
      </c>
      <c r="H383" s="21" t="str">
        <f t="shared" si="42"/>
        <v> </v>
      </c>
      <c r="I383" s="21" t="str">
        <f>IF(H383=" "," ",($I$25-$D$3*$F$12)*((H383/$F$12)-($C$17/(PI()))*SIN((PI()*H383)/$F$12))+$D$3*H383)</f>
        <v> </v>
      </c>
      <c r="J383" s="21" t="str">
        <f t="shared" si="46"/>
        <v> </v>
      </c>
      <c r="K383" s="21"/>
      <c r="L383" s="21" t="str">
        <f t="shared" si="43"/>
        <v> </v>
      </c>
      <c r="M383" s="21" t="str">
        <f>IF(L383=" "," ",($M$25-$F$3*($F$15/2))*((L383/($F$15/2))-($C$17/(PI()))*SIN((PI()*L383)/($F$15/2)))+$F$3*L383)</f>
        <v> </v>
      </c>
      <c r="N383" s="21" t="str">
        <f t="shared" si="47"/>
        <v> </v>
      </c>
    </row>
    <row r="384" spans="1:14">
      <c r="A384" s="21" t="str">
        <f t="shared" si="40"/>
        <v> </v>
      </c>
      <c r="B384" s="21" t="str">
        <f>IF(A384=" "," ",($B$25-$B$3*($F$8))*((A384/($F$8))-($C$17/(PI()))*SIN((PI()*A384)/($F$8)))+$B$3*A384)</f>
        <v> </v>
      </c>
      <c r="C384" s="21" t="str">
        <f t="shared" si="44"/>
        <v> </v>
      </c>
      <c r="D384" s="21"/>
      <c r="E384" s="21" t="str">
        <f t="shared" si="41"/>
        <v> </v>
      </c>
      <c r="F384" s="21" t="str">
        <f>IF(E384=" "," ",($F$25-$D$3*$F$11)*((E384/$F$11)-($C$17/(PI()))*SIN((PI()*E384)/$F$11))+$D$3*E384)</f>
        <v> </v>
      </c>
      <c r="G384" s="21" t="str">
        <f t="shared" si="45"/>
        <v> </v>
      </c>
      <c r="H384" s="21" t="str">
        <f t="shared" si="42"/>
        <v> </v>
      </c>
      <c r="I384" s="21" t="str">
        <f>IF(H384=" "," ",($I$25-$D$3*$F$12)*((H384/$F$12)-($C$17/(PI()))*SIN((PI()*H384)/$F$12))+$D$3*H384)</f>
        <v> </v>
      </c>
      <c r="J384" s="21" t="str">
        <f t="shared" si="46"/>
        <v> </v>
      </c>
      <c r="K384" s="21"/>
      <c r="L384" s="21" t="str">
        <f t="shared" si="43"/>
        <v> </v>
      </c>
      <c r="M384" s="21" t="str">
        <f>IF(L384=" "," ",($M$25-$F$3*($F$15/2))*((L384/($F$15/2))-($C$17/(PI()))*SIN((PI()*L384)/($F$15/2)))+$F$3*L384)</f>
        <v> </v>
      </c>
      <c r="N384" s="21" t="str">
        <f t="shared" si="47"/>
        <v> </v>
      </c>
    </row>
    <row r="385" spans="1:14">
      <c r="A385" s="21" t="str">
        <f t="shared" si="40"/>
        <v> </v>
      </c>
      <c r="B385" s="21" t="str">
        <f>IF(A385=" "," ",($B$25-$B$3*($F$8))*((A385/($F$8))-($C$17/(PI()))*SIN((PI()*A385)/($F$8)))+$B$3*A385)</f>
        <v> </v>
      </c>
      <c r="C385" s="21" t="str">
        <f t="shared" si="44"/>
        <v> </v>
      </c>
      <c r="D385" s="21"/>
      <c r="E385" s="21" t="str">
        <f t="shared" si="41"/>
        <v> </v>
      </c>
      <c r="F385" s="21" t="str">
        <f>IF(E385=" "," ",($F$25-$D$3*$F$11)*((E385/$F$11)-($C$17/(PI()))*SIN((PI()*E385)/$F$11))+$D$3*E385)</f>
        <v> </v>
      </c>
      <c r="G385" s="21" t="str">
        <f t="shared" si="45"/>
        <v> </v>
      </c>
      <c r="H385" s="21" t="str">
        <f t="shared" si="42"/>
        <v> </v>
      </c>
      <c r="I385" s="21" t="str">
        <f>IF(H385=" "," ",($I$25-$D$3*$F$12)*((H385/$F$12)-($C$17/(PI()))*SIN((PI()*H385)/$F$12))+$D$3*H385)</f>
        <v> </v>
      </c>
      <c r="J385" s="21" t="str">
        <f t="shared" si="46"/>
        <v> </v>
      </c>
      <c r="K385" s="21"/>
      <c r="L385" s="21" t="str">
        <f t="shared" si="43"/>
        <v> </v>
      </c>
      <c r="M385" s="21" t="str">
        <f>IF(L385=" "," ",($M$25-$F$3*($F$15/2))*((L385/($F$15/2))-($C$17/(PI()))*SIN((PI()*L385)/($F$15/2)))+$F$3*L385)</f>
        <v> </v>
      </c>
      <c r="N385" s="21" t="str">
        <f t="shared" si="47"/>
        <v> </v>
      </c>
    </row>
    <row r="386" spans="1:14">
      <c r="A386" s="21" t="str">
        <f t="shared" si="40"/>
        <v> </v>
      </c>
      <c r="B386" s="21" t="str">
        <f>IF(A386=" "," ",($B$25-$B$3*($F$8))*((A386/($F$8))-($C$17/(PI()))*SIN((PI()*A386)/($F$8)))+$B$3*A386)</f>
        <v> </v>
      </c>
      <c r="C386" s="21" t="str">
        <f t="shared" si="44"/>
        <v> </v>
      </c>
      <c r="D386" s="21"/>
      <c r="E386" s="21" t="str">
        <f t="shared" si="41"/>
        <v> </v>
      </c>
      <c r="F386" s="21" t="str">
        <f>IF(E386=" "," ",($F$25-$D$3*$F$11)*((E386/$F$11)-($C$17/(PI()))*SIN((PI()*E386)/$F$11))+$D$3*E386)</f>
        <v> </v>
      </c>
      <c r="G386" s="21" t="str">
        <f t="shared" si="45"/>
        <v> </v>
      </c>
      <c r="H386" s="21" t="str">
        <f t="shared" si="42"/>
        <v> </v>
      </c>
      <c r="I386" s="21" t="str">
        <f>IF(H386=" "," ",($I$25-$D$3*$F$12)*((H386/$F$12)-($C$17/(PI()))*SIN((PI()*H386)/$F$12))+$D$3*H386)</f>
        <v> </v>
      </c>
      <c r="J386" s="21" t="str">
        <f t="shared" si="46"/>
        <v> </v>
      </c>
      <c r="K386" s="21"/>
      <c r="L386" s="21" t="str">
        <f t="shared" si="43"/>
        <v> </v>
      </c>
      <c r="M386" s="21" t="str">
        <f>IF(L386=" "," ",($M$25-$F$3*($F$15/2))*((L386/($F$15/2))-($C$17/(PI()))*SIN((PI()*L386)/($F$15/2)))+$F$3*L386)</f>
        <v> </v>
      </c>
      <c r="N386" s="21" t="str">
        <f t="shared" si="47"/>
        <v> </v>
      </c>
    </row>
    <row r="387" spans="1:14">
      <c r="A387" s="21" t="str">
        <f t="shared" si="40"/>
        <v> </v>
      </c>
      <c r="B387" s="21" t="str">
        <f>IF(A387=" "," ",($B$25-$B$3*($F$8))*((A387/($F$8))-($C$17/(PI()))*SIN((PI()*A387)/($F$8)))+$B$3*A387)</f>
        <v> </v>
      </c>
      <c r="C387" s="21" t="str">
        <f t="shared" si="44"/>
        <v> </v>
      </c>
      <c r="D387" s="21"/>
      <c r="E387" s="21" t="str">
        <f t="shared" si="41"/>
        <v> </v>
      </c>
      <c r="F387" s="21" t="str">
        <f>IF(E387=" "," ",($F$25-$D$3*$F$11)*((E387/$F$11)-($C$17/(PI()))*SIN((PI()*E387)/$F$11))+$D$3*E387)</f>
        <v> </v>
      </c>
      <c r="G387" s="21" t="str">
        <f t="shared" si="45"/>
        <v> </v>
      </c>
      <c r="H387" s="21" t="str">
        <f t="shared" si="42"/>
        <v> </v>
      </c>
      <c r="I387" s="21" t="str">
        <f>IF(H387=" "," ",($I$25-$D$3*$F$12)*((H387/$F$12)-($C$17/(PI()))*SIN((PI()*H387)/$F$12))+$D$3*H387)</f>
        <v> </v>
      </c>
      <c r="J387" s="21" t="str">
        <f t="shared" si="46"/>
        <v> </v>
      </c>
      <c r="K387" s="21"/>
      <c r="L387" s="21" t="str">
        <f t="shared" si="43"/>
        <v> </v>
      </c>
      <c r="M387" s="21" t="str">
        <f>IF(L387=" "," ",($M$25-$F$3*($F$15/2))*((L387/($F$15/2))-($C$17/(PI()))*SIN((PI()*L387)/($F$15/2)))+$F$3*L387)</f>
        <v> </v>
      </c>
      <c r="N387" s="21" t="str">
        <f t="shared" si="47"/>
        <v> </v>
      </c>
    </row>
    <row r="388" spans="1:14">
      <c r="A388" s="21" t="str">
        <f t="shared" si="40"/>
        <v> </v>
      </c>
      <c r="B388" s="21" t="str">
        <f>IF(A388=" "," ",($B$25-$B$3*($F$8))*((A388/($F$8))-($C$17/(PI()))*SIN((PI()*A388)/($F$8)))+$B$3*A388)</f>
        <v> </v>
      </c>
      <c r="C388" s="21" t="str">
        <f t="shared" si="44"/>
        <v> </v>
      </c>
      <c r="D388" s="21"/>
      <c r="E388" s="21" t="str">
        <f t="shared" si="41"/>
        <v> </v>
      </c>
      <c r="F388" s="21" t="str">
        <f>IF(E388=" "," ",($F$25-$D$3*$F$11)*((E388/$F$11)-($C$17/(PI()))*SIN((PI()*E388)/$F$11))+$D$3*E388)</f>
        <v> </v>
      </c>
      <c r="G388" s="21" t="str">
        <f t="shared" si="45"/>
        <v> </v>
      </c>
      <c r="H388" s="21" t="str">
        <f t="shared" si="42"/>
        <v> </v>
      </c>
      <c r="I388" s="21" t="str">
        <f>IF(H388=" "," ",($I$25-$D$3*$F$12)*((H388/$F$12)-($C$17/(PI()))*SIN((PI()*H388)/$F$12))+$D$3*H388)</f>
        <v> </v>
      </c>
      <c r="J388" s="21" t="str">
        <f t="shared" si="46"/>
        <v> </v>
      </c>
      <c r="K388" s="21"/>
      <c r="L388" s="21" t="str">
        <f t="shared" si="43"/>
        <v> </v>
      </c>
      <c r="M388" s="21" t="str">
        <f>IF(L388=" "," ",($M$25-$F$3*($F$15/2))*((L388/($F$15/2))-($C$17/(PI()))*SIN((PI()*L388)/($F$15/2)))+$F$3*L388)</f>
        <v> </v>
      </c>
      <c r="N388" s="21" t="str">
        <f t="shared" si="47"/>
        <v> </v>
      </c>
    </row>
    <row r="389" spans="1:14">
      <c r="A389" s="21" t="str">
        <f t="shared" si="40"/>
        <v> </v>
      </c>
      <c r="B389" s="21" t="str">
        <f>IF(A389=" "," ",($B$25-$B$3*($F$8))*((A389/($F$8))-($C$17/(PI()))*SIN((PI()*A389)/($F$8)))+$B$3*A389)</f>
        <v> </v>
      </c>
      <c r="C389" s="21" t="str">
        <f t="shared" si="44"/>
        <v> </v>
      </c>
      <c r="D389" s="21"/>
      <c r="E389" s="21" t="str">
        <f t="shared" si="41"/>
        <v> </v>
      </c>
      <c r="F389" s="21" t="str">
        <f>IF(E389=" "," ",($F$25-$D$3*$F$11)*((E389/$F$11)-($C$17/(PI()))*SIN((PI()*E389)/$F$11))+$D$3*E389)</f>
        <v> </v>
      </c>
      <c r="G389" s="21" t="str">
        <f t="shared" si="45"/>
        <v> </v>
      </c>
      <c r="H389" s="21" t="str">
        <f t="shared" si="42"/>
        <v> </v>
      </c>
      <c r="I389" s="21" t="str">
        <f>IF(H389=" "," ",($I$25-$D$3*$F$12)*((H389/$F$12)-($C$17/(PI()))*SIN((PI()*H389)/$F$12))+$D$3*H389)</f>
        <v> </v>
      </c>
      <c r="J389" s="21" t="str">
        <f t="shared" si="46"/>
        <v> </v>
      </c>
      <c r="K389" s="21"/>
      <c r="L389" s="21" t="str">
        <f t="shared" si="43"/>
        <v> </v>
      </c>
      <c r="M389" s="21" t="str">
        <f>IF(L389=" "," ",($M$25-$F$3*($F$15/2))*((L389/($F$15/2))-($C$17/(PI()))*SIN((PI()*L389)/($F$15/2)))+$F$3*L389)</f>
        <v> </v>
      </c>
      <c r="N389" s="21" t="str">
        <f t="shared" si="47"/>
        <v> </v>
      </c>
    </row>
    <row r="390" spans="1:14">
      <c r="A390" s="21" t="str">
        <f t="shared" si="40"/>
        <v> </v>
      </c>
      <c r="B390" s="21" t="str">
        <f>IF(A390=" "," ",($B$25-$B$3*($F$8))*((A390/($F$8))-($C$17/(PI()))*SIN((PI()*A390)/($F$8)))+$B$3*A390)</f>
        <v> </v>
      </c>
      <c r="C390" s="21" t="str">
        <f t="shared" si="44"/>
        <v> </v>
      </c>
      <c r="D390" s="21"/>
      <c r="E390" s="21" t="str">
        <f t="shared" si="41"/>
        <v> </v>
      </c>
      <c r="F390" s="21" t="str">
        <f>IF(E390=" "," ",($F$25-$D$3*$F$11)*((E390/$F$11)-($C$17/(PI()))*SIN((PI()*E390)/$F$11))+$D$3*E390)</f>
        <v> </v>
      </c>
      <c r="G390" s="21" t="str">
        <f t="shared" si="45"/>
        <v> </v>
      </c>
      <c r="H390" s="21" t="str">
        <f t="shared" si="42"/>
        <v> </v>
      </c>
      <c r="I390" s="21" t="str">
        <f>IF(H390=" "," ",($I$25-$D$3*$F$12)*((H390/$F$12)-($C$17/(PI()))*SIN((PI()*H390)/$F$12))+$D$3*H390)</f>
        <v> </v>
      </c>
      <c r="J390" s="21" t="str">
        <f t="shared" si="46"/>
        <v> </v>
      </c>
      <c r="K390" s="21"/>
      <c r="L390" s="21" t="str">
        <f t="shared" si="43"/>
        <v> </v>
      </c>
      <c r="M390" s="21" t="str">
        <f>IF(L390=" "," ",($M$25-$F$3*($F$15/2))*((L390/($F$15/2))-($C$17/(PI()))*SIN((PI()*L390)/($F$15/2)))+$F$3*L390)</f>
        <v> </v>
      </c>
      <c r="N390" s="21" t="str">
        <f t="shared" si="47"/>
        <v> </v>
      </c>
    </row>
    <row r="391" spans="1:14">
      <c r="A391" s="21" t="str">
        <f t="shared" si="40"/>
        <v> </v>
      </c>
      <c r="B391" s="21" t="str">
        <f>IF(A391=" "," ",($B$25-$B$3*($F$8))*((A391/($F$8))-($C$17/(PI()))*SIN((PI()*A391)/($F$8)))+$B$3*A391)</f>
        <v> </v>
      </c>
      <c r="C391" s="21" t="str">
        <f t="shared" si="44"/>
        <v> </v>
      </c>
      <c r="D391" s="21"/>
      <c r="E391" s="21" t="str">
        <f t="shared" si="41"/>
        <v> </v>
      </c>
      <c r="F391" s="21" t="str">
        <f>IF(E391=" "," ",($F$25-$D$3*$F$11)*((E391/$F$11)-($C$17/(PI()))*SIN((PI()*E391)/$F$11))+$D$3*E391)</f>
        <v> </v>
      </c>
      <c r="G391" s="21" t="str">
        <f t="shared" si="45"/>
        <v> </v>
      </c>
      <c r="H391" s="21" t="str">
        <f t="shared" si="42"/>
        <v> </v>
      </c>
      <c r="I391" s="21" t="str">
        <f>IF(H391=" "," ",($I$25-$D$3*$F$12)*((H391/$F$12)-($C$17/(PI()))*SIN((PI()*H391)/$F$12))+$D$3*H391)</f>
        <v> </v>
      </c>
      <c r="J391" s="21" t="str">
        <f t="shared" si="46"/>
        <v> </v>
      </c>
      <c r="K391" s="21"/>
      <c r="L391" s="21" t="str">
        <f t="shared" si="43"/>
        <v> </v>
      </c>
      <c r="M391" s="21" t="str">
        <f>IF(L391=" "," ",($M$25-$F$3*($F$15/2))*((L391/($F$15/2))-($C$17/(PI()))*SIN((PI()*L391)/($F$15/2)))+$F$3*L391)</f>
        <v> </v>
      </c>
      <c r="N391" s="21" t="str">
        <f t="shared" si="47"/>
        <v> </v>
      </c>
    </row>
    <row r="392" spans="1:14">
      <c r="A392" s="21" t="str">
        <f t="shared" si="40"/>
        <v> </v>
      </c>
      <c r="B392" s="21" t="str">
        <f>IF(A392=" "," ",($B$25-$B$3*($F$8))*((A392/($F$8))-($C$17/(PI()))*SIN((PI()*A392)/($F$8)))+$B$3*A392)</f>
        <v> </v>
      </c>
      <c r="C392" s="21" t="str">
        <f t="shared" si="44"/>
        <v> </v>
      </c>
      <c r="D392" s="21"/>
      <c r="E392" s="21" t="str">
        <f t="shared" si="41"/>
        <v> </v>
      </c>
      <c r="F392" s="21" t="str">
        <f>IF(E392=" "," ",($F$25-$D$3*$F$11)*((E392/$F$11)-($C$17/(PI()))*SIN((PI()*E392)/$F$11))+$D$3*E392)</f>
        <v> </v>
      </c>
      <c r="G392" s="21" t="str">
        <f t="shared" si="45"/>
        <v> </v>
      </c>
      <c r="H392" s="21" t="str">
        <f t="shared" si="42"/>
        <v> </v>
      </c>
      <c r="I392" s="21" t="str">
        <f>IF(H392=" "," ",($I$25-$D$3*$F$12)*((H392/$F$12)-($C$17/(PI()))*SIN((PI()*H392)/$F$12))+$D$3*H392)</f>
        <v> </v>
      </c>
      <c r="J392" s="21" t="str">
        <f t="shared" si="46"/>
        <v> </v>
      </c>
      <c r="K392" s="21"/>
      <c r="L392" s="21" t="str">
        <f t="shared" si="43"/>
        <v> </v>
      </c>
      <c r="M392" s="21" t="str">
        <f>IF(L392=" "," ",($M$25-$F$3*($F$15/2))*((L392/($F$15/2))-($C$17/(PI()))*SIN((PI()*L392)/($F$15/2)))+$F$3*L392)</f>
        <v> </v>
      </c>
      <c r="N392" s="21" t="str">
        <f t="shared" si="47"/>
        <v> </v>
      </c>
    </row>
    <row r="393" spans="1:14">
      <c r="A393" s="21" t="str">
        <f t="shared" si="40"/>
        <v> </v>
      </c>
      <c r="B393" s="21" t="str">
        <f>IF(A393=" "," ",($B$25-$B$3*($F$8))*((A393/($F$8))-($C$17/(PI()))*SIN((PI()*A393)/($F$8)))+$B$3*A393)</f>
        <v> </v>
      </c>
      <c r="C393" s="21" t="str">
        <f t="shared" si="44"/>
        <v> </v>
      </c>
      <c r="D393" s="21"/>
      <c r="E393" s="21" t="str">
        <f t="shared" si="41"/>
        <v> </v>
      </c>
      <c r="F393" s="21" t="str">
        <f>IF(E393=" "," ",($F$25-$D$3*$F$11)*((E393/$F$11)-($C$17/(PI()))*SIN((PI()*E393)/$F$11))+$D$3*E393)</f>
        <v> </v>
      </c>
      <c r="G393" s="21" t="str">
        <f t="shared" si="45"/>
        <v> </v>
      </c>
      <c r="H393" s="21" t="str">
        <f t="shared" si="42"/>
        <v> </v>
      </c>
      <c r="I393" s="21" t="str">
        <f>IF(H393=" "," ",($I$25-$D$3*$F$12)*((H393/$F$12)-($C$17/(PI()))*SIN((PI()*H393)/$F$12))+$D$3*H393)</f>
        <v> </v>
      </c>
      <c r="J393" s="21" t="str">
        <f t="shared" si="46"/>
        <v> </v>
      </c>
      <c r="K393" s="21"/>
      <c r="L393" s="21" t="str">
        <f t="shared" si="43"/>
        <v> </v>
      </c>
      <c r="M393" s="21" t="str">
        <f>IF(L393=" "," ",($M$25-$F$3*($F$15/2))*((L393/($F$15/2))-($C$17/(PI()))*SIN((PI()*L393)/($F$15/2)))+$F$3*L393)</f>
        <v> </v>
      </c>
      <c r="N393" s="21" t="str">
        <f t="shared" si="47"/>
        <v> </v>
      </c>
    </row>
    <row r="394" spans="1:14">
      <c r="A394" s="21" t="str">
        <f t="shared" si="40"/>
        <v> </v>
      </c>
      <c r="B394" s="21" t="str">
        <f>IF(A394=" "," ",($B$25-$B$3*($F$8))*((A394/($F$8))-($C$17/(PI()))*SIN((PI()*A394)/($F$8)))+$B$3*A394)</f>
        <v> </v>
      </c>
      <c r="C394" s="21" t="str">
        <f t="shared" si="44"/>
        <v> </v>
      </c>
      <c r="D394" s="21"/>
      <c r="E394" s="21" t="str">
        <f t="shared" si="41"/>
        <v> </v>
      </c>
      <c r="F394" s="21" t="str">
        <f>IF(E394=" "," ",($F$25-$D$3*$F$11)*((E394/$F$11)-($C$17/(PI()))*SIN((PI()*E394)/$F$11))+$D$3*E394)</f>
        <v> </v>
      </c>
      <c r="G394" s="21" t="str">
        <f t="shared" si="45"/>
        <v> </v>
      </c>
      <c r="H394" s="21" t="str">
        <f t="shared" si="42"/>
        <v> </v>
      </c>
      <c r="I394" s="21" t="str">
        <f>IF(H394=" "," ",($I$25-$D$3*$F$12)*((H394/$F$12)-($C$17/(PI()))*SIN((PI()*H394)/$F$12))+$D$3*H394)</f>
        <v> </v>
      </c>
      <c r="J394" s="21" t="str">
        <f t="shared" si="46"/>
        <v> </v>
      </c>
      <c r="K394" s="21"/>
      <c r="L394" s="21" t="str">
        <f t="shared" si="43"/>
        <v> </v>
      </c>
      <c r="M394" s="21" t="str">
        <f>IF(L394=" "," ",($M$25-$F$3*($F$15/2))*((L394/($F$15/2))-($C$17/(PI()))*SIN((PI()*L394)/($F$15/2)))+$F$3*L394)</f>
        <v> </v>
      </c>
      <c r="N394" s="21" t="str">
        <f t="shared" si="47"/>
        <v> </v>
      </c>
    </row>
    <row r="395" spans="1:14">
      <c r="A395" s="21" t="str">
        <f t="shared" si="40"/>
        <v> </v>
      </c>
      <c r="B395" s="21" t="str">
        <f>IF(A395=" "," ",($B$25-$B$3*($F$8))*((A395/($F$8))-($C$17/(PI()))*SIN((PI()*A395)/($F$8)))+$B$3*A395)</f>
        <v> </v>
      </c>
      <c r="C395" s="21" t="str">
        <f t="shared" si="44"/>
        <v> </v>
      </c>
      <c r="D395" s="21"/>
      <c r="E395" s="21" t="str">
        <f t="shared" si="41"/>
        <v> </v>
      </c>
      <c r="F395" s="21" t="str">
        <f>IF(E395=" "," ",($F$25-$D$3*$F$11)*((E395/$F$11)-($C$17/(PI()))*SIN((PI()*E395)/$F$11))+$D$3*E395)</f>
        <v> </v>
      </c>
      <c r="G395" s="21" t="str">
        <f t="shared" si="45"/>
        <v> </v>
      </c>
      <c r="H395" s="21" t="str">
        <f t="shared" si="42"/>
        <v> </v>
      </c>
      <c r="I395" s="21" t="str">
        <f>IF(H395=" "," ",($I$25-$D$3*$F$12)*((H395/$F$12)-($C$17/(PI()))*SIN((PI()*H395)/$F$12))+$D$3*H395)</f>
        <v> </v>
      </c>
      <c r="J395" s="21" t="str">
        <f t="shared" si="46"/>
        <v> </v>
      </c>
      <c r="K395" s="21"/>
      <c r="L395" s="21" t="str">
        <f t="shared" si="43"/>
        <v> </v>
      </c>
      <c r="M395" s="21" t="str">
        <f>IF(L395=" "," ",($M$25-$F$3*($F$15/2))*((L395/($F$15/2))-($C$17/(PI()))*SIN((PI()*L395)/($F$15/2)))+$F$3*L395)</f>
        <v> </v>
      </c>
      <c r="N395" s="21" t="str">
        <f t="shared" si="47"/>
        <v> </v>
      </c>
    </row>
    <row r="396" spans="1:14">
      <c r="A396" s="21" t="str">
        <f t="shared" si="40"/>
        <v> </v>
      </c>
      <c r="B396" s="21" t="str">
        <f>IF(A396=" "," ",($B$25-$B$3*($F$8))*((A396/($F$8))-($C$17/(PI()))*SIN((PI()*A396)/($F$8)))+$B$3*A396)</f>
        <v> </v>
      </c>
      <c r="C396" s="21" t="str">
        <f t="shared" si="44"/>
        <v> </v>
      </c>
      <c r="D396" s="21"/>
      <c r="E396" s="21" t="str">
        <f t="shared" si="41"/>
        <v> </v>
      </c>
      <c r="F396" s="21" t="str">
        <f>IF(E396=" "," ",($F$25-$D$3*$F$11)*((E396/$F$11)-($C$17/(PI()))*SIN((PI()*E396)/$F$11))+$D$3*E396)</f>
        <v> </v>
      </c>
      <c r="G396" s="21" t="str">
        <f t="shared" si="45"/>
        <v> </v>
      </c>
      <c r="H396" s="21" t="str">
        <f t="shared" si="42"/>
        <v> </v>
      </c>
      <c r="I396" s="21" t="str">
        <f>IF(H396=" "," ",($I$25-$D$3*$F$12)*((H396/$F$12)-($C$17/(PI()))*SIN((PI()*H396)/$F$12))+$D$3*H396)</f>
        <v> </v>
      </c>
      <c r="J396" s="21" t="str">
        <f t="shared" si="46"/>
        <v> </v>
      </c>
      <c r="K396" s="21"/>
      <c r="L396" s="21" t="str">
        <f t="shared" si="43"/>
        <v> </v>
      </c>
      <c r="M396" s="21" t="str">
        <f>IF(L396=" "," ",($M$25-$F$3*($F$15/2))*((L396/($F$15/2))-($C$17/(PI()))*SIN((PI()*L396)/($F$15/2)))+$F$3*L396)</f>
        <v> </v>
      </c>
      <c r="N396" s="21" t="str">
        <f t="shared" si="47"/>
        <v> </v>
      </c>
    </row>
    <row r="397" spans="1:14">
      <c r="A397" s="21" t="str">
        <f t="shared" si="40"/>
        <v> </v>
      </c>
      <c r="B397" s="21" t="str">
        <f>IF(A397=" "," ",($B$25-$B$3*($F$8))*((A397/($F$8))-($C$17/(PI()))*SIN((PI()*A397)/($F$8)))+$B$3*A397)</f>
        <v> </v>
      </c>
      <c r="C397" s="21" t="str">
        <f t="shared" si="44"/>
        <v> </v>
      </c>
      <c r="D397" s="21"/>
      <c r="E397" s="21" t="str">
        <f t="shared" si="41"/>
        <v> </v>
      </c>
      <c r="F397" s="21" t="str">
        <f>IF(E397=" "," ",($F$25-$D$3*$F$11)*((E397/$F$11)-($C$17/(PI()))*SIN((PI()*E397)/$F$11))+$D$3*E397)</f>
        <v> </v>
      </c>
      <c r="G397" s="21" t="str">
        <f t="shared" si="45"/>
        <v> </v>
      </c>
      <c r="H397" s="21" t="str">
        <f ca="1" t="shared" si="42"/>
        <v> </v>
      </c>
      <c r="I397" s="21" t="str">
        <f ca="1">IF(H397=" "," ",($I$25-$D$3*$F$12)*((H397/$F$12)-($C$17/(PI()))*SIN((PI()*H397)/$F$12))+$D$3*H397)</f>
        <v> </v>
      </c>
      <c r="J397" s="21" t="str">
        <f ca="1" t="shared" si="46"/>
        <v> </v>
      </c>
      <c r="K397" s="21"/>
      <c r="L397" s="21" t="str">
        <f t="shared" si="43"/>
        <v> </v>
      </c>
      <c r="M397" s="21" t="str">
        <f>IF(L397=" "," ",($M$25-$F$3*($F$15/2))*((L397/($F$15/2))-($C$17/(PI()))*SIN((PI()*L397)/($F$15/2)))+$F$3*L397)</f>
        <v> </v>
      </c>
      <c r="N397" s="21" t="str">
        <f t="shared" si="47"/>
        <v> </v>
      </c>
    </row>
    <row r="398" spans="1:14">
      <c r="A398" s="21" t="str">
        <f t="shared" si="40"/>
        <v> </v>
      </c>
      <c r="B398" s="21" t="str">
        <f>IF(A398=" "," ",($B$25-$B$3*($F$8))*((A398/($F$8))-($C$17/(PI()))*SIN((PI()*A398)/($F$8)))+$B$3*A398)</f>
        <v> </v>
      </c>
      <c r="C398" s="21" t="str">
        <f t="shared" si="44"/>
        <v> </v>
      </c>
      <c r="D398" s="21"/>
      <c r="E398" s="21" t="str">
        <f t="shared" si="41"/>
        <v> </v>
      </c>
      <c r="F398" s="21" t="str">
        <f>IF(E398=" "," ",($F$25-$D$3*$F$11)*((E398/$F$11)-($C$17/(PI()))*SIN((PI()*E398)/$F$11))+$D$3*E398)</f>
        <v> </v>
      </c>
      <c r="G398" s="21" t="str">
        <f t="shared" si="45"/>
        <v> </v>
      </c>
      <c r="H398" s="21" t="str">
        <f t="shared" si="42"/>
        <v> </v>
      </c>
      <c r="I398" s="21" t="str">
        <f>IF(H398=" "," ",($I$25-$D$3*$F$12)*((H398/$F$12)-($C$17/(PI()))*SIN((PI()*H398)/$F$12))+$D$3*H398)</f>
        <v> </v>
      </c>
      <c r="J398" s="21" t="str">
        <f ca="1" t="shared" si="46"/>
        <v> </v>
      </c>
      <c r="K398" s="21"/>
      <c r="L398" s="21" t="str">
        <f t="shared" si="43"/>
        <v> </v>
      </c>
      <c r="M398" s="21" t="str">
        <f>IF(L398=" "," ",($M$25-$F$3*($F$15/2))*((L398/($F$15/2))-($C$17/(PI()))*SIN((PI()*L398)/($F$15/2)))+$F$3*L398)</f>
        <v> </v>
      </c>
      <c r="N398" s="21" t="str">
        <f t="shared" si="47"/>
        <v> </v>
      </c>
    </row>
    <row r="399" spans="1:14">
      <c r="A399" s="21" t="str">
        <f t="shared" si="40"/>
        <v> </v>
      </c>
      <c r="B399" s="21" t="str">
        <f>IF(A399=" "," ",($B$25-$B$3*($F$8))*((A399/($F$8))-($C$17/(PI()))*SIN((PI()*A399)/($F$8)))+$B$3*A399)</f>
        <v> </v>
      </c>
      <c r="C399" s="21" t="str">
        <f t="shared" si="44"/>
        <v> </v>
      </c>
      <c r="D399" s="21"/>
      <c r="E399" s="21" t="str">
        <f t="shared" si="41"/>
        <v> </v>
      </c>
      <c r="F399" s="21" t="str">
        <f>IF(E399=" "," ",($F$25-$D$3*$F$11)*((E399/$F$11)-($C$17/(PI()))*SIN((PI()*E399)/$F$11))+$D$3*E399)</f>
        <v> </v>
      </c>
      <c r="G399" s="21" t="str">
        <f t="shared" si="45"/>
        <v> </v>
      </c>
      <c r="H399" s="21" t="str">
        <f t="shared" si="42"/>
        <v> </v>
      </c>
      <c r="I399" s="21" t="str">
        <f>IF(H399=" "," ",($I$25-$D$3*$F$12)*((H399/$F$12)-($C$17/(PI()))*SIN((PI()*H399)/$F$12))+$D$3*H399)</f>
        <v> </v>
      </c>
      <c r="J399" s="21" t="str">
        <f ca="1" t="shared" si="46"/>
        <v> </v>
      </c>
      <c r="K399" s="21"/>
      <c r="L399" s="21" t="str">
        <f t="shared" si="43"/>
        <v> </v>
      </c>
      <c r="M399" s="21" t="str">
        <f>IF(L399=" "," ",($M$25-$F$3*($F$15/2))*((L399/($F$15/2))-($C$17/(PI()))*SIN((PI()*L399)/($F$15/2)))+$F$3*L399)</f>
        <v> </v>
      </c>
      <c r="N399" s="21" t="str">
        <f t="shared" si="47"/>
        <v> </v>
      </c>
    </row>
    <row r="400" spans="1:14">
      <c r="A400" s="21" t="str">
        <f t="shared" si="40"/>
        <v> </v>
      </c>
      <c r="B400" s="21" t="str">
        <f>IF(A400=" "," ",($B$25-$B$3*($F$8))*((A400/($F$8))-($C$17/(PI()))*SIN((PI()*A400)/($F$8)))+$B$3*A400)</f>
        <v> </v>
      </c>
      <c r="C400" s="21" t="str">
        <f t="shared" si="44"/>
        <v> </v>
      </c>
      <c r="D400" s="21"/>
      <c r="E400" s="21" t="str">
        <f t="shared" si="41"/>
        <v> </v>
      </c>
      <c r="F400" s="21" t="str">
        <f>IF(E400=" "," ",($F$25-$D$3*$F$11)*((E400/$F$11)-($C$17/(PI()))*SIN((PI()*E400)/$F$11))+$D$3*E400)</f>
        <v> </v>
      </c>
      <c r="G400" s="21" t="str">
        <f t="shared" si="45"/>
        <v> </v>
      </c>
      <c r="H400" s="21" t="str">
        <f t="shared" si="42"/>
        <v> </v>
      </c>
      <c r="I400" s="21" t="str">
        <f>IF(H400=" "," ",($I$25-$D$3*$F$12)*((H400/$F$12)-($C$17/(PI()))*SIN((PI()*H400)/$F$12))+$D$3*H400)</f>
        <v> </v>
      </c>
      <c r="J400" s="21" t="str">
        <f t="shared" si="46"/>
        <v> </v>
      </c>
      <c r="K400" s="21"/>
      <c r="L400" s="21" t="str">
        <f t="shared" si="43"/>
        <v> </v>
      </c>
      <c r="M400" s="21" t="str">
        <f>IF(L400=" "," ",($M$25-$F$3*($F$15/2))*((L400/($F$15/2))-($C$17/(PI()))*SIN((PI()*L400)/($F$15/2)))+$F$3*L400)</f>
        <v> </v>
      </c>
      <c r="N400" s="21" t="str">
        <f t="shared" si="47"/>
        <v> </v>
      </c>
    </row>
    <row r="401" spans="1:14">
      <c r="A401" s="21" t="str">
        <f t="shared" si="40"/>
        <v> </v>
      </c>
      <c r="B401" s="21" t="str">
        <f>IF(A401=" "," ",($B$25-$B$3*($F$8))*((A401/($F$8))-($C$17/(PI()))*SIN((PI()*A401)/($F$8)))+$B$3*A401)</f>
        <v> </v>
      </c>
      <c r="C401" s="21" t="str">
        <f t="shared" si="44"/>
        <v> </v>
      </c>
      <c r="D401" s="21"/>
      <c r="E401" s="21" t="str">
        <f t="shared" si="41"/>
        <v> </v>
      </c>
      <c r="F401" s="21" t="str">
        <f>IF(E401=" "," ",($F$25-$D$3*$F$11)*((E401/$F$11)-($C$17/(PI()))*SIN((PI()*E401)/$F$11))+$D$3*E401)</f>
        <v> </v>
      </c>
      <c r="G401" s="21" t="str">
        <f t="shared" si="45"/>
        <v> </v>
      </c>
      <c r="H401" s="21" t="str">
        <f t="shared" si="42"/>
        <v> </v>
      </c>
      <c r="I401" s="21" t="str">
        <f>IF(H401=" "," ",($I$25-$D$3*$F$12)*((H401/$F$12)-($C$17/(PI()))*SIN((PI()*H401)/$F$12))+$D$3*H401)</f>
        <v> </v>
      </c>
      <c r="J401" s="21" t="str">
        <f t="shared" si="46"/>
        <v> </v>
      </c>
      <c r="K401" s="21"/>
      <c r="L401" s="21" t="str">
        <f t="shared" si="43"/>
        <v> </v>
      </c>
      <c r="M401" s="21" t="str">
        <f>IF(L401=" "," ",($M$25-$F$3*($F$15/2))*((L401/($F$15/2))-($C$17/(PI()))*SIN((PI()*L401)/($F$15/2)))+$F$3*L401)</f>
        <v> </v>
      </c>
      <c r="N401" s="21" t="str">
        <f t="shared" si="47"/>
        <v> </v>
      </c>
    </row>
    <row r="402" spans="1:14">
      <c r="A402" s="21" t="str">
        <f t="shared" si="40"/>
        <v> </v>
      </c>
      <c r="B402" s="21" t="str">
        <f>IF(A402=" "," ",($B$25-$B$3*($F$8))*((A402/($F$8))-($C$17/(PI()))*SIN((PI()*A402)/($F$8)))+$B$3*A402)</f>
        <v> </v>
      </c>
      <c r="C402" s="21" t="str">
        <f t="shared" si="44"/>
        <v> </v>
      </c>
      <c r="D402" s="21"/>
      <c r="E402" s="21" t="str">
        <f t="shared" si="41"/>
        <v> </v>
      </c>
      <c r="F402" s="21" t="str">
        <f>IF(E402=" "," ",($F$25-$D$3*$F$11)*((E402/$F$11)-($C$17/(PI()))*SIN((PI()*E402)/$F$11))+$D$3*E402)</f>
        <v> </v>
      </c>
      <c r="G402" s="21" t="str">
        <f t="shared" si="45"/>
        <v> </v>
      </c>
      <c r="H402" s="21" t="str">
        <f t="shared" si="42"/>
        <v> </v>
      </c>
      <c r="I402" s="21" t="str">
        <f>IF(H402=" "," ",($I$25-$D$3*$F$12)*((H402/$F$12)-($C$17/(PI()))*SIN((PI()*H402)/$F$12))+$D$3*H402)</f>
        <v> </v>
      </c>
      <c r="J402" s="21" t="str">
        <f t="shared" si="46"/>
        <v> </v>
      </c>
      <c r="K402" s="21"/>
      <c r="L402" s="21" t="str">
        <f t="shared" si="43"/>
        <v> </v>
      </c>
      <c r="M402" s="21" t="str">
        <f>IF(L402=" "," ",($M$25-$F$3*($F$15/2))*((L402/($F$15/2))-($C$17/(PI()))*SIN((PI()*L402)/($F$15/2)))+$F$3*L402)</f>
        <v> </v>
      </c>
      <c r="N402" s="21" t="str">
        <f t="shared" si="47"/>
        <v> </v>
      </c>
    </row>
    <row r="403" spans="1:14">
      <c r="A403" s="21" t="str">
        <f t="shared" si="40"/>
        <v> </v>
      </c>
      <c r="B403" s="21" t="str">
        <f>IF(A403=" "," ",($B$25-$B$3*($F$8))*((A403/($F$8))-($C$17/(PI()))*SIN((PI()*A403)/($F$8)))+$B$3*A403)</f>
        <v> </v>
      </c>
      <c r="C403" s="21" t="str">
        <f t="shared" si="44"/>
        <v> </v>
      </c>
      <c r="D403" s="21"/>
      <c r="E403" s="21" t="str">
        <f t="shared" si="41"/>
        <v> </v>
      </c>
      <c r="F403" s="21" t="str">
        <f>IF(E403=" "," ",($F$25-$D$3*$F$11)*((E403/$F$11)-($C$17/(PI()))*SIN((PI()*E403)/$F$11))+$D$3*E403)</f>
        <v> </v>
      </c>
      <c r="G403" s="21" t="str">
        <f t="shared" si="45"/>
        <v> </v>
      </c>
      <c r="H403" s="21" t="str">
        <f t="shared" si="42"/>
        <v> </v>
      </c>
      <c r="I403" s="21" t="str">
        <f>IF(H403=" "," ",($I$25-$D$3*$F$12)*((H403/$F$12)-($C$17/(PI()))*SIN((PI()*H403)/$F$12))+$D$3*H403)</f>
        <v> </v>
      </c>
      <c r="J403" s="21" t="str">
        <f t="shared" si="46"/>
        <v> </v>
      </c>
      <c r="K403" s="21"/>
      <c r="L403" s="21" t="str">
        <f t="shared" si="43"/>
        <v> </v>
      </c>
      <c r="M403" s="21" t="str">
        <f>IF(L403=" "," ",($M$25-$F$3*($F$15/2))*((L403/($F$15/2))-($C$17/(PI()))*SIN((PI()*L403)/($F$15/2)))+$F$3*L403)</f>
        <v> </v>
      </c>
      <c r="N403" s="21" t="str">
        <f t="shared" si="47"/>
        <v> </v>
      </c>
    </row>
    <row r="404" spans="1:14">
      <c r="A404" s="21" t="str">
        <f t="shared" si="40"/>
        <v> </v>
      </c>
      <c r="B404" s="21" t="str">
        <f>IF(A404=" "," ",($B$25-$B$3*($F$8))*((A404/($F$8))-($C$17/(PI()))*SIN((PI()*A404)/($F$8)))+$B$3*A404)</f>
        <v> </v>
      </c>
      <c r="C404" s="21" t="str">
        <f t="shared" si="44"/>
        <v> </v>
      </c>
      <c r="D404" s="21"/>
      <c r="E404" s="21" t="str">
        <f t="shared" si="41"/>
        <v> </v>
      </c>
      <c r="F404" s="21" t="str">
        <f>IF(E404=" "," ",($F$25-$D$3*$F$11)*((E404/$F$11)-($C$17/(PI()))*SIN((PI()*E404)/$F$11))+$D$3*E404)</f>
        <v> </v>
      </c>
      <c r="G404" s="21" t="str">
        <f t="shared" si="45"/>
        <v> </v>
      </c>
      <c r="H404" s="21" t="str">
        <f t="shared" si="42"/>
        <v> </v>
      </c>
      <c r="I404" s="21" t="str">
        <f>IF(H404=" "," ",($I$25-$D$3*$F$12)*((H404/$F$12)-($C$17/(PI()))*SIN((PI()*H404)/$F$12))+$D$3*H404)</f>
        <v> </v>
      </c>
      <c r="J404" s="21" t="str">
        <f t="shared" si="46"/>
        <v> </v>
      </c>
      <c r="K404" s="21"/>
      <c r="L404" s="21" t="str">
        <f t="shared" si="43"/>
        <v> </v>
      </c>
      <c r="M404" s="21" t="str">
        <f>IF(L404=" "," ",($M$25-$F$3*($F$15/2))*((L404/($F$15/2))-($C$17/(PI()))*SIN((PI()*L404)/($F$15/2)))+$F$3*L404)</f>
        <v> </v>
      </c>
      <c r="N404" s="21" t="str">
        <f t="shared" si="47"/>
        <v> </v>
      </c>
    </row>
    <row r="405" spans="1:14">
      <c r="A405" s="21" t="str">
        <f t="shared" si="40"/>
        <v> </v>
      </c>
      <c r="B405" s="21" t="str">
        <f>IF(A405=" "," ",($B$25-$B$3*($F$8))*((A405/($F$8))-($C$17/(PI()))*SIN((PI()*A405)/($F$8)))+$B$3*A405)</f>
        <v> </v>
      </c>
      <c r="C405" s="21" t="str">
        <f t="shared" si="44"/>
        <v> </v>
      </c>
      <c r="D405" s="21"/>
      <c r="E405" s="21" t="str">
        <f t="shared" si="41"/>
        <v> </v>
      </c>
      <c r="F405" s="21" t="str">
        <f>IF(E405=" "," ",($F$25-$D$3*$F$11)*((E405/$F$11)-($C$17/(PI()))*SIN((PI()*E405)/$F$11))+$D$3*E405)</f>
        <v> </v>
      </c>
      <c r="G405" s="21" t="str">
        <f t="shared" si="45"/>
        <v> </v>
      </c>
      <c r="H405" s="21" t="str">
        <f t="shared" si="42"/>
        <v> </v>
      </c>
      <c r="I405" s="21" t="str">
        <f>IF(H405=" "," ",($I$25-$D$3*$F$12)*((H405/$F$12)-($C$17/(PI()))*SIN((PI()*H405)/$F$12))+$D$3*H405)</f>
        <v> </v>
      </c>
      <c r="J405" s="21" t="str">
        <f t="shared" si="46"/>
        <v> </v>
      </c>
      <c r="K405" s="21"/>
      <c r="L405" s="21" t="str">
        <f t="shared" si="43"/>
        <v> </v>
      </c>
      <c r="M405" s="21" t="str">
        <f>IF(L405=" "," ",($M$25-$F$3*($F$15/2))*((L405/($F$15/2))-($C$17/(PI()))*SIN((PI()*L405)/($F$15/2)))+$F$3*L405)</f>
        <v> </v>
      </c>
      <c r="N405" s="21" t="str">
        <f t="shared" si="47"/>
        <v> </v>
      </c>
    </row>
    <row r="406" spans="1:14">
      <c r="A406" s="21" t="str">
        <f t="shared" si="40"/>
        <v> </v>
      </c>
      <c r="B406" s="21" t="str">
        <f>IF(A406=" "," ",($B$25-$B$3*($F$8))*((A406/($F$8))-($C$17/(PI()))*SIN((PI()*A406)/($F$8)))+$B$3*A406)</f>
        <v> </v>
      </c>
      <c r="C406" s="21" t="str">
        <f t="shared" si="44"/>
        <v> </v>
      </c>
      <c r="D406" s="21"/>
      <c r="E406" s="21" t="str">
        <f t="shared" si="41"/>
        <v> </v>
      </c>
      <c r="F406" s="21" t="str">
        <f>IF(E406=" "," ",($F$25-$D$3*$F$11)*((E406/$F$11)-($C$17/(PI()))*SIN((PI()*E406)/$F$11))+$D$3*E406)</f>
        <v> </v>
      </c>
      <c r="G406" s="21" t="str">
        <f t="shared" si="45"/>
        <v> </v>
      </c>
      <c r="H406" s="21" t="str">
        <f t="shared" si="42"/>
        <v> </v>
      </c>
      <c r="I406" s="21" t="str">
        <f>IF(H406=" "," ",($I$25-$D$3*$F$12)*((H406/$F$12)-($C$17/(PI()))*SIN((PI()*H406)/$F$12))+$D$3*H406)</f>
        <v> </v>
      </c>
      <c r="J406" s="21" t="str">
        <f t="shared" si="46"/>
        <v> </v>
      </c>
      <c r="K406" s="21"/>
      <c r="L406" s="21" t="str">
        <f t="shared" si="43"/>
        <v> </v>
      </c>
      <c r="M406" s="21" t="str">
        <f>IF(L406=" "," ",($M$25-$F$3*($F$15/2))*((L406/($F$15/2))-($C$17/(PI()))*SIN((PI()*L406)/($F$15/2)))+$F$3*L406)</f>
        <v> </v>
      </c>
      <c r="N406" s="21" t="str">
        <f t="shared" si="47"/>
        <v> </v>
      </c>
    </row>
    <row r="407" spans="1:14">
      <c r="A407" s="21" t="str">
        <f t="shared" si="40"/>
        <v> </v>
      </c>
      <c r="B407" s="21" t="str">
        <f>IF(A407=" "," ",($B$25-$B$3*($F$8))*((A407/($F$8))-($C$17/(PI()))*SIN((PI()*A407)/($F$8)))+$B$3*A407)</f>
        <v> </v>
      </c>
      <c r="C407" s="21" t="str">
        <f t="shared" si="44"/>
        <v> </v>
      </c>
      <c r="D407" s="21"/>
      <c r="E407" s="21" t="str">
        <f t="shared" si="41"/>
        <v> </v>
      </c>
      <c r="F407" s="21" t="str">
        <f>IF(E407=" "," ",($F$25-$D$3*$F$11)*((E407/$F$11)-($C$17/(PI()))*SIN((PI()*E407)/$F$11))+$D$3*E407)</f>
        <v> </v>
      </c>
      <c r="G407" s="21" t="str">
        <f t="shared" si="45"/>
        <v> </v>
      </c>
      <c r="H407" s="21" t="str">
        <f t="shared" si="42"/>
        <v> </v>
      </c>
      <c r="I407" s="21" t="str">
        <f>IF(H407=" "," ",($I$25-$D$3*$F$12)*((H407/$F$12)-($C$17/(PI()))*SIN((PI()*H407)/$F$12))+$D$3*H407)</f>
        <v> </v>
      </c>
      <c r="J407" s="21" t="str">
        <f t="shared" si="46"/>
        <v> </v>
      </c>
      <c r="K407" s="21"/>
      <c r="L407" s="21" t="str">
        <f t="shared" si="43"/>
        <v> </v>
      </c>
      <c r="M407" s="21" t="str">
        <f>IF(L407=" "," ",($M$25-$F$3*($F$15/2))*((L407/($F$15/2))-($C$17/(PI()))*SIN((PI()*L407)/($F$15/2)))+$F$3*L407)</f>
        <v> </v>
      </c>
      <c r="N407" s="21" t="str">
        <f t="shared" si="47"/>
        <v> </v>
      </c>
    </row>
    <row r="408" spans="1:14">
      <c r="A408" s="21" t="str">
        <f t="shared" si="40"/>
        <v> </v>
      </c>
      <c r="B408" s="21" t="str">
        <f>IF(A408=" "," ",($B$25-$B$3*($F$8))*((A408/($F$8))-($C$17/(PI()))*SIN((PI()*A408)/($F$8)))+$B$3*A408)</f>
        <v> </v>
      </c>
      <c r="C408" s="21" t="str">
        <f t="shared" si="44"/>
        <v> </v>
      </c>
      <c r="D408" s="21"/>
      <c r="E408" s="21" t="str">
        <f t="shared" si="41"/>
        <v> </v>
      </c>
      <c r="F408" s="21" t="str">
        <f>IF(E408=" "," ",($F$25-$D$3*$F$11)*((E408/$F$11)-($C$17/(PI()))*SIN((PI()*E408)/$F$11))+$D$3*E408)</f>
        <v> </v>
      </c>
      <c r="G408" s="21" t="str">
        <f t="shared" si="45"/>
        <v> </v>
      </c>
      <c r="H408" s="21" t="str">
        <f t="shared" si="42"/>
        <v> </v>
      </c>
      <c r="I408" s="21" t="str">
        <f>IF(H408=" "," ",($I$25-$D$3*$F$12)*((H408/$F$12)-($C$17/(PI()))*SIN((PI()*H408)/$F$12))+$D$3*H408)</f>
        <v> </v>
      </c>
      <c r="J408" s="21" t="str">
        <f t="shared" si="46"/>
        <v> </v>
      </c>
      <c r="K408" s="21"/>
      <c r="L408" s="21" t="str">
        <f t="shared" si="43"/>
        <v> </v>
      </c>
      <c r="M408" s="21" t="str">
        <f>IF(L408=" "," ",($M$25-$F$3*($F$15/2))*((L408/($F$15/2))-($C$17/(PI()))*SIN((PI()*L408)/($F$15/2)))+$F$3*L408)</f>
        <v> </v>
      </c>
      <c r="N408" s="21" t="str">
        <f t="shared" si="47"/>
        <v> </v>
      </c>
    </row>
    <row r="409" spans="1:14">
      <c r="A409" s="21" t="str">
        <f t="shared" si="40"/>
        <v> </v>
      </c>
      <c r="B409" s="21" t="str">
        <f>IF(A409=" "," ",($B$25-$B$3*($F$8))*((A409/($F$8))-($C$17/(PI()))*SIN((PI()*A409)/($F$8)))+$B$3*A409)</f>
        <v> </v>
      </c>
      <c r="C409" s="21" t="str">
        <f t="shared" si="44"/>
        <v> </v>
      </c>
      <c r="D409" s="21"/>
      <c r="E409" s="21" t="str">
        <f t="shared" si="41"/>
        <v> </v>
      </c>
      <c r="F409" s="21" t="str">
        <f>IF(E409=" "," ",($F$25-$D$3*$F$11)*((E409/$F$11)-($C$17/(PI()))*SIN((PI()*E409)/$F$11))+$D$3*E409)</f>
        <v> </v>
      </c>
      <c r="G409" s="21" t="str">
        <f t="shared" si="45"/>
        <v> </v>
      </c>
      <c r="H409" s="21" t="str">
        <f t="shared" si="42"/>
        <v> </v>
      </c>
      <c r="I409" s="21" t="str">
        <f>IF(H409=" "," ",($I$25-$D$3*$F$12)*((H409/$F$12)-($C$17/(PI()))*SIN((PI()*H409)/$F$12))+$D$3*H409)</f>
        <v> </v>
      </c>
      <c r="J409" s="21" t="str">
        <f t="shared" si="46"/>
        <v> </v>
      </c>
      <c r="K409" s="21"/>
      <c r="L409" s="21" t="str">
        <f t="shared" si="43"/>
        <v> </v>
      </c>
      <c r="M409" s="21" t="str">
        <f>IF(L409=" "," ",($M$25-$F$3*($F$15/2))*((L409/($F$15/2))-($C$17/(PI()))*SIN((PI()*L409)/($F$15/2)))+$F$3*L409)</f>
        <v> </v>
      </c>
      <c r="N409" s="21" t="str">
        <f t="shared" si="47"/>
        <v> </v>
      </c>
    </row>
    <row r="410" spans="1:14">
      <c r="A410" s="21" t="str">
        <f t="shared" si="40"/>
        <v> </v>
      </c>
      <c r="B410" s="21" t="str">
        <f>IF(A410=" "," ",($B$25-$B$3*($F$8))*((A410/($F$8))-($C$17/(PI()))*SIN((PI()*A410)/($F$8)))+$B$3*A410)</f>
        <v> </v>
      </c>
      <c r="C410" s="21" t="str">
        <f t="shared" si="44"/>
        <v> </v>
      </c>
      <c r="D410" s="21"/>
      <c r="E410" s="21" t="str">
        <f t="shared" si="41"/>
        <v> </v>
      </c>
      <c r="F410" s="21" t="str">
        <f>IF(E410=" "," ",($F$25-$D$3*$F$11)*((E410/$F$11)-($C$17/(PI()))*SIN((PI()*E410)/$F$11))+$D$3*E410)</f>
        <v> </v>
      </c>
      <c r="G410" s="21" t="str">
        <f t="shared" si="45"/>
        <v> </v>
      </c>
      <c r="H410" s="21" t="str">
        <f t="shared" si="42"/>
        <v> </v>
      </c>
      <c r="I410" s="21" t="str">
        <f>IF(H410=" "," ",($I$25-$D$3*$F$12)*((H410/$F$12)-($C$17/(PI()))*SIN((PI()*H410)/$F$12))+$D$3*H410)</f>
        <v> </v>
      </c>
      <c r="J410" s="21" t="str">
        <f t="shared" si="46"/>
        <v> </v>
      </c>
      <c r="K410" s="21"/>
      <c r="L410" s="21" t="str">
        <f t="shared" si="43"/>
        <v> </v>
      </c>
      <c r="M410" s="21" t="str">
        <f>IF(L410=" "," ",($M$25-$F$3*($F$15/2))*((L410/($F$15/2))-($C$17/(PI()))*SIN((PI()*L410)/($F$15/2)))+$F$3*L410)</f>
        <v> </v>
      </c>
      <c r="N410" s="21" t="str">
        <f t="shared" si="47"/>
        <v> </v>
      </c>
    </row>
    <row r="411" spans="1:14">
      <c r="A411" s="21" t="str">
        <f t="shared" si="40"/>
        <v> </v>
      </c>
      <c r="B411" s="21" t="str">
        <f>IF(A411=" "," ",($B$25-$B$3*($F$8))*((A411/($F$8))-($C$17/(PI()))*SIN((PI()*A411)/($F$8)))+$B$3*A411)</f>
        <v> </v>
      </c>
      <c r="C411" s="21" t="str">
        <f t="shared" si="44"/>
        <v> </v>
      </c>
      <c r="D411" s="21"/>
      <c r="E411" s="21" t="str">
        <f t="shared" si="41"/>
        <v> </v>
      </c>
      <c r="F411" s="21" t="str">
        <f>IF(E411=" "," ",($F$25-$D$3*$F$11)*((E411/$F$11)-($C$17/(PI()))*SIN((PI()*E411)/$F$11))+$D$3*E411)</f>
        <v> </v>
      </c>
      <c r="G411" s="21" t="str">
        <f t="shared" si="45"/>
        <v> </v>
      </c>
      <c r="H411" s="21" t="str">
        <f t="shared" si="42"/>
        <v> </v>
      </c>
      <c r="I411" s="21" t="str">
        <f>IF(H411=" "," ",($I$25-$D$3*$F$12)*((H411/$F$12)-($C$17/(PI()))*SIN((PI()*H411)/$F$12))+$D$3*H411)</f>
        <v> </v>
      </c>
      <c r="J411" s="21" t="str">
        <f t="shared" si="46"/>
        <v> </v>
      </c>
      <c r="K411" s="21"/>
      <c r="L411" s="21" t="str">
        <f t="shared" si="43"/>
        <v> </v>
      </c>
      <c r="M411" s="21" t="str">
        <f>IF(L411=" "," ",($M$25-$F$3*($F$15/2))*((L411/($F$15/2))-($C$17/(PI()))*SIN((PI()*L411)/($F$15/2)))+$F$3*L411)</f>
        <v> </v>
      </c>
      <c r="N411" s="21" t="str">
        <f t="shared" si="47"/>
        <v> </v>
      </c>
    </row>
    <row r="412" spans="1:14">
      <c r="A412" s="21" t="str">
        <f t="shared" ref="A412:A475" si="48">IF(($F$8)-ROW(A385)&gt;=0,($F$8)-(($F$8)-ROW(A385))," ")</f>
        <v> </v>
      </c>
      <c r="B412" s="21" t="str">
        <f>IF(A412=" "," ",($B$25-$B$3*($F$8))*((A412/($F$8))-($C$17/(PI()))*SIN((PI()*A412)/($F$8)))+$B$3*A412)</f>
        <v> </v>
      </c>
      <c r="C412" s="21" t="str">
        <f t="shared" si="44"/>
        <v> </v>
      </c>
      <c r="D412" s="21"/>
      <c r="E412" s="21" t="str">
        <f t="shared" ref="E412:E475" si="49">IF($F$11-ROW(E385)&gt;=0,$F$11-($F$11-ROW(E385))," ")</f>
        <v> </v>
      </c>
      <c r="F412" s="21" t="str">
        <f>IF(E412=" "," ",($F$25-$D$3*$F$11)*((E412/$F$11)-($C$17/(PI()))*SIN((PI()*E412)/$F$11))+$D$3*E412)</f>
        <v> </v>
      </c>
      <c r="G412" s="21" t="str">
        <f t="shared" si="45"/>
        <v> </v>
      </c>
      <c r="H412" s="21" t="str">
        <f t="shared" ref="H412:H475" si="50">IF($F$12-ROW(H385)&gt;=0,$F$12-($F$12-ROW(H385))," ")</f>
        <v> </v>
      </c>
      <c r="I412" s="21" t="str">
        <f>IF(H412=" "," ",($I$25-$D$3*$F$12)*((H412/$F$12)-($C$17/(PI()))*SIN((PI()*H412)/$F$12))+$D$3*H412)</f>
        <v> </v>
      </c>
      <c r="J412" s="21" t="str">
        <f t="shared" si="46"/>
        <v> </v>
      </c>
      <c r="K412" s="21"/>
      <c r="L412" s="21" t="str">
        <f t="shared" ref="L412:L475" si="51">IF(($F$15/2)-ROW(L385)&gt;=0,($F$15/2)-(($F$15/2)-ROW(L385))," ")</f>
        <v> </v>
      </c>
      <c r="M412" s="21" t="str">
        <f>IF(L412=" "," ",($M$25-$F$3*($F$15/2))*((L412/($F$15/2))-($C$17/(PI()))*SIN((PI()*L412)/($F$15/2)))+$F$3*L412)</f>
        <v> </v>
      </c>
      <c r="N412" s="21" t="str">
        <f t="shared" si="47"/>
        <v> </v>
      </c>
    </row>
    <row r="413" spans="1:14">
      <c r="A413" s="21" t="str">
        <f t="shared" si="48"/>
        <v> </v>
      </c>
      <c r="B413" s="21" t="str">
        <f>IF(A413=" "," ",($B$25-$B$3*($F$8))*((A413/($F$8))-($C$17/(PI()))*SIN((PI()*A413)/($F$8)))+$B$3*A413)</f>
        <v> </v>
      </c>
      <c r="C413" s="21" t="str">
        <f t="shared" ref="C413:C476" si="52">IF(A413=" "," ",(B413-B412)/(B412-B411))</f>
        <v> </v>
      </c>
      <c r="D413" s="21"/>
      <c r="E413" s="21" t="str">
        <f t="shared" si="49"/>
        <v> </v>
      </c>
      <c r="F413" s="21" t="str">
        <f>IF(E413=" "," ",($F$25-$D$3*$F$11)*((E413/$F$11)-($C$17/(PI()))*SIN((PI()*E413)/$F$11))+$D$3*E413)</f>
        <v> </v>
      </c>
      <c r="G413" s="21" t="str">
        <f t="shared" ref="G413:G476" si="53">IF(E413=" "," ",(F413-F412)/(F412-F411))</f>
        <v> </v>
      </c>
      <c r="H413" s="21" t="str">
        <f t="shared" si="50"/>
        <v> </v>
      </c>
      <c r="I413" s="21" t="str">
        <f>IF(H413=" "," ",($I$25-$D$3*$F$12)*((H413/$F$12)-($C$17/(PI()))*SIN((PI()*H413)/$F$12))+$D$3*H413)</f>
        <v> </v>
      </c>
      <c r="J413" s="21" t="str">
        <f t="shared" ref="J413:J476" si="54">IF(H413=" "," ",(I413-I412)/(I412-I411))</f>
        <v> </v>
      </c>
      <c r="K413" s="21"/>
      <c r="L413" s="21" t="str">
        <f t="shared" si="51"/>
        <v> </v>
      </c>
      <c r="M413" s="21" t="str">
        <f>IF(L413=" "," ",($M$25-$F$3*($F$15/2))*((L413/($F$15/2))-($C$17/(PI()))*SIN((PI()*L413)/($F$15/2)))+$F$3*L413)</f>
        <v> </v>
      </c>
      <c r="N413" s="21" t="str">
        <f t="shared" ref="N413:N476" si="55">IF(L413=" "," ",(M413-M412)/(M412-M411))</f>
        <v> </v>
      </c>
    </row>
    <row r="414" spans="1:14">
      <c r="A414" s="21" t="str">
        <f t="shared" si="48"/>
        <v> </v>
      </c>
      <c r="B414" s="21" t="str">
        <f>IF(A414=" "," ",($B$25-$B$3*($F$8))*((A414/($F$8))-($C$17/(PI()))*SIN((PI()*A414)/($F$8)))+$B$3*A414)</f>
        <v> </v>
      </c>
      <c r="C414" s="21" t="str">
        <f t="shared" si="52"/>
        <v> </v>
      </c>
      <c r="D414" s="21"/>
      <c r="E414" s="21" t="str">
        <f t="shared" si="49"/>
        <v> </v>
      </c>
      <c r="F414" s="21" t="str">
        <f>IF(E414=" "," ",($F$25-$D$3*$F$11)*((E414/$F$11)-($C$17/(PI()))*SIN((PI()*E414)/$F$11))+$D$3*E414)</f>
        <v> </v>
      </c>
      <c r="G414" s="21" t="str">
        <f t="shared" si="53"/>
        <v> </v>
      </c>
      <c r="H414" s="21" t="str">
        <f t="shared" si="50"/>
        <v> </v>
      </c>
      <c r="I414" s="21" t="str">
        <f>IF(H414=" "," ",($I$25-$D$3*$F$12)*((H414/$F$12)-($C$17/(PI()))*SIN((PI()*H414)/$F$12))+$D$3*H414)</f>
        <v> </v>
      </c>
      <c r="J414" s="21" t="str">
        <f t="shared" si="54"/>
        <v> </v>
      </c>
      <c r="K414" s="21"/>
      <c r="L414" s="21" t="str">
        <f t="shared" si="51"/>
        <v> </v>
      </c>
      <c r="M414" s="21" t="str">
        <f>IF(L414=" "," ",($M$25-$F$3*($F$15/2))*((L414/($F$15/2))-($C$17/(PI()))*SIN((PI()*L414)/($F$15/2)))+$F$3*L414)</f>
        <v> </v>
      </c>
      <c r="N414" s="21" t="str">
        <f t="shared" si="55"/>
        <v> </v>
      </c>
    </row>
    <row r="415" spans="1:14">
      <c r="A415" s="21" t="str">
        <f t="shared" si="48"/>
        <v> </v>
      </c>
      <c r="B415" s="21" t="str">
        <f>IF(A415=" "," ",($B$25-$B$3*($F$8))*((A415/($F$8))-($C$17/(PI()))*SIN((PI()*A415)/($F$8)))+$B$3*A415)</f>
        <v> </v>
      </c>
      <c r="C415" s="21" t="str">
        <f t="shared" si="52"/>
        <v> </v>
      </c>
      <c r="D415" s="21"/>
      <c r="E415" s="21" t="str">
        <f t="shared" si="49"/>
        <v> </v>
      </c>
      <c r="F415" s="21" t="str">
        <f>IF(E415=" "," ",($F$25-$D$3*$F$11)*((E415/$F$11)-($C$17/(PI()))*SIN((PI()*E415)/$F$11))+$D$3*E415)</f>
        <v> </v>
      </c>
      <c r="G415" s="21" t="str">
        <f t="shared" si="53"/>
        <v> </v>
      </c>
      <c r="H415" s="21" t="str">
        <f t="shared" si="50"/>
        <v> </v>
      </c>
      <c r="I415" s="21" t="str">
        <f>IF(H415=" "," ",($I$25-$D$3*$F$12)*((H415/$F$12)-($C$17/(PI()))*SIN((PI()*H415)/$F$12))+$D$3*H415)</f>
        <v> </v>
      </c>
      <c r="J415" s="21" t="str">
        <f t="shared" si="54"/>
        <v> </v>
      </c>
      <c r="K415" s="21"/>
      <c r="L415" s="21" t="str">
        <f t="shared" si="51"/>
        <v> </v>
      </c>
      <c r="M415" s="21" t="str">
        <f>IF(L415=" "," ",($M$25-$F$3*($F$15/2))*((L415/($F$15/2))-($C$17/(PI()))*SIN((PI()*L415)/($F$15/2)))+$F$3*L415)</f>
        <v> </v>
      </c>
      <c r="N415" s="21" t="str">
        <f t="shared" si="55"/>
        <v> </v>
      </c>
    </row>
    <row r="416" spans="1:14">
      <c r="A416" s="21" t="str">
        <f t="shared" si="48"/>
        <v> </v>
      </c>
      <c r="B416" s="21" t="str">
        <f>IF(A416=" "," ",($B$25-$B$3*($F$8))*((A416/($F$8))-($C$17/(PI()))*SIN((PI()*A416)/($F$8)))+$B$3*A416)</f>
        <v> </v>
      </c>
      <c r="C416" s="21" t="str">
        <f t="shared" si="52"/>
        <v> </v>
      </c>
      <c r="D416" s="21"/>
      <c r="E416" s="21" t="str">
        <f t="shared" si="49"/>
        <v> </v>
      </c>
      <c r="F416" s="21" t="str">
        <f>IF(E416=" "," ",($F$25-$D$3*$F$11)*((E416/$F$11)-($C$17/(PI()))*SIN((PI()*E416)/$F$11))+$D$3*E416)</f>
        <v> </v>
      </c>
      <c r="G416" s="21" t="str">
        <f t="shared" si="53"/>
        <v> </v>
      </c>
      <c r="H416" s="21" t="str">
        <f t="shared" si="50"/>
        <v> </v>
      </c>
      <c r="I416" s="21" t="str">
        <f>IF(H416=" "," ",($I$25-$D$3*$F$12)*((H416/$F$12)-($C$17/(PI()))*SIN((PI()*H416)/$F$12))+$D$3*H416)</f>
        <v> </v>
      </c>
      <c r="J416" s="21" t="str">
        <f t="shared" si="54"/>
        <v> </v>
      </c>
      <c r="K416" s="21"/>
      <c r="L416" s="21" t="str">
        <f t="shared" si="51"/>
        <v> </v>
      </c>
      <c r="M416" s="21" t="str">
        <f>IF(L416=" "," ",($M$25-$F$3*($F$15/2))*((L416/($F$15/2))-($C$17/(PI()))*SIN((PI()*L416)/($F$15/2)))+$F$3*L416)</f>
        <v> </v>
      </c>
      <c r="N416" s="21" t="str">
        <f t="shared" si="55"/>
        <v> </v>
      </c>
    </row>
    <row r="417" spans="1:14">
      <c r="A417" s="21" t="str">
        <f t="shared" si="48"/>
        <v> </v>
      </c>
      <c r="B417" s="21" t="str">
        <f>IF(A417=" "," ",($B$25-$B$3*($F$8))*((A417/($F$8))-($C$17/(PI()))*SIN((PI()*A417)/($F$8)))+$B$3*A417)</f>
        <v> </v>
      </c>
      <c r="C417" s="21" t="str">
        <f t="shared" si="52"/>
        <v> </v>
      </c>
      <c r="D417" s="21"/>
      <c r="E417" s="21" t="str">
        <f t="shared" si="49"/>
        <v> </v>
      </c>
      <c r="F417" s="21" t="str">
        <f>IF(E417=" "," ",($F$25-$D$3*$F$11)*((E417/$F$11)-($C$17/(PI()))*SIN((PI()*E417)/$F$11))+$D$3*E417)</f>
        <v> </v>
      </c>
      <c r="G417" s="21" t="str">
        <f t="shared" si="53"/>
        <v> </v>
      </c>
      <c r="H417" s="21" t="str">
        <f t="shared" si="50"/>
        <v> </v>
      </c>
      <c r="I417" s="21" t="str">
        <f>IF(H417=" "," ",($I$25-$D$3*$F$12)*((H417/$F$12)-($C$17/(PI()))*SIN((PI()*H417)/$F$12))+$D$3*H417)</f>
        <v> </v>
      </c>
      <c r="J417" s="21" t="str">
        <f t="shared" si="54"/>
        <v> </v>
      </c>
      <c r="K417" s="21"/>
      <c r="L417" s="21" t="str">
        <f t="shared" si="51"/>
        <v> </v>
      </c>
      <c r="M417" s="21" t="str">
        <f>IF(L417=" "," ",($M$25-$F$3*($F$15/2))*((L417/($F$15/2))-($C$17/(PI()))*SIN((PI()*L417)/($F$15/2)))+$F$3*L417)</f>
        <v> </v>
      </c>
      <c r="N417" s="21" t="str">
        <f t="shared" si="55"/>
        <v> </v>
      </c>
    </row>
    <row r="418" spans="1:14">
      <c r="A418" s="21" t="str">
        <f t="shared" si="48"/>
        <v> </v>
      </c>
      <c r="B418" s="21" t="str">
        <f>IF(A418=" "," ",($B$25-$B$3*($F$8))*((A418/($F$8))-($C$17/(PI()))*SIN((PI()*A418)/($F$8)))+$B$3*A418)</f>
        <v> </v>
      </c>
      <c r="C418" s="21" t="str">
        <f t="shared" si="52"/>
        <v> </v>
      </c>
      <c r="D418" s="21"/>
      <c r="E418" s="21" t="str">
        <f t="shared" si="49"/>
        <v> </v>
      </c>
      <c r="F418" s="21" t="str">
        <f>IF(E418=" "," ",($F$25-$D$3*$F$11)*((E418/$F$11)-($C$17/(PI()))*SIN((PI()*E418)/$F$11))+$D$3*E418)</f>
        <v> </v>
      </c>
      <c r="G418" s="21" t="str">
        <f t="shared" si="53"/>
        <v> </v>
      </c>
      <c r="H418" s="21" t="str">
        <f t="shared" si="50"/>
        <v> </v>
      </c>
      <c r="I418" s="21" t="str">
        <f>IF(H418=" "," ",($I$25-$D$3*$F$12)*((H418/$F$12)-($C$17/(PI()))*SIN((PI()*H418)/$F$12))+$D$3*H418)</f>
        <v> </v>
      </c>
      <c r="J418" s="21" t="str">
        <f t="shared" si="54"/>
        <v> </v>
      </c>
      <c r="K418" s="21"/>
      <c r="L418" s="21" t="str">
        <f t="shared" si="51"/>
        <v> </v>
      </c>
      <c r="M418" s="21" t="str">
        <f>IF(L418=" "," ",($M$25-$F$3*($F$15/2))*((L418/($F$15/2))-($C$17/(PI()))*SIN((PI()*L418)/($F$15/2)))+$F$3*L418)</f>
        <v> </v>
      </c>
      <c r="N418" s="21" t="str">
        <f t="shared" si="55"/>
        <v> </v>
      </c>
    </row>
    <row r="419" spans="1:14">
      <c r="A419" s="21" t="str">
        <f t="shared" si="48"/>
        <v> </v>
      </c>
      <c r="B419" s="21" t="str">
        <f>IF(A419=" "," ",($B$25-$B$3*($F$8))*((A419/($F$8))-($C$17/(PI()))*SIN((PI()*A419)/($F$8)))+$B$3*A419)</f>
        <v> </v>
      </c>
      <c r="C419" s="21" t="str">
        <f t="shared" si="52"/>
        <v> </v>
      </c>
      <c r="D419" s="21"/>
      <c r="E419" s="21" t="str">
        <f t="shared" si="49"/>
        <v> </v>
      </c>
      <c r="F419" s="21" t="str">
        <f>IF(E419=" "," ",($F$25-$D$3*$F$11)*((E419/$F$11)-($C$17/(PI()))*SIN((PI()*E419)/$F$11))+$D$3*E419)</f>
        <v> </v>
      </c>
      <c r="G419" s="21" t="str">
        <f t="shared" si="53"/>
        <v> </v>
      </c>
      <c r="H419" s="21" t="str">
        <f t="shared" si="50"/>
        <v> </v>
      </c>
      <c r="I419" s="21" t="str">
        <f>IF(H419=" "," ",($I$25-$D$3*$F$12)*((H419/$F$12)-($C$17/(PI()))*SIN((PI()*H419)/$F$12))+$D$3*H419)</f>
        <v> </v>
      </c>
      <c r="J419" s="21" t="str">
        <f t="shared" si="54"/>
        <v> </v>
      </c>
      <c r="K419" s="21"/>
      <c r="L419" s="21" t="str">
        <f t="shared" si="51"/>
        <v> </v>
      </c>
      <c r="M419" s="21" t="str">
        <f>IF(L419=" "," ",($M$25-$F$3*($F$15/2))*((L419/($F$15/2))-($C$17/(PI()))*SIN((PI()*L419)/($F$15/2)))+$F$3*L419)</f>
        <v> </v>
      </c>
      <c r="N419" s="21" t="str">
        <f t="shared" si="55"/>
        <v> </v>
      </c>
    </row>
    <row r="420" spans="1:14">
      <c r="A420" s="21" t="str">
        <f t="shared" si="48"/>
        <v> </v>
      </c>
      <c r="B420" s="21" t="str">
        <f>IF(A420=" "," ",($B$25-$B$3*($F$8))*((A420/($F$8))-($C$17/(PI()))*SIN((PI()*A420)/($F$8)))+$B$3*A420)</f>
        <v> </v>
      </c>
      <c r="C420" s="21" t="str">
        <f t="shared" si="52"/>
        <v> </v>
      </c>
      <c r="D420" s="21"/>
      <c r="E420" s="21" t="str">
        <f t="shared" si="49"/>
        <v> </v>
      </c>
      <c r="F420" s="21" t="str">
        <f>IF(E420=" "," ",($F$25-$D$3*$F$11)*((E420/$F$11)-($C$17/(PI()))*SIN((PI()*E420)/$F$11))+$D$3*E420)</f>
        <v> </v>
      </c>
      <c r="G420" s="21" t="str">
        <f t="shared" si="53"/>
        <v> </v>
      </c>
      <c r="H420" s="21" t="str">
        <f t="shared" si="50"/>
        <v> </v>
      </c>
      <c r="I420" s="21" t="str">
        <f>IF(H420=" "," ",($I$25-$D$3*$F$12)*((H420/$F$12)-($C$17/(PI()))*SIN((PI()*H420)/$F$12))+$D$3*H420)</f>
        <v> </v>
      </c>
      <c r="J420" s="21" t="str">
        <f t="shared" si="54"/>
        <v> </v>
      </c>
      <c r="K420" s="21"/>
      <c r="L420" s="21" t="str">
        <f t="shared" si="51"/>
        <v> </v>
      </c>
      <c r="M420" s="21" t="str">
        <f>IF(L420=" "," ",($M$25-$F$3*($F$15/2))*((L420/($F$15/2))-($C$17/(PI()))*SIN((PI()*L420)/($F$15/2)))+$F$3*L420)</f>
        <v> </v>
      </c>
      <c r="N420" s="21" t="str">
        <f t="shared" si="55"/>
        <v> </v>
      </c>
    </row>
    <row r="421" spans="1:14">
      <c r="A421" s="21" t="str">
        <f t="shared" si="48"/>
        <v> </v>
      </c>
      <c r="B421" s="21" t="str">
        <f>IF(A421=" "," ",($B$25-$B$3*($F$8))*((A421/($F$8))-($C$17/(PI()))*SIN((PI()*A421)/($F$8)))+$B$3*A421)</f>
        <v> </v>
      </c>
      <c r="C421" s="21" t="str">
        <f t="shared" si="52"/>
        <v> </v>
      </c>
      <c r="D421" s="21"/>
      <c r="E421" s="21" t="str">
        <f t="shared" si="49"/>
        <v> </v>
      </c>
      <c r="F421" s="21" t="str">
        <f>IF(E421=" "," ",($F$25-$D$3*$F$11)*((E421/$F$11)-($C$17/(PI()))*SIN((PI()*E421)/$F$11))+$D$3*E421)</f>
        <v> </v>
      </c>
      <c r="G421" s="21" t="str">
        <f t="shared" si="53"/>
        <v> </v>
      </c>
      <c r="H421" s="21" t="str">
        <f t="shared" si="50"/>
        <v> </v>
      </c>
      <c r="I421" s="21" t="str">
        <f>IF(H421=" "," ",($I$25-$D$3*$F$12)*((H421/$F$12)-($C$17/(PI()))*SIN((PI()*H421)/$F$12))+$D$3*H421)</f>
        <v> </v>
      </c>
      <c r="J421" s="21" t="str">
        <f t="shared" si="54"/>
        <v> </v>
      </c>
      <c r="K421" s="21"/>
      <c r="L421" s="21" t="str">
        <f t="shared" si="51"/>
        <v> </v>
      </c>
      <c r="M421" s="21" t="str">
        <f>IF(L421=" "," ",($M$25-$F$3*($F$15/2))*((L421/($F$15/2))-($C$17/(PI()))*SIN((PI()*L421)/($F$15/2)))+$F$3*L421)</f>
        <v> </v>
      </c>
      <c r="N421" s="21" t="str">
        <f t="shared" si="55"/>
        <v> </v>
      </c>
    </row>
    <row r="422" spans="1:14">
      <c r="A422" s="21" t="str">
        <f t="shared" si="48"/>
        <v> </v>
      </c>
      <c r="B422" s="21" t="str">
        <f>IF(A422=" "," ",($B$25-$B$3*($F$8))*((A422/($F$8))-($C$17/(PI()))*SIN((PI()*A422)/($F$8)))+$B$3*A422)</f>
        <v> </v>
      </c>
      <c r="C422" s="21" t="str">
        <f t="shared" si="52"/>
        <v> </v>
      </c>
      <c r="D422" s="21"/>
      <c r="E422" s="21" t="str">
        <f t="shared" si="49"/>
        <v> </v>
      </c>
      <c r="F422" s="21" t="str">
        <f>IF(E422=" "," ",($F$25-$D$3*$F$11)*((E422/$F$11)-($C$17/(PI()))*SIN((PI()*E422)/$F$11))+$D$3*E422)</f>
        <v> </v>
      </c>
      <c r="G422" s="21" t="str">
        <f t="shared" si="53"/>
        <v> </v>
      </c>
      <c r="H422" s="21" t="str">
        <f t="shared" si="50"/>
        <v> </v>
      </c>
      <c r="I422" s="21" t="str">
        <f>IF(H422=" "," ",($I$25-$D$3*$F$12)*((H422/$F$12)-($C$17/(PI()))*SIN((PI()*H422)/$F$12))+$D$3*H422)</f>
        <v> </v>
      </c>
      <c r="J422" s="21" t="str">
        <f t="shared" si="54"/>
        <v> </v>
      </c>
      <c r="K422" s="21"/>
      <c r="L422" s="21" t="str">
        <f t="shared" si="51"/>
        <v> </v>
      </c>
      <c r="M422" s="21" t="str">
        <f>IF(L422=" "," ",($M$25-$F$3*($F$15/2))*((L422/($F$15/2))-($C$17/(PI()))*SIN((PI()*L422)/($F$15/2)))+$F$3*L422)</f>
        <v> </v>
      </c>
      <c r="N422" s="21" t="str">
        <f t="shared" si="55"/>
        <v> </v>
      </c>
    </row>
    <row r="423" spans="1:14">
      <c r="A423" s="21" t="str">
        <f t="shared" si="48"/>
        <v> </v>
      </c>
      <c r="B423" s="21" t="str">
        <f>IF(A423=" "," ",($B$25-$B$3*($F$8))*((A423/($F$8))-($C$17/(PI()))*SIN((PI()*A423)/($F$8)))+$B$3*A423)</f>
        <v> </v>
      </c>
      <c r="C423" s="21" t="str">
        <f t="shared" si="52"/>
        <v> </v>
      </c>
      <c r="D423" s="21"/>
      <c r="E423" s="21" t="str">
        <f t="shared" si="49"/>
        <v> </v>
      </c>
      <c r="F423" s="21" t="str">
        <f>IF(E423=" "," ",($F$25-$D$3*$F$11)*((E423/$F$11)-($C$17/(PI()))*SIN((PI()*E423)/$F$11))+$D$3*E423)</f>
        <v> </v>
      </c>
      <c r="G423" s="21" t="str">
        <f t="shared" si="53"/>
        <v> </v>
      </c>
      <c r="H423" s="21" t="str">
        <f t="shared" si="50"/>
        <v> </v>
      </c>
      <c r="I423" s="21" t="str">
        <f>IF(H423=" "," ",($I$25-$D$3*$F$12)*((H423/$F$12)-($C$17/(PI()))*SIN((PI()*H423)/$F$12))+$D$3*H423)</f>
        <v> </v>
      </c>
      <c r="J423" s="21" t="str">
        <f t="shared" si="54"/>
        <v> </v>
      </c>
      <c r="K423" s="21"/>
      <c r="L423" s="21" t="str">
        <f t="shared" si="51"/>
        <v> </v>
      </c>
      <c r="M423" s="21" t="str">
        <f>IF(L423=" "," ",($M$25-$F$3*($F$15/2))*((L423/($F$15/2))-($C$17/(PI()))*SIN((PI()*L423)/($F$15/2)))+$F$3*L423)</f>
        <v> </v>
      </c>
      <c r="N423" s="21" t="str">
        <f t="shared" si="55"/>
        <v> </v>
      </c>
    </row>
    <row r="424" spans="1:14">
      <c r="A424" s="21" t="str">
        <f t="shared" si="48"/>
        <v> </v>
      </c>
      <c r="B424" s="21" t="str">
        <f>IF(A424=" "," ",($B$25-$B$3*($F$8))*((A424/($F$8))-($C$17/(PI()))*SIN((PI()*A424)/($F$8)))+$B$3*A424)</f>
        <v> </v>
      </c>
      <c r="C424" s="21" t="str">
        <f t="shared" si="52"/>
        <v> </v>
      </c>
      <c r="D424" s="21"/>
      <c r="E424" s="21" t="str">
        <f t="shared" si="49"/>
        <v> </v>
      </c>
      <c r="F424" s="21" t="str">
        <f>IF(E424=" "," ",($F$25-$D$3*$F$11)*((E424/$F$11)-($C$17/(PI()))*SIN((PI()*E424)/$F$11))+$D$3*E424)</f>
        <v> </v>
      </c>
      <c r="G424" s="21" t="str">
        <f t="shared" si="53"/>
        <v> </v>
      </c>
      <c r="H424" s="21" t="str">
        <f ca="1" t="shared" si="50"/>
        <v> </v>
      </c>
      <c r="I424" s="21" t="str">
        <f ca="1">IF(H424=" "," ",($I$25-$D$3*$F$12)*((H424/$F$12)-($C$17/(PI()))*SIN((PI()*H424)/$F$12))+$D$3*H424)</f>
        <v> </v>
      </c>
      <c r="J424" s="21" t="str">
        <f ca="1" t="shared" si="54"/>
        <v> </v>
      </c>
      <c r="K424" s="21"/>
      <c r="L424" s="21" t="str">
        <f t="shared" si="51"/>
        <v> </v>
      </c>
      <c r="M424" s="21" t="str">
        <f>IF(L424=" "," ",($M$25-$F$3*($F$15/2))*((L424/($F$15/2))-($C$17/(PI()))*SIN((PI()*L424)/($F$15/2)))+$F$3*L424)</f>
        <v> </v>
      </c>
      <c r="N424" s="21" t="str">
        <f t="shared" si="55"/>
        <v> </v>
      </c>
    </row>
    <row r="425" spans="1:14">
      <c r="A425" s="21" t="str">
        <f t="shared" si="48"/>
        <v> </v>
      </c>
      <c r="B425" s="21" t="str">
        <f>IF(A425=" "," ",($B$25-$B$3*($F$8))*((A425/($F$8))-($C$17/(PI()))*SIN((PI()*A425)/($F$8)))+$B$3*A425)</f>
        <v> </v>
      </c>
      <c r="C425" s="21" t="str">
        <f t="shared" si="52"/>
        <v> </v>
      </c>
      <c r="D425" s="21"/>
      <c r="E425" s="21" t="str">
        <f t="shared" si="49"/>
        <v> </v>
      </c>
      <c r="F425" s="21" t="str">
        <f>IF(E425=" "," ",($F$25-$D$3*$F$11)*((E425/$F$11)-($C$17/(PI()))*SIN((PI()*E425)/$F$11))+$D$3*E425)</f>
        <v> </v>
      </c>
      <c r="G425" s="21" t="str">
        <f t="shared" si="53"/>
        <v> </v>
      </c>
      <c r="H425" s="21" t="str">
        <f t="shared" si="50"/>
        <v> </v>
      </c>
      <c r="I425" s="21" t="str">
        <f>IF(H425=" "," ",($I$25-$D$3*$F$12)*((H425/$F$12)-($C$17/(PI()))*SIN((PI()*H425)/$F$12))+$D$3*H425)</f>
        <v> </v>
      </c>
      <c r="J425" s="21" t="str">
        <f ca="1" t="shared" si="54"/>
        <v> </v>
      </c>
      <c r="K425" s="21"/>
      <c r="L425" s="21" t="str">
        <f t="shared" si="51"/>
        <v> </v>
      </c>
      <c r="M425" s="21" t="str">
        <f>IF(L425=" "," ",($M$25-$F$3*($F$15/2))*((L425/($F$15/2))-($C$17/(PI()))*SIN((PI()*L425)/($F$15/2)))+$F$3*L425)</f>
        <v> </v>
      </c>
      <c r="N425" s="21" t="str">
        <f t="shared" si="55"/>
        <v> </v>
      </c>
    </row>
    <row r="426" spans="1:14">
      <c r="A426" s="21" t="str">
        <f t="shared" si="48"/>
        <v> </v>
      </c>
      <c r="B426" s="21" t="str">
        <f>IF(A426=" "," ",($B$25-$B$3*($F$8))*((A426/($F$8))-($C$17/(PI()))*SIN((PI()*A426)/($F$8)))+$B$3*A426)</f>
        <v> </v>
      </c>
      <c r="C426" s="21" t="str">
        <f t="shared" si="52"/>
        <v> </v>
      </c>
      <c r="D426" s="21"/>
      <c r="E426" s="21" t="str">
        <f t="shared" si="49"/>
        <v> </v>
      </c>
      <c r="F426" s="21" t="str">
        <f>IF(E426=" "," ",($F$25-$D$3*$F$11)*((E426/$F$11)-($C$17/(PI()))*SIN((PI()*E426)/$F$11))+$D$3*E426)</f>
        <v> </v>
      </c>
      <c r="G426" s="21" t="str">
        <f t="shared" si="53"/>
        <v> </v>
      </c>
      <c r="H426" s="21" t="str">
        <f t="shared" si="50"/>
        <v> </v>
      </c>
      <c r="I426" s="21" t="str">
        <f>IF(H426=" "," ",($I$25-$D$3*$F$12)*((H426/$F$12)-($C$17/(PI()))*SIN((PI()*H426)/$F$12))+$D$3*H426)</f>
        <v> </v>
      </c>
      <c r="J426" s="21" t="str">
        <f ca="1" t="shared" si="54"/>
        <v> </v>
      </c>
      <c r="K426" s="21"/>
      <c r="L426" s="21" t="str">
        <f t="shared" si="51"/>
        <v> </v>
      </c>
      <c r="M426" s="21" t="str">
        <f>IF(L426=" "," ",($M$25-$F$3*($F$15/2))*((L426/($F$15/2))-($C$17/(PI()))*SIN((PI()*L426)/($F$15/2)))+$F$3*L426)</f>
        <v> </v>
      </c>
      <c r="N426" s="21" t="str">
        <f t="shared" si="55"/>
        <v> </v>
      </c>
    </row>
    <row r="427" spans="1:14">
      <c r="A427" s="21" t="str">
        <f t="shared" si="48"/>
        <v> </v>
      </c>
      <c r="B427" s="21" t="str">
        <f>IF(A427=" "," ",($B$25-$B$3*($F$8))*((A427/($F$8))-($C$17/(PI()))*SIN((PI()*A427)/($F$8)))+$B$3*A427)</f>
        <v> </v>
      </c>
      <c r="C427" s="21" t="str">
        <f t="shared" si="52"/>
        <v> </v>
      </c>
      <c r="D427" s="21"/>
      <c r="E427" s="21" t="str">
        <f t="shared" si="49"/>
        <v> </v>
      </c>
      <c r="F427" s="21" t="str">
        <f>IF(E427=" "," ",($F$25-$D$3*$F$11)*((E427/$F$11)-($C$17/(PI()))*SIN((PI()*E427)/$F$11))+$D$3*E427)</f>
        <v> </v>
      </c>
      <c r="G427" s="21" t="str">
        <f t="shared" si="53"/>
        <v> </v>
      </c>
      <c r="H427" s="21" t="str">
        <f t="shared" si="50"/>
        <v> </v>
      </c>
      <c r="I427" s="21" t="str">
        <f>IF(H427=" "," ",($I$25-$D$3*$F$12)*((H427/$F$12)-($C$17/(PI()))*SIN((PI()*H427)/$F$12))+$D$3*H427)</f>
        <v> </v>
      </c>
      <c r="J427" s="21" t="str">
        <f t="shared" si="54"/>
        <v> </v>
      </c>
      <c r="K427" s="21"/>
      <c r="L427" s="21" t="str">
        <f t="shared" si="51"/>
        <v> </v>
      </c>
      <c r="M427" s="21" t="str">
        <f>IF(L427=" "," ",($M$25-$F$3*($F$15/2))*((L427/($F$15/2))-($C$17/(PI()))*SIN((PI()*L427)/($F$15/2)))+$F$3*L427)</f>
        <v> </v>
      </c>
      <c r="N427" s="21" t="str">
        <f t="shared" si="55"/>
        <v> </v>
      </c>
    </row>
    <row r="428" spans="1:14">
      <c r="A428" s="21" t="str">
        <f t="shared" si="48"/>
        <v> </v>
      </c>
      <c r="B428" s="21" t="str">
        <f>IF(A428=" "," ",($B$25-$B$3*($F$8))*((A428/($F$8))-($C$17/(PI()))*SIN((PI()*A428)/($F$8)))+$B$3*A428)</f>
        <v> </v>
      </c>
      <c r="C428" s="21" t="str">
        <f t="shared" si="52"/>
        <v> </v>
      </c>
      <c r="D428" s="21"/>
      <c r="E428" s="21" t="str">
        <f t="shared" si="49"/>
        <v> </v>
      </c>
      <c r="F428" s="21" t="str">
        <f>IF(E428=" "," ",($F$25-$D$3*$F$11)*((E428/$F$11)-($C$17/(PI()))*SIN((PI()*E428)/$F$11))+$D$3*E428)</f>
        <v> </v>
      </c>
      <c r="G428" s="21" t="str">
        <f t="shared" si="53"/>
        <v> </v>
      </c>
      <c r="H428" s="21" t="str">
        <f t="shared" si="50"/>
        <v> </v>
      </c>
      <c r="I428" s="21" t="str">
        <f>IF(H428=" "," ",($I$25-$D$3*$F$12)*((H428/$F$12)-($C$17/(PI()))*SIN((PI()*H428)/$F$12))+$D$3*H428)</f>
        <v> </v>
      </c>
      <c r="J428" s="21" t="str">
        <f t="shared" si="54"/>
        <v> </v>
      </c>
      <c r="K428" s="21"/>
      <c r="L428" s="21" t="str">
        <f t="shared" si="51"/>
        <v> </v>
      </c>
      <c r="M428" s="21" t="str">
        <f>IF(L428=" "," ",($M$25-$F$3*($F$15/2))*((L428/($F$15/2))-($C$17/(PI()))*SIN((PI()*L428)/($F$15/2)))+$F$3*L428)</f>
        <v> </v>
      </c>
      <c r="N428" s="21" t="str">
        <f t="shared" si="55"/>
        <v> </v>
      </c>
    </row>
    <row r="429" spans="1:14">
      <c r="A429" s="21" t="str">
        <f t="shared" si="48"/>
        <v> </v>
      </c>
      <c r="B429" s="21" t="str">
        <f>IF(A429=" "," ",($B$25-$B$3*($F$8))*((A429/($F$8))-($C$17/(PI()))*SIN((PI()*A429)/($F$8)))+$B$3*A429)</f>
        <v> </v>
      </c>
      <c r="C429" s="21" t="str">
        <f t="shared" si="52"/>
        <v> </v>
      </c>
      <c r="D429" s="21"/>
      <c r="E429" s="21" t="str">
        <f t="shared" si="49"/>
        <v> </v>
      </c>
      <c r="F429" s="21" t="str">
        <f>IF(E429=" "," ",($F$25-$D$3*$F$11)*((E429/$F$11)-($C$17/(PI()))*SIN((PI()*E429)/$F$11))+$D$3*E429)</f>
        <v> </v>
      </c>
      <c r="G429" s="21" t="str">
        <f t="shared" si="53"/>
        <v> </v>
      </c>
      <c r="H429" s="21" t="str">
        <f t="shared" si="50"/>
        <v> </v>
      </c>
      <c r="I429" s="21" t="str">
        <f>IF(H429=" "," ",($I$25-$D$3*$F$12)*((H429/$F$12)-($C$17/(PI()))*SIN((PI()*H429)/$F$12))+$D$3*H429)</f>
        <v> </v>
      </c>
      <c r="J429" s="21" t="str">
        <f t="shared" si="54"/>
        <v> </v>
      </c>
      <c r="K429" s="21"/>
      <c r="L429" s="21" t="str">
        <f t="shared" si="51"/>
        <v> </v>
      </c>
      <c r="M429" s="21" t="str">
        <f>IF(L429=" "," ",($M$25-$F$3*($F$15/2))*((L429/($F$15/2))-($C$17/(PI()))*SIN((PI()*L429)/($F$15/2)))+$F$3*L429)</f>
        <v> </v>
      </c>
      <c r="N429" s="21" t="str">
        <f t="shared" si="55"/>
        <v> </v>
      </c>
    </row>
    <row r="430" spans="1:14">
      <c r="A430" s="21" t="str">
        <f t="shared" si="48"/>
        <v> </v>
      </c>
      <c r="B430" s="21" t="str">
        <f>IF(A430=" "," ",($B$25-$B$3*($F$8))*((A430/($F$8))-($C$17/(PI()))*SIN((PI()*A430)/($F$8)))+$B$3*A430)</f>
        <v> </v>
      </c>
      <c r="C430" s="21" t="str">
        <f t="shared" si="52"/>
        <v> </v>
      </c>
      <c r="D430" s="21"/>
      <c r="E430" s="21" t="str">
        <f t="shared" si="49"/>
        <v> </v>
      </c>
      <c r="F430" s="21" t="str">
        <f>IF(E430=" "," ",($F$25-$D$3*$F$11)*((E430/$F$11)-($C$17/(PI()))*SIN((PI()*E430)/$F$11))+$D$3*E430)</f>
        <v> </v>
      </c>
      <c r="G430" s="21" t="str">
        <f t="shared" si="53"/>
        <v> </v>
      </c>
      <c r="H430" s="21" t="str">
        <f t="shared" si="50"/>
        <v> </v>
      </c>
      <c r="I430" s="21" t="str">
        <f>IF(H430=" "," ",($I$25-$D$3*$F$12)*((H430/$F$12)-($C$17/(PI()))*SIN((PI()*H430)/$F$12))+$D$3*H430)</f>
        <v> </v>
      </c>
      <c r="J430" s="21" t="str">
        <f t="shared" si="54"/>
        <v> </v>
      </c>
      <c r="K430" s="21"/>
      <c r="L430" s="21" t="str">
        <f t="shared" si="51"/>
        <v> </v>
      </c>
      <c r="M430" s="21" t="str">
        <f>IF(L430=" "," ",($M$25-$F$3*($F$15/2))*((L430/($F$15/2))-($C$17/(PI()))*SIN((PI()*L430)/($F$15/2)))+$F$3*L430)</f>
        <v> </v>
      </c>
      <c r="N430" s="21" t="str">
        <f t="shared" si="55"/>
        <v> </v>
      </c>
    </row>
    <row r="431" spans="1:14">
      <c r="A431" s="21" t="str">
        <f t="shared" si="48"/>
        <v> </v>
      </c>
      <c r="B431" s="21" t="str">
        <f>IF(A431=" "," ",($B$25-$B$3*($F$8))*((A431/($F$8))-($C$17/(PI()))*SIN((PI()*A431)/($F$8)))+$B$3*A431)</f>
        <v> </v>
      </c>
      <c r="C431" s="21" t="str">
        <f t="shared" si="52"/>
        <v> </v>
      </c>
      <c r="D431" s="21"/>
      <c r="E431" s="21" t="str">
        <f t="shared" si="49"/>
        <v> </v>
      </c>
      <c r="F431" s="21" t="str">
        <f>IF(E431=" "," ",($F$25-$D$3*$F$11)*((E431/$F$11)-($C$17/(PI()))*SIN((PI()*E431)/$F$11))+$D$3*E431)</f>
        <v> </v>
      </c>
      <c r="G431" s="21" t="str">
        <f t="shared" si="53"/>
        <v> </v>
      </c>
      <c r="H431" s="21" t="str">
        <f t="shared" si="50"/>
        <v> </v>
      </c>
      <c r="I431" s="21" t="str">
        <f>IF(H431=" "," ",($I$25-$D$3*$F$12)*((H431/$F$12)-($C$17/(PI()))*SIN((PI()*H431)/$F$12))+$D$3*H431)</f>
        <v> </v>
      </c>
      <c r="J431" s="21" t="str">
        <f t="shared" si="54"/>
        <v> </v>
      </c>
      <c r="K431" s="21"/>
      <c r="L431" s="21" t="str">
        <f t="shared" si="51"/>
        <v> </v>
      </c>
      <c r="M431" s="21" t="str">
        <f>IF(L431=" "," ",($M$25-$F$3*($F$15/2))*((L431/($F$15/2))-($C$17/(PI()))*SIN((PI()*L431)/($F$15/2)))+$F$3*L431)</f>
        <v> </v>
      </c>
      <c r="N431" s="21" t="str">
        <f t="shared" si="55"/>
        <v> </v>
      </c>
    </row>
    <row r="432" spans="1:14">
      <c r="A432" s="21" t="str">
        <f t="shared" si="48"/>
        <v> </v>
      </c>
      <c r="B432" s="21" t="str">
        <f>IF(A432=" "," ",($B$25-$B$3*($F$8))*((A432/($F$8))-($C$17/(PI()))*SIN((PI()*A432)/($F$8)))+$B$3*A432)</f>
        <v> </v>
      </c>
      <c r="C432" s="21" t="str">
        <f t="shared" si="52"/>
        <v> </v>
      </c>
      <c r="D432" s="21"/>
      <c r="E432" s="21" t="str">
        <f t="shared" si="49"/>
        <v> </v>
      </c>
      <c r="F432" s="21" t="str">
        <f>IF(E432=" "," ",($F$25-$D$3*$F$11)*((E432/$F$11)-($C$17/(PI()))*SIN((PI()*E432)/$F$11))+$D$3*E432)</f>
        <v> </v>
      </c>
      <c r="G432" s="21" t="str">
        <f t="shared" si="53"/>
        <v> </v>
      </c>
      <c r="H432" s="21" t="str">
        <f t="shared" si="50"/>
        <v> </v>
      </c>
      <c r="I432" s="21" t="str">
        <f>IF(H432=" "," ",($I$25-$D$3*$F$12)*((H432/$F$12)-($C$17/(PI()))*SIN((PI()*H432)/$F$12))+$D$3*H432)</f>
        <v> </v>
      </c>
      <c r="J432" s="21" t="str">
        <f t="shared" si="54"/>
        <v> </v>
      </c>
      <c r="K432" s="21"/>
      <c r="L432" s="21" t="str">
        <f t="shared" si="51"/>
        <v> </v>
      </c>
      <c r="M432" s="21" t="str">
        <f>IF(L432=" "," ",($M$25-$F$3*($F$15/2))*((L432/($F$15/2))-($C$17/(PI()))*SIN((PI()*L432)/($F$15/2)))+$F$3*L432)</f>
        <v> </v>
      </c>
      <c r="N432" s="21" t="str">
        <f t="shared" si="55"/>
        <v> </v>
      </c>
    </row>
    <row r="433" spans="1:14">
      <c r="A433" s="21" t="str">
        <f t="shared" si="48"/>
        <v> </v>
      </c>
      <c r="B433" s="21" t="str">
        <f>IF(A433=" "," ",($B$25-$B$3*($F$8))*((A433/($F$8))-($C$17/(PI()))*SIN((PI()*A433)/($F$8)))+$B$3*A433)</f>
        <v> </v>
      </c>
      <c r="C433" s="21" t="str">
        <f t="shared" si="52"/>
        <v> </v>
      </c>
      <c r="D433" s="21"/>
      <c r="E433" s="21" t="str">
        <f t="shared" si="49"/>
        <v> </v>
      </c>
      <c r="F433" s="21" t="str">
        <f>IF(E433=" "," ",($F$25-$D$3*$F$11)*((E433/$F$11)-($C$17/(PI()))*SIN((PI()*E433)/$F$11))+$D$3*E433)</f>
        <v> </v>
      </c>
      <c r="G433" s="21" t="str">
        <f t="shared" si="53"/>
        <v> </v>
      </c>
      <c r="H433" s="21" t="str">
        <f t="shared" si="50"/>
        <v> </v>
      </c>
      <c r="I433" s="21" t="str">
        <f>IF(H433=" "," ",($I$25-$D$3*$F$12)*((H433/$F$12)-($C$17/(PI()))*SIN((PI()*H433)/$F$12))+$D$3*H433)</f>
        <v> </v>
      </c>
      <c r="J433" s="21" t="str">
        <f t="shared" si="54"/>
        <v> </v>
      </c>
      <c r="K433" s="21"/>
      <c r="L433" s="21" t="str">
        <f t="shared" si="51"/>
        <v> </v>
      </c>
      <c r="M433" s="21" t="str">
        <f>IF(L433=" "," ",($M$25-$F$3*($F$15/2))*((L433/($F$15/2))-($C$17/(PI()))*SIN((PI()*L433)/($F$15/2)))+$F$3*L433)</f>
        <v> </v>
      </c>
      <c r="N433" s="21" t="str">
        <f t="shared" si="55"/>
        <v> </v>
      </c>
    </row>
    <row r="434" spans="1:14">
      <c r="A434" s="21" t="str">
        <f t="shared" si="48"/>
        <v> </v>
      </c>
      <c r="B434" s="21" t="str">
        <f>IF(A434=" "," ",($B$25-$B$3*($F$8))*((A434/($F$8))-($C$17/(PI()))*SIN((PI()*A434)/($F$8)))+$B$3*A434)</f>
        <v> </v>
      </c>
      <c r="C434" s="21" t="str">
        <f t="shared" si="52"/>
        <v> </v>
      </c>
      <c r="D434" s="21"/>
      <c r="E434" s="21" t="str">
        <f t="shared" si="49"/>
        <v> </v>
      </c>
      <c r="F434" s="21" t="str">
        <f>IF(E434=" "," ",($F$25-$D$3*$F$11)*((E434/$F$11)-($C$17/(PI()))*SIN((PI()*E434)/$F$11))+$D$3*E434)</f>
        <v> </v>
      </c>
      <c r="G434" s="21" t="str">
        <f t="shared" si="53"/>
        <v> </v>
      </c>
      <c r="H434" s="21" t="str">
        <f t="shared" si="50"/>
        <v> </v>
      </c>
      <c r="I434" s="21" t="str">
        <f>IF(H434=" "," ",($I$25-$D$3*$F$12)*((H434/$F$12)-($C$17/(PI()))*SIN((PI()*H434)/$F$12))+$D$3*H434)</f>
        <v> </v>
      </c>
      <c r="J434" s="21" t="str">
        <f t="shared" si="54"/>
        <v> </v>
      </c>
      <c r="K434" s="21"/>
      <c r="L434" s="21" t="str">
        <f t="shared" si="51"/>
        <v> </v>
      </c>
      <c r="M434" s="21" t="str">
        <f>IF(L434=" "," ",($M$25-$F$3*($F$15/2))*((L434/($F$15/2))-($C$17/(PI()))*SIN((PI()*L434)/($F$15/2)))+$F$3*L434)</f>
        <v> </v>
      </c>
      <c r="N434" s="21" t="str">
        <f t="shared" si="55"/>
        <v> </v>
      </c>
    </row>
    <row r="435" spans="1:14">
      <c r="A435" s="21" t="str">
        <f t="shared" si="48"/>
        <v> </v>
      </c>
      <c r="B435" s="21" t="str">
        <f>IF(A435=" "," ",($B$25-$B$3*($F$8))*((A435/($F$8))-($C$17/(PI()))*SIN((PI()*A435)/($F$8)))+$B$3*A435)</f>
        <v> </v>
      </c>
      <c r="C435" s="21" t="str">
        <f t="shared" si="52"/>
        <v> </v>
      </c>
      <c r="D435" s="21"/>
      <c r="E435" s="21" t="str">
        <f t="shared" si="49"/>
        <v> </v>
      </c>
      <c r="F435" s="21" t="str">
        <f>IF(E435=" "," ",($F$25-$D$3*$F$11)*((E435/$F$11)-($C$17/(PI()))*SIN((PI()*E435)/$F$11))+$D$3*E435)</f>
        <v> </v>
      </c>
      <c r="G435" s="21" t="str">
        <f t="shared" si="53"/>
        <v> </v>
      </c>
      <c r="H435" s="21" t="str">
        <f t="shared" si="50"/>
        <v> </v>
      </c>
      <c r="I435" s="21" t="str">
        <f>IF(H435=" "," ",($I$25-$D$3*$F$12)*((H435/$F$12)-($C$17/(PI()))*SIN((PI()*H435)/$F$12))+$D$3*H435)</f>
        <v> </v>
      </c>
      <c r="J435" s="21" t="str">
        <f t="shared" si="54"/>
        <v> </v>
      </c>
      <c r="K435" s="21"/>
      <c r="L435" s="21" t="str">
        <f t="shared" si="51"/>
        <v> </v>
      </c>
      <c r="M435" s="21" t="str">
        <f>IF(L435=" "," ",($M$25-$F$3*($F$15/2))*((L435/($F$15/2))-($C$17/(PI()))*SIN((PI()*L435)/($F$15/2)))+$F$3*L435)</f>
        <v> </v>
      </c>
      <c r="N435" s="21" t="str">
        <f t="shared" si="55"/>
        <v> </v>
      </c>
    </row>
    <row r="436" spans="1:14">
      <c r="A436" s="21" t="str">
        <f t="shared" si="48"/>
        <v> </v>
      </c>
      <c r="B436" s="21" t="str">
        <f>IF(A436=" "," ",($B$25-$B$3*($F$8))*((A436/($F$8))-($C$17/(PI()))*SIN((PI()*A436)/($F$8)))+$B$3*A436)</f>
        <v> </v>
      </c>
      <c r="C436" s="21" t="str">
        <f t="shared" si="52"/>
        <v> </v>
      </c>
      <c r="D436" s="21"/>
      <c r="E436" s="21" t="str">
        <f t="shared" si="49"/>
        <v> </v>
      </c>
      <c r="F436" s="21" t="str">
        <f>IF(E436=" "," ",($F$25-$D$3*$F$11)*((E436/$F$11)-($C$17/(PI()))*SIN((PI()*E436)/$F$11))+$D$3*E436)</f>
        <v> </v>
      </c>
      <c r="G436" s="21" t="str">
        <f t="shared" si="53"/>
        <v> </v>
      </c>
      <c r="H436" s="21" t="str">
        <f t="shared" si="50"/>
        <v> </v>
      </c>
      <c r="I436" s="21" t="str">
        <f>IF(H436=" "," ",($I$25-$D$3*$F$12)*((H436/$F$12)-($C$17/(PI()))*SIN((PI()*H436)/$F$12))+$D$3*H436)</f>
        <v> </v>
      </c>
      <c r="J436" s="21" t="str">
        <f t="shared" si="54"/>
        <v> </v>
      </c>
      <c r="K436" s="21"/>
      <c r="L436" s="21" t="str">
        <f t="shared" si="51"/>
        <v> </v>
      </c>
      <c r="M436" s="21" t="str">
        <f>IF(L436=" "," ",($M$25-$F$3*($F$15/2))*((L436/($F$15/2))-($C$17/(PI()))*SIN((PI()*L436)/($F$15/2)))+$F$3*L436)</f>
        <v> </v>
      </c>
      <c r="N436" s="21" t="str">
        <f t="shared" si="55"/>
        <v> </v>
      </c>
    </row>
    <row r="437" spans="1:14">
      <c r="A437" s="21" t="str">
        <f t="shared" si="48"/>
        <v> </v>
      </c>
      <c r="B437" s="21" t="str">
        <f>IF(A437=" "," ",($B$25-$B$3*($F$8))*((A437/($F$8))-($C$17/(PI()))*SIN((PI()*A437)/($F$8)))+$B$3*A437)</f>
        <v> </v>
      </c>
      <c r="C437" s="21" t="str">
        <f t="shared" si="52"/>
        <v> </v>
      </c>
      <c r="D437" s="21"/>
      <c r="E437" s="21" t="str">
        <f t="shared" si="49"/>
        <v> </v>
      </c>
      <c r="F437" s="21" t="str">
        <f>IF(E437=" "," ",($F$25-$D$3*$F$11)*((E437/$F$11)-($C$17/(PI()))*SIN((PI()*E437)/$F$11))+$D$3*E437)</f>
        <v> </v>
      </c>
      <c r="G437" s="21" t="str">
        <f t="shared" si="53"/>
        <v> </v>
      </c>
      <c r="H437" s="21" t="str">
        <f t="shared" si="50"/>
        <v> </v>
      </c>
      <c r="I437" s="21" t="str">
        <f>IF(H437=" "," ",($I$25-$D$3*$F$12)*((H437/$F$12)-($C$17/(PI()))*SIN((PI()*H437)/$F$12))+$D$3*H437)</f>
        <v> </v>
      </c>
      <c r="J437" s="21" t="str">
        <f t="shared" si="54"/>
        <v> </v>
      </c>
      <c r="K437" s="21"/>
      <c r="L437" s="21" t="str">
        <f t="shared" si="51"/>
        <v> </v>
      </c>
      <c r="M437" s="21" t="str">
        <f>IF(L437=" "," ",($M$25-$F$3*($F$15/2))*((L437/($F$15/2))-($C$17/(PI()))*SIN((PI()*L437)/($F$15/2)))+$F$3*L437)</f>
        <v> </v>
      </c>
      <c r="N437" s="21" t="str">
        <f t="shared" si="55"/>
        <v> </v>
      </c>
    </row>
    <row r="438" spans="1:14">
      <c r="A438" s="21" t="str">
        <f t="shared" si="48"/>
        <v> </v>
      </c>
      <c r="B438" s="21" t="str">
        <f>IF(A438=" "," ",($B$25-$B$3*($F$8))*((A438/($F$8))-($C$17/(PI()))*SIN((PI()*A438)/($F$8)))+$B$3*A438)</f>
        <v> </v>
      </c>
      <c r="C438" s="21" t="str">
        <f t="shared" si="52"/>
        <v> </v>
      </c>
      <c r="D438" s="21"/>
      <c r="E438" s="21" t="str">
        <f t="shared" si="49"/>
        <v> </v>
      </c>
      <c r="F438" s="21" t="str">
        <f>IF(E438=" "," ",($F$25-$D$3*$F$11)*((E438/$F$11)-($C$17/(PI()))*SIN((PI()*E438)/$F$11))+$D$3*E438)</f>
        <v> </v>
      </c>
      <c r="G438" s="21" t="str">
        <f t="shared" si="53"/>
        <v> </v>
      </c>
      <c r="H438" s="21" t="str">
        <f t="shared" si="50"/>
        <v> </v>
      </c>
      <c r="I438" s="21" t="str">
        <f>IF(H438=" "," ",($I$25-$D$3*$F$12)*((H438/$F$12)-($C$17/(PI()))*SIN((PI()*H438)/$F$12))+$D$3*H438)</f>
        <v> </v>
      </c>
      <c r="J438" s="21" t="str">
        <f t="shared" si="54"/>
        <v> </v>
      </c>
      <c r="K438" s="21"/>
      <c r="L438" s="21" t="str">
        <f t="shared" si="51"/>
        <v> </v>
      </c>
      <c r="M438" s="21" t="str">
        <f>IF(L438=" "," ",($M$25-$F$3*($F$15/2))*((L438/($F$15/2))-($C$17/(PI()))*SIN((PI()*L438)/($F$15/2)))+$F$3*L438)</f>
        <v> </v>
      </c>
      <c r="N438" s="21" t="str">
        <f t="shared" si="55"/>
        <v> </v>
      </c>
    </row>
    <row r="439" spans="1:14">
      <c r="A439" s="21" t="str">
        <f t="shared" si="48"/>
        <v> </v>
      </c>
      <c r="B439" s="21" t="str">
        <f>IF(A439=" "," ",($B$25-$B$3*($F$8))*((A439/($F$8))-($C$17/(PI()))*SIN((PI()*A439)/($F$8)))+$B$3*A439)</f>
        <v> </v>
      </c>
      <c r="C439" s="21" t="str">
        <f t="shared" si="52"/>
        <v> </v>
      </c>
      <c r="D439" s="21"/>
      <c r="E439" s="21" t="str">
        <f t="shared" si="49"/>
        <v> </v>
      </c>
      <c r="F439" s="21" t="str">
        <f>IF(E439=" "," ",($F$25-$D$3*$F$11)*((E439/$F$11)-($C$17/(PI()))*SIN((PI()*E439)/$F$11))+$D$3*E439)</f>
        <v> </v>
      </c>
      <c r="G439" s="21" t="str">
        <f t="shared" si="53"/>
        <v> </v>
      </c>
      <c r="H439" s="21" t="str">
        <f t="shared" si="50"/>
        <v> </v>
      </c>
      <c r="I439" s="21" t="str">
        <f>IF(H439=" "," ",($I$25-$D$3*$F$12)*((H439/$F$12)-($C$17/(PI()))*SIN((PI()*H439)/$F$12))+$D$3*H439)</f>
        <v> </v>
      </c>
      <c r="J439" s="21" t="str">
        <f t="shared" si="54"/>
        <v> </v>
      </c>
      <c r="K439" s="21"/>
      <c r="L439" s="21" t="str">
        <f t="shared" si="51"/>
        <v> </v>
      </c>
      <c r="M439" s="21" t="str">
        <f>IF(L439=" "," ",($M$25-$F$3*($F$15/2))*((L439/($F$15/2))-($C$17/(PI()))*SIN((PI()*L439)/($F$15/2)))+$F$3*L439)</f>
        <v> </v>
      </c>
      <c r="N439" s="21" t="str">
        <f t="shared" si="55"/>
        <v> </v>
      </c>
    </row>
    <row r="440" spans="1:14">
      <c r="A440" s="21" t="str">
        <f t="shared" si="48"/>
        <v> </v>
      </c>
      <c r="B440" s="21" t="str">
        <f>IF(A440=" "," ",($B$25-$B$3*($F$8))*((A440/($F$8))-($C$17/(PI()))*SIN((PI()*A440)/($F$8)))+$B$3*A440)</f>
        <v> </v>
      </c>
      <c r="C440" s="21" t="str">
        <f t="shared" si="52"/>
        <v> </v>
      </c>
      <c r="D440" s="21"/>
      <c r="E440" s="21" t="str">
        <f t="shared" si="49"/>
        <v> </v>
      </c>
      <c r="F440" s="21" t="str">
        <f>IF(E440=" "," ",($F$25-$D$3*$F$11)*((E440/$F$11)-($C$17/(PI()))*SIN((PI()*E440)/$F$11))+$D$3*E440)</f>
        <v> </v>
      </c>
      <c r="G440" s="21" t="str">
        <f t="shared" si="53"/>
        <v> </v>
      </c>
      <c r="H440" s="21" t="str">
        <f t="shared" si="50"/>
        <v> </v>
      </c>
      <c r="I440" s="21" t="str">
        <f>IF(H440=" "," ",($I$25-$D$3*$F$12)*((H440/$F$12)-($C$17/(PI()))*SIN((PI()*H440)/$F$12))+$D$3*H440)</f>
        <v> </v>
      </c>
      <c r="J440" s="21" t="str">
        <f t="shared" si="54"/>
        <v> </v>
      </c>
      <c r="K440" s="21"/>
      <c r="L440" s="21" t="str">
        <f t="shared" si="51"/>
        <v> </v>
      </c>
      <c r="M440" s="21" t="str">
        <f>IF(L440=" "," ",($M$25-$F$3*($F$15/2))*((L440/($F$15/2))-($C$17/(PI()))*SIN((PI()*L440)/($F$15/2)))+$F$3*L440)</f>
        <v> </v>
      </c>
      <c r="N440" s="21" t="str">
        <f t="shared" si="55"/>
        <v> </v>
      </c>
    </row>
    <row r="441" spans="1:14">
      <c r="A441" s="21" t="str">
        <f t="shared" si="48"/>
        <v> </v>
      </c>
      <c r="B441" s="21" t="str">
        <f>IF(A441=" "," ",($B$25-$B$3*($F$8))*((A441/($F$8))-($C$17/(PI()))*SIN((PI()*A441)/($F$8)))+$B$3*A441)</f>
        <v> </v>
      </c>
      <c r="C441" s="21" t="str">
        <f t="shared" si="52"/>
        <v> </v>
      </c>
      <c r="D441" s="21"/>
      <c r="E441" s="21" t="str">
        <f t="shared" si="49"/>
        <v> </v>
      </c>
      <c r="F441" s="21" t="str">
        <f>IF(E441=" "," ",($F$25-$D$3*$F$11)*((E441/$F$11)-($C$17/(PI()))*SIN((PI()*E441)/$F$11))+$D$3*E441)</f>
        <v> </v>
      </c>
      <c r="G441" s="21" t="str">
        <f t="shared" si="53"/>
        <v> </v>
      </c>
      <c r="H441" s="21" t="str">
        <f t="shared" si="50"/>
        <v> </v>
      </c>
      <c r="I441" s="21" t="str">
        <f>IF(H441=" "," ",($I$25-$D$3*$F$12)*((H441/$F$12)-($C$17/(PI()))*SIN((PI()*H441)/$F$12))+$D$3*H441)</f>
        <v> </v>
      </c>
      <c r="J441" s="21" t="str">
        <f t="shared" si="54"/>
        <v> </v>
      </c>
      <c r="K441" s="21"/>
      <c r="L441" s="21" t="str">
        <f t="shared" si="51"/>
        <v> </v>
      </c>
      <c r="M441" s="21" t="str">
        <f>IF(L441=" "," ",($M$25-$F$3*($F$15/2))*((L441/($F$15/2))-($C$17/(PI()))*SIN((PI()*L441)/($F$15/2)))+$F$3*L441)</f>
        <v> </v>
      </c>
      <c r="N441" s="21" t="str">
        <f t="shared" si="55"/>
        <v> </v>
      </c>
    </row>
    <row r="442" spans="1:14">
      <c r="A442" s="21" t="str">
        <f t="shared" si="48"/>
        <v> </v>
      </c>
      <c r="B442" s="21" t="str">
        <f>IF(A442=" "," ",($B$25-$B$3*($F$8))*((A442/($F$8))-($C$17/(PI()))*SIN((PI()*A442)/($F$8)))+$B$3*A442)</f>
        <v> </v>
      </c>
      <c r="C442" s="21" t="str">
        <f t="shared" si="52"/>
        <v> </v>
      </c>
      <c r="D442" s="21"/>
      <c r="E442" s="21" t="str">
        <f t="shared" si="49"/>
        <v> </v>
      </c>
      <c r="F442" s="21" t="str">
        <f>IF(E442=" "," ",($F$25-$D$3*$F$11)*((E442/$F$11)-($C$17/(PI()))*SIN((PI()*E442)/$F$11))+$D$3*E442)</f>
        <v> </v>
      </c>
      <c r="G442" s="21" t="str">
        <f t="shared" si="53"/>
        <v> </v>
      </c>
      <c r="H442" s="21" t="str">
        <f t="shared" si="50"/>
        <v> </v>
      </c>
      <c r="I442" s="21" t="str">
        <f>IF(H442=" "," ",($I$25-$D$3*$F$12)*((H442/$F$12)-($C$17/(PI()))*SIN((PI()*H442)/$F$12))+$D$3*H442)</f>
        <v> </v>
      </c>
      <c r="J442" s="21" t="str">
        <f t="shared" si="54"/>
        <v> </v>
      </c>
      <c r="K442" s="21"/>
      <c r="L442" s="21" t="str">
        <f t="shared" si="51"/>
        <v> </v>
      </c>
      <c r="M442" s="21" t="str">
        <f>IF(L442=" "," ",($M$25-$F$3*($F$15/2))*((L442/($F$15/2))-($C$17/(PI()))*SIN((PI()*L442)/($F$15/2)))+$F$3*L442)</f>
        <v> </v>
      </c>
      <c r="N442" s="21" t="str">
        <f t="shared" si="55"/>
        <v> </v>
      </c>
    </row>
    <row r="443" spans="1:14">
      <c r="A443" s="21" t="str">
        <f t="shared" si="48"/>
        <v> </v>
      </c>
      <c r="B443" s="21" t="str">
        <f>IF(A443=" "," ",($B$25-$B$3*($F$8))*((A443/($F$8))-($C$17/(PI()))*SIN((PI()*A443)/($F$8)))+$B$3*A443)</f>
        <v> </v>
      </c>
      <c r="C443" s="21" t="str">
        <f t="shared" si="52"/>
        <v> </v>
      </c>
      <c r="D443" s="21"/>
      <c r="E443" s="21" t="str">
        <f t="shared" si="49"/>
        <v> </v>
      </c>
      <c r="F443" s="21" t="str">
        <f>IF(E443=" "," ",($F$25-$D$3*$F$11)*((E443/$F$11)-($C$17/(PI()))*SIN((PI()*E443)/$F$11))+$D$3*E443)</f>
        <v> </v>
      </c>
      <c r="G443" s="21" t="str">
        <f t="shared" si="53"/>
        <v> </v>
      </c>
      <c r="H443" s="21" t="str">
        <f t="shared" si="50"/>
        <v> </v>
      </c>
      <c r="I443" s="21" t="str">
        <f>IF(H443=" "," ",($I$25-$D$3*$F$12)*((H443/$F$12)-($C$17/(PI()))*SIN((PI()*H443)/$F$12))+$D$3*H443)</f>
        <v> </v>
      </c>
      <c r="J443" s="21" t="str">
        <f t="shared" si="54"/>
        <v> </v>
      </c>
      <c r="K443" s="21"/>
      <c r="L443" s="21" t="str">
        <f t="shared" si="51"/>
        <v> </v>
      </c>
      <c r="M443" s="21" t="str">
        <f>IF(L443=" "," ",($M$25-$F$3*($F$15/2))*((L443/($F$15/2))-($C$17/(PI()))*SIN((PI()*L443)/($F$15/2)))+$F$3*L443)</f>
        <v> </v>
      </c>
      <c r="N443" s="21" t="str">
        <f t="shared" si="55"/>
        <v> </v>
      </c>
    </row>
    <row r="444" spans="1:14">
      <c r="A444" s="21" t="str">
        <f t="shared" si="48"/>
        <v> </v>
      </c>
      <c r="B444" s="21" t="str">
        <f>IF(A444=" "," ",($B$25-$B$3*($F$8))*((A444/($F$8))-($C$17/(PI()))*SIN((PI()*A444)/($F$8)))+$B$3*A444)</f>
        <v> </v>
      </c>
      <c r="C444" s="21" t="str">
        <f t="shared" si="52"/>
        <v> </v>
      </c>
      <c r="D444" s="21"/>
      <c r="E444" s="21" t="str">
        <f t="shared" si="49"/>
        <v> </v>
      </c>
      <c r="F444" s="21" t="str">
        <f>IF(E444=" "," ",($F$25-$D$3*$F$11)*((E444/$F$11)-($C$17/(PI()))*SIN((PI()*E444)/$F$11))+$D$3*E444)</f>
        <v> </v>
      </c>
      <c r="G444" s="21" t="str">
        <f t="shared" si="53"/>
        <v> </v>
      </c>
      <c r="H444" s="21" t="str">
        <f t="shared" si="50"/>
        <v> </v>
      </c>
      <c r="I444" s="21" t="str">
        <f>IF(H444=" "," ",($I$25-$D$3*$F$12)*((H444/$F$12)-($C$17/(PI()))*SIN((PI()*H444)/$F$12))+$D$3*H444)</f>
        <v> </v>
      </c>
      <c r="J444" s="21" t="str">
        <f t="shared" si="54"/>
        <v> </v>
      </c>
      <c r="K444" s="21"/>
      <c r="L444" s="21" t="str">
        <f t="shared" si="51"/>
        <v> </v>
      </c>
      <c r="M444" s="21" t="str">
        <f>IF(L444=" "," ",($M$25-$F$3*($F$15/2))*((L444/($F$15/2))-($C$17/(PI()))*SIN((PI()*L444)/($F$15/2)))+$F$3*L444)</f>
        <v> </v>
      </c>
      <c r="N444" s="21" t="str">
        <f t="shared" si="55"/>
        <v> </v>
      </c>
    </row>
    <row r="445" spans="1:14">
      <c r="A445" s="21" t="str">
        <f t="shared" si="48"/>
        <v> </v>
      </c>
      <c r="B445" s="21" t="str">
        <f>IF(A445=" "," ",($B$25-$B$3*($F$8))*((A445/($F$8))-($C$17/(PI()))*SIN((PI()*A445)/($F$8)))+$B$3*A445)</f>
        <v> </v>
      </c>
      <c r="C445" s="21" t="str">
        <f t="shared" si="52"/>
        <v> </v>
      </c>
      <c r="D445" s="21"/>
      <c r="E445" s="21" t="str">
        <f t="shared" si="49"/>
        <v> </v>
      </c>
      <c r="F445" s="21" t="str">
        <f>IF(E445=" "," ",($F$25-$D$3*$F$11)*((E445/$F$11)-($C$17/(PI()))*SIN((PI()*E445)/$F$11))+$D$3*E445)</f>
        <v> </v>
      </c>
      <c r="G445" s="21" t="str">
        <f t="shared" si="53"/>
        <v> </v>
      </c>
      <c r="H445" s="21" t="str">
        <f t="shared" si="50"/>
        <v> </v>
      </c>
      <c r="I445" s="21" t="str">
        <f>IF(H445=" "," ",($I$25-$D$3*$F$12)*((H445/$F$12)-($C$17/(PI()))*SIN((PI()*H445)/$F$12))+$D$3*H445)</f>
        <v> </v>
      </c>
      <c r="J445" s="21" t="str">
        <f t="shared" si="54"/>
        <v> </v>
      </c>
      <c r="K445" s="21"/>
      <c r="L445" s="21" t="str">
        <f t="shared" si="51"/>
        <v> </v>
      </c>
      <c r="M445" s="21" t="str">
        <f>IF(L445=" "," ",($M$25-$F$3*($F$15/2))*((L445/($F$15/2))-($C$17/(PI()))*SIN((PI()*L445)/($F$15/2)))+$F$3*L445)</f>
        <v> </v>
      </c>
      <c r="N445" s="21" t="str">
        <f t="shared" si="55"/>
        <v> </v>
      </c>
    </row>
    <row r="446" spans="1:14">
      <c r="A446" s="21" t="str">
        <f t="shared" si="48"/>
        <v> </v>
      </c>
      <c r="B446" s="21" t="str">
        <f>IF(A446=" "," ",($B$25-$B$3*($F$8))*((A446/($F$8))-($C$17/(PI()))*SIN((PI()*A446)/($F$8)))+$B$3*A446)</f>
        <v> </v>
      </c>
      <c r="C446" s="21" t="str">
        <f t="shared" si="52"/>
        <v> </v>
      </c>
      <c r="D446" s="21"/>
      <c r="E446" s="21" t="str">
        <f t="shared" si="49"/>
        <v> </v>
      </c>
      <c r="F446" s="21" t="str">
        <f>IF(E446=" "," ",($F$25-$D$3*$F$11)*((E446/$F$11)-($C$17/(PI()))*SIN((PI()*E446)/$F$11))+$D$3*E446)</f>
        <v> </v>
      </c>
      <c r="G446" s="21" t="str">
        <f t="shared" si="53"/>
        <v> </v>
      </c>
      <c r="H446" s="21" t="str">
        <f t="shared" si="50"/>
        <v> </v>
      </c>
      <c r="I446" s="21" t="str">
        <f>IF(H446=" "," ",($I$25-$D$3*$F$12)*((H446/$F$12)-($C$17/(PI()))*SIN((PI()*H446)/$F$12))+$D$3*H446)</f>
        <v> </v>
      </c>
      <c r="J446" s="21" t="str">
        <f t="shared" si="54"/>
        <v> </v>
      </c>
      <c r="K446" s="21"/>
      <c r="L446" s="21" t="str">
        <f t="shared" si="51"/>
        <v> </v>
      </c>
      <c r="M446" s="21" t="str">
        <f>IF(L446=" "," ",($M$25-$F$3*($F$15/2))*((L446/($F$15/2))-($C$17/(PI()))*SIN((PI()*L446)/($F$15/2)))+$F$3*L446)</f>
        <v> </v>
      </c>
      <c r="N446" s="21" t="str">
        <f t="shared" si="55"/>
        <v> </v>
      </c>
    </row>
    <row r="447" spans="1:14">
      <c r="A447" s="21" t="str">
        <f t="shared" si="48"/>
        <v> </v>
      </c>
      <c r="B447" s="21" t="str">
        <f>IF(A447=" "," ",($B$25-$B$3*($F$8))*((A447/($F$8))-($C$17/(PI()))*SIN((PI()*A447)/($F$8)))+$B$3*A447)</f>
        <v> </v>
      </c>
      <c r="C447" s="21" t="str">
        <f t="shared" si="52"/>
        <v> </v>
      </c>
      <c r="D447" s="21"/>
      <c r="E447" s="21" t="str">
        <f t="shared" si="49"/>
        <v> </v>
      </c>
      <c r="F447" s="21" t="str">
        <f>IF(E447=" "," ",($F$25-$D$3*$F$11)*((E447/$F$11)-($C$17/(PI()))*SIN((PI()*E447)/$F$11))+$D$3*E447)</f>
        <v> </v>
      </c>
      <c r="G447" s="21" t="str">
        <f t="shared" si="53"/>
        <v> </v>
      </c>
      <c r="H447" s="21" t="str">
        <f t="shared" si="50"/>
        <v> </v>
      </c>
      <c r="I447" s="21" t="str">
        <f>IF(H447=" "," ",($I$25-$D$3*$F$12)*((H447/$F$12)-($C$17/(PI()))*SIN((PI()*H447)/$F$12))+$D$3*H447)</f>
        <v> </v>
      </c>
      <c r="J447" s="21" t="str">
        <f t="shared" si="54"/>
        <v> </v>
      </c>
      <c r="K447" s="21"/>
      <c r="L447" s="21" t="str">
        <f t="shared" si="51"/>
        <v> </v>
      </c>
      <c r="M447" s="21" t="str">
        <f>IF(L447=" "," ",($M$25-$F$3*($F$15/2))*((L447/($F$15/2))-($C$17/(PI()))*SIN((PI()*L447)/($F$15/2)))+$F$3*L447)</f>
        <v> </v>
      </c>
      <c r="N447" s="21" t="str">
        <f t="shared" si="55"/>
        <v> </v>
      </c>
    </row>
    <row r="448" spans="1:14">
      <c r="A448" s="21" t="str">
        <f t="shared" si="48"/>
        <v> </v>
      </c>
      <c r="B448" s="21" t="str">
        <f>IF(A448=" "," ",($B$25-$B$3*($F$8))*((A448/($F$8))-($C$17/(PI()))*SIN((PI()*A448)/($F$8)))+$B$3*A448)</f>
        <v> </v>
      </c>
      <c r="C448" s="21" t="str">
        <f t="shared" si="52"/>
        <v> </v>
      </c>
      <c r="D448" s="21"/>
      <c r="E448" s="21" t="str">
        <f t="shared" si="49"/>
        <v> </v>
      </c>
      <c r="F448" s="21" t="str">
        <f>IF(E448=" "," ",($F$25-$D$3*$F$11)*((E448/$F$11)-($C$17/(PI()))*SIN((PI()*E448)/$F$11))+$D$3*E448)</f>
        <v> </v>
      </c>
      <c r="G448" s="21" t="str">
        <f t="shared" si="53"/>
        <v> </v>
      </c>
      <c r="H448" s="21" t="str">
        <f t="shared" si="50"/>
        <v> </v>
      </c>
      <c r="I448" s="21" t="str">
        <f>IF(H448=" "," ",($I$25-$D$3*$F$12)*((H448/$F$12)-($C$17/(PI()))*SIN((PI()*H448)/$F$12))+$D$3*H448)</f>
        <v> </v>
      </c>
      <c r="J448" s="21" t="str">
        <f t="shared" si="54"/>
        <v> </v>
      </c>
      <c r="K448" s="21"/>
      <c r="L448" s="21" t="str">
        <f t="shared" si="51"/>
        <v> </v>
      </c>
      <c r="M448" s="21" t="str">
        <f>IF(L448=" "," ",($M$25-$F$3*($F$15/2))*((L448/($F$15/2))-($C$17/(PI()))*SIN((PI()*L448)/($F$15/2)))+$F$3*L448)</f>
        <v> </v>
      </c>
      <c r="N448" s="21" t="str">
        <f t="shared" si="55"/>
        <v> </v>
      </c>
    </row>
    <row r="449" spans="1:14">
      <c r="A449" s="21" t="str">
        <f t="shared" si="48"/>
        <v> </v>
      </c>
      <c r="B449" s="21" t="str">
        <f>IF(A449=" "," ",($B$25-$B$3*($F$8))*((A449/($F$8))-($C$17/(PI()))*SIN((PI()*A449)/($F$8)))+$B$3*A449)</f>
        <v> </v>
      </c>
      <c r="C449" s="21" t="str">
        <f t="shared" si="52"/>
        <v> </v>
      </c>
      <c r="D449" s="21"/>
      <c r="E449" s="21" t="str">
        <f t="shared" si="49"/>
        <v> </v>
      </c>
      <c r="F449" s="21" t="str">
        <f>IF(E449=" "," ",($F$25-$D$3*$F$11)*((E449/$F$11)-($C$17/(PI()))*SIN((PI()*E449)/$F$11))+$D$3*E449)</f>
        <v> </v>
      </c>
      <c r="G449" s="21" t="str">
        <f t="shared" si="53"/>
        <v> </v>
      </c>
      <c r="H449" s="21" t="str">
        <f t="shared" si="50"/>
        <v> </v>
      </c>
      <c r="I449" s="21" t="str">
        <f>IF(H449=" "," ",($I$25-$D$3*$F$12)*((H449/$F$12)-($C$17/(PI()))*SIN((PI()*H449)/$F$12))+$D$3*H449)</f>
        <v> </v>
      </c>
      <c r="J449" s="21" t="str">
        <f t="shared" si="54"/>
        <v> </v>
      </c>
      <c r="K449" s="21"/>
      <c r="L449" s="21" t="str">
        <f t="shared" si="51"/>
        <v> </v>
      </c>
      <c r="M449" s="21" t="str">
        <f>IF(L449=" "," ",($M$25-$F$3*($F$15/2))*((L449/($F$15/2))-($C$17/(PI()))*SIN((PI()*L449)/($F$15/2)))+$F$3*L449)</f>
        <v> </v>
      </c>
      <c r="N449" s="21" t="str">
        <f t="shared" si="55"/>
        <v> </v>
      </c>
    </row>
    <row r="450" spans="1:14">
      <c r="A450" s="21" t="str">
        <f t="shared" si="48"/>
        <v> </v>
      </c>
      <c r="B450" s="21" t="str">
        <f>IF(A450=" "," ",($B$25-$B$3*($F$8))*((A450/($F$8))-($C$17/(PI()))*SIN((PI()*A450)/($F$8)))+$B$3*A450)</f>
        <v> </v>
      </c>
      <c r="C450" s="21" t="str">
        <f t="shared" si="52"/>
        <v> </v>
      </c>
      <c r="D450" s="21"/>
      <c r="E450" s="21" t="str">
        <f t="shared" si="49"/>
        <v> </v>
      </c>
      <c r="F450" s="21" t="str">
        <f>IF(E450=" "," ",($F$25-$D$3*$F$11)*((E450/$F$11)-($C$17/(PI()))*SIN((PI()*E450)/$F$11))+$D$3*E450)</f>
        <v> </v>
      </c>
      <c r="G450" s="21" t="str">
        <f t="shared" si="53"/>
        <v> </v>
      </c>
      <c r="H450" s="21" t="str">
        <f t="shared" si="50"/>
        <v> </v>
      </c>
      <c r="I450" s="21" t="str">
        <f>IF(H450=" "," ",($I$25-$D$3*$F$12)*((H450/$F$12)-($C$17/(PI()))*SIN((PI()*H450)/$F$12))+$D$3*H450)</f>
        <v> </v>
      </c>
      <c r="J450" s="21" t="str">
        <f t="shared" si="54"/>
        <v> </v>
      </c>
      <c r="K450" s="21"/>
      <c r="L450" s="21" t="str">
        <f t="shared" si="51"/>
        <v> </v>
      </c>
      <c r="M450" s="21" t="str">
        <f>IF(L450=" "," ",($M$25-$F$3*($F$15/2))*((L450/($F$15/2))-($C$17/(PI()))*SIN((PI()*L450)/($F$15/2)))+$F$3*L450)</f>
        <v> </v>
      </c>
      <c r="N450" s="21" t="str">
        <f t="shared" si="55"/>
        <v> </v>
      </c>
    </row>
    <row r="451" spans="1:14">
      <c r="A451" s="21" t="str">
        <f t="shared" si="48"/>
        <v> </v>
      </c>
      <c r="B451" s="21" t="str">
        <f>IF(A451=" "," ",($B$25-$B$3*($F$8))*((A451/($F$8))-($C$17/(PI()))*SIN((PI()*A451)/($F$8)))+$B$3*A451)</f>
        <v> </v>
      </c>
      <c r="C451" s="21" t="str">
        <f t="shared" si="52"/>
        <v> </v>
      </c>
      <c r="D451" s="21"/>
      <c r="E451" s="21" t="str">
        <f t="shared" si="49"/>
        <v> </v>
      </c>
      <c r="F451" s="21" t="str">
        <f>IF(E451=" "," ",($F$25-$D$3*$F$11)*((E451/$F$11)-($C$17/(PI()))*SIN((PI()*E451)/$F$11))+$D$3*E451)</f>
        <v> </v>
      </c>
      <c r="G451" s="21" t="str">
        <f t="shared" si="53"/>
        <v> </v>
      </c>
      <c r="H451" s="21" t="str">
        <f ca="1" t="shared" si="50"/>
        <v> </v>
      </c>
      <c r="I451" s="21" t="str">
        <f ca="1">IF(H451=" "," ",($I$25-$D$3*$F$12)*((H451/$F$12)-($C$17/(PI()))*SIN((PI()*H451)/$F$12))+$D$3*H451)</f>
        <v> </v>
      </c>
      <c r="J451" s="21" t="str">
        <f ca="1" t="shared" si="54"/>
        <v> </v>
      </c>
      <c r="K451" s="21"/>
      <c r="L451" s="21" t="str">
        <f t="shared" si="51"/>
        <v> </v>
      </c>
      <c r="M451" s="21" t="str">
        <f>IF(L451=" "," ",($M$25-$F$3*($F$15/2))*((L451/($F$15/2))-($C$17/(PI()))*SIN((PI()*L451)/($F$15/2)))+$F$3*L451)</f>
        <v> </v>
      </c>
      <c r="N451" s="21" t="str">
        <f t="shared" si="55"/>
        <v> </v>
      </c>
    </row>
    <row r="452" spans="1:14">
      <c r="A452" s="21" t="str">
        <f t="shared" si="48"/>
        <v> </v>
      </c>
      <c r="B452" s="21" t="str">
        <f>IF(A452=" "," ",($B$25-$B$3*($F$8))*((A452/($F$8))-($C$17/(PI()))*SIN((PI()*A452)/($F$8)))+$B$3*A452)</f>
        <v> </v>
      </c>
      <c r="C452" s="21" t="str">
        <f t="shared" si="52"/>
        <v> </v>
      </c>
      <c r="D452" s="21"/>
      <c r="E452" s="21" t="str">
        <f t="shared" si="49"/>
        <v> </v>
      </c>
      <c r="F452" s="21" t="str">
        <f>IF(E452=" "," ",($F$25-$D$3*$F$11)*((E452/$F$11)-($C$17/(PI()))*SIN((PI()*E452)/$F$11))+$D$3*E452)</f>
        <v> </v>
      </c>
      <c r="G452" s="21" t="str">
        <f t="shared" si="53"/>
        <v> </v>
      </c>
      <c r="H452" s="21" t="str">
        <f t="shared" si="50"/>
        <v> </v>
      </c>
      <c r="I452" s="21" t="str">
        <f>IF(H452=" "," ",($I$25-$D$3*$F$12)*((H452/$F$12)-($C$17/(PI()))*SIN((PI()*H452)/$F$12))+$D$3*H452)</f>
        <v> </v>
      </c>
      <c r="J452" s="21" t="str">
        <f ca="1" t="shared" si="54"/>
        <v> </v>
      </c>
      <c r="K452" s="21"/>
      <c r="L452" s="21" t="str">
        <f t="shared" si="51"/>
        <v> </v>
      </c>
      <c r="M452" s="21" t="str">
        <f>IF(L452=" "," ",($M$25-$F$3*($F$15/2))*((L452/($F$15/2))-($C$17/(PI()))*SIN((PI()*L452)/($F$15/2)))+$F$3*L452)</f>
        <v> </v>
      </c>
      <c r="N452" s="21" t="str">
        <f t="shared" si="55"/>
        <v> </v>
      </c>
    </row>
    <row r="453" spans="1:14">
      <c r="A453" s="21" t="str">
        <f t="shared" si="48"/>
        <v> </v>
      </c>
      <c r="B453" s="21" t="str">
        <f>IF(A453=" "," ",($B$25-$B$3*($F$8))*((A453/($F$8))-($C$17/(PI()))*SIN((PI()*A453)/($F$8)))+$B$3*A453)</f>
        <v> </v>
      </c>
      <c r="C453" s="21" t="str">
        <f t="shared" si="52"/>
        <v> </v>
      </c>
      <c r="D453" s="21"/>
      <c r="E453" s="21" t="str">
        <f t="shared" si="49"/>
        <v> </v>
      </c>
      <c r="F453" s="21" t="str">
        <f>IF(E453=" "," ",($F$25-$D$3*$F$11)*((E453/$F$11)-($C$17/(PI()))*SIN((PI()*E453)/$F$11))+$D$3*E453)</f>
        <v> </v>
      </c>
      <c r="G453" s="21" t="str">
        <f t="shared" si="53"/>
        <v> </v>
      </c>
      <c r="H453" s="21" t="str">
        <f t="shared" si="50"/>
        <v> </v>
      </c>
      <c r="I453" s="21" t="str">
        <f>IF(H453=" "," ",($I$25-$D$3*$F$12)*((H453/$F$12)-($C$17/(PI()))*SIN((PI()*H453)/$F$12))+$D$3*H453)</f>
        <v> </v>
      </c>
      <c r="J453" s="21" t="str">
        <f ca="1" t="shared" si="54"/>
        <v> </v>
      </c>
      <c r="K453" s="21"/>
      <c r="L453" s="21" t="str">
        <f t="shared" si="51"/>
        <v> </v>
      </c>
      <c r="M453" s="21" t="str">
        <f>IF(L453=" "," ",($M$25-$F$3*($F$15/2))*((L453/($F$15/2))-($C$17/(PI()))*SIN((PI()*L453)/($F$15/2)))+$F$3*L453)</f>
        <v> </v>
      </c>
      <c r="N453" s="21" t="str">
        <f t="shared" si="55"/>
        <v> </v>
      </c>
    </row>
    <row r="454" spans="1:14">
      <c r="A454" s="21" t="str">
        <f t="shared" si="48"/>
        <v> </v>
      </c>
      <c r="B454" s="21" t="str">
        <f>IF(A454=" "," ",($B$25-$B$3*($F$8))*((A454/($F$8))-($C$17/(PI()))*SIN((PI()*A454)/($F$8)))+$B$3*A454)</f>
        <v> </v>
      </c>
      <c r="C454" s="21" t="str">
        <f t="shared" si="52"/>
        <v> </v>
      </c>
      <c r="D454" s="21"/>
      <c r="E454" s="21" t="str">
        <f t="shared" si="49"/>
        <v> </v>
      </c>
      <c r="F454" s="21" t="str">
        <f>IF(E454=" "," ",($F$25-$D$3*$F$11)*((E454/$F$11)-($C$17/(PI()))*SIN((PI()*E454)/$F$11))+$D$3*E454)</f>
        <v> </v>
      </c>
      <c r="G454" s="21" t="str">
        <f t="shared" si="53"/>
        <v> </v>
      </c>
      <c r="H454" s="21" t="str">
        <f t="shared" si="50"/>
        <v> </v>
      </c>
      <c r="I454" s="21" t="str">
        <f>IF(H454=" "," ",($I$25-$D$3*$F$12)*((H454/$F$12)-($C$17/(PI()))*SIN((PI()*H454)/$F$12))+$D$3*H454)</f>
        <v> </v>
      </c>
      <c r="J454" s="21" t="str">
        <f t="shared" si="54"/>
        <v> </v>
      </c>
      <c r="K454" s="21"/>
      <c r="L454" s="21" t="str">
        <f t="shared" si="51"/>
        <v> </v>
      </c>
      <c r="M454" s="21" t="str">
        <f>IF(L454=" "," ",($M$25-$F$3*($F$15/2))*((L454/($F$15/2))-($C$17/(PI()))*SIN((PI()*L454)/($F$15/2)))+$F$3*L454)</f>
        <v> </v>
      </c>
      <c r="N454" s="21" t="str">
        <f t="shared" si="55"/>
        <v> </v>
      </c>
    </row>
    <row r="455" spans="1:14">
      <c r="A455" s="21" t="str">
        <f t="shared" si="48"/>
        <v> </v>
      </c>
      <c r="B455" s="21" t="str">
        <f>IF(A455=" "," ",($B$25-$B$3*($F$8))*((A455/($F$8))-($C$17/(PI()))*SIN((PI()*A455)/($F$8)))+$B$3*A455)</f>
        <v> </v>
      </c>
      <c r="C455" s="21" t="str">
        <f t="shared" si="52"/>
        <v> </v>
      </c>
      <c r="D455" s="21"/>
      <c r="E455" s="21" t="str">
        <f t="shared" si="49"/>
        <v> </v>
      </c>
      <c r="F455" s="21" t="str">
        <f>IF(E455=" "," ",($F$25-$D$3*$F$11)*((E455/$F$11)-($C$17/(PI()))*SIN((PI()*E455)/$F$11))+$D$3*E455)</f>
        <v> </v>
      </c>
      <c r="G455" s="21" t="str">
        <f t="shared" si="53"/>
        <v> </v>
      </c>
      <c r="H455" s="21" t="str">
        <f t="shared" si="50"/>
        <v> </v>
      </c>
      <c r="I455" s="21" t="str">
        <f>IF(H455=" "," ",($I$25-$D$3*$F$12)*((H455/$F$12)-($C$17/(PI()))*SIN((PI()*H455)/$F$12))+$D$3*H455)</f>
        <v> </v>
      </c>
      <c r="J455" s="21" t="str">
        <f t="shared" si="54"/>
        <v> </v>
      </c>
      <c r="K455" s="21"/>
      <c r="L455" s="21" t="str">
        <f t="shared" si="51"/>
        <v> </v>
      </c>
      <c r="M455" s="21" t="str">
        <f>IF(L455=" "," ",($M$25-$F$3*($F$15/2))*((L455/($F$15/2))-($C$17/(PI()))*SIN((PI()*L455)/($F$15/2)))+$F$3*L455)</f>
        <v> </v>
      </c>
      <c r="N455" s="21" t="str">
        <f t="shared" si="55"/>
        <v> </v>
      </c>
    </row>
    <row r="456" spans="1:14">
      <c r="A456" s="21" t="str">
        <f t="shared" si="48"/>
        <v> </v>
      </c>
      <c r="B456" s="21" t="str">
        <f>IF(A456=" "," ",($B$25-$B$3*($F$8))*((A456/($F$8))-($C$17/(PI()))*SIN((PI()*A456)/($F$8)))+$B$3*A456)</f>
        <v> </v>
      </c>
      <c r="C456" s="21" t="str">
        <f t="shared" si="52"/>
        <v> </v>
      </c>
      <c r="D456" s="21"/>
      <c r="E456" s="21" t="str">
        <f t="shared" si="49"/>
        <v> </v>
      </c>
      <c r="F456" s="21" t="str">
        <f>IF(E456=" "," ",($F$25-$D$3*$F$11)*((E456/$F$11)-($C$17/(PI()))*SIN((PI()*E456)/$F$11))+$D$3*E456)</f>
        <v> </v>
      </c>
      <c r="G456" s="21" t="str">
        <f t="shared" si="53"/>
        <v> </v>
      </c>
      <c r="H456" s="21" t="str">
        <f t="shared" si="50"/>
        <v> </v>
      </c>
      <c r="I456" s="21" t="str">
        <f>IF(H456=" "," ",($I$25-$D$3*$F$12)*((H456/$F$12)-($C$17/(PI()))*SIN((PI()*H456)/$F$12))+$D$3*H456)</f>
        <v> </v>
      </c>
      <c r="J456" s="21" t="str">
        <f t="shared" si="54"/>
        <v> </v>
      </c>
      <c r="K456" s="21"/>
      <c r="L456" s="21" t="str">
        <f t="shared" si="51"/>
        <v> </v>
      </c>
      <c r="M456" s="21" t="str">
        <f>IF(L456=" "," ",($M$25-$F$3*($F$15/2))*((L456/($F$15/2))-($C$17/(PI()))*SIN((PI()*L456)/($F$15/2)))+$F$3*L456)</f>
        <v> </v>
      </c>
      <c r="N456" s="21" t="str">
        <f t="shared" si="55"/>
        <v> </v>
      </c>
    </row>
    <row r="457" spans="1:14">
      <c r="A457" s="21" t="str">
        <f t="shared" si="48"/>
        <v> </v>
      </c>
      <c r="B457" s="21" t="str">
        <f>IF(A457=" "," ",($B$25-$B$3*($F$8))*((A457/($F$8))-($C$17/(PI()))*SIN((PI()*A457)/($F$8)))+$B$3*A457)</f>
        <v> </v>
      </c>
      <c r="C457" s="21" t="str">
        <f t="shared" si="52"/>
        <v> </v>
      </c>
      <c r="D457" s="21"/>
      <c r="E457" s="21" t="str">
        <f t="shared" si="49"/>
        <v> </v>
      </c>
      <c r="F457" s="21" t="str">
        <f>IF(E457=" "," ",($F$25-$D$3*$F$11)*((E457/$F$11)-($C$17/(PI()))*SIN((PI()*E457)/$F$11))+$D$3*E457)</f>
        <v> </v>
      </c>
      <c r="G457" s="21" t="str">
        <f t="shared" si="53"/>
        <v> </v>
      </c>
      <c r="H457" s="21" t="str">
        <f t="shared" si="50"/>
        <v> </v>
      </c>
      <c r="I457" s="21" t="str">
        <f>IF(H457=" "," ",($I$25-$D$3*$F$12)*((H457/$F$12)-($C$17/(PI()))*SIN((PI()*H457)/$F$12))+$D$3*H457)</f>
        <v> </v>
      </c>
      <c r="J457" s="21" t="str">
        <f t="shared" si="54"/>
        <v> </v>
      </c>
      <c r="K457" s="21"/>
      <c r="L457" s="21" t="str">
        <f t="shared" si="51"/>
        <v> </v>
      </c>
      <c r="M457" s="21" t="str">
        <f>IF(L457=" "," ",($M$25-$F$3*($F$15/2))*((L457/($F$15/2))-($C$17/(PI()))*SIN((PI()*L457)/($F$15/2)))+$F$3*L457)</f>
        <v> </v>
      </c>
      <c r="N457" s="21" t="str">
        <f t="shared" si="55"/>
        <v> </v>
      </c>
    </row>
    <row r="458" spans="1:14">
      <c r="A458" s="21" t="str">
        <f t="shared" si="48"/>
        <v> </v>
      </c>
      <c r="B458" s="21" t="str">
        <f>IF(A458=" "," ",($B$25-$B$3*($F$8))*((A458/($F$8))-($C$17/(PI()))*SIN((PI()*A458)/($F$8)))+$B$3*A458)</f>
        <v> </v>
      </c>
      <c r="C458" s="21" t="str">
        <f t="shared" si="52"/>
        <v> </v>
      </c>
      <c r="D458" s="21"/>
      <c r="E458" s="21" t="str">
        <f t="shared" si="49"/>
        <v> </v>
      </c>
      <c r="F458" s="21" t="str">
        <f>IF(E458=" "," ",($F$25-$D$3*$F$11)*((E458/$F$11)-($C$17/(PI()))*SIN((PI()*E458)/$F$11))+$D$3*E458)</f>
        <v> </v>
      </c>
      <c r="G458" s="21" t="str">
        <f t="shared" si="53"/>
        <v> </v>
      </c>
      <c r="H458" s="21" t="str">
        <f t="shared" si="50"/>
        <v> </v>
      </c>
      <c r="I458" s="21" t="str">
        <f>IF(H458=" "," ",($I$25-$D$3*$F$12)*((H458/$F$12)-($C$17/(PI()))*SIN((PI()*H458)/$F$12))+$D$3*H458)</f>
        <v> </v>
      </c>
      <c r="J458" s="21" t="str">
        <f t="shared" si="54"/>
        <v> </v>
      </c>
      <c r="K458" s="21"/>
      <c r="L458" s="21" t="str">
        <f t="shared" si="51"/>
        <v> </v>
      </c>
      <c r="M458" s="21" t="str">
        <f>IF(L458=" "," ",($M$25-$F$3*($F$15/2))*((L458/($F$15/2))-($C$17/(PI()))*SIN((PI()*L458)/($F$15/2)))+$F$3*L458)</f>
        <v> </v>
      </c>
      <c r="N458" s="21" t="str">
        <f t="shared" si="55"/>
        <v> </v>
      </c>
    </row>
    <row r="459" spans="1:14">
      <c r="A459" s="21" t="str">
        <f t="shared" si="48"/>
        <v> </v>
      </c>
      <c r="B459" s="21" t="str">
        <f>IF(A459=" "," ",($B$25-$B$3*($F$8))*((A459/($F$8))-($C$17/(PI()))*SIN((PI()*A459)/($F$8)))+$B$3*A459)</f>
        <v> </v>
      </c>
      <c r="C459" s="21" t="str">
        <f t="shared" si="52"/>
        <v> </v>
      </c>
      <c r="D459" s="21"/>
      <c r="E459" s="21" t="str">
        <f t="shared" si="49"/>
        <v> </v>
      </c>
      <c r="F459" s="21" t="str">
        <f>IF(E459=" "," ",($F$25-$D$3*$F$11)*((E459/$F$11)-($C$17/(PI()))*SIN((PI()*E459)/$F$11))+$D$3*E459)</f>
        <v> </v>
      </c>
      <c r="G459" s="21" t="str">
        <f t="shared" si="53"/>
        <v> </v>
      </c>
      <c r="H459" s="21" t="str">
        <f t="shared" si="50"/>
        <v> </v>
      </c>
      <c r="I459" s="21" t="str">
        <f>IF(H459=" "," ",($I$25-$D$3*$F$12)*((H459/$F$12)-($C$17/(PI()))*SIN((PI()*H459)/$F$12))+$D$3*H459)</f>
        <v> </v>
      </c>
      <c r="J459" s="21" t="str">
        <f t="shared" si="54"/>
        <v> </v>
      </c>
      <c r="K459" s="21"/>
      <c r="L459" s="21" t="str">
        <f t="shared" si="51"/>
        <v> </v>
      </c>
      <c r="M459" s="21" t="str">
        <f>IF(L459=" "," ",($M$25-$F$3*($F$15/2))*((L459/($F$15/2))-($C$17/(PI()))*SIN((PI()*L459)/($F$15/2)))+$F$3*L459)</f>
        <v> </v>
      </c>
      <c r="N459" s="21" t="str">
        <f t="shared" si="55"/>
        <v> </v>
      </c>
    </row>
    <row r="460" spans="1:14">
      <c r="A460" s="21" t="str">
        <f t="shared" si="48"/>
        <v> </v>
      </c>
      <c r="B460" s="21" t="str">
        <f>IF(A460=" "," ",($B$25-$B$3*($F$8))*((A460/($F$8))-($C$17/(PI()))*SIN((PI()*A460)/($F$8)))+$B$3*A460)</f>
        <v> </v>
      </c>
      <c r="C460" s="21" t="str">
        <f t="shared" si="52"/>
        <v> </v>
      </c>
      <c r="D460" s="21"/>
      <c r="E460" s="21" t="str">
        <f t="shared" si="49"/>
        <v> </v>
      </c>
      <c r="F460" s="21" t="str">
        <f>IF(E460=" "," ",($F$25-$D$3*$F$11)*((E460/$F$11)-($C$17/(PI()))*SIN((PI()*E460)/$F$11))+$D$3*E460)</f>
        <v> </v>
      </c>
      <c r="G460" s="21" t="str">
        <f t="shared" si="53"/>
        <v> </v>
      </c>
      <c r="H460" s="21" t="str">
        <f t="shared" si="50"/>
        <v> </v>
      </c>
      <c r="I460" s="21" t="str">
        <f>IF(H460=" "," ",($I$25-$D$3*$F$12)*((H460/$F$12)-($C$17/(PI()))*SIN((PI()*H460)/$F$12))+$D$3*H460)</f>
        <v> </v>
      </c>
      <c r="J460" s="21" t="str">
        <f t="shared" si="54"/>
        <v> </v>
      </c>
      <c r="K460" s="21"/>
      <c r="L460" s="21" t="str">
        <f t="shared" si="51"/>
        <v> </v>
      </c>
      <c r="M460" s="21" t="str">
        <f>IF(L460=" "," ",($M$25-$F$3*($F$15/2))*((L460/($F$15/2))-($C$17/(PI()))*SIN((PI()*L460)/($F$15/2)))+$F$3*L460)</f>
        <v> </v>
      </c>
      <c r="N460" s="21" t="str">
        <f t="shared" si="55"/>
        <v> </v>
      </c>
    </row>
    <row r="461" spans="1:14">
      <c r="A461" s="21" t="str">
        <f t="shared" si="48"/>
        <v> </v>
      </c>
      <c r="B461" s="21" t="str">
        <f>IF(A461=" "," ",($B$25-$B$3*($F$8))*((A461/($F$8))-($C$17/(PI()))*SIN((PI()*A461)/($F$8)))+$B$3*A461)</f>
        <v> </v>
      </c>
      <c r="C461" s="21" t="str">
        <f t="shared" si="52"/>
        <v> </v>
      </c>
      <c r="D461" s="21"/>
      <c r="E461" s="21" t="str">
        <f t="shared" si="49"/>
        <v> </v>
      </c>
      <c r="F461" s="21" t="str">
        <f>IF(E461=" "," ",($F$25-$D$3*$F$11)*((E461/$F$11)-($C$17/(PI()))*SIN((PI()*E461)/$F$11))+$D$3*E461)</f>
        <v> </v>
      </c>
      <c r="G461" s="21" t="str">
        <f t="shared" si="53"/>
        <v> </v>
      </c>
      <c r="H461" s="21" t="str">
        <f t="shared" si="50"/>
        <v> </v>
      </c>
      <c r="I461" s="21" t="str">
        <f>IF(H461=" "," ",($I$25-$D$3*$F$12)*((H461/$F$12)-($C$17/(PI()))*SIN((PI()*H461)/$F$12))+$D$3*H461)</f>
        <v> </v>
      </c>
      <c r="J461" s="21" t="str">
        <f t="shared" si="54"/>
        <v> </v>
      </c>
      <c r="K461" s="21"/>
      <c r="L461" s="21" t="str">
        <f t="shared" si="51"/>
        <v> </v>
      </c>
      <c r="M461" s="21" t="str">
        <f>IF(L461=" "," ",($M$25-$F$3*($F$15/2))*((L461/($F$15/2))-($C$17/(PI()))*SIN((PI()*L461)/($F$15/2)))+$F$3*L461)</f>
        <v> </v>
      </c>
      <c r="N461" s="21" t="str">
        <f t="shared" si="55"/>
        <v> </v>
      </c>
    </row>
    <row r="462" spans="1:14">
      <c r="A462" s="21" t="str">
        <f t="shared" si="48"/>
        <v> </v>
      </c>
      <c r="B462" s="21" t="str">
        <f>IF(A462=" "," ",($B$25-$B$3*($F$8))*((A462/($F$8))-($C$17/(PI()))*SIN((PI()*A462)/($F$8)))+$B$3*A462)</f>
        <v> </v>
      </c>
      <c r="C462" s="21" t="str">
        <f t="shared" si="52"/>
        <v> </v>
      </c>
      <c r="D462" s="21"/>
      <c r="E462" s="21" t="str">
        <f t="shared" si="49"/>
        <v> </v>
      </c>
      <c r="F462" s="21" t="str">
        <f>IF(E462=" "," ",($F$25-$D$3*$F$11)*((E462/$F$11)-($C$17/(PI()))*SIN((PI()*E462)/$F$11))+$D$3*E462)</f>
        <v> </v>
      </c>
      <c r="G462" s="21" t="str">
        <f t="shared" si="53"/>
        <v> </v>
      </c>
      <c r="H462" s="21" t="str">
        <f t="shared" si="50"/>
        <v> </v>
      </c>
      <c r="I462" s="21" t="str">
        <f>IF(H462=" "," ",($I$25-$D$3*$F$12)*((H462/$F$12)-($C$17/(PI()))*SIN((PI()*H462)/$F$12))+$D$3*H462)</f>
        <v> </v>
      </c>
      <c r="J462" s="21" t="str">
        <f t="shared" si="54"/>
        <v> </v>
      </c>
      <c r="K462" s="21"/>
      <c r="L462" s="21" t="str">
        <f t="shared" si="51"/>
        <v> </v>
      </c>
      <c r="M462" s="21" t="str">
        <f>IF(L462=" "," ",($M$25-$F$3*($F$15/2))*((L462/($F$15/2))-($C$17/(PI()))*SIN((PI()*L462)/($F$15/2)))+$F$3*L462)</f>
        <v> </v>
      </c>
      <c r="N462" s="21" t="str">
        <f t="shared" si="55"/>
        <v> </v>
      </c>
    </row>
    <row r="463" spans="1:14">
      <c r="A463" s="21" t="str">
        <f t="shared" si="48"/>
        <v> </v>
      </c>
      <c r="B463" s="21" t="str">
        <f>IF(A463=" "," ",($B$25-$B$3*($F$8))*((A463/($F$8))-($C$17/(PI()))*SIN((PI()*A463)/($F$8)))+$B$3*A463)</f>
        <v> </v>
      </c>
      <c r="C463" s="21" t="str">
        <f t="shared" si="52"/>
        <v> </v>
      </c>
      <c r="D463" s="21"/>
      <c r="E463" s="21" t="str">
        <f t="shared" si="49"/>
        <v> </v>
      </c>
      <c r="F463" s="21" t="str">
        <f>IF(E463=" "," ",($F$25-$D$3*$F$11)*((E463/$F$11)-($C$17/(PI()))*SIN((PI()*E463)/$F$11))+$D$3*E463)</f>
        <v> </v>
      </c>
      <c r="G463" s="21" t="str">
        <f t="shared" si="53"/>
        <v> </v>
      </c>
      <c r="H463" s="21" t="str">
        <f t="shared" si="50"/>
        <v> </v>
      </c>
      <c r="I463" s="21" t="str">
        <f>IF(H463=" "," ",($I$25-$D$3*$F$12)*((H463/$F$12)-($C$17/(PI()))*SIN((PI()*H463)/$F$12))+$D$3*H463)</f>
        <v> </v>
      </c>
      <c r="J463" s="21" t="str">
        <f t="shared" si="54"/>
        <v> </v>
      </c>
      <c r="K463" s="21"/>
      <c r="L463" s="21" t="str">
        <f t="shared" si="51"/>
        <v> </v>
      </c>
      <c r="M463" s="21" t="str">
        <f>IF(L463=" "," ",($M$25-$F$3*($F$15/2))*((L463/($F$15/2))-($C$17/(PI()))*SIN((PI()*L463)/($F$15/2)))+$F$3*L463)</f>
        <v> </v>
      </c>
      <c r="N463" s="21" t="str">
        <f t="shared" si="55"/>
        <v> </v>
      </c>
    </row>
    <row r="464" spans="1:14">
      <c r="A464" s="21" t="str">
        <f t="shared" si="48"/>
        <v> </v>
      </c>
      <c r="B464" s="21" t="str">
        <f>IF(A464=" "," ",($B$25-$B$3*($F$8))*((A464/($F$8))-($C$17/(PI()))*SIN((PI()*A464)/($F$8)))+$B$3*A464)</f>
        <v> </v>
      </c>
      <c r="C464" s="21" t="str">
        <f t="shared" si="52"/>
        <v> </v>
      </c>
      <c r="D464" s="21"/>
      <c r="E464" s="21" t="str">
        <f t="shared" si="49"/>
        <v> </v>
      </c>
      <c r="F464" s="21" t="str">
        <f>IF(E464=" "," ",($F$25-$D$3*$F$11)*((E464/$F$11)-($C$17/(PI()))*SIN((PI()*E464)/$F$11))+$D$3*E464)</f>
        <v> </v>
      </c>
      <c r="G464" s="21" t="str">
        <f t="shared" si="53"/>
        <v> </v>
      </c>
      <c r="H464" s="21" t="str">
        <f t="shared" si="50"/>
        <v> </v>
      </c>
      <c r="I464" s="21" t="str">
        <f>IF(H464=" "," ",($I$25-$D$3*$F$12)*((H464/$F$12)-($C$17/(PI()))*SIN((PI()*H464)/$F$12))+$D$3*H464)</f>
        <v> </v>
      </c>
      <c r="J464" s="21" t="str">
        <f t="shared" si="54"/>
        <v> </v>
      </c>
      <c r="K464" s="21"/>
      <c r="L464" s="21" t="str">
        <f t="shared" si="51"/>
        <v> </v>
      </c>
      <c r="M464" s="21" t="str">
        <f>IF(L464=" "," ",($M$25-$F$3*($F$15/2))*((L464/($F$15/2))-($C$17/(PI()))*SIN((PI()*L464)/($F$15/2)))+$F$3*L464)</f>
        <v> </v>
      </c>
      <c r="N464" s="21" t="str">
        <f t="shared" si="55"/>
        <v> </v>
      </c>
    </row>
    <row r="465" spans="1:14">
      <c r="A465" s="21" t="str">
        <f t="shared" si="48"/>
        <v> </v>
      </c>
      <c r="B465" s="21" t="str">
        <f>IF(A465=" "," ",($B$25-$B$3*($F$8))*((A465/($F$8))-($C$17/(PI()))*SIN((PI()*A465)/($F$8)))+$B$3*A465)</f>
        <v> </v>
      </c>
      <c r="C465" s="21" t="str">
        <f t="shared" si="52"/>
        <v> </v>
      </c>
      <c r="D465" s="21"/>
      <c r="E465" s="21" t="str">
        <f t="shared" si="49"/>
        <v> </v>
      </c>
      <c r="F465" s="21" t="str">
        <f>IF(E465=" "," ",($F$25-$D$3*$F$11)*((E465/$F$11)-($C$17/(PI()))*SIN((PI()*E465)/$F$11))+$D$3*E465)</f>
        <v> </v>
      </c>
      <c r="G465" s="21" t="str">
        <f t="shared" si="53"/>
        <v> </v>
      </c>
      <c r="H465" s="21" t="str">
        <f t="shared" si="50"/>
        <v> </v>
      </c>
      <c r="I465" s="21" t="str">
        <f>IF(H465=" "," ",($I$25-$D$3*$F$12)*((H465/$F$12)-($C$17/(PI()))*SIN((PI()*H465)/$F$12))+$D$3*H465)</f>
        <v> </v>
      </c>
      <c r="J465" s="21" t="str">
        <f t="shared" si="54"/>
        <v> </v>
      </c>
      <c r="K465" s="21"/>
      <c r="L465" s="21" t="str">
        <f t="shared" si="51"/>
        <v> </v>
      </c>
      <c r="M465" s="21" t="str">
        <f>IF(L465=" "," ",($M$25-$F$3*($F$15/2))*((L465/($F$15/2))-($C$17/(PI()))*SIN((PI()*L465)/($F$15/2)))+$F$3*L465)</f>
        <v> </v>
      </c>
      <c r="N465" s="21" t="str">
        <f t="shared" si="55"/>
        <v> </v>
      </c>
    </row>
    <row r="466" spans="1:14">
      <c r="A466" s="21" t="str">
        <f t="shared" si="48"/>
        <v> </v>
      </c>
      <c r="B466" s="21" t="str">
        <f>IF(A466=" "," ",($B$25-$B$3*($F$8))*((A466/($F$8))-($C$17/(PI()))*SIN((PI()*A466)/($F$8)))+$B$3*A466)</f>
        <v> </v>
      </c>
      <c r="C466" s="21" t="str">
        <f t="shared" si="52"/>
        <v> </v>
      </c>
      <c r="D466" s="21"/>
      <c r="E466" s="21" t="str">
        <f t="shared" si="49"/>
        <v> </v>
      </c>
      <c r="F466" s="21" t="str">
        <f>IF(E466=" "," ",($F$25-$D$3*$F$11)*((E466/$F$11)-($C$17/(PI()))*SIN((PI()*E466)/$F$11))+$D$3*E466)</f>
        <v> </v>
      </c>
      <c r="G466" s="21" t="str">
        <f t="shared" si="53"/>
        <v> </v>
      </c>
      <c r="H466" s="21" t="str">
        <f t="shared" si="50"/>
        <v> </v>
      </c>
      <c r="I466" s="21" t="str">
        <f>IF(H466=" "," ",($I$25-$D$3*$F$12)*((H466/$F$12)-($C$17/(PI()))*SIN((PI()*H466)/$F$12))+$D$3*H466)</f>
        <v> </v>
      </c>
      <c r="J466" s="21" t="str">
        <f t="shared" si="54"/>
        <v> </v>
      </c>
      <c r="K466" s="21"/>
      <c r="L466" s="21" t="str">
        <f t="shared" si="51"/>
        <v> </v>
      </c>
      <c r="M466" s="21" t="str">
        <f>IF(L466=" "," ",($M$25-$F$3*($F$15/2))*((L466/($F$15/2))-($C$17/(PI()))*SIN((PI()*L466)/($F$15/2)))+$F$3*L466)</f>
        <v> </v>
      </c>
      <c r="N466" s="21" t="str">
        <f t="shared" si="55"/>
        <v> </v>
      </c>
    </row>
    <row r="467" spans="1:14">
      <c r="A467" s="21" t="str">
        <f t="shared" si="48"/>
        <v> </v>
      </c>
      <c r="B467" s="21" t="str">
        <f>IF(A467=" "," ",($B$25-$B$3*($F$8))*((A467/($F$8))-($C$17/(PI()))*SIN((PI()*A467)/($F$8)))+$B$3*A467)</f>
        <v> </v>
      </c>
      <c r="C467" s="21" t="str">
        <f t="shared" si="52"/>
        <v> </v>
      </c>
      <c r="D467" s="21"/>
      <c r="E467" s="21" t="str">
        <f t="shared" si="49"/>
        <v> </v>
      </c>
      <c r="F467" s="21" t="str">
        <f>IF(E467=" "," ",($F$25-$D$3*$F$11)*((E467/$F$11)-($C$17/(PI()))*SIN((PI()*E467)/$F$11))+$D$3*E467)</f>
        <v> </v>
      </c>
      <c r="G467" s="21" t="str">
        <f t="shared" si="53"/>
        <v> </v>
      </c>
      <c r="H467" s="21" t="str">
        <f t="shared" si="50"/>
        <v> </v>
      </c>
      <c r="I467" s="21" t="str">
        <f>IF(H467=" "," ",($I$25-$D$3*$F$12)*((H467/$F$12)-($C$17/(PI()))*SIN((PI()*H467)/$F$12))+$D$3*H467)</f>
        <v> </v>
      </c>
      <c r="J467" s="21" t="str">
        <f t="shared" si="54"/>
        <v> </v>
      </c>
      <c r="K467" s="21"/>
      <c r="L467" s="21" t="str">
        <f t="shared" si="51"/>
        <v> </v>
      </c>
      <c r="M467" s="21" t="str">
        <f>IF(L467=" "," ",($M$25-$F$3*($F$15/2))*((L467/($F$15/2))-($C$17/(PI()))*SIN((PI()*L467)/($F$15/2)))+$F$3*L467)</f>
        <v> </v>
      </c>
      <c r="N467" s="21" t="str">
        <f t="shared" si="55"/>
        <v> </v>
      </c>
    </row>
    <row r="468" spans="1:14">
      <c r="A468" s="21" t="str">
        <f t="shared" si="48"/>
        <v> </v>
      </c>
      <c r="B468" s="21" t="str">
        <f>IF(A468=" "," ",($B$25-$B$3*($F$8))*((A468/($F$8))-($C$17/(PI()))*SIN((PI()*A468)/($F$8)))+$B$3*A468)</f>
        <v> </v>
      </c>
      <c r="C468" s="21" t="str">
        <f t="shared" si="52"/>
        <v> </v>
      </c>
      <c r="D468" s="21"/>
      <c r="E468" s="21" t="str">
        <f t="shared" si="49"/>
        <v> </v>
      </c>
      <c r="F468" s="21" t="str">
        <f>IF(E468=" "," ",($F$25-$D$3*$F$11)*((E468/$F$11)-($C$17/(PI()))*SIN((PI()*E468)/$F$11))+$D$3*E468)</f>
        <v> </v>
      </c>
      <c r="G468" s="21" t="str">
        <f t="shared" si="53"/>
        <v> </v>
      </c>
      <c r="H468" s="21" t="str">
        <f t="shared" si="50"/>
        <v> </v>
      </c>
      <c r="I468" s="21" t="str">
        <f>IF(H468=" "," ",($I$25-$D$3*$F$12)*((H468/$F$12)-($C$17/(PI()))*SIN((PI()*H468)/$F$12))+$D$3*H468)</f>
        <v> </v>
      </c>
      <c r="J468" s="21" t="str">
        <f t="shared" si="54"/>
        <v> </v>
      </c>
      <c r="K468" s="21"/>
      <c r="L468" s="21" t="str">
        <f t="shared" si="51"/>
        <v> </v>
      </c>
      <c r="M468" s="21" t="str">
        <f>IF(L468=" "," ",($M$25-$F$3*($F$15/2))*((L468/($F$15/2))-($C$17/(PI()))*SIN((PI()*L468)/($F$15/2)))+$F$3*L468)</f>
        <v> </v>
      </c>
      <c r="N468" s="21" t="str">
        <f t="shared" si="55"/>
        <v> </v>
      </c>
    </row>
    <row r="469" spans="1:14">
      <c r="A469" s="21" t="str">
        <f t="shared" si="48"/>
        <v> </v>
      </c>
      <c r="B469" s="21" t="str">
        <f>IF(A469=" "," ",($B$25-$B$3*($F$8))*((A469/($F$8))-($C$17/(PI()))*SIN((PI()*A469)/($F$8)))+$B$3*A469)</f>
        <v> </v>
      </c>
      <c r="C469" s="21" t="str">
        <f t="shared" si="52"/>
        <v> </v>
      </c>
      <c r="D469" s="21"/>
      <c r="E469" s="21" t="str">
        <f t="shared" si="49"/>
        <v> </v>
      </c>
      <c r="F469" s="21" t="str">
        <f>IF(E469=" "," ",($F$25-$D$3*$F$11)*((E469/$F$11)-($C$17/(PI()))*SIN((PI()*E469)/$F$11))+$D$3*E469)</f>
        <v> </v>
      </c>
      <c r="G469" s="21" t="str">
        <f t="shared" si="53"/>
        <v> </v>
      </c>
      <c r="H469" s="21" t="str">
        <f t="shared" si="50"/>
        <v> </v>
      </c>
      <c r="I469" s="21" t="str">
        <f>IF(H469=" "," ",($I$25-$D$3*$F$12)*((H469/$F$12)-($C$17/(PI()))*SIN((PI()*H469)/$F$12))+$D$3*H469)</f>
        <v> </v>
      </c>
      <c r="J469" s="21" t="str">
        <f t="shared" si="54"/>
        <v> </v>
      </c>
      <c r="K469" s="21"/>
      <c r="L469" s="21" t="str">
        <f t="shared" si="51"/>
        <v> </v>
      </c>
      <c r="M469" s="21" t="str">
        <f>IF(L469=" "," ",($M$25-$F$3*($F$15/2))*((L469/($F$15/2))-($C$17/(PI()))*SIN((PI()*L469)/($F$15/2)))+$F$3*L469)</f>
        <v> </v>
      </c>
      <c r="N469" s="21" t="str">
        <f t="shared" si="55"/>
        <v> </v>
      </c>
    </row>
    <row r="470" spans="1:14">
      <c r="A470" s="21" t="str">
        <f t="shared" si="48"/>
        <v> </v>
      </c>
      <c r="B470" s="21" t="str">
        <f>IF(A470=" "," ",($B$25-$B$3*($F$8))*((A470/($F$8))-($C$17/(PI()))*SIN((PI()*A470)/($F$8)))+$B$3*A470)</f>
        <v> </v>
      </c>
      <c r="C470" s="21" t="str">
        <f t="shared" si="52"/>
        <v> </v>
      </c>
      <c r="D470" s="21"/>
      <c r="E470" s="21" t="str">
        <f t="shared" si="49"/>
        <v> </v>
      </c>
      <c r="F470" s="21" t="str">
        <f>IF(E470=" "," ",($F$25-$D$3*$F$11)*((E470/$F$11)-($C$17/(PI()))*SIN((PI()*E470)/$F$11))+$D$3*E470)</f>
        <v> </v>
      </c>
      <c r="G470" s="21" t="str">
        <f t="shared" si="53"/>
        <v> </v>
      </c>
      <c r="H470" s="21" t="str">
        <f t="shared" si="50"/>
        <v> </v>
      </c>
      <c r="I470" s="21" t="str">
        <f>IF(H470=" "," ",($I$25-$D$3*$F$12)*((H470/$F$12)-($C$17/(PI()))*SIN((PI()*H470)/$F$12))+$D$3*H470)</f>
        <v> </v>
      </c>
      <c r="J470" s="21" t="str">
        <f t="shared" si="54"/>
        <v> </v>
      </c>
      <c r="K470" s="21"/>
      <c r="L470" s="21" t="str">
        <f t="shared" si="51"/>
        <v> </v>
      </c>
      <c r="M470" s="21" t="str">
        <f>IF(L470=" "," ",($M$25-$F$3*($F$15/2))*((L470/($F$15/2))-($C$17/(PI()))*SIN((PI()*L470)/($F$15/2)))+$F$3*L470)</f>
        <v> </v>
      </c>
      <c r="N470" s="21" t="str">
        <f t="shared" si="55"/>
        <v> </v>
      </c>
    </row>
    <row r="471" spans="1:14">
      <c r="A471" s="21" t="str">
        <f t="shared" si="48"/>
        <v> </v>
      </c>
      <c r="B471" s="21" t="str">
        <f>IF(A471=" "," ",($B$25-$B$3*($F$8))*((A471/($F$8))-($C$17/(PI()))*SIN((PI()*A471)/($F$8)))+$B$3*A471)</f>
        <v> </v>
      </c>
      <c r="C471" s="21" t="str">
        <f t="shared" si="52"/>
        <v> </v>
      </c>
      <c r="D471" s="21"/>
      <c r="E471" s="21" t="str">
        <f t="shared" si="49"/>
        <v> </v>
      </c>
      <c r="F471" s="21" t="str">
        <f>IF(E471=" "," ",($F$25-$D$3*$F$11)*((E471/$F$11)-($C$17/(PI()))*SIN((PI()*E471)/$F$11))+$D$3*E471)</f>
        <v> </v>
      </c>
      <c r="G471" s="21" t="str">
        <f t="shared" si="53"/>
        <v> </v>
      </c>
      <c r="H471" s="21" t="str">
        <f t="shared" si="50"/>
        <v> </v>
      </c>
      <c r="I471" s="21" t="str">
        <f>IF(H471=" "," ",($I$25-$D$3*$F$12)*((H471/$F$12)-($C$17/(PI()))*SIN((PI()*H471)/$F$12))+$D$3*H471)</f>
        <v> </v>
      </c>
      <c r="J471" s="21" t="str">
        <f t="shared" si="54"/>
        <v> </v>
      </c>
      <c r="K471" s="21"/>
      <c r="L471" s="21" t="str">
        <f t="shared" si="51"/>
        <v> </v>
      </c>
      <c r="M471" s="21" t="str">
        <f>IF(L471=" "," ",($M$25-$F$3*($F$15/2))*((L471/($F$15/2))-($C$17/(PI()))*SIN((PI()*L471)/($F$15/2)))+$F$3*L471)</f>
        <v> </v>
      </c>
      <c r="N471" s="21" t="str">
        <f t="shared" si="55"/>
        <v> </v>
      </c>
    </row>
    <row r="472" spans="1:14">
      <c r="A472" s="21" t="str">
        <f t="shared" si="48"/>
        <v> </v>
      </c>
      <c r="B472" s="21" t="str">
        <f>IF(A472=" "," ",($B$25-$B$3*($F$8))*((A472/($F$8))-($C$17/(PI()))*SIN((PI()*A472)/($F$8)))+$B$3*A472)</f>
        <v> </v>
      </c>
      <c r="C472" s="21" t="str">
        <f t="shared" si="52"/>
        <v> </v>
      </c>
      <c r="D472" s="21"/>
      <c r="E472" s="21" t="str">
        <f t="shared" si="49"/>
        <v> </v>
      </c>
      <c r="F472" s="21" t="str">
        <f>IF(E472=" "," ",($F$25-$D$3*$F$11)*((E472/$F$11)-($C$17/(PI()))*SIN((PI()*E472)/$F$11))+$D$3*E472)</f>
        <v> </v>
      </c>
      <c r="G472" s="21" t="str">
        <f t="shared" si="53"/>
        <v> </v>
      </c>
      <c r="H472" s="21" t="str">
        <f t="shared" si="50"/>
        <v> </v>
      </c>
      <c r="I472" s="21" t="str">
        <f>IF(H472=" "," ",($I$25-$D$3*$F$12)*((H472/$F$12)-($C$17/(PI()))*SIN((PI()*H472)/$F$12))+$D$3*H472)</f>
        <v> </v>
      </c>
      <c r="J472" s="21" t="str">
        <f t="shared" si="54"/>
        <v> </v>
      </c>
      <c r="K472" s="21"/>
      <c r="L472" s="21" t="str">
        <f t="shared" si="51"/>
        <v> </v>
      </c>
      <c r="M472" s="21" t="str">
        <f>IF(L472=" "," ",($M$25-$F$3*($F$15/2))*((L472/($F$15/2))-($C$17/(PI()))*SIN((PI()*L472)/($F$15/2)))+$F$3*L472)</f>
        <v> </v>
      </c>
      <c r="N472" s="21" t="str">
        <f t="shared" si="55"/>
        <v> </v>
      </c>
    </row>
    <row r="473" spans="1:14">
      <c r="A473" s="21" t="str">
        <f t="shared" si="48"/>
        <v> </v>
      </c>
      <c r="B473" s="21" t="str">
        <f>IF(A473=" "," ",($B$25-$B$3*($F$8))*((A473/($F$8))-($C$17/(PI()))*SIN((PI()*A473)/($F$8)))+$B$3*A473)</f>
        <v> </v>
      </c>
      <c r="C473" s="21" t="str">
        <f t="shared" si="52"/>
        <v> </v>
      </c>
      <c r="D473" s="21"/>
      <c r="E473" s="21" t="str">
        <f t="shared" si="49"/>
        <v> </v>
      </c>
      <c r="F473" s="21" t="str">
        <f>IF(E473=" "," ",($F$25-$D$3*$F$11)*((E473/$F$11)-($C$17/(PI()))*SIN((PI()*E473)/$F$11))+$D$3*E473)</f>
        <v> </v>
      </c>
      <c r="G473" s="21" t="str">
        <f t="shared" si="53"/>
        <v> </v>
      </c>
      <c r="H473" s="21" t="str">
        <f t="shared" si="50"/>
        <v> </v>
      </c>
      <c r="I473" s="21" t="str">
        <f>IF(H473=" "," ",($I$25-$D$3*$F$12)*((H473/$F$12)-($C$17/(PI()))*SIN((PI()*H473)/$F$12))+$D$3*H473)</f>
        <v> </v>
      </c>
      <c r="J473" s="21" t="str">
        <f t="shared" si="54"/>
        <v> </v>
      </c>
      <c r="K473" s="21"/>
      <c r="L473" s="21" t="str">
        <f t="shared" si="51"/>
        <v> </v>
      </c>
      <c r="M473" s="21" t="str">
        <f>IF(L473=" "," ",($M$25-$F$3*($F$15/2))*((L473/($F$15/2))-($C$17/(PI()))*SIN((PI()*L473)/($F$15/2)))+$F$3*L473)</f>
        <v> </v>
      </c>
      <c r="N473" s="21" t="str">
        <f t="shared" si="55"/>
        <v> </v>
      </c>
    </row>
    <row r="474" spans="1:14">
      <c r="A474" s="21" t="str">
        <f t="shared" si="48"/>
        <v> </v>
      </c>
      <c r="B474" s="21" t="str">
        <f>IF(A474=" "," ",($B$25-$B$3*($F$8))*((A474/($F$8))-($C$17/(PI()))*SIN((PI()*A474)/($F$8)))+$B$3*A474)</f>
        <v> </v>
      </c>
      <c r="C474" s="21" t="str">
        <f t="shared" si="52"/>
        <v> </v>
      </c>
      <c r="D474" s="21"/>
      <c r="E474" s="21" t="str">
        <f t="shared" si="49"/>
        <v> </v>
      </c>
      <c r="F474" s="21" t="str">
        <f>IF(E474=" "," ",($F$25-$D$3*$F$11)*((E474/$F$11)-($C$17/(PI()))*SIN((PI()*E474)/$F$11))+$D$3*E474)</f>
        <v> </v>
      </c>
      <c r="G474" s="21" t="str">
        <f t="shared" si="53"/>
        <v> </v>
      </c>
      <c r="H474" s="21" t="str">
        <f t="shared" si="50"/>
        <v> </v>
      </c>
      <c r="I474" s="21" t="str">
        <f>IF(H474=" "," ",($I$25-$D$3*$F$12)*((H474/$F$12)-($C$17/(PI()))*SIN((PI()*H474)/$F$12))+$D$3*H474)</f>
        <v> </v>
      </c>
      <c r="J474" s="21" t="str">
        <f t="shared" si="54"/>
        <v> </v>
      </c>
      <c r="K474" s="21"/>
      <c r="L474" s="21" t="str">
        <f t="shared" si="51"/>
        <v> </v>
      </c>
      <c r="M474" s="21" t="str">
        <f>IF(L474=" "," ",($M$25-$F$3*($F$15/2))*((L474/($F$15/2))-($C$17/(PI()))*SIN((PI()*L474)/($F$15/2)))+$F$3*L474)</f>
        <v> </v>
      </c>
      <c r="N474" s="21" t="str">
        <f t="shared" si="55"/>
        <v> </v>
      </c>
    </row>
    <row r="475" spans="1:14">
      <c r="A475" s="21" t="str">
        <f t="shared" si="48"/>
        <v> </v>
      </c>
      <c r="B475" s="21" t="str">
        <f>IF(A475=" "," ",($B$25-$B$3*($F$8))*((A475/($F$8))-($C$17/(PI()))*SIN((PI()*A475)/($F$8)))+$B$3*A475)</f>
        <v> </v>
      </c>
      <c r="C475" s="21" t="str">
        <f t="shared" si="52"/>
        <v> </v>
      </c>
      <c r="D475" s="21"/>
      <c r="E475" s="21" t="str">
        <f t="shared" si="49"/>
        <v> </v>
      </c>
      <c r="F475" s="21" t="str">
        <f>IF(E475=" "," ",($F$25-$D$3*$F$11)*((E475/$F$11)-($C$17/(PI()))*SIN((PI()*E475)/$F$11))+$D$3*E475)</f>
        <v> </v>
      </c>
      <c r="G475" s="21" t="str">
        <f t="shared" si="53"/>
        <v> </v>
      </c>
      <c r="H475" s="21" t="str">
        <f t="shared" si="50"/>
        <v> </v>
      </c>
      <c r="I475" s="21" t="str">
        <f>IF(H475=" "," ",($I$25-$D$3*$F$12)*((H475/$F$12)-($C$17/(PI()))*SIN((PI()*H475)/$F$12))+$D$3*H475)</f>
        <v> </v>
      </c>
      <c r="J475" s="21" t="str">
        <f t="shared" si="54"/>
        <v> </v>
      </c>
      <c r="K475" s="21"/>
      <c r="L475" s="21" t="str">
        <f t="shared" si="51"/>
        <v> </v>
      </c>
      <c r="M475" s="21" t="str">
        <f>IF(L475=" "," ",($M$25-$F$3*($F$15/2))*((L475/($F$15/2))-($C$17/(PI()))*SIN((PI()*L475)/($F$15/2)))+$F$3*L475)</f>
        <v> </v>
      </c>
      <c r="N475" s="21" t="str">
        <f t="shared" si="55"/>
        <v> </v>
      </c>
    </row>
    <row r="476" spans="1:14">
      <c r="A476" s="21" t="str">
        <f t="shared" ref="A476:A527" si="56">IF(($F$8)-ROW(A449)&gt;=0,($F$8)-(($F$8)-ROW(A449))," ")</f>
        <v> </v>
      </c>
      <c r="B476" s="21" t="str">
        <f>IF(A476=" "," ",($B$25-$B$3*($F$8))*((A476/($F$8))-($C$17/(PI()))*SIN((PI()*A476)/($F$8)))+$B$3*A476)</f>
        <v> </v>
      </c>
      <c r="C476" s="21" t="str">
        <f t="shared" si="52"/>
        <v> </v>
      </c>
      <c r="D476" s="21"/>
      <c r="E476" s="21" t="str">
        <f t="shared" ref="E476:E527" si="57">IF($F$11-ROW(E449)&gt;=0,$F$11-($F$11-ROW(E449))," ")</f>
        <v> </v>
      </c>
      <c r="F476" s="21" t="str">
        <f>IF(E476=" "," ",($F$25-$D$3*$F$11)*((E476/$F$11)-($C$17/(PI()))*SIN((PI()*E476)/$F$11))+$D$3*E476)</f>
        <v> </v>
      </c>
      <c r="G476" s="21" t="str">
        <f t="shared" si="53"/>
        <v> </v>
      </c>
      <c r="H476" s="21" t="str">
        <f t="shared" ref="H476:H527" si="58">IF($F$12-ROW(H449)&gt;=0,$F$12-($F$12-ROW(H449))," ")</f>
        <v> </v>
      </c>
      <c r="I476" s="21" t="str">
        <f>IF(H476=" "," ",($I$25-$D$3*$F$12)*((H476/$F$12)-($C$17/(PI()))*SIN((PI()*H476)/$F$12))+$D$3*H476)</f>
        <v> </v>
      </c>
      <c r="J476" s="21" t="str">
        <f t="shared" si="54"/>
        <v> </v>
      </c>
      <c r="K476" s="21"/>
      <c r="L476" s="21" t="str">
        <f t="shared" ref="L476:L527" si="59">IF(($F$15/2)-ROW(L449)&gt;=0,($F$15/2)-(($F$15/2)-ROW(L449))," ")</f>
        <v> </v>
      </c>
      <c r="M476" s="21" t="str">
        <f>IF(L476=" "," ",($M$25-$F$3*($F$15/2))*((L476/($F$15/2))-($C$17/(PI()))*SIN((PI()*L476)/($F$15/2)))+$F$3*L476)</f>
        <v> </v>
      </c>
      <c r="N476" s="21" t="str">
        <f t="shared" si="55"/>
        <v> </v>
      </c>
    </row>
    <row r="477" spans="1:14">
      <c r="A477" s="21" t="str">
        <f t="shared" si="56"/>
        <v> </v>
      </c>
      <c r="B477" s="21" t="str">
        <f>IF(A477=" "," ",($B$25-$B$3*($F$8))*((A477/($F$8))-($C$17/(PI()))*SIN((PI()*A477)/($F$8)))+$B$3*A477)</f>
        <v> </v>
      </c>
      <c r="C477" s="21" t="str">
        <f t="shared" ref="C477:C527" si="60">IF(A477=" "," ",(B477-B476)/(B476-B475))</f>
        <v> </v>
      </c>
      <c r="D477" s="21"/>
      <c r="E477" s="21" t="str">
        <f t="shared" si="57"/>
        <v> </v>
      </c>
      <c r="F477" s="21" t="str">
        <f>IF(E477=" "," ",($F$25-$D$3*$F$11)*((E477/$F$11)-($C$17/(PI()))*SIN((PI()*E477)/$F$11))+$D$3*E477)</f>
        <v> </v>
      </c>
      <c r="G477" s="21" t="str">
        <f t="shared" ref="G477:G527" si="61">IF(E477=" "," ",(F477-F476)/(F476-F475))</f>
        <v> </v>
      </c>
      <c r="H477" s="21" t="str">
        <f t="shared" si="58"/>
        <v> </v>
      </c>
      <c r="I477" s="21" t="str">
        <f>IF(H477=" "," ",($I$25-$D$3*$F$12)*((H477/$F$12)-($C$17/(PI()))*SIN((PI()*H477)/$F$12))+$D$3*H477)</f>
        <v> </v>
      </c>
      <c r="J477" s="21" t="str">
        <f t="shared" ref="J477:J527" si="62">IF(H477=" "," ",(I477-I476)/(I476-I475))</f>
        <v> </v>
      </c>
      <c r="K477" s="21"/>
      <c r="L477" s="21" t="str">
        <f t="shared" si="59"/>
        <v> </v>
      </c>
      <c r="M477" s="21" t="str">
        <f>IF(L477=" "," ",($M$25-$F$3*($F$15/2))*((L477/($F$15/2))-($C$17/(PI()))*SIN((PI()*L477)/($F$15/2)))+$F$3*L477)</f>
        <v> </v>
      </c>
      <c r="N477" s="21" t="str">
        <f t="shared" ref="N477:N527" si="63">IF(L477=" "," ",(M477-M476)/(M476-M475))</f>
        <v> </v>
      </c>
    </row>
    <row r="478" spans="1:14">
      <c r="A478" s="21" t="str">
        <f t="shared" si="56"/>
        <v> </v>
      </c>
      <c r="B478" s="21" t="str">
        <f>IF(A478=" "," ",($B$25-$B$3*($F$8))*((A478/($F$8))-($C$17/(PI()))*SIN((PI()*A478)/($F$8)))+$B$3*A478)</f>
        <v> </v>
      </c>
      <c r="C478" s="21" t="str">
        <f t="shared" si="60"/>
        <v> </v>
      </c>
      <c r="D478" s="21"/>
      <c r="E478" s="21" t="str">
        <f t="shared" si="57"/>
        <v> </v>
      </c>
      <c r="F478" s="21" t="str">
        <f>IF(E478=" "," ",($F$25-$D$3*$F$11)*((E478/$F$11)-($C$17/(PI()))*SIN((PI()*E478)/$F$11))+$D$3*E478)</f>
        <v> </v>
      </c>
      <c r="G478" s="21" t="str">
        <f t="shared" si="61"/>
        <v> </v>
      </c>
      <c r="H478" s="21" t="str">
        <f ca="1" t="shared" si="58"/>
        <v> </v>
      </c>
      <c r="I478" s="21" t="str">
        <f ca="1">IF(H478=" "," ",($I$25-$D$3*$F$12)*((H478/$F$12)-($C$17/(PI()))*SIN((PI()*H478)/$F$12))+$D$3*H478)</f>
        <v> </v>
      </c>
      <c r="J478" s="21" t="str">
        <f ca="1" t="shared" si="62"/>
        <v> </v>
      </c>
      <c r="K478" s="21"/>
      <c r="L478" s="21" t="str">
        <f t="shared" si="59"/>
        <v> </v>
      </c>
      <c r="M478" s="21" t="str">
        <f>IF(L478=" "," ",($M$25-$F$3*($F$15/2))*((L478/($F$15/2))-($C$17/(PI()))*SIN((PI()*L478)/($F$15/2)))+$F$3*L478)</f>
        <v> </v>
      </c>
      <c r="N478" s="21" t="str">
        <f t="shared" si="63"/>
        <v> </v>
      </c>
    </row>
    <row r="479" spans="1:14">
      <c r="A479" s="21" t="str">
        <f t="shared" si="56"/>
        <v> </v>
      </c>
      <c r="B479" s="21" t="str">
        <f>IF(A479=" "," ",($B$25-$B$3*($F$8))*((A479/($F$8))-($C$17/(PI()))*SIN((PI()*A479)/($F$8)))+$B$3*A479)</f>
        <v> </v>
      </c>
      <c r="C479" s="21" t="str">
        <f t="shared" si="60"/>
        <v> </v>
      </c>
      <c r="D479" s="21"/>
      <c r="E479" s="21" t="str">
        <f t="shared" si="57"/>
        <v> </v>
      </c>
      <c r="F479" s="21" t="str">
        <f>IF(E479=" "," ",($F$25-$D$3*$F$11)*((E479/$F$11)-($C$17/(PI()))*SIN((PI()*E479)/$F$11))+$D$3*E479)</f>
        <v> </v>
      </c>
      <c r="G479" s="21" t="str">
        <f t="shared" si="61"/>
        <v> </v>
      </c>
      <c r="H479" s="21" t="str">
        <f t="shared" si="58"/>
        <v> </v>
      </c>
      <c r="I479" s="21" t="str">
        <f>IF(H479=" "," ",($I$25-$D$3*$F$12)*((H479/$F$12)-($C$17/(PI()))*SIN((PI()*H479)/$F$12))+$D$3*H479)</f>
        <v> </v>
      </c>
      <c r="J479" s="21" t="str">
        <f ca="1" t="shared" si="62"/>
        <v> </v>
      </c>
      <c r="K479" s="21"/>
      <c r="L479" s="21" t="str">
        <f t="shared" si="59"/>
        <v> </v>
      </c>
      <c r="M479" s="21" t="str">
        <f>IF(L479=" "," ",($M$25-$F$3*($F$15/2))*((L479/($F$15/2))-($C$17/(PI()))*SIN((PI()*L479)/($F$15/2)))+$F$3*L479)</f>
        <v> </v>
      </c>
      <c r="N479" s="21" t="str">
        <f t="shared" si="63"/>
        <v> </v>
      </c>
    </row>
    <row r="480" spans="1:14">
      <c r="A480" s="21" t="str">
        <f t="shared" si="56"/>
        <v> </v>
      </c>
      <c r="B480" s="21" t="str">
        <f>IF(A480=" "," ",($B$25-$B$3*($F$8))*((A480/($F$8))-($C$17/(PI()))*SIN((PI()*A480)/($F$8)))+$B$3*A480)</f>
        <v> </v>
      </c>
      <c r="C480" s="21" t="str">
        <f t="shared" si="60"/>
        <v> </v>
      </c>
      <c r="D480" s="21"/>
      <c r="E480" s="21" t="str">
        <f t="shared" si="57"/>
        <v> </v>
      </c>
      <c r="F480" s="21" t="str">
        <f>IF(E480=" "," ",($F$25-$D$3*$F$11)*((E480/$F$11)-($C$17/(PI()))*SIN((PI()*E480)/$F$11))+$D$3*E480)</f>
        <v> </v>
      </c>
      <c r="G480" s="21" t="str">
        <f t="shared" si="61"/>
        <v> </v>
      </c>
      <c r="H480" s="21" t="str">
        <f t="shared" si="58"/>
        <v> </v>
      </c>
      <c r="I480" s="21" t="str">
        <f>IF(H480=" "," ",($I$25-$D$3*$F$12)*((H480/$F$12)-($C$17/(PI()))*SIN((PI()*H480)/$F$12))+$D$3*H480)</f>
        <v> </v>
      </c>
      <c r="J480" s="21" t="str">
        <f ca="1" t="shared" si="62"/>
        <v> </v>
      </c>
      <c r="K480" s="21"/>
      <c r="L480" s="21" t="str">
        <f t="shared" si="59"/>
        <v> </v>
      </c>
      <c r="M480" s="21" t="str">
        <f>IF(L480=" "," ",($M$25-$F$3*($F$15/2))*((L480/($F$15/2))-($C$17/(PI()))*SIN((PI()*L480)/($F$15/2)))+$F$3*L480)</f>
        <v> </v>
      </c>
      <c r="N480" s="21" t="str">
        <f t="shared" si="63"/>
        <v> </v>
      </c>
    </row>
    <row r="481" spans="1:14">
      <c r="A481" s="21" t="str">
        <f t="shared" si="56"/>
        <v> </v>
      </c>
      <c r="B481" s="21" t="str">
        <f>IF(A481=" "," ",($B$25-$B$3*($F$8))*((A481/($F$8))-($C$17/(PI()))*SIN((PI()*A481)/($F$8)))+$B$3*A481)</f>
        <v> </v>
      </c>
      <c r="C481" s="21" t="str">
        <f t="shared" si="60"/>
        <v> </v>
      </c>
      <c r="D481" s="21"/>
      <c r="E481" s="21" t="str">
        <f t="shared" si="57"/>
        <v> </v>
      </c>
      <c r="F481" s="21" t="str">
        <f>IF(E481=" "," ",($F$25-$D$3*$F$11)*((E481/$F$11)-($C$17/(PI()))*SIN((PI()*E481)/$F$11))+$D$3*E481)</f>
        <v> </v>
      </c>
      <c r="G481" s="21" t="str">
        <f t="shared" si="61"/>
        <v> </v>
      </c>
      <c r="H481" s="21" t="str">
        <f t="shared" si="58"/>
        <v> </v>
      </c>
      <c r="I481" s="21" t="str">
        <f>IF(H481=" "," ",($I$25-$D$3*$F$12)*((H481/$F$12)-($C$17/(PI()))*SIN((PI()*H481)/$F$12))+$D$3*H481)</f>
        <v> </v>
      </c>
      <c r="J481" s="21" t="str">
        <f t="shared" si="62"/>
        <v> </v>
      </c>
      <c r="K481" s="21"/>
      <c r="L481" s="21" t="str">
        <f t="shared" si="59"/>
        <v> </v>
      </c>
      <c r="M481" s="21" t="str">
        <f>IF(L481=" "," ",($M$25-$F$3*($F$15/2))*((L481/($F$15/2))-($C$17/(PI()))*SIN((PI()*L481)/($F$15/2)))+$F$3*L481)</f>
        <v> </v>
      </c>
      <c r="N481" s="21" t="str">
        <f t="shared" si="63"/>
        <v> </v>
      </c>
    </row>
    <row r="482" spans="1:14">
      <c r="A482" s="21" t="str">
        <f t="shared" si="56"/>
        <v> </v>
      </c>
      <c r="B482" s="21" t="str">
        <f>IF(A482=" "," ",($B$25-$B$3*($F$8))*((A482/($F$8))-($C$17/(PI()))*SIN((PI()*A482)/($F$8)))+$B$3*A482)</f>
        <v> </v>
      </c>
      <c r="C482" s="21" t="str">
        <f t="shared" si="60"/>
        <v> </v>
      </c>
      <c r="D482" s="21"/>
      <c r="E482" s="21" t="str">
        <f t="shared" si="57"/>
        <v> </v>
      </c>
      <c r="F482" s="21" t="str">
        <f>IF(E482=" "," ",($F$25-$D$3*$F$11)*((E482/$F$11)-($C$17/(PI()))*SIN((PI()*E482)/$F$11))+$D$3*E482)</f>
        <v> </v>
      </c>
      <c r="G482" s="21" t="str">
        <f t="shared" si="61"/>
        <v> </v>
      </c>
      <c r="H482" s="21" t="str">
        <f t="shared" si="58"/>
        <v> </v>
      </c>
      <c r="I482" s="21" t="str">
        <f>IF(H482=" "," ",($I$25-$D$3*$F$12)*((H482/$F$12)-($C$17/(PI()))*SIN((PI()*H482)/$F$12))+$D$3*H482)</f>
        <v> </v>
      </c>
      <c r="J482" s="21" t="str">
        <f t="shared" si="62"/>
        <v> </v>
      </c>
      <c r="K482" s="21"/>
      <c r="L482" s="21" t="str">
        <f t="shared" si="59"/>
        <v> </v>
      </c>
      <c r="M482" s="21" t="str">
        <f>IF(L482=" "," ",($M$25-$F$3*($F$15/2))*((L482/($F$15/2))-($C$17/(PI()))*SIN((PI()*L482)/($F$15/2)))+$F$3*L482)</f>
        <v> </v>
      </c>
      <c r="N482" s="21" t="str">
        <f t="shared" si="63"/>
        <v> </v>
      </c>
    </row>
    <row r="483" spans="1:14">
      <c r="A483" s="21" t="str">
        <f t="shared" si="56"/>
        <v> </v>
      </c>
      <c r="B483" s="21" t="str">
        <f>IF(A483=" "," ",($B$25-$B$3*($F$8))*((A483/($F$8))-($C$17/(PI()))*SIN((PI()*A483)/($F$8)))+$B$3*A483)</f>
        <v> </v>
      </c>
      <c r="C483" s="21" t="str">
        <f t="shared" si="60"/>
        <v> </v>
      </c>
      <c r="D483" s="21"/>
      <c r="E483" s="21" t="str">
        <f t="shared" si="57"/>
        <v> </v>
      </c>
      <c r="F483" s="21" t="str">
        <f>IF(E483=" "," ",($F$25-$D$3*$F$11)*((E483/$F$11)-($C$17/(PI()))*SIN((PI()*E483)/$F$11))+$D$3*E483)</f>
        <v> </v>
      </c>
      <c r="G483" s="21" t="str">
        <f t="shared" si="61"/>
        <v> </v>
      </c>
      <c r="H483" s="21" t="str">
        <f t="shared" si="58"/>
        <v> </v>
      </c>
      <c r="I483" s="21" t="str">
        <f>IF(H483=" "," ",($I$25-$D$3*$F$12)*((H483/$F$12)-($C$17/(PI()))*SIN((PI()*H483)/$F$12))+$D$3*H483)</f>
        <v> </v>
      </c>
      <c r="J483" s="21" t="str">
        <f t="shared" si="62"/>
        <v> </v>
      </c>
      <c r="K483" s="21"/>
      <c r="L483" s="21" t="str">
        <f t="shared" si="59"/>
        <v> </v>
      </c>
      <c r="M483" s="21" t="str">
        <f>IF(L483=" "," ",($M$25-$F$3*($F$15/2))*((L483/($F$15/2))-($C$17/(PI()))*SIN((PI()*L483)/($F$15/2)))+$F$3*L483)</f>
        <v> </v>
      </c>
      <c r="N483" s="21" t="str">
        <f t="shared" si="63"/>
        <v> </v>
      </c>
    </row>
    <row r="484" spans="1:14">
      <c r="A484" s="21" t="str">
        <f t="shared" si="56"/>
        <v> </v>
      </c>
      <c r="B484" s="21" t="str">
        <f>IF(A484=" "," ",($B$25-$B$3*($F$8))*((A484/($F$8))-($C$17/(PI()))*SIN((PI()*A484)/($F$8)))+$B$3*A484)</f>
        <v> </v>
      </c>
      <c r="C484" s="21" t="str">
        <f t="shared" si="60"/>
        <v> </v>
      </c>
      <c r="D484" s="21"/>
      <c r="E484" s="21" t="str">
        <f t="shared" si="57"/>
        <v> </v>
      </c>
      <c r="F484" s="21" t="str">
        <f>IF(E484=" "," ",($F$25-$D$3*$F$11)*((E484/$F$11)-($C$17/(PI()))*SIN((PI()*E484)/$F$11))+$D$3*E484)</f>
        <v> </v>
      </c>
      <c r="G484" s="21" t="str">
        <f t="shared" si="61"/>
        <v> </v>
      </c>
      <c r="H484" s="21" t="str">
        <f t="shared" si="58"/>
        <v> </v>
      </c>
      <c r="I484" s="21" t="str">
        <f>IF(H484=" "," ",($I$25-$D$3*$F$12)*((H484/$F$12)-($C$17/(PI()))*SIN((PI()*H484)/$F$12))+$D$3*H484)</f>
        <v> </v>
      </c>
      <c r="J484" s="21" t="str">
        <f t="shared" si="62"/>
        <v> </v>
      </c>
      <c r="K484" s="21"/>
      <c r="L484" s="21" t="str">
        <f t="shared" si="59"/>
        <v> </v>
      </c>
      <c r="M484" s="21" t="str">
        <f>IF(L484=" "," ",($M$25-$F$3*($F$15/2))*((L484/($F$15/2))-($C$17/(PI()))*SIN((PI()*L484)/($F$15/2)))+$F$3*L484)</f>
        <v> </v>
      </c>
      <c r="N484" s="21" t="str">
        <f t="shared" si="63"/>
        <v> </v>
      </c>
    </row>
    <row r="485" spans="1:14">
      <c r="A485" s="21" t="str">
        <f t="shared" si="56"/>
        <v> </v>
      </c>
      <c r="B485" s="21" t="str">
        <f>IF(A485=" "," ",($B$25-$B$3*($F$8))*((A485/($F$8))-($C$17/(PI()))*SIN((PI()*A485)/($F$8)))+$B$3*A485)</f>
        <v> </v>
      </c>
      <c r="C485" s="21" t="str">
        <f t="shared" si="60"/>
        <v> </v>
      </c>
      <c r="D485" s="21"/>
      <c r="E485" s="21" t="str">
        <f t="shared" si="57"/>
        <v> </v>
      </c>
      <c r="F485" s="21" t="str">
        <f>IF(E485=" "," ",($F$25-$D$3*$F$11)*((E485/$F$11)-($C$17/(PI()))*SIN((PI()*E485)/$F$11))+$D$3*E485)</f>
        <v> </v>
      </c>
      <c r="G485" s="21" t="str">
        <f t="shared" si="61"/>
        <v> </v>
      </c>
      <c r="H485" s="21" t="str">
        <f t="shared" si="58"/>
        <v> </v>
      </c>
      <c r="I485" s="21" t="str">
        <f>IF(H485=" "," ",($I$25-$D$3*$F$12)*((H485/$F$12)-($C$17/(PI()))*SIN((PI()*H485)/$F$12))+$D$3*H485)</f>
        <v> </v>
      </c>
      <c r="J485" s="21" t="str">
        <f t="shared" si="62"/>
        <v> </v>
      </c>
      <c r="K485" s="21"/>
      <c r="L485" s="21" t="str">
        <f t="shared" si="59"/>
        <v> </v>
      </c>
      <c r="M485" s="21" t="str">
        <f>IF(L485=" "," ",($M$25-$F$3*($F$15/2))*((L485/($F$15/2))-($C$17/(PI()))*SIN((PI()*L485)/($F$15/2)))+$F$3*L485)</f>
        <v> </v>
      </c>
      <c r="N485" s="21" t="str">
        <f t="shared" si="63"/>
        <v> </v>
      </c>
    </row>
    <row r="486" spans="1:14">
      <c r="A486" s="21" t="str">
        <f t="shared" si="56"/>
        <v> </v>
      </c>
      <c r="B486" s="21" t="str">
        <f>IF(A486=" "," ",($B$25-$B$3*($F$8))*((A486/($F$8))-($C$17/(PI()))*SIN((PI()*A486)/($F$8)))+$B$3*A486)</f>
        <v> </v>
      </c>
      <c r="C486" s="21" t="str">
        <f t="shared" si="60"/>
        <v> </v>
      </c>
      <c r="D486" s="21"/>
      <c r="E486" s="21" t="str">
        <f t="shared" si="57"/>
        <v> </v>
      </c>
      <c r="F486" s="21" t="str">
        <f>IF(E486=" "," ",($F$25-$D$3*$F$11)*((E486/$F$11)-($C$17/(PI()))*SIN((PI()*E486)/$F$11))+$D$3*E486)</f>
        <v> </v>
      </c>
      <c r="G486" s="21" t="str">
        <f t="shared" si="61"/>
        <v> </v>
      </c>
      <c r="H486" s="21" t="str">
        <f t="shared" si="58"/>
        <v> </v>
      </c>
      <c r="I486" s="21" t="str">
        <f>IF(H486=" "," ",($I$25-$D$3*$F$12)*((H486/$F$12)-($C$17/(PI()))*SIN((PI()*H486)/$F$12))+$D$3*H486)</f>
        <v> </v>
      </c>
      <c r="J486" s="21" t="str">
        <f t="shared" si="62"/>
        <v> </v>
      </c>
      <c r="K486" s="21"/>
      <c r="L486" s="21" t="str">
        <f t="shared" si="59"/>
        <v> </v>
      </c>
      <c r="M486" s="21" t="str">
        <f>IF(L486=" "," ",($M$25-$F$3*($F$15/2))*((L486/($F$15/2))-($C$17/(PI()))*SIN((PI()*L486)/($F$15/2)))+$F$3*L486)</f>
        <v> </v>
      </c>
      <c r="N486" s="21" t="str">
        <f t="shared" si="63"/>
        <v> </v>
      </c>
    </row>
    <row r="487" spans="1:14">
      <c r="A487" s="21" t="str">
        <f t="shared" si="56"/>
        <v> </v>
      </c>
      <c r="B487" s="21" t="str">
        <f>IF(A487=" "," ",($B$25-$B$3*($F$8))*((A487/($F$8))-($C$17/(PI()))*SIN((PI()*A487)/($F$8)))+$B$3*A487)</f>
        <v> </v>
      </c>
      <c r="C487" s="21" t="str">
        <f t="shared" si="60"/>
        <v> </v>
      </c>
      <c r="D487" s="21"/>
      <c r="E487" s="21" t="str">
        <f t="shared" si="57"/>
        <v> </v>
      </c>
      <c r="F487" s="21" t="str">
        <f>IF(E487=" "," ",($F$25-$D$3*$F$11)*((E487/$F$11)-($C$17/(PI()))*SIN((PI()*E487)/$F$11))+$D$3*E487)</f>
        <v> </v>
      </c>
      <c r="G487" s="21" t="str">
        <f t="shared" si="61"/>
        <v> </v>
      </c>
      <c r="H487" s="21" t="str">
        <f t="shared" si="58"/>
        <v> </v>
      </c>
      <c r="I487" s="21" t="str">
        <f>IF(H487=" "," ",($I$25-$D$3*$F$12)*((H487/$F$12)-($C$17/(PI()))*SIN((PI()*H487)/$F$12))+$D$3*H487)</f>
        <v> </v>
      </c>
      <c r="J487" s="21" t="str">
        <f t="shared" si="62"/>
        <v> </v>
      </c>
      <c r="K487" s="21"/>
      <c r="L487" s="21" t="str">
        <f t="shared" si="59"/>
        <v> </v>
      </c>
      <c r="M487" s="21" t="str">
        <f>IF(L487=" "," ",($M$25-$F$3*($F$15/2))*((L487/($F$15/2))-($C$17/(PI()))*SIN((PI()*L487)/($F$15/2)))+$F$3*L487)</f>
        <v> </v>
      </c>
      <c r="N487" s="21" t="str">
        <f t="shared" si="63"/>
        <v> </v>
      </c>
    </row>
    <row r="488" spans="1:14">
      <c r="A488" s="21" t="str">
        <f t="shared" si="56"/>
        <v> </v>
      </c>
      <c r="B488" s="21" t="str">
        <f>IF(A488=" "," ",($B$25-$B$3*($F$8))*((A488/($F$8))-($C$17/(PI()))*SIN((PI()*A488)/($F$8)))+$B$3*A488)</f>
        <v> </v>
      </c>
      <c r="C488" s="21" t="str">
        <f t="shared" si="60"/>
        <v> </v>
      </c>
      <c r="D488" s="21"/>
      <c r="E488" s="21" t="str">
        <f t="shared" si="57"/>
        <v> </v>
      </c>
      <c r="F488" s="21" t="str">
        <f>IF(E488=" "," ",($F$25-$D$3*$F$11)*((E488/$F$11)-($C$17/(PI()))*SIN((PI()*E488)/$F$11))+$D$3*E488)</f>
        <v> </v>
      </c>
      <c r="G488" s="21" t="str">
        <f t="shared" si="61"/>
        <v> </v>
      </c>
      <c r="H488" s="21" t="str">
        <f t="shared" si="58"/>
        <v> </v>
      </c>
      <c r="I488" s="21" t="str">
        <f>IF(H488=" "," ",($I$25-$D$3*$F$12)*((H488/$F$12)-($C$17/(PI()))*SIN((PI()*H488)/$F$12))+$D$3*H488)</f>
        <v> </v>
      </c>
      <c r="J488" s="21" t="str">
        <f t="shared" si="62"/>
        <v> </v>
      </c>
      <c r="K488" s="21"/>
      <c r="L488" s="21" t="str">
        <f t="shared" si="59"/>
        <v> </v>
      </c>
      <c r="M488" s="21" t="str">
        <f>IF(L488=" "," ",($M$25-$F$3*($F$15/2))*((L488/($F$15/2))-($C$17/(PI()))*SIN((PI()*L488)/($F$15/2)))+$F$3*L488)</f>
        <v> </v>
      </c>
      <c r="N488" s="21" t="str">
        <f t="shared" si="63"/>
        <v> </v>
      </c>
    </row>
    <row r="489" spans="1:14">
      <c r="A489" s="21" t="str">
        <f t="shared" si="56"/>
        <v> </v>
      </c>
      <c r="B489" s="21" t="str">
        <f>IF(A489=" "," ",($B$25-$B$3*($F$8))*((A489/($F$8))-($C$17/(PI()))*SIN((PI()*A489)/($F$8)))+$B$3*A489)</f>
        <v> </v>
      </c>
      <c r="C489" s="21" t="str">
        <f t="shared" si="60"/>
        <v> </v>
      </c>
      <c r="D489" s="21"/>
      <c r="E489" s="21" t="str">
        <f t="shared" si="57"/>
        <v> </v>
      </c>
      <c r="F489" s="21" t="str">
        <f>IF(E489=" "," ",($F$25-$D$3*$F$11)*((E489/$F$11)-($C$17/(PI()))*SIN((PI()*E489)/$F$11))+$D$3*E489)</f>
        <v> </v>
      </c>
      <c r="G489" s="21" t="str">
        <f t="shared" si="61"/>
        <v> </v>
      </c>
      <c r="H489" s="21" t="str">
        <f t="shared" si="58"/>
        <v> </v>
      </c>
      <c r="I489" s="21" t="str">
        <f>IF(H489=" "," ",($I$25-$D$3*$F$12)*((H489/$F$12)-($C$17/(PI()))*SIN((PI()*H489)/$F$12))+$D$3*H489)</f>
        <v> </v>
      </c>
      <c r="J489" s="21" t="str">
        <f t="shared" si="62"/>
        <v> </v>
      </c>
      <c r="K489" s="21"/>
      <c r="L489" s="21" t="str">
        <f t="shared" si="59"/>
        <v> </v>
      </c>
      <c r="M489" s="21" t="str">
        <f>IF(L489=" "," ",($M$25-$F$3*($F$15/2))*((L489/($F$15/2))-($C$17/(PI()))*SIN((PI()*L489)/($F$15/2)))+$F$3*L489)</f>
        <v> </v>
      </c>
      <c r="N489" s="21" t="str">
        <f t="shared" si="63"/>
        <v> </v>
      </c>
    </row>
    <row r="490" spans="1:14">
      <c r="A490" s="21" t="str">
        <f t="shared" si="56"/>
        <v> </v>
      </c>
      <c r="B490" s="21" t="str">
        <f>IF(A490=" "," ",($B$25-$B$3*($F$8))*((A490/($F$8))-($C$17/(PI()))*SIN((PI()*A490)/($F$8)))+$B$3*A490)</f>
        <v> </v>
      </c>
      <c r="C490" s="21" t="str">
        <f t="shared" si="60"/>
        <v> </v>
      </c>
      <c r="D490" s="21"/>
      <c r="E490" s="21" t="str">
        <f t="shared" si="57"/>
        <v> </v>
      </c>
      <c r="F490" s="21" t="str">
        <f>IF(E490=" "," ",($F$25-$D$3*$F$11)*((E490/$F$11)-($C$17/(PI()))*SIN((PI()*E490)/$F$11))+$D$3*E490)</f>
        <v> </v>
      </c>
      <c r="G490" s="21" t="str">
        <f t="shared" si="61"/>
        <v> </v>
      </c>
      <c r="H490" s="21" t="str">
        <f t="shared" si="58"/>
        <v> </v>
      </c>
      <c r="I490" s="21" t="str">
        <f>IF(H490=" "," ",($I$25-$D$3*$F$12)*((H490/$F$12)-($C$17/(PI()))*SIN((PI()*H490)/$F$12))+$D$3*H490)</f>
        <v> </v>
      </c>
      <c r="J490" s="21" t="str">
        <f t="shared" si="62"/>
        <v> </v>
      </c>
      <c r="K490" s="21"/>
      <c r="L490" s="21" t="str">
        <f t="shared" si="59"/>
        <v> </v>
      </c>
      <c r="M490" s="21" t="str">
        <f>IF(L490=" "," ",($M$25-$F$3*($F$15/2))*((L490/($F$15/2))-($C$17/(PI()))*SIN((PI()*L490)/($F$15/2)))+$F$3*L490)</f>
        <v> </v>
      </c>
      <c r="N490" s="21" t="str">
        <f t="shared" si="63"/>
        <v> </v>
      </c>
    </row>
    <row r="491" spans="1:14">
      <c r="A491" s="21" t="str">
        <f t="shared" si="56"/>
        <v> </v>
      </c>
      <c r="B491" s="21" t="str">
        <f>IF(A491=" "," ",($B$25-$B$3*($F$8))*((A491/($F$8))-($C$17/(PI()))*SIN((PI()*A491)/($F$8)))+$B$3*A491)</f>
        <v> </v>
      </c>
      <c r="C491" s="21" t="str">
        <f t="shared" si="60"/>
        <v> </v>
      </c>
      <c r="D491" s="21"/>
      <c r="E491" s="21" t="str">
        <f t="shared" si="57"/>
        <v> </v>
      </c>
      <c r="F491" s="21" t="str">
        <f>IF(E491=" "," ",($F$25-$D$3*$F$11)*((E491/$F$11)-($C$17/(PI()))*SIN((PI()*E491)/$F$11))+$D$3*E491)</f>
        <v> </v>
      </c>
      <c r="G491" s="21" t="str">
        <f t="shared" si="61"/>
        <v> </v>
      </c>
      <c r="H491" s="21" t="str">
        <f t="shared" si="58"/>
        <v> </v>
      </c>
      <c r="I491" s="21" t="str">
        <f>IF(H491=" "," ",($I$25-$D$3*$F$12)*((H491/$F$12)-($C$17/(PI()))*SIN((PI()*H491)/$F$12))+$D$3*H491)</f>
        <v> </v>
      </c>
      <c r="J491" s="21" t="str">
        <f t="shared" si="62"/>
        <v> </v>
      </c>
      <c r="K491" s="21"/>
      <c r="L491" s="21" t="str">
        <f t="shared" si="59"/>
        <v> </v>
      </c>
      <c r="M491" s="21" t="str">
        <f>IF(L491=" "," ",($M$25-$F$3*($F$15/2))*((L491/($F$15/2))-($C$17/(PI()))*SIN((PI()*L491)/($F$15/2)))+$F$3*L491)</f>
        <v> </v>
      </c>
      <c r="N491" s="21" t="str">
        <f t="shared" si="63"/>
        <v> </v>
      </c>
    </row>
    <row r="492" spans="1:14">
      <c r="A492" s="21" t="str">
        <f t="shared" si="56"/>
        <v> </v>
      </c>
      <c r="B492" s="21" t="str">
        <f>IF(A492=" "," ",($B$25-$B$3*($F$8))*((A492/($F$8))-($C$17/(PI()))*SIN((PI()*A492)/($F$8)))+$B$3*A492)</f>
        <v> </v>
      </c>
      <c r="C492" s="21" t="str">
        <f t="shared" si="60"/>
        <v> </v>
      </c>
      <c r="D492" s="21"/>
      <c r="E492" s="21" t="str">
        <f t="shared" si="57"/>
        <v> </v>
      </c>
      <c r="F492" s="21" t="str">
        <f>IF(E492=" "," ",($F$25-$D$3*$F$11)*((E492/$F$11)-($C$17/(PI()))*SIN((PI()*E492)/$F$11))+$D$3*E492)</f>
        <v> </v>
      </c>
      <c r="G492" s="21" t="str">
        <f t="shared" si="61"/>
        <v> </v>
      </c>
      <c r="H492" s="21" t="str">
        <f t="shared" si="58"/>
        <v> </v>
      </c>
      <c r="I492" s="21" t="str">
        <f>IF(H492=" "," ",($I$25-$D$3*$F$12)*((H492/$F$12)-($C$17/(PI()))*SIN((PI()*H492)/$F$12))+$D$3*H492)</f>
        <v> </v>
      </c>
      <c r="J492" s="21" t="str">
        <f t="shared" si="62"/>
        <v> </v>
      </c>
      <c r="K492" s="21"/>
      <c r="L492" s="21" t="str">
        <f t="shared" si="59"/>
        <v> </v>
      </c>
      <c r="M492" s="21" t="str">
        <f>IF(L492=" "," ",($M$25-$F$3*($F$15/2))*((L492/($F$15/2))-($C$17/(PI()))*SIN((PI()*L492)/($F$15/2)))+$F$3*L492)</f>
        <v> </v>
      </c>
      <c r="N492" s="21" t="str">
        <f t="shared" si="63"/>
        <v> </v>
      </c>
    </row>
    <row r="493" spans="1:14">
      <c r="A493" s="21" t="str">
        <f t="shared" si="56"/>
        <v> </v>
      </c>
      <c r="B493" s="21" t="str">
        <f>IF(A493=" "," ",($B$25-$B$3*($F$8))*((A493/($F$8))-($C$17/(PI()))*SIN((PI()*A493)/($F$8)))+$B$3*A493)</f>
        <v> </v>
      </c>
      <c r="C493" s="21" t="str">
        <f t="shared" si="60"/>
        <v> </v>
      </c>
      <c r="D493" s="21"/>
      <c r="E493" s="21" t="str">
        <f t="shared" si="57"/>
        <v> </v>
      </c>
      <c r="F493" s="21" t="str">
        <f>IF(E493=" "," ",($F$25-$D$3*$F$11)*((E493/$F$11)-($C$17/(PI()))*SIN((PI()*E493)/$F$11))+$D$3*E493)</f>
        <v> </v>
      </c>
      <c r="G493" s="21" t="str">
        <f t="shared" si="61"/>
        <v> </v>
      </c>
      <c r="H493" s="21" t="str">
        <f t="shared" si="58"/>
        <v> </v>
      </c>
      <c r="I493" s="21" t="str">
        <f>IF(H493=" "," ",($I$25-$D$3*$F$12)*((H493/$F$12)-($C$17/(PI()))*SIN((PI()*H493)/$F$12))+$D$3*H493)</f>
        <v> </v>
      </c>
      <c r="J493" s="21" t="str">
        <f t="shared" si="62"/>
        <v> </v>
      </c>
      <c r="K493" s="21"/>
      <c r="L493" s="21" t="str">
        <f t="shared" si="59"/>
        <v> </v>
      </c>
      <c r="M493" s="21" t="str">
        <f>IF(L493=" "," ",($M$25-$F$3*($F$15/2))*((L493/($F$15/2))-($C$17/(PI()))*SIN((PI()*L493)/($F$15/2)))+$F$3*L493)</f>
        <v> </v>
      </c>
      <c r="N493" s="21" t="str">
        <f t="shared" si="63"/>
        <v> </v>
      </c>
    </row>
    <row r="494" spans="1:14">
      <c r="A494" s="21" t="str">
        <f t="shared" si="56"/>
        <v> </v>
      </c>
      <c r="B494" s="21" t="str">
        <f>IF(A494=" "," ",($B$25-$B$3*($F$8))*((A494/($F$8))-($C$17/(PI()))*SIN((PI()*A494)/($F$8)))+$B$3*A494)</f>
        <v> </v>
      </c>
      <c r="C494" s="21" t="str">
        <f t="shared" si="60"/>
        <v> </v>
      </c>
      <c r="D494" s="21"/>
      <c r="E494" s="21" t="str">
        <f t="shared" si="57"/>
        <v> </v>
      </c>
      <c r="F494" s="21" t="str">
        <f>IF(E494=" "," ",($F$25-$D$3*$F$11)*((E494/$F$11)-($C$17/(PI()))*SIN((PI()*E494)/$F$11))+$D$3*E494)</f>
        <v> </v>
      </c>
      <c r="G494" s="21" t="str">
        <f t="shared" si="61"/>
        <v> </v>
      </c>
      <c r="H494" s="21" t="str">
        <f t="shared" si="58"/>
        <v> </v>
      </c>
      <c r="I494" s="21" t="str">
        <f>IF(H494=" "," ",($I$25-$D$3*$F$12)*((H494/$F$12)-($C$17/(PI()))*SIN((PI()*H494)/$F$12))+$D$3*H494)</f>
        <v> </v>
      </c>
      <c r="J494" s="21" t="str">
        <f t="shared" si="62"/>
        <v> </v>
      </c>
      <c r="K494" s="21"/>
      <c r="L494" s="21" t="str">
        <f t="shared" si="59"/>
        <v> </v>
      </c>
      <c r="M494" s="21" t="str">
        <f>IF(L494=" "," ",($M$25-$F$3*($F$15/2))*((L494/($F$15/2))-($C$17/(PI()))*SIN((PI()*L494)/($F$15/2)))+$F$3*L494)</f>
        <v> </v>
      </c>
      <c r="N494" s="21" t="str">
        <f t="shared" si="63"/>
        <v> </v>
      </c>
    </row>
    <row r="495" spans="1:14">
      <c r="A495" s="21" t="str">
        <f t="shared" si="56"/>
        <v> </v>
      </c>
      <c r="B495" s="21" t="str">
        <f>IF(A495=" "," ",($B$25-$B$3*($F$8))*((A495/($F$8))-($C$17/(PI()))*SIN((PI()*A495)/($F$8)))+$B$3*A495)</f>
        <v> </v>
      </c>
      <c r="C495" s="21" t="str">
        <f t="shared" si="60"/>
        <v> </v>
      </c>
      <c r="D495" s="21"/>
      <c r="E495" s="21" t="str">
        <f t="shared" si="57"/>
        <v> </v>
      </c>
      <c r="F495" s="21" t="str">
        <f>IF(E495=" "," ",($F$25-$D$3*$F$11)*((E495/$F$11)-($C$17/(PI()))*SIN((PI()*E495)/$F$11))+$D$3*E495)</f>
        <v> </v>
      </c>
      <c r="G495" s="21" t="str">
        <f t="shared" si="61"/>
        <v> </v>
      </c>
      <c r="H495" s="21" t="str">
        <f t="shared" si="58"/>
        <v> </v>
      </c>
      <c r="I495" s="21" t="str">
        <f>IF(H495=" "," ",($I$25-$D$3*$F$12)*((H495/$F$12)-($C$17/(PI()))*SIN((PI()*H495)/$F$12))+$D$3*H495)</f>
        <v> </v>
      </c>
      <c r="J495" s="21" t="str">
        <f t="shared" si="62"/>
        <v> </v>
      </c>
      <c r="K495" s="21"/>
      <c r="L495" s="21" t="str">
        <f t="shared" si="59"/>
        <v> </v>
      </c>
      <c r="M495" s="21" t="str">
        <f>IF(L495=" "," ",($M$25-$F$3*($F$15/2))*((L495/($F$15/2))-($C$17/(PI()))*SIN((PI()*L495)/($F$15/2)))+$F$3*L495)</f>
        <v> </v>
      </c>
      <c r="N495" s="21" t="str">
        <f t="shared" si="63"/>
        <v> </v>
      </c>
    </row>
    <row r="496" spans="1:14">
      <c r="A496" s="21" t="str">
        <f t="shared" si="56"/>
        <v> </v>
      </c>
      <c r="B496" s="21" t="str">
        <f>IF(A496=" "," ",($B$25-$B$3*($F$8))*((A496/($F$8))-($C$17/(PI()))*SIN((PI()*A496)/($F$8)))+$B$3*A496)</f>
        <v> </v>
      </c>
      <c r="C496" s="21" t="str">
        <f t="shared" si="60"/>
        <v> </v>
      </c>
      <c r="D496" s="21"/>
      <c r="E496" s="21" t="str">
        <f t="shared" si="57"/>
        <v> </v>
      </c>
      <c r="F496" s="21" t="str">
        <f>IF(E496=" "," ",($F$25-$D$3*$F$11)*((E496/$F$11)-($C$17/(PI()))*SIN((PI()*E496)/$F$11))+$D$3*E496)</f>
        <v> </v>
      </c>
      <c r="G496" s="21" t="str">
        <f t="shared" si="61"/>
        <v> </v>
      </c>
      <c r="H496" s="21" t="str">
        <f t="shared" si="58"/>
        <v> </v>
      </c>
      <c r="I496" s="21" t="str">
        <f>IF(H496=" "," ",($I$25-$D$3*$F$12)*((H496/$F$12)-($C$17/(PI()))*SIN((PI()*H496)/$F$12))+$D$3*H496)</f>
        <v> </v>
      </c>
      <c r="J496" s="21" t="str">
        <f t="shared" si="62"/>
        <v> </v>
      </c>
      <c r="K496" s="21"/>
      <c r="L496" s="21" t="str">
        <f t="shared" si="59"/>
        <v> </v>
      </c>
      <c r="M496" s="21" t="str">
        <f>IF(L496=" "," ",($M$25-$F$3*($F$15/2))*((L496/($F$15/2))-($C$17/(PI()))*SIN((PI()*L496)/($F$15/2)))+$F$3*L496)</f>
        <v> </v>
      </c>
      <c r="N496" s="21" t="str">
        <f t="shared" si="63"/>
        <v> </v>
      </c>
    </row>
    <row r="497" spans="1:14">
      <c r="A497" s="21" t="str">
        <f t="shared" si="56"/>
        <v> </v>
      </c>
      <c r="B497" s="21" t="str">
        <f>IF(A497=" "," ",($B$25-$B$3*($F$8))*((A497/($F$8))-($C$17/(PI()))*SIN((PI()*A497)/($F$8)))+$B$3*A497)</f>
        <v> </v>
      </c>
      <c r="C497" s="21" t="str">
        <f t="shared" si="60"/>
        <v> </v>
      </c>
      <c r="D497" s="21"/>
      <c r="E497" s="21" t="str">
        <f t="shared" si="57"/>
        <v> </v>
      </c>
      <c r="F497" s="21" t="str">
        <f>IF(E497=" "," ",($F$25-$D$3*$F$11)*((E497/$F$11)-($C$17/(PI()))*SIN((PI()*E497)/$F$11))+$D$3*E497)</f>
        <v> </v>
      </c>
      <c r="G497" s="21" t="str">
        <f t="shared" si="61"/>
        <v> </v>
      </c>
      <c r="H497" s="21" t="str">
        <f t="shared" si="58"/>
        <v> </v>
      </c>
      <c r="I497" s="21" t="str">
        <f>IF(H497=" "," ",($I$25-$D$3*$F$12)*((H497/$F$12)-($C$17/(PI()))*SIN((PI()*H497)/$F$12))+$D$3*H497)</f>
        <v> </v>
      </c>
      <c r="J497" s="21" t="str">
        <f t="shared" si="62"/>
        <v> </v>
      </c>
      <c r="K497" s="21"/>
      <c r="L497" s="21" t="str">
        <f t="shared" si="59"/>
        <v> </v>
      </c>
      <c r="M497" s="21" t="str">
        <f>IF(L497=" "," ",($M$25-$F$3*($F$15/2))*((L497/($F$15/2))-($C$17/(PI()))*SIN((PI()*L497)/($F$15/2)))+$F$3*L497)</f>
        <v> </v>
      </c>
      <c r="N497" s="21" t="str">
        <f t="shared" si="63"/>
        <v> </v>
      </c>
    </row>
    <row r="498" spans="1:14">
      <c r="A498" s="21" t="str">
        <f t="shared" si="56"/>
        <v> </v>
      </c>
      <c r="B498" s="21" t="str">
        <f>IF(A498=" "," ",($B$25-$B$3*($F$8))*((A498/($F$8))-($C$17/(PI()))*SIN((PI()*A498)/($F$8)))+$B$3*A498)</f>
        <v> </v>
      </c>
      <c r="C498" s="21" t="str">
        <f t="shared" si="60"/>
        <v> </v>
      </c>
      <c r="D498" s="21"/>
      <c r="E498" s="21" t="str">
        <f t="shared" si="57"/>
        <v> </v>
      </c>
      <c r="F498" s="21" t="str">
        <f>IF(E498=" "," ",($F$25-$D$3*$F$11)*((E498/$F$11)-($C$17/(PI()))*SIN((PI()*E498)/$F$11))+$D$3*E498)</f>
        <v> </v>
      </c>
      <c r="G498" s="21" t="str">
        <f t="shared" si="61"/>
        <v> </v>
      </c>
      <c r="H498" s="21" t="str">
        <f t="shared" si="58"/>
        <v> </v>
      </c>
      <c r="I498" s="21" t="str">
        <f>IF(H498=" "," ",($I$25-$D$3*$F$12)*((H498/$F$12)-($C$17/(PI()))*SIN((PI()*H498)/$F$12))+$D$3*H498)</f>
        <v> </v>
      </c>
      <c r="J498" s="21" t="str">
        <f t="shared" si="62"/>
        <v> </v>
      </c>
      <c r="K498" s="21"/>
      <c r="L498" s="21" t="str">
        <f t="shared" si="59"/>
        <v> </v>
      </c>
      <c r="M498" s="21" t="str">
        <f>IF(L498=" "," ",($M$25-$F$3*($F$15/2))*((L498/($F$15/2))-($C$17/(PI()))*SIN((PI()*L498)/($F$15/2)))+$F$3*L498)</f>
        <v> </v>
      </c>
      <c r="N498" s="21" t="str">
        <f t="shared" si="63"/>
        <v> </v>
      </c>
    </row>
    <row r="499" spans="1:14">
      <c r="A499" s="21" t="str">
        <f t="shared" si="56"/>
        <v> </v>
      </c>
      <c r="B499" s="21" t="str">
        <f>IF(A499=" "," ",($B$25-$B$3*($F$8))*((A499/($F$8))-($C$17/(PI()))*SIN((PI()*A499)/($F$8)))+$B$3*A499)</f>
        <v> </v>
      </c>
      <c r="C499" s="21" t="str">
        <f t="shared" si="60"/>
        <v> </v>
      </c>
      <c r="D499" s="21"/>
      <c r="E499" s="21" t="str">
        <f t="shared" si="57"/>
        <v> </v>
      </c>
      <c r="F499" s="21" t="str">
        <f>IF(E499=" "," ",($F$25-$D$3*$F$11)*((E499/$F$11)-($C$17/(PI()))*SIN((PI()*E499)/$F$11))+$D$3*E499)</f>
        <v> </v>
      </c>
      <c r="G499" s="21" t="str">
        <f t="shared" si="61"/>
        <v> </v>
      </c>
      <c r="H499" s="21" t="str">
        <f t="shared" si="58"/>
        <v> </v>
      </c>
      <c r="I499" s="21" t="str">
        <f>IF(H499=" "," ",($I$25-$D$3*$F$12)*((H499/$F$12)-($C$17/(PI()))*SIN((PI()*H499)/$F$12))+$D$3*H499)</f>
        <v> </v>
      </c>
      <c r="J499" s="21" t="str">
        <f t="shared" si="62"/>
        <v> </v>
      </c>
      <c r="K499" s="21"/>
      <c r="L499" s="21" t="str">
        <f t="shared" si="59"/>
        <v> </v>
      </c>
      <c r="M499" s="21" t="str">
        <f>IF(L499=" "," ",($M$25-$F$3*($F$15/2))*((L499/($F$15/2))-($C$17/(PI()))*SIN((PI()*L499)/($F$15/2)))+$F$3*L499)</f>
        <v> </v>
      </c>
      <c r="N499" s="21" t="str">
        <f t="shared" si="63"/>
        <v> </v>
      </c>
    </row>
    <row r="500" spans="1:14">
      <c r="A500" s="21" t="str">
        <f t="shared" si="56"/>
        <v> </v>
      </c>
      <c r="B500" s="21" t="str">
        <f>IF(A500=" "," ",($B$25-$B$3*($F$8))*((A500/($F$8))-($C$17/(PI()))*SIN((PI()*A500)/($F$8)))+$B$3*A500)</f>
        <v> </v>
      </c>
      <c r="C500" s="21" t="str">
        <f t="shared" si="60"/>
        <v> </v>
      </c>
      <c r="D500" s="21"/>
      <c r="E500" s="21" t="str">
        <f t="shared" si="57"/>
        <v> </v>
      </c>
      <c r="F500" s="21" t="str">
        <f>IF(E500=" "," ",($F$25-$D$3*$F$11)*((E500/$F$11)-($C$17/(PI()))*SIN((PI()*E500)/$F$11))+$D$3*E500)</f>
        <v> </v>
      </c>
      <c r="G500" s="21" t="str">
        <f t="shared" si="61"/>
        <v> </v>
      </c>
      <c r="H500" s="21" t="str">
        <f t="shared" si="58"/>
        <v> </v>
      </c>
      <c r="I500" s="21" t="str">
        <f>IF(H500=" "," ",($I$25-$D$3*$F$12)*((H500/$F$12)-($C$17/(PI()))*SIN((PI()*H500)/$F$12))+$D$3*H500)</f>
        <v> </v>
      </c>
      <c r="J500" s="21" t="str">
        <f t="shared" si="62"/>
        <v> </v>
      </c>
      <c r="K500" s="21"/>
      <c r="L500" s="21" t="str">
        <f t="shared" si="59"/>
        <v> </v>
      </c>
      <c r="M500" s="21" t="str">
        <f>IF(L500=" "," ",($M$25-$F$3*($F$15/2))*((L500/($F$15/2))-($C$17/(PI()))*SIN((PI()*L500)/($F$15/2)))+$F$3*L500)</f>
        <v> </v>
      </c>
      <c r="N500" s="21" t="str">
        <f t="shared" si="63"/>
        <v> </v>
      </c>
    </row>
    <row r="501" spans="1:14">
      <c r="A501" s="21" t="str">
        <f t="shared" si="56"/>
        <v> </v>
      </c>
      <c r="B501" s="21" t="str">
        <f>IF(A501=" "," ",($B$25-$B$3*($F$8))*((A501/($F$8))-($C$17/(PI()))*SIN((PI()*A501)/($F$8)))+$B$3*A501)</f>
        <v> </v>
      </c>
      <c r="C501" s="21" t="str">
        <f t="shared" si="60"/>
        <v> </v>
      </c>
      <c r="D501" s="21"/>
      <c r="E501" s="21" t="str">
        <f t="shared" si="57"/>
        <v> </v>
      </c>
      <c r="F501" s="21" t="str">
        <f>IF(E501=" "," ",($F$25-$D$3*$F$11)*((E501/$F$11)-($C$17/(PI()))*SIN((PI()*E501)/$F$11))+$D$3*E501)</f>
        <v> </v>
      </c>
      <c r="G501" s="21" t="str">
        <f t="shared" si="61"/>
        <v> </v>
      </c>
      <c r="H501" s="21" t="str">
        <f t="shared" si="58"/>
        <v> </v>
      </c>
      <c r="I501" s="21" t="str">
        <f>IF(H501=" "," ",($I$25-$D$3*$F$12)*((H501/$F$12)-($C$17/(PI()))*SIN((PI()*H501)/$F$12))+$D$3*H501)</f>
        <v> </v>
      </c>
      <c r="J501" s="21" t="str">
        <f t="shared" si="62"/>
        <v> </v>
      </c>
      <c r="K501" s="21"/>
      <c r="L501" s="21" t="str">
        <f t="shared" si="59"/>
        <v> </v>
      </c>
      <c r="M501" s="21" t="str">
        <f>IF(L501=" "," ",($M$25-$F$3*($F$15/2))*((L501/($F$15/2))-($C$17/(PI()))*SIN((PI()*L501)/($F$15/2)))+$F$3*L501)</f>
        <v> </v>
      </c>
      <c r="N501" s="21" t="str">
        <f t="shared" si="63"/>
        <v> </v>
      </c>
    </row>
    <row r="502" spans="1:14">
      <c r="A502" s="21" t="str">
        <f t="shared" si="56"/>
        <v> </v>
      </c>
      <c r="B502" s="21" t="str">
        <f>IF(A502=" "," ",($B$25-$B$3*($F$8))*((A502/($F$8))-($C$17/(PI()))*SIN((PI()*A502)/($F$8)))+$B$3*A502)</f>
        <v> </v>
      </c>
      <c r="C502" s="21" t="str">
        <f t="shared" si="60"/>
        <v> </v>
      </c>
      <c r="D502" s="21"/>
      <c r="E502" s="21" t="str">
        <f t="shared" si="57"/>
        <v> </v>
      </c>
      <c r="F502" s="21" t="str">
        <f>IF(E502=" "," ",($F$25-$D$3*$F$11)*((E502/$F$11)-($C$17/(PI()))*SIN((PI()*E502)/$F$11))+$D$3*E502)</f>
        <v> </v>
      </c>
      <c r="G502" s="21" t="str">
        <f t="shared" si="61"/>
        <v> </v>
      </c>
      <c r="H502" s="21" t="str">
        <f t="shared" si="58"/>
        <v> </v>
      </c>
      <c r="I502" s="21" t="str">
        <f>IF(H502=" "," ",($I$25-$D$3*$F$12)*((H502/$F$12)-($C$17/(PI()))*SIN((PI()*H502)/$F$12))+$D$3*H502)</f>
        <v> </v>
      </c>
      <c r="J502" s="21" t="str">
        <f t="shared" si="62"/>
        <v> </v>
      </c>
      <c r="K502" s="21"/>
      <c r="L502" s="21" t="str">
        <f t="shared" si="59"/>
        <v> </v>
      </c>
      <c r="M502" s="21" t="str">
        <f>IF(L502=" "," ",($M$25-$F$3*($F$15/2))*((L502/($F$15/2))-($C$17/(PI()))*SIN((PI()*L502)/($F$15/2)))+$F$3*L502)</f>
        <v> </v>
      </c>
      <c r="N502" s="21" t="str">
        <f t="shared" si="63"/>
        <v> </v>
      </c>
    </row>
    <row r="503" spans="1:14">
      <c r="A503" s="21" t="str">
        <f t="shared" si="56"/>
        <v> </v>
      </c>
      <c r="B503" s="21" t="str">
        <f>IF(A503=" "," ",($B$25-$B$3*($F$8))*((A503/($F$8))-($C$17/(PI()))*SIN((PI()*A503)/($F$8)))+$B$3*A503)</f>
        <v> </v>
      </c>
      <c r="C503" s="21" t="str">
        <f t="shared" si="60"/>
        <v> </v>
      </c>
      <c r="D503" s="21"/>
      <c r="E503" s="21" t="str">
        <f t="shared" si="57"/>
        <v> </v>
      </c>
      <c r="F503" s="21" t="str">
        <f>IF(E503=" "," ",($F$25-$D$3*$F$11)*((E503/$F$11)-($C$17/(PI()))*SIN((PI()*E503)/$F$11))+$D$3*E503)</f>
        <v> </v>
      </c>
      <c r="G503" s="21" t="str">
        <f t="shared" si="61"/>
        <v> </v>
      </c>
      <c r="H503" s="21" t="str">
        <f t="shared" si="58"/>
        <v> </v>
      </c>
      <c r="I503" s="21" t="str">
        <f>IF(H503=" "," ",($I$25-$D$3*$F$12)*((H503/$F$12)-($C$17/(PI()))*SIN((PI()*H503)/$F$12))+$D$3*H503)</f>
        <v> </v>
      </c>
      <c r="J503" s="21" t="str">
        <f t="shared" si="62"/>
        <v> </v>
      </c>
      <c r="K503" s="21"/>
      <c r="L503" s="21" t="str">
        <f t="shared" si="59"/>
        <v> </v>
      </c>
      <c r="M503" s="21" t="str">
        <f>IF(L503=" "," ",($M$25-$F$3*($F$15/2))*((L503/($F$15/2))-($C$17/(PI()))*SIN((PI()*L503)/($F$15/2)))+$F$3*L503)</f>
        <v> </v>
      </c>
      <c r="N503" s="21" t="str">
        <f t="shared" si="63"/>
        <v> </v>
      </c>
    </row>
    <row r="504" spans="1:14">
      <c r="A504" s="21" t="str">
        <f t="shared" si="56"/>
        <v> </v>
      </c>
      <c r="B504" s="21" t="str">
        <f>IF(A504=" "," ",($B$25-$B$3*($F$8))*((A504/($F$8))-($C$17/(PI()))*SIN((PI()*A504)/($F$8)))+$B$3*A504)</f>
        <v> </v>
      </c>
      <c r="C504" s="21" t="str">
        <f t="shared" si="60"/>
        <v> </v>
      </c>
      <c r="D504" s="21"/>
      <c r="E504" s="21" t="str">
        <f t="shared" si="57"/>
        <v> </v>
      </c>
      <c r="F504" s="21" t="str">
        <f>IF(E504=" "," ",($F$25-$D$3*$F$11)*((E504/$F$11)-($C$17/(PI()))*SIN((PI()*E504)/$F$11))+$D$3*E504)</f>
        <v> </v>
      </c>
      <c r="G504" s="21" t="str">
        <f t="shared" si="61"/>
        <v> </v>
      </c>
      <c r="H504" s="21" t="str">
        <f t="shared" si="58"/>
        <v> </v>
      </c>
      <c r="I504" s="21" t="str">
        <f>IF(H504=" "," ",($I$25-$D$3*$F$12)*((H504/$F$12)-($C$17/(PI()))*SIN((PI()*H504)/$F$12))+$D$3*H504)</f>
        <v> </v>
      </c>
      <c r="J504" s="21" t="str">
        <f t="shared" si="62"/>
        <v> </v>
      </c>
      <c r="K504" s="21"/>
      <c r="L504" s="21" t="str">
        <f t="shared" si="59"/>
        <v> </v>
      </c>
      <c r="M504" s="21" t="str">
        <f>IF(L504=" "," ",($M$25-$F$3*($F$15/2))*((L504/($F$15/2))-($C$17/(PI()))*SIN((PI()*L504)/($F$15/2)))+$F$3*L504)</f>
        <v> </v>
      </c>
      <c r="N504" s="21" t="str">
        <f t="shared" si="63"/>
        <v> </v>
      </c>
    </row>
    <row r="505" spans="1:14">
      <c r="A505" s="21" t="str">
        <f t="shared" si="56"/>
        <v> </v>
      </c>
      <c r="B505" s="21" t="str">
        <f>IF(A505=" "," ",($B$25-$B$3*($F$8))*((A505/($F$8))-($C$17/(PI()))*SIN((PI()*A505)/($F$8)))+$B$3*A505)</f>
        <v> </v>
      </c>
      <c r="C505" s="21" t="str">
        <f t="shared" si="60"/>
        <v> </v>
      </c>
      <c r="D505" s="21"/>
      <c r="E505" s="21" t="str">
        <f t="shared" si="57"/>
        <v> </v>
      </c>
      <c r="F505" s="21" t="str">
        <f>IF(E505=" "," ",($F$25-$D$3*$F$11)*((E505/$F$11)-($C$17/(PI()))*SIN((PI()*E505)/$F$11))+$D$3*E505)</f>
        <v> </v>
      </c>
      <c r="G505" s="21" t="str">
        <f t="shared" si="61"/>
        <v> </v>
      </c>
      <c r="H505" s="21" t="str">
        <f ca="1" t="shared" si="58"/>
        <v> </v>
      </c>
      <c r="I505" s="21" t="str">
        <f ca="1">IF(H505=" "," ",($I$25-$D$3*$F$12)*((H505/$F$12)-($C$17/(PI()))*SIN((PI()*H505)/$F$12))+$D$3*H505)</f>
        <v> </v>
      </c>
      <c r="J505" s="21" t="str">
        <f ca="1" t="shared" si="62"/>
        <v> </v>
      </c>
      <c r="K505" s="21"/>
      <c r="L505" s="21" t="str">
        <f t="shared" si="59"/>
        <v> </v>
      </c>
      <c r="M505" s="21" t="str">
        <f>IF(L505=" "," ",($M$25-$F$3*($F$15/2))*((L505/($F$15/2))-($C$17/(PI()))*SIN((PI()*L505)/($F$15/2)))+$F$3*L505)</f>
        <v> </v>
      </c>
      <c r="N505" s="21" t="str">
        <f t="shared" si="63"/>
        <v> </v>
      </c>
    </row>
    <row r="506" spans="1:14">
      <c r="A506" s="21" t="str">
        <f t="shared" si="56"/>
        <v> </v>
      </c>
      <c r="B506" s="21" t="str">
        <f>IF(A506=" "," ",($B$25-$B$3*($F$8))*((A506/($F$8))-($C$17/(PI()))*SIN((PI()*A506)/($F$8)))+$B$3*A506)</f>
        <v> </v>
      </c>
      <c r="C506" s="21" t="str">
        <f t="shared" si="60"/>
        <v> </v>
      </c>
      <c r="D506" s="21"/>
      <c r="E506" s="21" t="str">
        <f t="shared" si="57"/>
        <v> </v>
      </c>
      <c r="F506" s="21" t="str">
        <f>IF(E506=" "," ",($F$25-$D$3*$F$11)*((E506/$F$11)-($C$17/(PI()))*SIN((PI()*E506)/$F$11))+$D$3*E506)</f>
        <v> </v>
      </c>
      <c r="G506" s="21" t="str">
        <f t="shared" si="61"/>
        <v> </v>
      </c>
      <c r="H506" s="21" t="str">
        <f t="shared" si="58"/>
        <v> </v>
      </c>
      <c r="I506" s="21" t="str">
        <f>IF(H506=" "," ",($I$25-$D$3*$F$12)*((H506/$F$12)-($C$17/(PI()))*SIN((PI()*H506)/$F$12))+$D$3*H506)</f>
        <v> </v>
      </c>
      <c r="J506" s="21" t="str">
        <f ca="1" t="shared" si="62"/>
        <v> </v>
      </c>
      <c r="K506" s="21"/>
      <c r="L506" s="21" t="str">
        <f t="shared" si="59"/>
        <v> </v>
      </c>
      <c r="M506" s="21" t="str">
        <f>IF(L506=" "," ",($M$25-$F$3*($F$15/2))*((L506/($F$15/2))-($C$17/(PI()))*SIN((PI()*L506)/($F$15/2)))+$F$3*L506)</f>
        <v> </v>
      </c>
      <c r="N506" s="21" t="str">
        <f t="shared" si="63"/>
        <v> </v>
      </c>
    </row>
    <row r="507" spans="1:14">
      <c r="A507" s="21" t="str">
        <f t="shared" si="56"/>
        <v> </v>
      </c>
      <c r="B507" s="21" t="str">
        <f>IF(A507=" "," ",($B$25-$B$3*($F$8))*((A507/($F$8))-($C$17/(PI()))*SIN((PI()*A507)/($F$8)))+$B$3*A507)</f>
        <v> </v>
      </c>
      <c r="C507" s="21" t="str">
        <f t="shared" si="60"/>
        <v> </v>
      </c>
      <c r="D507" s="21"/>
      <c r="E507" s="21" t="str">
        <f t="shared" si="57"/>
        <v> </v>
      </c>
      <c r="F507" s="21" t="str">
        <f>IF(E507=" "," ",($F$25-$D$3*$F$11)*((E507/$F$11)-($C$17/(PI()))*SIN((PI()*E507)/$F$11))+$D$3*E507)</f>
        <v> </v>
      </c>
      <c r="G507" s="21" t="str">
        <f t="shared" si="61"/>
        <v> </v>
      </c>
      <c r="H507" s="21" t="str">
        <f t="shared" si="58"/>
        <v> </v>
      </c>
      <c r="I507" s="21" t="str">
        <f>IF(H507=" "," ",($I$25-$D$3*$F$12)*((H507/$F$12)-($C$17/(PI()))*SIN((PI()*H507)/$F$12))+$D$3*H507)</f>
        <v> </v>
      </c>
      <c r="J507" s="21" t="str">
        <f ca="1" t="shared" si="62"/>
        <v> </v>
      </c>
      <c r="K507" s="21"/>
      <c r="L507" s="21" t="str">
        <f t="shared" si="59"/>
        <v> </v>
      </c>
      <c r="M507" s="21" t="str">
        <f>IF(L507=" "," ",($M$25-$F$3*($F$15/2))*((L507/($F$15/2))-($C$17/(PI()))*SIN((PI()*L507)/($F$15/2)))+$F$3*L507)</f>
        <v> </v>
      </c>
      <c r="N507" s="21" t="str">
        <f t="shared" si="63"/>
        <v> </v>
      </c>
    </row>
    <row r="508" spans="1:14">
      <c r="A508" s="21" t="str">
        <f t="shared" si="56"/>
        <v> </v>
      </c>
      <c r="B508" s="21" t="str">
        <f>IF(A508=" "," ",($B$25-$B$3*($F$8))*((A508/($F$8))-($C$17/(PI()))*SIN((PI()*A508)/($F$8)))+$B$3*A508)</f>
        <v> </v>
      </c>
      <c r="C508" s="21" t="str">
        <f t="shared" si="60"/>
        <v> </v>
      </c>
      <c r="D508" s="21"/>
      <c r="E508" s="21" t="str">
        <f t="shared" si="57"/>
        <v> </v>
      </c>
      <c r="F508" s="21" t="str">
        <f>IF(E508=" "," ",($F$25-$D$3*$F$11)*((E508/$F$11)-($C$17/(PI()))*SIN((PI()*E508)/$F$11))+$D$3*E508)</f>
        <v> </v>
      </c>
      <c r="G508" s="21" t="str">
        <f t="shared" si="61"/>
        <v> </v>
      </c>
      <c r="H508" s="21" t="str">
        <f t="shared" si="58"/>
        <v> </v>
      </c>
      <c r="I508" s="21" t="str">
        <f>IF(H508=" "," ",($I$25-$D$3*$F$12)*((H508/$F$12)-($C$17/(PI()))*SIN((PI()*H508)/$F$12))+$D$3*H508)</f>
        <v> </v>
      </c>
      <c r="J508" s="21" t="str">
        <f t="shared" si="62"/>
        <v> </v>
      </c>
      <c r="K508" s="21"/>
      <c r="L508" s="21" t="str">
        <f t="shared" si="59"/>
        <v> </v>
      </c>
      <c r="M508" s="21" t="str">
        <f>IF(L508=" "," ",($M$25-$F$3*($F$15/2))*((L508/($F$15/2))-($C$17/(PI()))*SIN((PI()*L508)/($F$15/2)))+$F$3*L508)</f>
        <v> </v>
      </c>
      <c r="N508" s="21" t="str">
        <f t="shared" si="63"/>
        <v> </v>
      </c>
    </row>
    <row r="509" spans="1:14">
      <c r="A509" s="21" t="str">
        <f t="shared" si="56"/>
        <v> </v>
      </c>
      <c r="B509" s="21" t="str">
        <f>IF(A509=" "," ",($B$25-$B$3*($F$8))*((A509/($F$8))-($C$17/(PI()))*SIN((PI()*A509)/($F$8)))+$B$3*A509)</f>
        <v> </v>
      </c>
      <c r="C509" s="21" t="str">
        <f t="shared" si="60"/>
        <v> </v>
      </c>
      <c r="D509" s="21"/>
      <c r="E509" s="21" t="str">
        <f t="shared" si="57"/>
        <v> </v>
      </c>
      <c r="F509" s="21" t="str">
        <f>IF(E509=" "," ",($F$25-$D$3*$F$11)*((E509/$F$11)-($C$17/(PI()))*SIN((PI()*E509)/$F$11))+$D$3*E509)</f>
        <v> </v>
      </c>
      <c r="G509" s="21" t="str">
        <f t="shared" si="61"/>
        <v> </v>
      </c>
      <c r="H509" s="21" t="str">
        <f t="shared" si="58"/>
        <v> </v>
      </c>
      <c r="I509" s="21" t="str">
        <f>IF(H509=" "," ",($I$25-$D$3*$F$12)*((H509/$F$12)-($C$17/(PI()))*SIN((PI()*H509)/$F$12))+$D$3*H509)</f>
        <v> </v>
      </c>
      <c r="J509" s="21" t="str">
        <f t="shared" si="62"/>
        <v> </v>
      </c>
      <c r="K509" s="21"/>
      <c r="L509" s="21" t="str">
        <f t="shared" si="59"/>
        <v> </v>
      </c>
      <c r="M509" s="21" t="str">
        <f>IF(L509=" "," ",($M$25-$F$3*($F$15/2))*((L509/($F$15/2))-($C$17/(PI()))*SIN((PI()*L509)/($F$15/2)))+$F$3*L509)</f>
        <v> </v>
      </c>
      <c r="N509" s="21" t="str">
        <f t="shared" si="63"/>
        <v> </v>
      </c>
    </row>
    <row r="510" spans="1:14">
      <c r="A510" s="21" t="str">
        <f t="shared" si="56"/>
        <v> </v>
      </c>
      <c r="B510" s="21" t="str">
        <f>IF(A510=" "," ",($B$25-$B$3*($F$8))*((A510/($F$8))-($C$17/(PI()))*SIN((PI()*A510)/($F$8)))+$B$3*A510)</f>
        <v> </v>
      </c>
      <c r="C510" s="21" t="str">
        <f t="shared" si="60"/>
        <v> </v>
      </c>
      <c r="D510" s="21"/>
      <c r="E510" s="21" t="str">
        <f t="shared" si="57"/>
        <v> </v>
      </c>
      <c r="F510" s="21" t="str">
        <f>IF(E510=" "," ",($F$25-$D$3*$F$11)*((E510/$F$11)-($C$17/(PI()))*SIN((PI()*E510)/$F$11))+$D$3*E510)</f>
        <v> </v>
      </c>
      <c r="G510" s="21" t="str">
        <f t="shared" si="61"/>
        <v> </v>
      </c>
      <c r="H510" s="21" t="str">
        <f t="shared" si="58"/>
        <v> </v>
      </c>
      <c r="I510" s="21" t="str">
        <f>IF(H510=" "," ",($I$25-$D$3*$F$12)*((H510/$F$12)-($C$17/(PI()))*SIN((PI()*H510)/$F$12))+$D$3*H510)</f>
        <v> </v>
      </c>
      <c r="J510" s="21" t="str">
        <f t="shared" si="62"/>
        <v> </v>
      </c>
      <c r="K510" s="21"/>
      <c r="L510" s="21" t="str">
        <f t="shared" si="59"/>
        <v> </v>
      </c>
      <c r="M510" s="21" t="str">
        <f>IF(L510=" "," ",($M$25-$F$3*($F$15/2))*((L510/($F$15/2))-($C$17/(PI()))*SIN((PI()*L510)/($F$15/2)))+$F$3*L510)</f>
        <v> </v>
      </c>
      <c r="N510" s="21" t="str">
        <f t="shared" si="63"/>
        <v> </v>
      </c>
    </row>
    <row r="511" spans="1:14">
      <c r="A511" s="21" t="str">
        <f t="shared" si="56"/>
        <v> </v>
      </c>
      <c r="B511" s="21" t="str">
        <f>IF(A511=" "," ",($B$25-$B$3*($F$8))*((A511/($F$8))-($C$17/(PI()))*SIN((PI()*A511)/($F$8)))+$B$3*A511)</f>
        <v> </v>
      </c>
      <c r="C511" s="21" t="str">
        <f t="shared" si="60"/>
        <v> </v>
      </c>
      <c r="D511" s="21"/>
      <c r="E511" s="21" t="str">
        <f t="shared" si="57"/>
        <v> </v>
      </c>
      <c r="F511" s="21" t="str">
        <f>IF(E511=" "," ",($F$25-$D$3*$F$11)*((E511/$F$11)-($C$17/(PI()))*SIN((PI()*E511)/$F$11))+$D$3*E511)</f>
        <v> </v>
      </c>
      <c r="G511" s="21" t="str">
        <f t="shared" si="61"/>
        <v> </v>
      </c>
      <c r="H511" s="21" t="str">
        <f t="shared" si="58"/>
        <v> </v>
      </c>
      <c r="I511" s="21" t="str">
        <f>IF(H511=" "," ",($I$25-$D$3*$F$12)*((H511/$F$12)-($C$17/(PI()))*SIN((PI()*H511)/$F$12))+$D$3*H511)</f>
        <v> </v>
      </c>
      <c r="J511" s="21" t="str">
        <f t="shared" si="62"/>
        <v> </v>
      </c>
      <c r="K511" s="21"/>
      <c r="L511" s="21" t="str">
        <f t="shared" si="59"/>
        <v> </v>
      </c>
      <c r="M511" s="21" t="str">
        <f>IF(L511=" "," ",($M$25-$F$3*($F$15/2))*((L511/($F$15/2))-($C$17/(PI()))*SIN((PI()*L511)/($F$15/2)))+$F$3*L511)</f>
        <v> </v>
      </c>
      <c r="N511" s="21" t="str">
        <f t="shared" si="63"/>
        <v> </v>
      </c>
    </row>
    <row r="512" spans="1:14">
      <c r="A512" s="21" t="str">
        <f t="shared" si="56"/>
        <v> </v>
      </c>
      <c r="B512" s="21" t="str">
        <f>IF(A512=" "," ",($B$25-$B$3*($F$8))*((A512/($F$8))-($C$17/(PI()))*SIN((PI()*A512)/($F$8)))+$B$3*A512)</f>
        <v> </v>
      </c>
      <c r="C512" s="21" t="str">
        <f t="shared" si="60"/>
        <v> </v>
      </c>
      <c r="D512" s="21"/>
      <c r="E512" s="21" t="str">
        <f t="shared" si="57"/>
        <v> </v>
      </c>
      <c r="F512" s="21" t="str">
        <f>IF(E512=" "," ",($F$25-$D$3*$F$11)*((E512/$F$11)-($C$17/(PI()))*SIN((PI()*E512)/$F$11))+$D$3*E512)</f>
        <v> </v>
      </c>
      <c r="G512" s="21" t="str">
        <f t="shared" si="61"/>
        <v> </v>
      </c>
      <c r="H512" s="21" t="str">
        <f t="shared" si="58"/>
        <v> </v>
      </c>
      <c r="I512" s="21" t="str">
        <f>IF(H512=" "," ",($I$25-$D$3*$F$12)*((H512/$F$12)-($C$17/(PI()))*SIN((PI()*H512)/$F$12))+$D$3*H512)</f>
        <v> </v>
      </c>
      <c r="J512" s="21" t="str">
        <f t="shared" si="62"/>
        <v> </v>
      </c>
      <c r="K512" s="21"/>
      <c r="L512" s="21" t="str">
        <f t="shared" si="59"/>
        <v> </v>
      </c>
      <c r="M512" s="21" t="str">
        <f>IF(L512=" "," ",($M$25-$F$3*($F$15/2))*((L512/($F$15/2))-($C$17/(PI()))*SIN((PI()*L512)/($F$15/2)))+$F$3*L512)</f>
        <v> </v>
      </c>
      <c r="N512" s="21" t="str">
        <f t="shared" si="63"/>
        <v> </v>
      </c>
    </row>
    <row r="513" spans="1:14">
      <c r="A513" s="21" t="str">
        <f t="shared" si="56"/>
        <v> </v>
      </c>
      <c r="B513" s="21" t="str">
        <f>IF(A513=" "," ",($B$25-$B$3*($F$8))*((A513/($F$8))-($C$17/(PI()))*SIN((PI()*A513)/($F$8)))+$B$3*A513)</f>
        <v> </v>
      </c>
      <c r="C513" s="21" t="str">
        <f t="shared" si="60"/>
        <v> </v>
      </c>
      <c r="D513" s="21"/>
      <c r="E513" s="21" t="str">
        <f t="shared" si="57"/>
        <v> </v>
      </c>
      <c r="F513" s="21" t="str">
        <f>IF(E513=" "," ",($F$25-$D$3*$F$11)*((E513/$F$11)-($C$17/(PI()))*SIN((PI()*E513)/$F$11))+$D$3*E513)</f>
        <v> </v>
      </c>
      <c r="G513" s="21" t="str">
        <f t="shared" si="61"/>
        <v> </v>
      </c>
      <c r="H513" s="21" t="str">
        <f t="shared" si="58"/>
        <v> </v>
      </c>
      <c r="I513" s="21" t="str">
        <f>IF(H513=" "," ",($I$25-$D$3*$F$12)*((H513/$F$12)-($C$17/(PI()))*SIN((PI()*H513)/$F$12))+$D$3*H513)</f>
        <v> </v>
      </c>
      <c r="J513" s="21" t="str">
        <f t="shared" si="62"/>
        <v> </v>
      </c>
      <c r="K513" s="21"/>
      <c r="L513" s="21" t="str">
        <f t="shared" si="59"/>
        <v> </v>
      </c>
      <c r="M513" s="21" t="str">
        <f>IF(L513=" "," ",($M$25-$F$3*($F$15/2))*((L513/($F$15/2))-($C$17/(PI()))*SIN((PI()*L513)/($F$15/2)))+$F$3*L513)</f>
        <v> </v>
      </c>
      <c r="N513" s="21" t="str">
        <f t="shared" si="63"/>
        <v> </v>
      </c>
    </row>
    <row r="514" spans="1:14">
      <c r="A514" s="21" t="str">
        <f t="shared" si="56"/>
        <v> </v>
      </c>
      <c r="B514" s="21" t="str">
        <f>IF(A514=" "," ",($B$25-$B$3*($F$8))*((A514/($F$8))-($C$17/(PI()))*SIN((PI()*A514)/($F$8)))+$B$3*A514)</f>
        <v> </v>
      </c>
      <c r="C514" s="21" t="str">
        <f t="shared" si="60"/>
        <v> </v>
      </c>
      <c r="D514" s="21"/>
      <c r="E514" s="21" t="str">
        <f t="shared" si="57"/>
        <v> </v>
      </c>
      <c r="F514" s="21" t="str">
        <f>IF(E514=" "," ",($F$25-$D$3*$F$11)*((E514/$F$11)-($C$17/(PI()))*SIN((PI()*E514)/$F$11))+$D$3*E514)</f>
        <v> </v>
      </c>
      <c r="G514" s="21" t="str">
        <f t="shared" si="61"/>
        <v> </v>
      </c>
      <c r="H514" s="21" t="str">
        <f t="shared" si="58"/>
        <v> </v>
      </c>
      <c r="I514" s="21" t="str">
        <f>IF(H514=" "," ",($I$25-$D$3*$F$12)*((H514/$F$12)-($C$17/(PI()))*SIN((PI()*H514)/$F$12))+$D$3*H514)</f>
        <v> </v>
      </c>
      <c r="J514" s="21" t="str">
        <f t="shared" si="62"/>
        <v> </v>
      </c>
      <c r="K514" s="21"/>
      <c r="L514" s="21" t="str">
        <f t="shared" si="59"/>
        <v> </v>
      </c>
      <c r="M514" s="21" t="str">
        <f>IF(L514=" "," ",($M$25-$F$3*($F$15/2))*((L514/($F$15/2))-($C$17/(PI()))*SIN((PI()*L514)/($F$15/2)))+$F$3*L514)</f>
        <v> </v>
      </c>
      <c r="N514" s="21" t="str">
        <f t="shared" si="63"/>
        <v> </v>
      </c>
    </row>
    <row r="515" spans="1:14">
      <c r="A515" s="21" t="str">
        <f t="shared" si="56"/>
        <v> </v>
      </c>
      <c r="B515" s="21" t="str">
        <f>IF(A515=" "," ",($B$25-$B$3*($F$8))*((A515/($F$8))-($C$17/(PI()))*SIN((PI()*A515)/($F$8)))+$B$3*A515)</f>
        <v> </v>
      </c>
      <c r="C515" s="21" t="str">
        <f t="shared" si="60"/>
        <v> </v>
      </c>
      <c r="D515" s="21"/>
      <c r="E515" s="21" t="str">
        <f t="shared" si="57"/>
        <v> </v>
      </c>
      <c r="F515" s="21" t="str">
        <f>IF(E515=" "," ",($F$25-$D$3*$F$11)*((E515/$F$11)-($C$17/(PI()))*SIN((PI()*E515)/$F$11))+$D$3*E515)</f>
        <v> </v>
      </c>
      <c r="G515" s="21" t="str">
        <f t="shared" si="61"/>
        <v> </v>
      </c>
      <c r="H515" s="21" t="str">
        <f t="shared" si="58"/>
        <v> </v>
      </c>
      <c r="I515" s="21" t="str">
        <f>IF(H515=" "," ",($I$25-$D$3*$F$12)*((H515/$F$12)-($C$17/(PI()))*SIN((PI()*H515)/$F$12))+$D$3*H515)</f>
        <v> </v>
      </c>
      <c r="J515" s="21" t="str">
        <f t="shared" si="62"/>
        <v> </v>
      </c>
      <c r="K515" s="21"/>
      <c r="L515" s="21" t="str">
        <f t="shared" si="59"/>
        <v> </v>
      </c>
      <c r="M515" s="21" t="str">
        <f>IF(L515=" "," ",($M$25-$F$3*($F$15/2))*((L515/($F$15/2))-($C$17/(PI()))*SIN((PI()*L515)/($F$15/2)))+$F$3*L515)</f>
        <v> </v>
      </c>
      <c r="N515" s="21" t="str">
        <f t="shared" si="63"/>
        <v> </v>
      </c>
    </row>
    <row r="516" spans="1:14">
      <c r="A516" s="21" t="str">
        <f t="shared" si="56"/>
        <v> </v>
      </c>
      <c r="B516" s="21" t="str">
        <f>IF(A516=" "," ",($B$25-$B$3*($F$8))*((A516/($F$8))-($C$17/(PI()))*SIN((PI()*A516)/($F$8)))+$B$3*A516)</f>
        <v> </v>
      </c>
      <c r="C516" s="21" t="str">
        <f t="shared" si="60"/>
        <v> </v>
      </c>
      <c r="D516" s="21"/>
      <c r="E516" s="21" t="str">
        <f t="shared" si="57"/>
        <v> </v>
      </c>
      <c r="F516" s="21" t="str">
        <f>IF(E516=" "," ",($F$25-$D$3*$F$11)*((E516/$F$11)-($C$17/(PI()))*SIN((PI()*E516)/$F$11))+$D$3*E516)</f>
        <v> </v>
      </c>
      <c r="G516" s="21" t="str">
        <f t="shared" si="61"/>
        <v> </v>
      </c>
      <c r="H516" s="21" t="str">
        <f t="shared" si="58"/>
        <v> </v>
      </c>
      <c r="I516" s="21" t="str">
        <f>IF(H516=" "," ",($I$25-$D$3*$F$12)*((H516/$F$12)-($C$17/(PI()))*SIN((PI()*H516)/$F$12))+$D$3*H516)</f>
        <v> </v>
      </c>
      <c r="J516" s="21" t="str">
        <f t="shared" si="62"/>
        <v> </v>
      </c>
      <c r="K516" s="21"/>
      <c r="L516" s="21" t="str">
        <f t="shared" si="59"/>
        <v> </v>
      </c>
      <c r="M516" s="21" t="str">
        <f>IF(L516=" "," ",($M$25-$F$3*($F$15/2))*((L516/($F$15/2))-($C$17/(PI()))*SIN((PI()*L516)/($F$15/2)))+$F$3*L516)</f>
        <v> </v>
      </c>
      <c r="N516" s="21" t="str">
        <f t="shared" si="63"/>
        <v> </v>
      </c>
    </row>
    <row r="517" spans="1:14">
      <c r="A517" s="21" t="str">
        <f t="shared" si="56"/>
        <v> </v>
      </c>
      <c r="B517" s="21" t="str">
        <f>IF(A517=" "," ",($B$25-$B$3*($F$8))*((A517/($F$8))-($C$17/(PI()))*SIN((PI()*A517)/($F$8)))+$B$3*A517)</f>
        <v> </v>
      </c>
      <c r="C517" s="21" t="str">
        <f t="shared" si="60"/>
        <v> </v>
      </c>
      <c r="D517" s="21"/>
      <c r="E517" s="21" t="str">
        <f t="shared" si="57"/>
        <v> </v>
      </c>
      <c r="F517" s="21" t="str">
        <f>IF(E517=" "," ",($F$25-$D$3*$F$11)*((E517/$F$11)-($C$17/(PI()))*SIN((PI()*E517)/$F$11))+$D$3*E517)</f>
        <v> </v>
      </c>
      <c r="G517" s="21" t="str">
        <f t="shared" si="61"/>
        <v> </v>
      </c>
      <c r="H517" s="21" t="str">
        <f t="shared" si="58"/>
        <v> </v>
      </c>
      <c r="I517" s="21" t="str">
        <f>IF(H517=" "," ",($I$25-$D$3*$F$12)*((H517/$F$12)-($C$17/(PI()))*SIN((PI()*H517)/$F$12))+$D$3*H517)</f>
        <v> </v>
      </c>
      <c r="J517" s="21" t="str">
        <f t="shared" si="62"/>
        <v> </v>
      </c>
      <c r="K517" s="21"/>
      <c r="L517" s="21" t="str">
        <f t="shared" si="59"/>
        <v> </v>
      </c>
      <c r="M517" s="21" t="str">
        <f>IF(L517=" "," ",($M$25-$F$3*($F$15/2))*((L517/($F$15/2))-($C$17/(PI()))*SIN((PI()*L517)/($F$15/2)))+$F$3*L517)</f>
        <v> </v>
      </c>
      <c r="N517" s="21" t="str">
        <f t="shared" si="63"/>
        <v> </v>
      </c>
    </row>
    <row r="518" spans="1:14">
      <c r="A518" s="21" t="str">
        <f t="shared" si="56"/>
        <v> </v>
      </c>
      <c r="B518" s="21" t="str">
        <f>IF(A518=" "," ",($B$25-$B$3*($F$8))*((A518/($F$8))-($C$17/(PI()))*SIN((PI()*A518)/($F$8)))+$B$3*A518)</f>
        <v> </v>
      </c>
      <c r="C518" s="21" t="str">
        <f t="shared" si="60"/>
        <v> </v>
      </c>
      <c r="D518" s="21"/>
      <c r="E518" s="21" t="str">
        <f t="shared" si="57"/>
        <v> </v>
      </c>
      <c r="F518" s="21" t="str">
        <f>IF(E518=" "," ",($F$25-$D$3*$F$11)*((E518/$F$11)-($C$17/(PI()))*SIN((PI()*E518)/$F$11))+$D$3*E518)</f>
        <v> </v>
      </c>
      <c r="G518" s="21" t="str">
        <f t="shared" si="61"/>
        <v> </v>
      </c>
      <c r="H518" s="21" t="str">
        <f t="shared" si="58"/>
        <v> </v>
      </c>
      <c r="I518" s="21" t="str">
        <f>IF(H518=" "," ",($I$25-$D$3*$F$12)*((H518/$F$12)-($C$17/(PI()))*SIN((PI()*H518)/$F$12))+$D$3*H518)</f>
        <v> </v>
      </c>
      <c r="J518" s="21" t="str">
        <f t="shared" si="62"/>
        <v> </v>
      </c>
      <c r="K518" s="21"/>
      <c r="L518" s="21" t="str">
        <f t="shared" si="59"/>
        <v> </v>
      </c>
      <c r="M518" s="21" t="str">
        <f>IF(L518=" "," ",($M$25-$F$3*($F$15/2))*((L518/($F$15/2))-($C$17/(PI()))*SIN((PI()*L518)/($F$15/2)))+$F$3*L518)</f>
        <v> </v>
      </c>
      <c r="N518" s="21" t="str">
        <f t="shared" si="63"/>
        <v> </v>
      </c>
    </row>
    <row r="519" spans="1:14">
      <c r="A519" s="21" t="str">
        <f t="shared" si="56"/>
        <v> </v>
      </c>
      <c r="B519" s="21" t="str">
        <f>IF(A519=" "," ",($B$25-$B$3*($F$8))*((A519/($F$8))-($C$17/(PI()))*SIN((PI()*A519)/($F$8)))+$B$3*A519)</f>
        <v> </v>
      </c>
      <c r="C519" s="21" t="str">
        <f t="shared" si="60"/>
        <v> </v>
      </c>
      <c r="D519" s="21"/>
      <c r="E519" s="21" t="str">
        <f t="shared" si="57"/>
        <v> </v>
      </c>
      <c r="F519" s="21" t="str">
        <f>IF(E519=" "," ",($F$25-$D$3*$F$11)*((E519/$F$11)-($C$17/(PI()))*SIN((PI()*E519)/$F$11))+$D$3*E519)</f>
        <v> </v>
      </c>
      <c r="G519" s="21" t="str">
        <f t="shared" si="61"/>
        <v> </v>
      </c>
      <c r="H519" s="21" t="str">
        <f t="shared" si="58"/>
        <v> </v>
      </c>
      <c r="I519" s="21" t="str">
        <f>IF(H519=" "," ",($I$25-$D$3*$F$12)*((H519/$F$12)-($C$17/(PI()))*SIN((PI()*H519)/$F$12))+$D$3*H519)</f>
        <v> </v>
      </c>
      <c r="J519" s="21" t="str">
        <f t="shared" si="62"/>
        <v> </v>
      </c>
      <c r="K519" s="21"/>
      <c r="L519" s="21" t="str">
        <f t="shared" si="59"/>
        <v> </v>
      </c>
      <c r="M519" s="21" t="str">
        <f>IF(L519=" "," ",($M$25-$F$3*($F$15/2))*((L519/($F$15/2))-($C$17/(PI()))*SIN((PI()*L519)/($F$15/2)))+$F$3*L519)</f>
        <v> </v>
      </c>
      <c r="N519" s="21" t="str">
        <f t="shared" si="63"/>
        <v> </v>
      </c>
    </row>
    <row r="520" spans="1:14">
      <c r="A520" s="21" t="str">
        <f t="shared" si="56"/>
        <v> </v>
      </c>
      <c r="B520" s="21" t="str">
        <f>IF(A520=" "," ",($B$25-$B$3*($F$8))*((A520/($F$8))-($C$17/(PI()))*SIN((PI()*A520)/($F$8)))+$B$3*A520)</f>
        <v> </v>
      </c>
      <c r="C520" s="21" t="str">
        <f t="shared" si="60"/>
        <v> </v>
      </c>
      <c r="D520" s="21"/>
      <c r="E520" s="21" t="str">
        <f t="shared" si="57"/>
        <v> </v>
      </c>
      <c r="F520" s="21" t="str">
        <f>IF(E520=" "," ",($F$25-$D$3*$F$11)*((E520/$F$11)-($C$17/(PI()))*SIN((PI()*E520)/$F$11))+$D$3*E520)</f>
        <v> </v>
      </c>
      <c r="G520" s="21" t="str">
        <f t="shared" si="61"/>
        <v> </v>
      </c>
      <c r="H520" s="21" t="str">
        <f t="shared" si="58"/>
        <v> </v>
      </c>
      <c r="I520" s="21" t="str">
        <f>IF(H520=" "," ",($I$25-$D$3*$F$12)*((H520/$F$12)-($C$17/(PI()))*SIN((PI()*H520)/$F$12))+$D$3*H520)</f>
        <v> </v>
      </c>
      <c r="J520" s="21" t="str">
        <f t="shared" si="62"/>
        <v> </v>
      </c>
      <c r="K520" s="21"/>
      <c r="L520" s="21" t="str">
        <f t="shared" si="59"/>
        <v> </v>
      </c>
      <c r="M520" s="21" t="str">
        <f>IF(L520=" "," ",($M$25-$F$3*($F$15/2))*((L520/($F$15/2))-($C$17/(PI()))*SIN((PI()*L520)/($F$15/2)))+$F$3*L520)</f>
        <v> </v>
      </c>
      <c r="N520" s="21" t="str">
        <f t="shared" si="63"/>
        <v> </v>
      </c>
    </row>
    <row r="521" spans="1:14">
      <c r="A521" s="21" t="str">
        <f t="shared" si="56"/>
        <v> </v>
      </c>
      <c r="B521" s="21" t="str">
        <f>IF(A521=" "," ",($B$25-$B$3*($F$8))*((A521/($F$8))-($C$17/(PI()))*SIN((PI()*A521)/($F$8)))+$B$3*A521)</f>
        <v> </v>
      </c>
      <c r="C521" s="21" t="str">
        <f t="shared" si="60"/>
        <v> </v>
      </c>
      <c r="D521" s="21"/>
      <c r="E521" s="21" t="str">
        <f t="shared" si="57"/>
        <v> </v>
      </c>
      <c r="F521" s="21" t="str">
        <f>IF(E521=" "," ",($F$25-$D$3*$F$11)*((E521/$F$11)-($C$17/(PI()))*SIN((PI()*E521)/$F$11))+$D$3*E521)</f>
        <v> </v>
      </c>
      <c r="G521" s="21" t="str">
        <f t="shared" si="61"/>
        <v> </v>
      </c>
      <c r="H521" s="21" t="str">
        <f t="shared" si="58"/>
        <v> </v>
      </c>
      <c r="I521" s="21" t="str">
        <f>IF(H521=" "," ",($I$25-$D$3*$F$12)*((H521/$F$12)-($C$17/(PI()))*SIN((PI()*H521)/$F$12))+$D$3*H521)</f>
        <v> </v>
      </c>
      <c r="J521" s="21" t="str">
        <f t="shared" si="62"/>
        <v> </v>
      </c>
      <c r="K521" s="21"/>
      <c r="L521" s="21" t="str">
        <f t="shared" si="59"/>
        <v> </v>
      </c>
      <c r="M521" s="21" t="str">
        <f>IF(L521=" "," ",($M$25-$F$3*($F$15/2))*((L521/($F$15/2))-($C$17/(PI()))*SIN((PI()*L521)/($F$15/2)))+$F$3*L521)</f>
        <v> </v>
      </c>
      <c r="N521" s="21" t="str">
        <f t="shared" si="63"/>
        <v> </v>
      </c>
    </row>
    <row r="522" spans="1:14">
      <c r="A522" s="21" t="str">
        <f t="shared" si="56"/>
        <v> </v>
      </c>
      <c r="B522" s="21" t="str">
        <f>IF(A522=" "," ",($B$25-$B$3*($F$8))*((A522/($F$8))-($C$17/(PI()))*SIN((PI()*A522)/($F$8)))+$B$3*A522)</f>
        <v> </v>
      </c>
      <c r="C522" s="21" t="str">
        <f t="shared" si="60"/>
        <v> </v>
      </c>
      <c r="D522" s="21"/>
      <c r="E522" s="21" t="str">
        <f t="shared" si="57"/>
        <v> </v>
      </c>
      <c r="F522" s="21" t="str">
        <f>IF(E522=" "," ",($F$25-$D$3*$F$11)*((E522/$F$11)-($C$17/(PI()))*SIN((PI()*E522)/$F$11))+$D$3*E522)</f>
        <v> </v>
      </c>
      <c r="G522" s="21" t="str">
        <f t="shared" si="61"/>
        <v> </v>
      </c>
      <c r="H522" s="21" t="str">
        <f t="shared" si="58"/>
        <v> </v>
      </c>
      <c r="I522" s="21" t="str">
        <f>IF(H522=" "," ",($I$25-$D$3*$F$12)*((H522/$F$12)-($C$17/(PI()))*SIN((PI()*H522)/$F$12))+$D$3*H522)</f>
        <v> </v>
      </c>
      <c r="J522" s="21" t="str">
        <f t="shared" si="62"/>
        <v> </v>
      </c>
      <c r="K522" s="21"/>
      <c r="L522" s="21" t="str">
        <f t="shared" si="59"/>
        <v> </v>
      </c>
      <c r="M522" s="21" t="str">
        <f>IF(L522=" "," ",($M$25-$F$3*($F$15/2))*((L522/($F$15/2))-($C$17/(PI()))*SIN((PI()*L522)/($F$15/2)))+$F$3*L522)</f>
        <v> </v>
      </c>
      <c r="N522" s="21" t="str">
        <f t="shared" si="63"/>
        <v> </v>
      </c>
    </row>
    <row r="523" spans="1:14">
      <c r="A523" s="21" t="str">
        <f t="shared" si="56"/>
        <v> </v>
      </c>
      <c r="B523" s="21" t="str">
        <f>IF(A523=" "," ",($B$25-$B$3*($F$8))*((A523/($F$8))-($C$17/(PI()))*SIN((PI()*A523)/($F$8)))+$B$3*A523)</f>
        <v> </v>
      </c>
      <c r="C523" s="21" t="str">
        <f t="shared" si="60"/>
        <v> </v>
      </c>
      <c r="D523" s="21"/>
      <c r="E523" s="21" t="str">
        <f t="shared" si="57"/>
        <v> </v>
      </c>
      <c r="F523" s="21" t="str">
        <f>IF(E523=" "," ",($F$25-$D$3*$F$11)*((E523/$F$11)-($C$17/(PI()))*SIN((PI()*E523)/$F$11))+$D$3*E523)</f>
        <v> </v>
      </c>
      <c r="G523" s="21" t="str">
        <f t="shared" si="61"/>
        <v> </v>
      </c>
      <c r="H523" s="21" t="str">
        <f t="shared" si="58"/>
        <v> </v>
      </c>
      <c r="I523" s="21" t="str">
        <f>IF(H523=" "," ",($I$25-$D$3*$F$12)*((H523/$F$12)-($C$17/(PI()))*SIN((PI()*H523)/$F$12))+$D$3*H523)</f>
        <v> </v>
      </c>
      <c r="J523" s="21" t="str">
        <f t="shared" si="62"/>
        <v> </v>
      </c>
      <c r="K523" s="21"/>
      <c r="L523" s="21" t="str">
        <f t="shared" si="59"/>
        <v> </v>
      </c>
      <c r="M523" s="21" t="str">
        <f>IF(L523=" "," ",($M$25-$F$3*($F$15/2))*((L523/($F$15/2))-($C$17/(PI()))*SIN((PI()*L523)/($F$15/2)))+$F$3*L523)</f>
        <v> </v>
      </c>
      <c r="N523" s="21" t="str">
        <f t="shared" si="63"/>
        <v> </v>
      </c>
    </row>
    <row r="524" spans="1:14">
      <c r="A524" s="21" t="str">
        <f t="shared" si="56"/>
        <v> </v>
      </c>
      <c r="B524" s="21" t="str">
        <f>IF(A524=" "," ",($B$25-$B$3*($F$8))*((A524/($F$8))-($C$17/(PI()))*SIN((PI()*A524)/($F$8)))+$B$3*A524)</f>
        <v> </v>
      </c>
      <c r="C524" s="21" t="str">
        <f t="shared" si="60"/>
        <v> </v>
      </c>
      <c r="D524" s="21"/>
      <c r="E524" s="21" t="str">
        <f t="shared" si="57"/>
        <v> </v>
      </c>
      <c r="F524" s="21" t="str">
        <f>IF(E524=" "," ",($F$25-$D$3*$F$11)*((E524/$F$11)-($C$17/(PI()))*SIN((PI()*E524)/$F$11))+$D$3*E524)</f>
        <v> </v>
      </c>
      <c r="G524" s="21" t="str">
        <f t="shared" si="61"/>
        <v> </v>
      </c>
      <c r="H524" s="21" t="str">
        <f t="shared" si="58"/>
        <v> </v>
      </c>
      <c r="I524" s="21" t="str">
        <f>IF(H524=" "," ",($I$25-$D$3*$F$12)*((H524/$F$12)-($C$17/(PI()))*SIN((PI()*H524)/$F$12))+$D$3*H524)</f>
        <v> </v>
      </c>
      <c r="J524" s="21" t="str">
        <f t="shared" si="62"/>
        <v> </v>
      </c>
      <c r="K524" s="21"/>
      <c r="L524" s="21" t="str">
        <f t="shared" si="59"/>
        <v> </v>
      </c>
      <c r="M524" s="21" t="str">
        <f>IF(L524=" "," ",($M$25-$F$3*($F$15/2))*((L524/($F$15/2))-($C$17/(PI()))*SIN((PI()*L524)/($F$15/2)))+$F$3*L524)</f>
        <v> </v>
      </c>
      <c r="N524" s="21" t="str">
        <f t="shared" si="63"/>
        <v> </v>
      </c>
    </row>
    <row r="525" spans="1:14">
      <c r="A525" s="21" t="str">
        <f t="shared" si="56"/>
        <v> </v>
      </c>
      <c r="B525" s="21" t="str">
        <f>IF(A525=" "," ",($B$25-$B$3*($F$8))*((A525/($F$8))-($C$17/(PI()))*SIN((PI()*A525)/($F$8)))+$B$3*A525)</f>
        <v> </v>
      </c>
      <c r="C525" s="21" t="str">
        <f t="shared" si="60"/>
        <v> </v>
      </c>
      <c r="D525" s="21"/>
      <c r="E525" s="21" t="str">
        <f t="shared" si="57"/>
        <v> </v>
      </c>
      <c r="F525" s="21" t="str">
        <f>IF(E525=" "," ",($F$25-$D$3*$F$11)*((E525/$F$11)-($C$17/(PI()))*SIN((PI()*E525)/$F$11))+$D$3*E525)</f>
        <v> </v>
      </c>
      <c r="G525" s="21" t="str">
        <f t="shared" si="61"/>
        <v> </v>
      </c>
      <c r="H525" s="21" t="str">
        <f t="shared" si="58"/>
        <v> </v>
      </c>
      <c r="I525" s="21" t="str">
        <f>IF(H525=" "," ",($I$25-$D$3*$F$12)*((H525/$F$12)-($C$17/(PI()))*SIN((PI()*H525)/$F$12))+$D$3*H525)</f>
        <v> </v>
      </c>
      <c r="J525" s="21" t="str">
        <f t="shared" si="62"/>
        <v> </v>
      </c>
      <c r="K525" s="21"/>
      <c r="L525" s="21" t="str">
        <f t="shared" si="59"/>
        <v> </v>
      </c>
      <c r="M525" s="21" t="str">
        <f>IF(L525=" "," ",($M$25-$F$3*($F$15/2))*((L525/($F$15/2))-($C$17/(PI()))*SIN((PI()*L525)/($F$15/2)))+$F$3*L525)</f>
        <v> </v>
      </c>
      <c r="N525" s="21" t="str">
        <f t="shared" si="63"/>
        <v> </v>
      </c>
    </row>
    <row r="526" spans="1:14">
      <c r="A526" s="21" t="str">
        <f t="shared" si="56"/>
        <v> </v>
      </c>
      <c r="B526" s="21" t="str">
        <f>IF(A526=" "," ",($B$25-$B$3*($F$8))*((A526/($F$8))-($C$17/(PI()))*SIN((PI()*A526)/($F$8)))+$B$3*A526)</f>
        <v> </v>
      </c>
      <c r="C526" s="21" t="str">
        <f t="shared" si="60"/>
        <v> </v>
      </c>
      <c r="D526" s="21"/>
      <c r="E526" s="21" t="str">
        <f t="shared" si="57"/>
        <v> </v>
      </c>
      <c r="F526" s="21" t="str">
        <f>IF(E526=" "," ",($F$25-$D$3*$F$11)*((E526/$F$11)-($C$17/(PI()))*SIN((PI()*E526)/$F$11))+$D$3*E526)</f>
        <v> </v>
      </c>
      <c r="G526" s="21" t="str">
        <f t="shared" si="61"/>
        <v> </v>
      </c>
      <c r="H526" s="21" t="str">
        <f t="shared" si="58"/>
        <v> </v>
      </c>
      <c r="I526" s="21" t="str">
        <f>IF(H526=" "," ",($I$25-$D$3*$F$12)*((H526/$F$12)-($C$17/(PI()))*SIN((PI()*H526)/$F$12))+$D$3*H526)</f>
        <v> </v>
      </c>
      <c r="J526" s="21" t="str">
        <f t="shared" si="62"/>
        <v> </v>
      </c>
      <c r="K526" s="21"/>
      <c r="L526" s="21" t="str">
        <f t="shared" si="59"/>
        <v> </v>
      </c>
      <c r="M526" s="21" t="str">
        <f>IF(L526=" "," ",($M$25-$F$3*($F$15/2))*((L526/($F$15/2))-($C$17/(PI()))*SIN((PI()*L526)/($F$15/2)))+$F$3*L526)</f>
        <v> </v>
      </c>
      <c r="N526" s="21" t="str">
        <f t="shared" si="63"/>
        <v> </v>
      </c>
    </row>
    <row r="527" spans="1:14">
      <c r="A527" s="21" t="str">
        <f t="shared" si="56"/>
        <v> </v>
      </c>
      <c r="B527" s="21" t="str">
        <f>IF(A527=" "," ",($B$25-$B$3*($F$8))*((A527/($F$8))-($C$17/(PI()))*SIN((PI()*A527)/($F$8)))+$B$3*A527)</f>
        <v> </v>
      </c>
      <c r="C527" s="21" t="str">
        <f t="shared" si="60"/>
        <v> </v>
      </c>
      <c r="D527" s="21"/>
      <c r="E527" s="21" t="str">
        <f t="shared" si="57"/>
        <v> </v>
      </c>
      <c r="F527" s="21" t="str">
        <f>IF(E527=" "," ",($F$25-$D$3*$F$11)*((E527/$F$11)-($C$17/(PI()))*SIN((PI()*E527)/$F$11))+$D$3*E527)</f>
        <v> </v>
      </c>
      <c r="G527" s="21" t="str">
        <f t="shared" si="61"/>
        <v> </v>
      </c>
      <c r="H527" s="21" t="str">
        <f t="shared" si="58"/>
        <v> </v>
      </c>
      <c r="I527" s="21" t="str">
        <f>IF(H527=" "," ",($I$25-$D$3*$F$12)*((H527/$F$12)-($C$17/(PI()))*SIN((PI()*H527)/$F$12))+$D$3*H527)</f>
        <v> </v>
      </c>
      <c r="J527" s="21" t="str">
        <f t="shared" si="62"/>
        <v> </v>
      </c>
      <c r="K527" s="21"/>
      <c r="L527" s="21" t="str">
        <f t="shared" si="59"/>
        <v> </v>
      </c>
      <c r="M527" s="21" t="str">
        <f>IF(L527=" "," ",($M$25-$F$3*($F$15/2))*((L527/($F$15/2))-($C$17/(PI()))*SIN((PI()*L527)/($F$15/2)))+$F$3*L527)</f>
        <v> </v>
      </c>
      <c r="N527" s="21" t="str">
        <f t="shared" si="63"/>
        <v> </v>
      </c>
    </row>
  </sheetData>
  <mergeCells count="5">
    <mergeCell ref="A17:B17"/>
    <mergeCell ref="A24:C24"/>
    <mergeCell ref="E24:G24"/>
    <mergeCell ref="H24:J24"/>
    <mergeCell ref="L24:N2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sin4</vt:lpstr>
      <vt:lpstr>sin4-3D</vt:lpstr>
      <vt:lpstr>sin5</vt:lpstr>
      <vt:lpstr>sin5-3D</vt:lpstr>
      <vt:lpstr>ground-3D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</dc:creator>
  <cp:lastModifiedBy>fandi</cp:lastModifiedBy>
  <dcterms:created xsi:type="dcterms:W3CDTF">2022-12-22T01:02:00Z</dcterms:created>
  <dcterms:modified xsi:type="dcterms:W3CDTF">2024-06-14T16:07:56Z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/>
  </property>
</Properties>
</file>