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s\OneDrive\Υπολογιστής\GitHub_repos\kaggle_house_prices\"/>
    </mc:Choice>
  </mc:AlternateContent>
  <xr:revisionPtr revIDLastSave="115" documentId="13_ncr:1_{F61D8DFD-2033-4DFD-A5F4-7FDC9C714FFA}" xr6:coauthVersionLast="31" xr6:coauthVersionMax="31" xr10:uidLastSave="{92D22A74-D041-4FB3-A6E3-310869A48BB0}"/>
  <bookViews>
    <workbookView xWindow="0" yWindow="0" windowWidth="28800" windowHeight="11625" xr2:uid="{7B8237AA-6AAC-4CC7-9DB6-C153C49EF1F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 s="1"/>
  <c r="I21" i="1"/>
  <c r="J21" i="1" s="1"/>
  <c r="I18" i="1"/>
  <c r="J18" i="1" s="1"/>
  <c r="I12" i="1"/>
  <c r="J12" i="1" s="1"/>
  <c r="I4" i="1"/>
  <c r="J4" i="1" s="1"/>
  <c r="I10" i="1"/>
  <c r="J10" i="1" s="1"/>
  <c r="I2" i="1"/>
  <c r="J2" i="1"/>
  <c r="I3" i="1"/>
  <c r="J3" i="1" s="1"/>
  <c r="J5" i="1"/>
  <c r="J6" i="1"/>
  <c r="J7" i="1"/>
  <c r="J9" i="1"/>
  <c r="J11" i="1"/>
  <c r="J13" i="1"/>
  <c r="J14" i="1"/>
  <c r="J15" i="1"/>
  <c r="J16" i="1"/>
  <c r="J17" i="1"/>
  <c r="J19" i="1"/>
  <c r="J20" i="1"/>
  <c r="H2" i="1"/>
  <c r="I5" i="1"/>
  <c r="I6" i="1"/>
  <c r="I7" i="1"/>
  <c r="I9" i="1"/>
  <c r="I11" i="1"/>
  <c r="I13" i="1"/>
  <c r="I14" i="1"/>
  <c r="I15" i="1"/>
  <c r="I16" i="1"/>
  <c r="I17" i="1"/>
  <c r="I19" i="1"/>
  <c r="I2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F2" i="1"/>
  <c r="G2" i="1"/>
  <c r="J25" i="1" l="1"/>
  <c r="J27" i="1" s="1"/>
  <c r="J23" i="1"/>
  <c r="C25" i="1"/>
  <c r="E6" i="1" s="1"/>
  <c r="B25" i="1"/>
  <c r="D3" i="1" s="1"/>
  <c r="G3" i="1" l="1"/>
  <c r="F3" i="1"/>
  <c r="D18" i="1"/>
  <c r="D10" i="1"/>
  <c r="E21" i="1"/>
  <c r="E17" i="1"/>
  <c r="E9" i="1"/>
  <c r="D21" i="1"/>
  <c r="D17" i="1"/>
  <c r="D13" i="1"/>
  <c r="D9" i="1"/>
  <c r="D5" i="1"/>
  <c r="E20" i="1"/>
  <c r="E16" i="1"/>
  <c r="E12" i="1"/>
  <c r="E8" i="1"/>
  <c r="E3" i="1"/>
  <c r="E5" i="1"/>
  <c r="D2" i="1"/>
  <c r="D14" i="1"/>
  <c r="D6" i="1"/>
  <c r="E13" i="1"/>
  <c r="E4" i="1"/>
  <c r="D20" i="1"/>
  <c r="D16" i="1"/>
  <c r="D12" i="1"/>
  <c r="D8" i="1"/>
  <c r="D4" i="1"/>
  <c r="E19" i="1"/>
  <c r="E15" i="1"/>
  <c r="E11" i="1"/>
  <c r="E7" i="1"/>
  <c r="E2" i="1"/>
  <c r="D19" i="1"/>
  <c r="D15" i="1"/>
  <c r="D11" i="1"/>
  <c r="D7" i="1"/>
  <c r="E18" i="1"/>
  <c r="E14" i="1"/>
  <c r="E10" i="1"/>
  <c r="G11" i="1" l="1"/>
  <c r="F11" i="1"/>
  <c r="G4" i="1"/>
  <c r="F4" i="1"/>
  <c r="G14" i="1"/>
  <c r="F14" i="1"/>
  <c r="G5" i="1"/>
  <c r="F5" i="1"/>
  <c r="G10" i="1"/>
  <c r="F10" i="1"/>
  <c r="F15" i="1"/>
  <c r="G15" i="1"/>
  <c r="G8" i="1"/>
  <c r="F8" i="1"/>
  <c r="G13" i="1"/>
  <c r="F13" i="1"/>
  <c r="G20" i="1"/>
  <c r="F20" i="1"/>
  <c r="G21" i="1"/>
  <c r="F21" i="1"/>
  <c r="G9" i="1"/>
  <c r="F9" i="1"/>
  <c r="G18" i="1"/>
  <c r="F18" i="1"/>
  <c r="G19" i="1"/>
  <c r="F19" i="1"/>
  <c r="G12" i="1"/>
  <c r="F12" i="1"/>
  <c r="G7" i="1"/>
  <c r="F7" i="1"/>
  <c r="G16" i="1"/>
  <c r="F16" i="1"/>
  <c r="G6" i="1"/>
  <c r="F6" i="1"/>
  <c r="G17" i="1"/>
  <c r="F17" i="1"/>
  <c r="G25" i="1" l="1"/>
  <c r="F25" i="1"/>
  <c r="G28" i="1" s="1"/>
  <c r="G29" i="1" s="1"/>
</calcChain>
</file>

<file path=xl/sharedStrings.xml><?xml version="1.0" encoding="utf-8"?>
<sst xmlns="http://schemas.openxmlformats.org/spreadsheetml/2006/main" count="17" uniqueCount="17">
  <si>
    <t>Xi - X</t>
  </si>
  <si>
    <t>Yi - Y</t>
  </si>
  <si>
    <t>Xi</t>
  </si>
  <si>
    <t>Yi</t>
  </si>
  <si>
    <t>b1</t>
  </si>
  <si>
    <t>bo</t>
  </si>
  <si>
    <t>(Xi - X)*(Yi - Y)</t>
  </si>
  <si>
    <t>(Xi - X)^2</t>
  </si>
  <si>
    <t>Coefficient</t>
  </si>
  <si>
    <t>Intercept</t>
  </si>
  <si>
    <t>Sample Means --&gt;</t>
  </si>
  <si>
    <t>Y pred</t>
  </si>
  <si>
    <t>Yi-Y pred</t>
  </si>
  <si>
    <t>(Yi-Y pred)^2</t>
  </si>
  <si>
    <t>RSS--&gt;</t>
  </si>
  <si>
    <t>MSE=RSS/n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</si>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</sst>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3" fontId="0" fillId="0" borderId="0" xfId="0" applyNumberFormat="1"/>
    <xf numFmtId="0" fontId="1" fillId="0" borderId="0" xfId="0" applyFont="1" applyAlignment="1">
      <alignment horizontal="right"/>
    </xf>
    <xf numFmtId="3" fontId="1" fillId="0" borderId="0" xfId="0" applyNumberFormat="1" applyFont="1"/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B5F0C-4DBD-4007-A28F-4FD2936CE913}">
  <dimension ref="A1:J29"/>
  <sheetViews>
    <sheetView tabSelected="1" workbookViewId="0">
      <selection activeCell="G15" sqref="G15"/>
    </sheetView>
  </sheetViews>
  <sheetFormatPr defaultRowHeight="15" x14ac:dyDescent="0.25"/>
  <cols>
    <col min="1" max="1" width="17" bestFit="1" customWidth="1"/>
    <col min="2" max="4" width="9.28515625" bestFit="1" customWidth="1"/>
    <col min="5" max="5" width="11" bestFit="1" customWidth="1"/>
    <col min="6" max="6" width="17.140625" customWidth="1"/>
    <col min="7" max="7" width="10.140625" bestFit="1" customWidth="1"/>
    <col min="8" max="8" width="9.28515625" bestFit="1" customWidth="1"/>
    <col min="9" max="9" width="12.140625" bestFit="1" customWidth="1"/>
    <col min="10" max="10" width="13.85546875" bestFit="1" customWidth="1"/>
  </cols>
  <sheetData>
    <row r="1" spans="2:10" s="5" customFormat="1" x14ac:dyDescent="0.25">
      <c r="B1" s="4" t="s">
        <v>2</v>
      </c>
      <c r="C1" s="4" t="s">
        <v>3</v>
      </c>
      <c r="D1" s="4" t="s">
        <v>0</v>
      </c>
      <c r="E1" s="4" t="s">
        <v>1</v>
      </c>
      <c r="F1" s="6" t="s">
        <v>6</v>
      </c>
      <c r="G1" s="4" t="s">
        <v>7</v>
      </c>
      <c r="H1" s="4" t="s">
        <v>11</v>
      </c>
      <c r="I1" s="4" t="s">
        <v>12</v>
      </c>
      <c r="J1" s="4" t="s">
        <v>13</v>
      </c>
    </row>
    <row r="2" spans="2:10" x14ac:dyDescent="0.25">
      <c r="B2" s="10">
        <v>1710</v>
      </c>
      <c r="C2" s="11">
        <v>208500</v>
      </c>
      <c r="D2" s="11">
        <f>B2-$B$25</f>
        <v>245</v>
      </c>
      <c r="E2" s="11">
        <f t="shared" ref="E2:E21" si="0">C2-$C$25</f>
        <v>27230</v>
      </c>
      <c r="F2" s="11">
        <f>D2*E2</f>
        <v>6671350</v>
      </c>
      <c r="G2" s="11">
        <f>D2*D2</f>
        <v>60025</v>
      </c>
      <c r="H2" s="7">
        <f>$G$29+B2*$G$28</f>
        <v>207522.52157666985</v>
      </c>
      <c r="I2" s="7">
        <f>C2-H2</f>
        <v>977.47842333014705</v>
      </c>
      <c r="J2" s="7">
        <f>I2*I2</f>
        <v>955464.06807599019</v>
      </c>
    </row>
    <row r="3" spans="2:10" x14ac:dyDescent="0.25">
      <c r="B3" s="10">
        <v>1262</v>
      </c>
      <c r="C3" s="11">
        <v>181500</v>
      </c>
      <c r="D3" s="11">
        <f t="shared" ref="D3:D21" si="1">B3-$B$25</f>
        <v>-203</v>
      </c>
      <c r="E3" s="11">
        <f t="shared" si="0"/>
        <v>230</v>
      </c>
      <c r="F3" s="11">
        <f t="shared" ref="F3:F21" si="2">D3*E3</f>
        <v>-46690</v>
      </c>
      <c r="G3" s="11">
        <f t="shared" ref="G3:G21" si="3">D3*D3</f>
        <v>41209</v>
      </c>
      <c r="H3" s="7">
        <f t="shared" ref="H3:H21" si="4">$G$29+B3*$G$28</f>
        <v>159517.91069361637</v>
      </c>
      <c r="I3" s="7">
        <f t="shared" ref="I3:I20" si="5">C3-H3</f>
        <v>21982.089306383627</v>
      </c>
      <c r="J3" s="7">
        <f t="shared" ref="J3:J21" si="6">I3*I3</f>
        <v>483212250.27382541</v>
      </c>
    </row>
    <row r="4" spans="2:10" x14ac:dyDescent="0.25">
      <c r="B4" s="10">
        <v>1786</v>
      </c>
      <c r="C4" s="11">
        <v>223500</v>
      </c>
      <c r="D4" s="11">
        <f t="shared" si="1"/>
        <v>321</v>
      </c>
      <c r="E4" s="11">
        <f t="shared" si="0"/>
        <v>42230</v>
      </c>
      <c r="F4" s="11">
        <f t="shared" si="2"/>
        <v>13555830</v>
      </c>
      <c r="G4" s="11">
        <f t="shared" si="3"/>
        <v>103041</v>
      </c>
      <c r="H4" s="7">
        <f t="shared" si="4"/>
        <v>215666.16092290214</v>
      </c>
      <c r="I4" s="7">
        <f t="shared" si="5"/>
        <v>7833.8390770978585</v>
      </c>
      <c r="J4" s="7">
        <f t="shared" si="6"/>
        <v>61369034.685865425</v>
      </c>
    </row>
    <row r="5" spans="2:10" x14ac:dyDescent="0.25">
      <c r="B5" s="10">
        <v>1717</v>
      </c>
      <c r="C5" s="11">
        <v>140000</v>
      </c>
      <c r="D5" s="11">
        <f t="shared" si="1"/>
        <v>252</v>
      </c>
      <c r="E5" s="11">
        <f t="shared" si="0"/>
        <v>-41270</v>
      </c>
      <c r="F5" s="11">
        <f t="shared" si="2"/>
        <v>-10400040</v>
      </c>
      <c r="G5" s="11">
        <f t="shared" si="3"/>
        <v>63504</v>
      </c>
      <c r="H5" s="7">
        <f t="shared" si="4"/>
        <v>208272.59362171756</v>
      </c>
      <c r="I5" s="7">
        <f t="shared" si="5"/>
        <v>-68272.593621717562</v>
      </c>
      <c r="J5" s="7">
        <f t="shared" si="6"/>
        <v>4661147039.8361893</v>
      </c>
    </row>
    <row r="6" spans="2:10" x14ac:dyDescent="0.25">
      <c r="B6" s="10">
        <v>2198</v>
      </c>
      <c r="C6" s="11">
        <v>250000</v>
      </c>
      <c r="D6" s="11">
        <f t="shared" si="1"/>
        <v>733</v>
      </c>
      <c r="E6" s="11">
        <f t="shared" si="0"/>
        <v>68730</v>
      </c>
      <c r="F6" s="11">
        <f t="shared" si="2"/>
        <v>50379090</v>
      </c>
      <c r="G6" s="11">
        <f t="shared" si="3"/>
        <v>537289</v>
      </c>
      <c r="H6" s="7">
        <f t="shared" si="4"/>
        <v>259813.25843142456</v>
      </c>
      <c r="I6" s="7">
        <f t="shared" si="5"/>
        <v>-9813.2584314245614</v>
      </c>
      <c r="J6" s="7">
        <f t="shared" si="6"/>
        <v>96300041.041925237</v>
      </c>
    </row>
    <row r="7" spans="2:10" x14ac:dyDescent="0.25">
      <c r="B7" s="10">
        <v>1362</v>
      </c>
      <c r="C7" s="11">
        <v>143000</v>
      </c>
      <c r="D7" s="11">
        <f t="shared" si="1"/>
        <v>-103</v>
      </c>
      <c r="E7" s="11">
        <f t="shared" si="0"/>
        <v>-38270</v>
      </c>
      <c r="F7" s="11">
        <f t="shared" si="2"/>
        <v>3941810</v>
      </c>
      <c r="G7" s="11">
        <f t="shared" si="3"/>
        <v>10609</v>
      </c>
      <c r="H7" s="7">
        <f t="shared" si="4"/>
        <v>170233.22562286939</v>
      </c>
      <c r="I7" s="7">
        <f t="shared" si="5"/>
        <v>-27233.225622869388</v>
      </c>
      <c r="J7" s="7">
        <f t="shared" si="6"/>
        <v>741648577.82610977</v>
      </c>
    </row>
    <row r="8" spans="2:10" x14ac:dyDescent="0.25">
      <c r="B8" s="10">
        <v>1694</v>
      </c>
      <c r="C8" s="11">
        <v>307000</v>
      </c>
      <c r="D8" s="11">
        <f t="shared" si="1"/>
        <v>229</v>
      </c>
      <c r="E8" s="11">
        <f t="shared" si="0"/>
        <v>125730</v>
      </c>
      <c r="F8" s="11">
        <f t="shared" si="2"/>
        <v>28792170</v>
      </c>
      <c r="G8" s="11">
        <f t="shared" si="3"/>
        <v>52441</v>
      </c>
      <c r="H8" s="7">
        <f t="shared" si="4"/>
        <v>205808.07118798938</v>
      </c>
      <c r="I8" s="7">
        <f t="shared" si="5"/>
        <v>101191.92881201062</v>
      </c>
      <c r="J8" s="7">
        <f t="shared" si="6"/>
        <v>10239806456.695024</v>
      </c>
    </row>
    <row r="9" spans="2:10" x14ac:dyDescent="0.25">
      <c r="B9" s="10">
        <v>2090</v>
      </c>
      <c r="C9" s="11">
        <v>200000</v>
      </c>
      <c r="D9" s="11">
        <f t="shared" si="1"/>
        <v>625</v>
      </c>
      <c r="E9" s="11">
        <f t="shared" si="0"/>
        <v>18730</v>
      </c>
      <c r="F9" s="11">
        <f t="shared" si="2"/>
        <v>11706250</v>
      </c>
      <c r="G9" s="11">
        <f t="shared" si="3"/>
        <v>390625</v>
      </c>
      <c r="H9" s="7">
        <f t="shared" si="4"/>
        <v>248240.7183078313</v>
      </c>
      <c r="I9" s="7">
        <f t="shared" si="5"/>
        <v>-48240.718307831296</v>
      </c>
      <c r="J9" s="7">
        <f t="shared" si="6"/>
        <v>2327166902.8555293</v>
      </c>
    </row>
    <row r="10" spans="2:10" x14ac:dyDescent="0.25">
      <c r="B10" s="10">
        <v>1774</v>
      </c>
      <c r="C10" s="11">
        <v>129900</v>
      </c>
      <c r="D10" s="11">
        <f t="shared" si="1"/>
        <v>309</v>
      </c>
      <c r="E10" s="11">
        <f t="shared" si="0"/>
        <v>-51370</v>
      </c>
      <c r="F10" s="11">
        <f t="shared" si="2"/>
        <v>-15873330</v>
      </c>
      <c r="G10" s="11">
        <f t="shared" si="3"/>
        <v>95481</v>
      </c>
      <c r="H10" s="7">
        <f t="shared" si="4"/>
        <v>214380.32313139178</v>
      </c>
      <c r="I10" s="7">
        <f t="shared" si="5"/>
        <v>-84480.323131391779</v>
      </c>
      <c r="J10" s="7">
        <f t="shared" si="6"/>
        <v>7136924996.3843689</v>
      </c>
    </row>
    <row r="11" spans="2:10" x14ac:dyDescent="0.25">
      <c r="B11" s="10">
        <v>1077</v>
      </c>
      <c r="C11" s="11">
        <v>118000</v>
      </c>
      <c r="D11" s="11">
        <f t="shared" si="1"/>
        <v>-388</v>
      </c>
      <c r="E11" s="11">
        <f t="shared" si="0"/>
        <v>-63270</v>
      </c>
      <c r="F11" s="11">
        <f t="shared" si="2"/>
        <v>24548760</v>
      </c>
      <c r="G11" s="11">
        <f t="shared" si="3"/>
        <v>150544</v>
      </c>
      <c r="H11" s="7">
        <f t="shared" si="4"/>
        <v>139694.57807449831</v>
      </c>
      <c r="I11" s="7">
        <f t="shared" si="5"/>
        <v>-21694.578074498306</v>
      </c>
      <c r="J11" s="7">
        <f t="shared" si="6"/>
        <v>470654717.83050263</v>
      </c>
    </row>
    <row r="12" spans="2:10" x14ac:dyDescent="0.25">
      <c r="B12" s="10">
        <v>1040</v>
      </c>
      <c r="C12" s="11">
        <v>129500</v>
      </c>
      <c r="D12" s="11">
        <f t="shared" si="1"/>
        <v>-425</v>
      </c>
      <c r="E12" s="11">
        <f t="shared" si="0"/>
        <v>-51770</v>
      </c>
      <c r="F12" s="11">
        <f t="shared" si="2"/>
        <v>22002250</v>
      </c>
      <c r="G12" s="11">
        <f t="shared" si="3"/>
        <v>180625</v>
      </c>
      <c r="H12" s="7">
        <f t="shared" si="4"/>
        <v>135729.9115506747</v>
      </c>
      <c r="I12" s="7">
        <f t="shared" si="5"/>
        <v>-6229.9115506747039</v>
      </c>
      <c r="J12" s="7">
        <f t="shared" si="6"/>
        <v>38811797.929230094</v>
      </c>
    </row>
    <row r="13" spans="2:10" x14ac:dyDescent="0.25">
      <c r="B13" s="10">
        <v>2324</v>
      </c>
      <c r="C13" s="11">
        <v>345000</v>
      </c>
      <c r="D13" s="11">
        <f t="shared" si="1"/>
        <v>859</v>
      </c>
      <c r="E13" s="11">
        <f t="shared" si="0"/>
        <v>163730</v>
      </c>
      <c r="F13" s="11">
        <f t="shared" si="2"/>
        <v>140644070</v>
      </c>
      <c r="G13" s="11">
        <f t="shared" si="3"/>
        <v>737881</v>
      </c>
      <c r="H13" s="7">
        <f t="shared" si="4"/>
        <v>273314.55524228339</v>
      </c>
      <c r="I13" s="7">
        <f t="shared" si="5"/>
        <v>71685.444757716614</v>
      </c>
      <c r="J13" s="7">
        <f t="shared" si="6"/>
        <v>5138802990.11164</v>
      </c>
    </row>
    <row r="14" spans="2:10" x14ac:dyDescent="0.25">
      <c r="B14" s="10">
        <v>912</v>
      </c>
      <c r="C14" s="11">
        <v>144000</v>
      </c>
      <c r="D14" s="11">
        <f t="shared" si="1"/>
        <v>-553</v>
      </c>
      <c r="E14" s="11">
        <f t="shared" si="0"/>
        <v>-37270</v>
      </c>
      <c r="F14" s="11">
        <f t="shared" si="2"/>
        <v>20610310</v>
      </c>
      <c r="G14" s="11">
        <f t="shared" si="3"/>
        <v>305809</v>
      </c>
      <c r="H14" s="7">
        <f t="shared" si="4"/>
        <v>122014.30844123084</v>
      </c>
      <c r="I14" s="7">
        <f t="shared" si="5"/>
        <v>21985.691558769162</v>
      </c>
      <c r="J14" s="7">
        <f t="shared" si="6"/>
        <v>483370633.31733358</v>
      </c>
    </row>
    <row r="15" spans="2:10" x14ac:dyDescent="0.25">
      <c r="B15" s="10">
        <v>1494</v>
      </c>
      <c r="C15" s="11">
        <v>279500</v>
      </c>
      <c r="D15" s="11">
        <f t="shared" si="1"/>
        <v>29</v>
      </c>
      <c r="E15" s="11">
        <f t="shared" si="0"/>
        <v>98230</v>
      </c>
      <c r="F15" s="11">
        <f t="shared" si="2"/>
        <v>2848670</v>
      </c>
      <c r="G15" s="11">
        <f t="shared" si="3"/>
        <v>841</v>
      </c>
      <c r="H15" s="7">
        <f t="shared" si="4"/>
        <v>184377.44132948335</v>
      </c>
      <c r="I15" s="7">
        <f t="shared" si="5"/>
        <v>95122.55867051665</v>
      </c>
      <c r="J15" s="7">
        <f t="shared" si="6"/>
        <v>9048301168.0258827</v>
      </c>
    </row>
    <row r="16" spans="2:10" x14ac:dyDescent="0.25">
      <c r="B16" s="10">
        <v>1253</v>
      </c>
      <c r="C16" s="11">
        <v>157000</v>
      </c>
      <c r="D16" s="11">
        <f t="shared" si="1"/>
        <v>-212</v>
      </c>
      <c r="E16" s="11">
        <f t="shared" si="0"/>
        <v>-24270</v>
      </c>
      <c r="F16" s="11">
        <f t="shared" si="2"/>
        <v>5145240</v>
      </c>
      <c r="G16" s="11">
        <f t="shared" si="3"/>
        <v>44944</v>
      </c>
      <c r="H16" s="7">
        <f t="shared" si="4"/>
        <v>158553.53234998361</v>
      </c>
      <c r="I16" s="7">
        <f t="shared" si="5"/>
        <v>-1553.5323499836086</v>
      </c>
      <c r="J16" s="7">
        <f t="shared" si="6"/>
        <v>2413462.7624455933</v>
      </c>
    </row>
    <row r="17" spans="1:10" x14ac:dyDescent="0.25">
      <c r="B17" s="10">
        <v>854</v>
      </c>
      <c r="C17" s="11">
        <v>132000</v>
      </c>
      <c r="D17" s="11">
        <f t="shared" si="1"/>
        <v>-611</v>
      </c>
      <c r="E17" s="11">
        <f t="shared" si="0"/>
        <v>-49270</v>
      </c>
      <c r="F17" s="11">
        <f t="shared" si="2"/>
        <v>30103970</v>
      </c>
      <c r="G17" s="11">
        <f t="shared" si="3"/>
        <v>373321</v>
      </c>
      <c r="H17" s="7">
        <f t="shared" si="4"/>
        <v>115799.42578226409</v>
      </c>
      <c r="I17" s="7">
        <f t="shared" si="5"/>
        <v>16200.574217735906</v>
      </c>
      <c r="J17" s="7">
        <f t="shared" si="6"/>
        <v>262458604.98436937</v>
      </c>
    </row>
    <row r="18" spans="1:10" x14ac:dyDescent="0.25">
      <c r="B18" s="10">
        <v>1004</v>
      </c>
      <c r="C18" s="11">
        <v>149000</v>
      </c>
      <c r="D18" s="11">
        <f t="shared" si="1"/>
        <v>-461</v>
      </c>
      <c r="E18" s="11">
        <f t="shared" si="0"/>
        <v>-32270</v>
      </c>
      <c r="F18" s="11">
        <f t="shared" si="2"/>
        <v>14876470</v>
      </c>
      <c r="G18" s="11">
        <f t="shared" si="3"/>
        <v>212521</v>
      </c>
      <c r="H18" s="7">
        <f t="shared" si="4"/>
        <v>131872.39817614362</v>
      </c>
      <c r="I18" s="7">
        <f t="shared" si="5"/>
        <v>17127.601823856385</v>
      </c>
      <c r="J18" s="7">
        <f t="shared" si="6"/>
        <v>293354744.23656857</v>
      </c>
    </row>
    <row r="19" spans="1:10" x14ac:dyDescent="0.25">
      <c r="B19" s="10">
        <v>1296</v>
      </c>
      <c r="C19" s="11">
        <v>90000</v>
      </c>
      <c r="D19" s="11">
        <f t="shared" si="1"/>
        <v>-169</v>
      </c>
      <c r="E19" s="11">
        <f t="shared" si="0"/>
        <v>-91270</v>
      </c>
      <c r="F19" s="11">
        <f t="shared" si="2"/>
        <v>15424630</v>
      </c>
      <c r="G19" s="11">
        <f t="shared" si="3"/>
        <v>28561</v>
      </c>
      <c r="H19" s="7">
        <f t="shared" si="4"/>
        <v>163161.11776956241</v>
      </c>
      <c r="I19" s="7">
        <f t="shared" si="5"/>
        <v>-73161.117769562406</v>
      </c>
      <c r="J19" s="7">
        <f t="shared" si="6"/>
        <v>5352549153.2917805</v>
      </c>
    </row>
    <row r="20" spans="1:10" x14ac:dyDescent="0.25">
      <c r="B20" s="10">
        <v>1114</v>
      </c>
      <c r="C20" s="11">
        <v>159000</v>
      </c>
      <c r="D20" s="11">
        <f t="shared" si="1"/>
        <v>-351</v>
      </c>
      <c r="E20" s="11">
        <f t="shared" si="0"/>
        <v>-22270</v>
      </c>
      <c r="F20" s="11">
        <f t="shared" si="2"/>
        <v>7816770</v>
      </c>
      <c r="G20" s="11">
        <f t="shared" si="3"/>
        <v>123201</v>
      </c>
      <c r="H20" s="7">
        <f t="shared" si="4"/>
        <v>143659.24459832191</v>
      </c>
      <c r="I20" s="7">
        <f t="shared" si="5"/>
        <v>15340.755401678092</v>
      </c>
      <c r="J20" s="7">
        <f t="shared" si="6"/>
        <v>235338776.29411557</v>
      </c>
    </row>
    <row r="21" spans="1:10" ht="14.25" customHeight="1" x14ac:dyDescent="0.25">
      <c r="B21" s="10">
        <v>1339</v>
      </c>
      <c r="C21" s="11">
        <v>139000</v>
      </c>
      <c r="D21" s="11">
        <f t="shared" si="1"/>
        <v>-126</v>
      </c>
      <c r="E21" s="11">
        <f t="shared" si="0"/>
        <v>-42270</v>
      </c>
      <c r="F21" s="11">
        <f t="shared" si="2"/>
        <v>5326020</v>
      </c>
      <c r="G21" s="11">
        <f t="shared" si="3"/>
        <v>15876</v>
      </c>
      <c r="H21" s="7">
        <f t="shared" si="4"/>
        <v>167768.7031891412</v>
      </c>
      <c r="I21" s="7">
        <f>C21-H21</f>
        <v>-28768.703189141204</v>
      </c>
      <c r="J21" s="7">
        <f t="shared" si="6"/>
        <v>827638283.18490326</v>
      </c>
    </row>
    <row r="22" spans="1:10" ht="14.25" customHeight="1" x14ac:dyDescent="0.25">
      <c r="B22" s="10"/>
      <c r="C22" s="11"/>
      <c r="D22" s="11"/>
      <c r="E22" s="11"/>
      <c r="F22" s="11"/>
      <c r="G22" s="11"/>
      <c r="H22" s="7"/>
      <c r="I22" s="7"/>
      <c r="J22" s="7"/>
    </row>
    <row r="23" spans="1:10" x14ac:dyDescent="0.25">
      <c r="B23" s="5"/>
      <c r="C23" s="1"/>
      <c r="D23" s="1"/>
      <c r="E23" s="1"/>
      <c r="F23" s="1"/>
      <c r="G23" s="1"/>
      <c r="I23" s="8" t="s">
        <v>14</v>
      </c>
      <c r="J23" s="7">
        <f>SUM(J2:J21)</f>
        <v>47902225095.635681</v>
      </c>
    </row>
    <row r="25" spans="1:10" x14ac:dyDescent="0.25">
      <c r="A25" s="3" t="s">
        <v>10</v>
      </c>
      <c r="B25" s="2">
        <f>AVERAGE(B2:B21)</f>
        <v>1465</v>
      </c>
      <c r="C25" s="2">
        <f>AVERAGE(C2:C21)</f>
        <v>181270</v>
      </c>
      <c r="F25" s="2">
        <f>SUM(F2:F21)</f>
        <v>378073600</v>
      </c>
      <c r="G25" s="2">
        <f>SUM(G2:G21)</f>
        <v>3528348</v>
      </c>
      <c r="H25" s="2"/>
      <c r="I25" s="8" t="s">
        <v>15</v>
      </c>
      <c r="J25" s="7">
        <f>AVERAGE(J2:J21)</f>
        <v>2395111254.7817841</v>
      </c>
    </row>
    <row r="27" spans="1:10" x14ac:dyDescent="0.25">
      <c r="I27" s="8" t="s">
        <v>16</v>
      </c>
      <c r="J27" s="9">
        <f>SQRT(J25)</f>
        <v>48939.873873782963</v>
      </c>
    </row>
    <row r="28" spans="1:10" x14ac:dyDescent="0.25">
      <c r="E28" t="s">
        <v>8</v>
      </c>
      <c r="F28" s="2" t="s">
        <v>4</v>
      </c>
      <c r="G28" s="3">
        <f>F25/G25</f>
        <v>107.1531492925301</v>
      </c>
      <c r="J28" s="7"/>
    </row>
    <row r="29" spans="1:10" x14ac:dyDescent="0.25">
      <c r="E29" t="s">
        <v>9</v>
      </c>
      <c r="F29" s="2" t="s">
        <v>5</v>
      </c>
      <c r="G29" s="3">
        <f>C25-G28*B25</f>
        <v>24290.63628644339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tavoularis</dc:creator>
  <cp:lastModifiedBy>nikos tavoularis</cp:lastModifiedBy>
  <dcterms:created xsi:type="dcterms:W3CDTF">2018-04-25T20:43:52Z</dcterms:created>
  <dcterms:modified xsi:type="dcterms:W3CDTF">2018-04-27T21:29:12Z</dcterms:modified>
</cp:coreProperties>
</file>