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ebd84ef1623c45/Academic OneDrive/Courses Grad/Robotics Electives/ME 6705 Introduction to Mechatronics/Final Project/Circuit Design and Characterization/"/>
    </mc:Choice>
  </mc:AlternateContent>
  <xr:revisionPtr revIDLastSave="163" documentId="8_{945A2D81-F56E-4E57-AC9A-1566E1BBE942}" xr6:coauthVersionLast="47" xr6:coauthVersionMax="47" xr10:uidLastSave="{29C4E736-529E-2349-9BAA-CDBDB17FDAF9}"/>
  <bookViews>
    <workbookView xWindow="18000" yWindow="500" windowWidth="19840" windowHeight="21100" xr2:uid="{D7626465-0420-4512-BD37-54405614E778}"/>
  </bookViews>
  <sheets>
    <sheet name="Sheet1" sheetId="1" r:id="rId1"/>
  </sheets>
  <definedNames>
    <definedName name="_xlchart.v1.10" hidden="1">Sheet1!$F$20:$F$29</definedName>
    <definedName name="_xlchart.v1.4" hidden="1">Sheet1!$B$19</definedName>
    <definedName name="_xlchart.v1.5" hidden="1">Sheet1!$B$20:$B$29</definedName>
    <definedName name="_xlchart.v1.6" hidden="1">Sheet1!$F$19</definedName>
    <definedName name="_xlchart.v1.7" hidden="1">Sheet1!$F$20:$F$29</definedName>
    <definedName name="_xlchart.v1.8" hidden="1">Sheet1!$B$20:$B$29</definedName>
    <definedName name="_xlchart.v1.9" hidden="1">Sheet1!$F$19</definedName>
    <definedName name="_xlchart.v2.0" hidden="1">Sheet1!$B$19</definedName>
    <definedName name="_xlchart.v2.1" hidden="1">Sheet1!$B$20:$B$29</definedName>
    <definedName name="_xlchart.v2.2" hidden="1">Sheet1!$F$19</definedName>
    <definedName name="_xlchart.v2.3" hidden="1">Sheet1!$F$20:$F$29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4" i="1"/>
  <c r="F4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20" i="1"/>
  <c r="F20" i="1" s="1"/>
</calcChain>
</file>

<file path=xl/sharedStrings.xml><?xml version="1.0" encoding="utf-8"?>
<sst xmlns="http://schemas.openxmlformats.org/spreadsheetml/2006/main" count="12" uniqueCount="7">
  <si>
    <t>R</t>
  </si>
  <si>
    <t>Frequency (Hz)</t>
  </si>
  <si>
    <t>Gain</t>
  </si>
  <si>
    <t>Gain (dB)</t>
  </si>
  <si>
    <t>IR</t>
  </si>
  <si>
    <t>Input (Vpp)</t>
  </si>
  <si>
    <t>Output (Vpp)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</si>
</sst>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Frequency (Hz)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Sheet1!$B$4:$B$13</c:f>
              <c:numCache>
                <c:formatCode>General</c:formatCode>
                <c:ptCount val="10"/>
                <c:pt idx="0">
                  <c:v>0.2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100</c:v>
                </c:pt>
                <c:pt idx="9">
                  <c:v>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81-4A46-9E14-55E20D8EDA96}"/>
            </c:ext>
          </c:extLst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Gain (dB)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Sheet1!$F$4:$F$13</c:f>
              <c:numCache>
                <c:formatCode>General</c:formatCode>
                <c:ptCount val="10"/>
                <c:pt idx="0">
                  <c:v>19.89720720695178</c:v>
                </c:pt>
                <c:pt idx="1">
                  <c:v>20.179921293250697</c:v>
                </c:pt>
                <c:pt idx="2">
                  <c:v>28.14389462794399</c:v>
                </c:pt>
                <c:pt idx="3">
                  <c:v>31.321796657595648</c:v>
                </c:pt>
                <c:pt idx="4">
                  <c:v>33.279331126381045</c:v>
                </c:pt>
                <c:pt idx="5">
                  <c:v>31.974126986407491</c:v>
                </c:pt>
                <c:pt idx="6">
                  <c:v>29.520124980377421</c:v>
                </c:pt>
                <c:pt idx="7">
                  <c:v>22.263668635193209</c:v>
                </c:pt>
                <c:pt idx="8">
                  <c:v>18.061799739838872</c:v>
                </c:pt>
                <c:pt idx="9">
                  <c:v>12.580869620271118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81-4A46-9E14-55E20D8EDA96}"/>
            </c:ext>
          </c:extLst>
        </c:ser>
        <c:ser>
          <c:idx val="2"/>
          <c:order val="2"/>
          <c:tx>
            <c:strRef>
              <c:f>Sheet1!$F$19</c:f>
              <c:strCache>
                <c:ptCount val="1"/>
                <c:pt idx="0">
                  <c:v>Gain (dB)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Sheet1!$F$20:$F$29</c:f>
              <c:numCache>
                <c:formatCode>General</c:formatCode>
                <c:ptCount val="10"/>
                <c:pt idx="0">
                  <c:v>1.8035326069817605</c:v>
                </c:pt>
                <c:pt idx="1">
                  <c:v>2.8265830559293859</c:v>
                </c:pt>
                <c:pt idx="2">
                  <c:v>10.35478211255853</c:v>
                </c:pt>
                <c:pt idx="3">
                  <c:v>13.506939179791893</c:v>
                </c:pt>
                <c:pt idx="4">
                  <c:v>13.753779878526595</c:v>
                </c:pt>
                <c:pt idx="5">
                  <c:v>13.039468833195905</c:v>
                </c:pt>
                <c:pt idx="6">
                  <c:v>11.163090112577613</c:v>
                </c:pt>
                <c:pt idx="7">
                  <c:v>6.0205999132796242</c:v>
                </c:pt>
                <c:pt idx="8">
                  <c:v>2.4987747321659985</c:v>
                </c:pt>
                <c:pt idx="9">
                  <c:v>-1.1917137996848817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81-4A46-9E14-55E20D8ED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990128"/>
        <c:axId val="349032448"/>
      </c:scatterChart>
      <c:valAx>
        <c:axId val="34899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032448"/>
        <c:crosses val="autoZero"/>
        <c:crossBetween val="midCat"/>
      </c:valAx>
      <c:valAx>
        <c:axId val="3490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99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 Conditioning Circuit Frequency 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Gain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Sheet1!$B$4:$B$13</c:f>
              <c:numCache>
                <c:formatCode>General</c:formatCode>
                <c:ptCount val="10"/>
                <c:pt idx="0">
                  <c:v>0.2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100</c:v>
                </c:pt>
                <c:pt idx="9">
                  <c:v>200</c:v>
                </c:pt>
              </c:numCache>
            </c:numRef>
          </c:xVal>
          <c:yVal>
            <c:numRef>
              <c:f>Sheet1!$F$4:$F$13</c:f>
              <c:numCache>
                <c:formatCode>General</c:formatCode>
                <c:ptCount val="10"/>
                <c:pt idx="0">
                  <c:v>19.89720720695178</c:v>
                </c:pt>
                <c:pt idx="1">
                  <c:v>20.179921293250697</c:v>
                </c:pt>
                <c:pt idx="2">
                  <c:v>28.14389462794399</c:v>
                </c:pt>
                <c:pt idx="3">
                  <c:v>31.321796657595648</c:v>
                </c:pt>
                <c:pt idx="4">
                  <c:v>33.279331126381045</c:v>
                </c:pt>
                <c:pt idx="5">
                  <c:v>31.974126986407491</c:v>
                </c:pt>
                <c:pt idx="6">
                  <c:v>29.520124980377421</c:v>
                </c:pt>
                <c:pt idx="7">
                  <c:v>22.263668635193209</c:v>
                </c:pt>
                <c:pt idx="8">
                  <c:v>18.061799739838872</c:v>
                </c:pt>
                <c:pt idx="9">
                  <c:v>12.580869620271118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D6-B24D-899F-9197EB0D8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112864"/>
        <c:axId val="939924672"/>
      </c:scatterChart>
      <c:valAx>
        <c:axId val="9401128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924672"/>
        <c:crosses val="autoZero"/>
        <c:crossBetween val="midCat"/>
      </c:valAx>
      <c:valAx>
        <c:axId val="93992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</a:t>
                </a:r>
                <a:r>
                  <a:rPr lang="en-US" baseline="0"/>
                  <a:t> (dB)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11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 Conditioning Circuit Frequency 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Sheet1!$F$19</c:f>
              <c:strCache>
                <c:ptCount val="1"/>
                <c:pt idx="0">
                  <c:v>Gain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Sheet1!$B$20:$B$29</c:f>
              <c:numCache>
                <c:formatCode>General</c:formatCode>
                <c:ptCount val="10"/>
                <c:pt idx="0">
                  <c:v>0.2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100</c:v>
                </c:pt>
                <c:pt idx="9">
                  <c:v>200</c:v>
                </c:pt>
              </c:numCache>
            </c:numRef>
          </c:xVal>
          <c:yVal>
            <c:numRef>
              <c:f>Sheet1!$F$20:$F$29</c:f>
              <c:numCache>
                <c:formatCode>General</c:formatCode>
                <c:ptCount val="10"/>
                <c:pt idx="0">
                  <c:v>1.8035326069817605</c:v>
                </c:pt>
                <c:pt idx="1">
                  <c:v>2.8265830559293859</c:v>
                </c:pt>
                <c:pt idx="2">
                  <c:v>10.35478211255853</c:v>
                </c:pt>
                <c:pt idx="3">
                  <c:v>13.506939179791893</c:v>
                </c:pt>
                <c:pt idx="4">
                  <c:v>13.753779878526595</c:v>
                </c:pt>
                <c:pt idx="5">
                  <c:v>13.039468833195905</c:v>
                </c:pt>
                <c:pt idx="6">
                  <c:v>11.163090112577613</c:v>
                </c:pt>
                <c:pt idx="7">
                  <c:v>6.0205999132796242</c:v>
                </c:pt>
                <c:pt idx="8">
                  <c:v>2.4987747321659985</c:v>
                </c:pt>
                <c:pt idx="9">
                  <c:v>-1.1917137996848817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CA-BD42-8D74-DDE0EA68C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584544"/>
        <c:axId val="1002734544"/>
      </c:scatterChart>
      <c:valAx>
        <c:axId val="10025845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734544"/>
        <c:crosses val="autoZero"/>
        <c:crossBetween val="midCat"/>
      </c:valAx>
      <c:valAx>
        <c:axId val="100273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58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668130</xdr:colOff>
      <xdr:row>32</xdr:row>
      <xdr:rowOff>8835</xdr:rowOff>
    </xdr:from>
    <xdr:to>
      <xdr:col>6</xdr:col>
      <xdr:colOff>49695</xdr:colOff>
      <xdr:row>46</xdr:row>
      <xdr:rowOff>46383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99AD7E-5084-8359-B18D-E0ED6290C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750955</xdr:colOff>
      <xdr:row>1</xdr:row>
      <xdr:rowOff>128473</xdr:rowOff>
    </xdr:from>
    <xdr:to>
      <xdr:col>7</xdr:col>
      <xdr:colOff>132521</xdr:colOff>
      <xdr:row>15</xdr:row>
      <xdr:rowOff>184427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0B8388-3454-0A14-FC14-ADBE722DB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806173</xdr:colOff>
      <xdr:row>16</xdr:row>
      <xdr:rowOff>146878</xdr:rowOff>
    </xdr:from>
    <xdr:to>
      <xdr:col>7</xdr:col>
      <xdr:colOff>187739</xdr:colOff>
      <xdr:row>30</xdr:row>
      <xdr:rowOff>175223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BF55F0-9F40-9256-73F1-C571B5AAB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4DC4A-CA27-4E32-93DF-73459E5A75C0}">
  <dimension ref="B2:F31"/>
  <sheetViews>
    <sheetView tabSelected="1" topLeftCell="A58" zoomScale="138" zoomScaleNormal="138" workbookViewId="0">
      <selection activeCell="J18" sqref="J18"/>
    </sheetView>
  </sheetViews>
  <sheetFormatPr baseColWidth="10" defaultColWidth="8.83203125" defaultRowHeight="15" x14ac:dyDescent="0.2"/>
  <cols>
    <col min="2" max="2" width="13.33203125" customWidth="1"/>
    <col min="3" max="3" width="10.83203125" customWidth="1"/>
    <col min="4" max="4" width="12.1640625" customWidth="1"/>
    <col min="5" max="6" width="11.5" bestFit="1" customWidth="1"/>
  </cols>
  <sheetData>
    <row r="2" spans="2:6" x14ac:dyDescent="0.2">
      <c r="B2" s="4" t="s">
        <v>0</v>
      </c>
      <c r="C2" s="5"/>
      <c r="D2" s="5"/>
      <c r="E2" s="5"/>
      <c r="F2" s="6"/>
    </row>
    <row r="3" spans="2:6" ht="14.5" customHeight="1" x14ac:dyDescent="0.2">
      <c r="B3" s="7" t="s">
        <v>1</v>
      </c>
      <c r="C3" s="8" t="s">
        <v>5</v>
      </c>
      <c r="D3" s="9" t="s">
        <v>6</v>
      </c>
      <c r="E3" s="8" t="s">
        <v>2</v>
      </c>
      <c r="F3" s="9" t="s">
        <v>3</v>
      </c>
    </row>
    <row r="4" spans="2:6" x14ac:dyDescent="0.2">
      <c r="B4" s="10">
        <v>0.2</v>
      </c>
      <c r="C4" s="12">
        <v>3.4000000000000002E-2</v>
      </c>
      <c r="D4" s="13">
        <v>0.33600000000000002</v>
      </c>
      <c r="E4" s="12">
        <f>D4/C4</f>
        <v>9.882352941176471</v>
      </c>
      <c r="F4" s="13">
        <f>20*LOG10(E4)</f>
        <v>19.89720720695178</v>
      </c>
    </row>
    <row r="5" spans="2:6" x14ac:dyDescent="0.2">
      <c r="B5" s="10">
        <v>0.5</v>
      </c>
      <c r="C5" s="10">
        <v>4.2999999999999997E-2</v>
      </c>
      <c r="D5" s="2">
        <v>0.439</v>
      </c>
      <c r="E5" s="10">
        <f t="shared" ref="E5:E13" si="0">D5/C5</f>
        <v>10.209302325581396</v>
      </c>
      <c r="F5" s="2">
        <f t="shared" ref="F5:F13" si="1">20*LOG10(E5)</f>
        <v>20.179921293250697</v>
      </c>
    </row>
    <row r="6" spans="2:6" x14ac:dyDescent="0.2">
      <c r="B6" s="10">
        <v>1</v>
      </c>
      <c r="C6" s="10">
        <v>3.9E-2</v>
      </c>
      <c r="D6" s="2">
        <v>0.996</v>
      </c>
      <c r="E6" s="10">
        <f t="shared" si="0"/>
        <v>25.53846153846154</v>
      </c>
      <c r="F6" s="2">
        <f t="shared" si="1"/>
        <v>28.14389462794399</v>
      </c>
    </row>
    <row r="7" spans="2:6" x14ac:dyDescent="0.2">
      <c r="B7" s="10">
        <v>2</v>
      </c>
      <c r="C7" s="10">
        <v>3.9E-2</v>
      </c>
      <c r="D7" s="2">
        <v>1.4359999999999999</v>
      </c>
      <c r="E7" s="10">
        <f t="shared" si="0"/>
        <v>36.820512820512818</v>
      </c>
      <c r="F7" s="2">
        <f t="shared" si="1"/>
        <v>31.321796657595648</v>
      </c>
    </row>
    <row r="8" spans="2:6" x14ac:dyDescent="0.2">
      <c r="B8" s="10">
        <v>5</v>
      </c>
      <c r="C8" s="10">
        <v>3.9E-2</v>
      </c>
      <c r="D8" s="2">
        <v>1.7989999999999999</v>
      </c>
      <c r="E8" s="10">
        <f t="shared" si="0"/>
        <v>46.128205128205124</v>
      </c>
      <c r="F8" s="2">
        <f t="shared" si="1"/>
        <v>33.279331126381045</v>
      </c>
    </row>
    <row r="9" spans="2:6" x14ac:dyDescent="0.2">
      <c r="B9" s="10">
        <v>10</v>
      </c>
      <c r="C9" s="10">
        <v>3.9E-2</v>
      </c>
      <c r="D9" s="2">
        <v>1.548</v>
      </c>
      <c r="E9" s="10">
        <f t="shared" si="0"/>
        <v>39.692307692307693</v>
      </c>
      <c r="F9" s="2">
        <f t="shared" si="1"/>
        <v>31.974126986407491</v>
      </c>
    </row>
    <row r="10" spans="2:6" x14ac:dyDescent="0.2">
      <c r="B10" s="10">
        <v>20</v>
      </c>
      <c r="C10" s="10">
        <v>3.9E-2</v>
      </c>
      <c r="D10" s="2">
        <v>1.167</v>
      </c>
      <c r="E10" s="10">
        <f t="shared" si="0"/>
        <v>29.923076923076923</v>
      </c>
      <c r="F10" s="2">
        <f t="shared" si="1"/>
        <v>29.520124980377421</v>
      </c>
    </row>
    <row r="11" spans="2:6" x14ac:dyDescent="0.2">
      <c r="B11" s="10">
        <v>50</v>
      </c>
      <c r="C11" s="10">
        <v>4.3999999999999997E-2</v>
      </c>
      <c r="D11" s="2">
        <v>0.57099999999999995</v>
      </c>
      <c r="E11" s="10">
        <f t="shared" si="0"/>
        <v>12.977272727272727</v>
      </c>
      <c r="F11" s="2">
        <f t="shared" si="1"/>
        <v>22.263668635193209</v>
      </c>
    </row>
    <row r="12" spans="2:6" x14ac:dyDescent="0.2">
      <c r="B12" s="10">
        <v>100</v>
      </c>
      <c r="C12" s="10">
        <v>3.9E-2</v>
      </c>
      <c r="D12" s="2">
        <v>0.312</v>
      </c>
      <c r="E12" s="10">
        <f t="shared" si="0"/>
        <v>8</v>
      </c>
      <c r="F12" s="2">
        <f t="shared" si="1"/>
        <v>18.061799739838872</v>
      </c>
    </row>
    <row r="13" spans="2:6" x14ac:dyDescent="0.2">
      <c r="B13" s="10">
        <v>200</v>
      </c>
      <c r="C13" s="10">
        <v>3.9E-2</v>
      </c>
      <c r="D13" s="2">
        <v>0.16600000000000001</v>
      </c>
      <c r="E13" s="10">
        <f t="shared" si="0"/>
        <v>4.2564102564102564</v>
      </c>
      <c r="F13" s="2">
        <f t="shared" si="1"/>
        <v>12.580869620271118</v>
      </c>
    </row>
    <row r="14" spans="2:6" x14ac:dyDescent="0.2">
      <c r="B14" s="10"/>
      <c r="C14" s="10"/>
      <c r="D14" s="2"/>
      <c r="E14" s="10"/>
      <c r="F14" s="2"/>
    </row>
    <row r="15" spans="2:6" x14ac:dyDescent="0.2">
      <c r="B15" s="11"/>
      <c r="C15" s="14"/>
      <c r="D15" s="15"/>
      <c r="E15" s="11"/>
      <c r="F15" s="3"/>
    </row>
    <row r="18" spans="2:6" x14ac:dyDescent="0.2">
      <c r="B18" s="16" t="s">
        <v>4</v>
      </c>
      <c r="C18" s="17"/>
      <c r="D18" s="17"/>
      <c r="E18" s="17"/>
      <c r="F18" s="18"/>
    </row>
    <row r="19" spans="2:6" ht="16" x14ac:dyDescent="0.2">
      <c r="B19" s="7" t="s">
        <v>1</v>
      </c>
      <c r="C19" s="1" t="s">
        <v>5</v>
      </c>
      <c r="D19" s="1" t="s">
        <v>6</v>
      </c>
      <c r="E19" s="8" t="s">
        <v>2</v>
      </c>
      <c r="F19" s="9" t="s">
        <v>3</v>
      </c>
    </row>
    <row r="20" spans="2:6" x14ac:dyDescent="0.2">
      <c r="B20" s="19">
        <v>0.2</v>
      </c>
      <c r="C20" s="12">
        <v>3.9E-2</v>
      </c>
      <c r="D20" s="13">
        <v>4.8000000000000001E-2</v>
      </c>
      <c r="E20" s="12">
        <f>D20/C20</f>
        <v>1.2307692307692308</v>
      </c>
      <c r="F20" s="13">
        <f>20*LOG10(E20)</f>
        <v>1.8035326069817605</v>
      </c>
    </row>
    <row r="21" spans="2:6" x14ac:dyDescent="0.2">
      <c r="B21" s="20">
        <v>0.5</v>
      </c>
      <c r="C21" s="10">
        <v>3.9E-2</v>
      </c>
      <c r="D21" s="2">
        <v>5.3999999999999999E-2</v>
      </c>
      <c r="E21" s="10">
        <f t="shared" ref="E21:E29" si="2">D21/C21</f>
        <v>1.3846153846153846</v>
      </c>
      <c r="F21" s="2">
        <f t="shared" ref="F21:F29" si="3">20*LOG10(E21)</f>
        <v>2.8265830559293859</v>
      </c>
    </row>
    <row r="22" spans="2:6" x14ac:dyDescent="0.2">
      <c r="B22" s="20">
        <v>1</v>
      </c>
      <c r="C22" s="10">
        <v>3.4000000000000002E-2</v>
      </c>
      <c r="D22" s="2">
        <v>0.112</v>
      </c>
      <c r="E22" s="10">
        <f t="shared" si="2"/>
        <v>3.2941176470588234</v>
      </c>
      <c r="F22" s="2">
        <f t="shared" si="3"/>
        <v>10.35478211255853</v>
      </c>
    </row>
    <row r="23" spans="2:6" x14ac:dyDescent="0.2">
      <c r="B23" s="20">
        <v>2</v>
      </c>
      <c r="C23" s="10">
        <v>3.4000000000000002E-2</v>
      </c>
      <c r="D23" s="2">
        <v>0.161</v>
      </c>
      <c r="E23" s="10">
        <f t="shared" si="2"/>
        <v>4.7352941176470589</v>
      </c>
      <c r="F23" s="2">
        <f t="shared" si="3"/>
        <v>13.506939179791893</v>
      </c>
    </row>
    <row r="24" spans="2:6" x14ac:dyDescent="0.2">
      <c r="B24" s="20">
        <v>5</v>
      </c>
      <c r="C24" s="10">
        <v>3.9E-2</v>
      </c>
      <c r="D24" s="2">
        <v>0.19</v>
      </c>
      <c r="E24" s="10">
        <f t="shared" si="2"/>
        <v>4.8717948717948723</v>
      </c>
      <c r="F24" s="2">
        <f t="shared" si="3"/>
        <v>13.753779878526595</v>
      </c>
    </row>
    <row r="25" spans="2:6" x14ac:dyDescent="0.2">
      <c r="B25" s="20">
        <v>10</v>
      </c>
      <c r="C25" s="10">
        <v>3.9E-2</v>
      </c>
      <c r="D25" s="2">
        <v>0.17499999999999999</v>
      </c>
      <c r="E25" s="10">
        <f t="shared" si="2"/>
        <v>4.4871794871794872</v>
      </c>
      <c r="F25" s="2">
        <f t="shared" si="3"/>
        <v>13.039468833195905</v>
      </c>
    </row>
    <row r="26" spans="2:6" x14ac:dyDescent="0.2">
      <c r="B26" s="20">
        <v>20</v>
      </c>
      <c r="C26" s="10">
        <v>3.9E-2</v>
      </c>
      <c r="D26" s="2">
        <v>0.14099999999999999</v>
      </c>
      <c r="E26" s="10">
        <f t="shared" si="2"/>
        <v>3.615384615384615</v>
      </c>
      <c r="F26" s="2">
        <f t="shared" si="3"/>
        <v>11.163090112577613</v>
      </c>
    </row>
    <row r="27" spans="2:6" x14ac:dyDescent="0.2">
      <c r="B27" s="20">
        <v>50</v>
      </c>
      <c r="C27" s="10">
        <v>3.9E-2</v>
      </c>
      <c r="D27" s="2">
        <v>7.8E-2</v>
      </c>
      <c r="E27" s="10">
        <f t="shared" si="2"/>
        <v>2</v>
      </c>
      <c r="F27" s="2">
        <f t="shared" si="3"/>
        <v>6.0205999132796242</v>
      </c>
    </row>
    <row r="28" spans="2:6" x14ac:dyDescent="0.2">
      <c r="B28" s="20">
        <v>100</v>
      </c>
      <c r="C28" s="10">
        <v>3.9E-2</v>
      </c>
      <c r="D28" s="2">
        <v>5.1999999999999998E-2</v>
      </c>
      <c r="E28" s="10">
        <f t="shared" si="2"/>
        <v>1.3333333333333333</v>
      </c>
      <c r="F28" s="2">
        <f t="shared" si="3"/>
        <v>2.4987747321659985</v>
      </c>
    </row>
    <row r="29" spans="2:6" x14ac:dyDescent="0.2">
      <c r="B29" s="20">
        <v>200</v>
      </c>
      <c r="C29" s="10">
        <v>3.9E-2</v>
      </c>
      <c r="D29" s="2">
        <v>3.4000000000000002E-2</v>
      </c>
      <c r="E29" s="10">
        <f t="shared" si="2"/>
        <v>0.87179487179487181</v>
      </c>
      <c r="F29" s="2">
        <f t="shared" si="3"/>
        <v>-1.1917137996848817</v>
      </c>
    </row>
    <row r="30" spans="2:6" x14ac:dyDescent="0.2">
      <c r="B30" s="20"/>
      <c r="C30" s="10"/>
      <c r="D30" s="2"/>
      <c r="E30" s="10"/>
      <c r="F30" s="2"/>
    </row>
    <row r="31" spans="2:6" x14ac:dyDescent="0.2">
      <c r="B31" s="21"/>
      <c r="C31" s="14"/>
      <c r="D31" s="15"/>
      <c r="E31" s="11"/>
      <c r="F31" s="3"/>
    </row>
  </sheetData>
  <mergeCells count="4">
    <mergeCell ref="B2:F2"/>
    <mergeCell ref="B18:F18"/>
    <mergeCell ref="C15:D15"/>
    <mergeCell ref="C31:D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Yifei Du</dc:creator>
  <cp:lastModifiedBy>Yifei Du</cp:lastModifiedBy>
  <dcterms:created xsi:type="dcterms:W3CDTF">2023-11-24T02:37:11Z</dcterms:created>
  <dcterms:modified xsi:type="dcterms:W3CDTF">2023-11-28T14:50:46Z</dcterms:modified>
</cp:coreProperties>
</file>