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-WORK-2022\Doc\"/>
    </mc:Choice>
  </mc:AlternateContent>
  <bookViews>
    <workbookView xWindow="0" yWindow="0" windowWidth="19200" windowHeight="11460"/>
  </bookViews>
  <sheets>
    <sheet name="หักยอดเครดิตสิงหา" sheetId="2" r:id="rId1"/>
    <sheet name="NUCH" sheetId="3" r:id="rId2"/>
  </sheets>
  <definedNames>
    <definedName name="Company_Name" localSheetId="1">NUCH!$B$2</definedName>
    <definedName name="Company_Name" localSheetId="0">หักยอดเครดิตสิงหา!$B$2</definedName>
    <definedName name="_xlnm.Print_Area" localSheetId="1">NUCH!$B$2:$E$43</definedName>
    <definedName name="_xlnm.Print_Area" localSheetId="0">หักยอดเครดิตสิงหา!$B$2:$E$41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2" l="1"/>
  <c r="E33" i="2"/>
  <c r="E29" i="2"/>
  <c r="E30" i="2"/>
  <c r="E31" i="2"/>
  <c r="E32" i="2"/>
  <c r="E28" i="2"/>
  <c r="D41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3" i="3"/>
  <c r="E3" i="2"/>
  <c r="E16" i="2"/>
  <c r="E17" i="2"/>
  <c r="E18" i="2"/>
  <c r="E19" i="2"/>
  <c r="E20" i="2"/>
  <c r="E21" i="2"/>
  <c r="E22" i="2"/>
  <c r="E23" i="2"/>
  <c r="E24" i="2"/>
  <c r="E25" i="2"/>
  <c r="E26" i="2"/>
  <c r="E27" i="2"/>
  <c r="D39" i="2"/>
  <c r="E35" i="2" l="1"/>
  <c r="E36" i="3"/>
  <c r="E39" i="3"/>
  <c r="E40" i="3" s="1"/>
  <c r="E37" i="2" l="1"/>
  <c r="E38" i="2" s="1"/>
</calcChain>
</file>

<file path=xl/sharedStrings.xml><?xml version="1.0" encoding="utf-8"?>
<sst xmlns="http://schemas.openxmlformats.org/spreadsheetml/2006/main" count="123" uniqueCount="67">
  <si>
    <t>Street Address, City, ST  ZIP Code, Phone,  Fax,  E-mail</t>
  </si>
  <si>
    <t>Enter Company Street Address, City, State, and ZIP Code, Phone and Fax numbers, and E-mail address in cell at right.</t>
  </si>
  <si>
    <t>Thank you for your business!</t>
  </si>
  <si>
    <t>Thank You message is in cell at right.</t>
  </si>
  <si>
    <t xml:space="preserve">Make all checks payable to </t>
  </si>
  <si>
    <t>Company Name is auto updated in cell D40.</t>
  </si>
  <si>
    <t xml:space="preserve">  จำนวนเงินรวมทั้งสิ้น  </t>
  </si>
  <si>
    <t>จำนวนภาษีมูลค่าเพิ่ม</t>
  </si>
  <si>
    <t>อัตราภาษี</t>
  </si>
  <si>
    <t>หักส่วนลดพิเศษ</t>
  </si>
  <si>
    <t>รวมเป็นเงิน</t>
  </si>
  <si>
    <t>ลินดา</t>
  </si>
  <si>
    <t>ลาเซีย DW Plus</t>
  </si>
  <si>
    <t>ไฟเบอร์ DW Plus</t>
  </si>
  <si>
    <t>เพิ่ม</t>
  </si>
  <si>
    <t>โกโก้ DW Plus</t>
  </si>
  <si>
    <t>กาแฟ DW Plus</t>
  </si>
  <si>
    <t>เซต 3 กาแฟ 2 โกโก้ 2 ไฟเบอร์ 2</t>
  </si>
  <si>
    <t>Column1</t>
  </si>
  <si>
    <t>จำนวนเงิน</t>
  </si>
  <si>
    <t>ราคา/หน่วย</t>
  </si>
  <si>
    <t>รายการ</t>
  </si>
  <si>
    <t>จำนวน</t>
  </si>
  <si>
    <t>Enter information in Invoice Details table starting in cell at right. Subtotal and Total are auto calculated. Next instruction is in cell A40.</t>
  </si>
  <si>
    <t>ครบกำหนดเมื่อได้รับ</t>
  </si>
  <si>
    <t>-</t>
  </si>
  <si>
    <t>กำหนดชำระ</t>
  </si>
  <si>
    <t>เงื่อนไขการชำระเงิน</t>
  </si>
  <si>
    <t>Job</t>
  </si>
  <si>
    <t>พนักงานขาย</t>
  </si>
  <si>
    <t>Enter information in Sales Details starting in cell at right. Next instruction is in cell A15.</t>
  </si>
  <si>
    <t>Phone</t>
  </si>
  <si>
    <t>City, ST  ZIP Code</t>
  </si>
  <si>
    <t>Street Address</t>
  </si>
  <si>
    <t>Company Name</t>
  </si>
  <si>
    <t>To:</t>
  </si>
  <si>
    <t>To label is in cell at right. Enter bill To details such as Name, Company Name, Address, and Phone number in cells C6 through C10. Next instruction is in cell A12.</t>
  </si>
  <si>
    <t>ID</t>
  </si>
  <si>
    <t>Customer ID:</t>
  </si>
  <si>
    <t>Enter Customer ID in cell E5.</t>
  </si>
  <si>
    <t>No.INV-00005</t>
  </si>
  <si>
    <t>Invoice #:</t>
  </si>
  <si>
    <t>Enter Company Slogan in cell at right and Invoice number in cell E4.</t>
  </si>
  <si>
    <t>Date:</t>
  </si>
  <si>
    <t>N TEAM</t>
  </si>
  <si>
    <t>Enter Company Name in cell at right and Date in cell E3.</t>
  </si>
  <si>
    <t>ใบแจ้งหนี้
Invoice</t>
  </si>
  <si>
    <t>Logo placeholder is in this cell.</t>
  </si>
  <si>
    <t>Enter Company Logo in cell at right. Title of this worksheet is in cell D2.</t>
  </si>
  <si>
    <t>Create a Service Invoice in this worksheet. Helpful instructions on how to use this worksheet are in cells in this column. Arrow down to get started.</t>
  </si>
  <si>
    <t>N'AUM</t>
  </si>
  <si>
    <t>No.INV-00001</t>
  </si>
  <si>
    <t>โจจู</t>
  </si>
  <si>
    <t>สบู่ครูเบียร์</t>
  </si>
  <si>
    <t>แชมพูวาริส</t>
  </si>
  <si>
    <t>โลชั่น DN 1 แถม 1</t>
  </si>
  <si>
    <t>กลูต้าชามา 1 แถม 1</t>
  </si>
  <si>
    <t>น้ำหอมแจยัวร์ กลิ่น sweetie picnic ,sexy on the beach( 3)</t>
  </si>
  <si>
    <t>ชาเขียวเดลล่า</t>
  </si>
  <si>
    <t>สบู่ใบบัวบก (2)</t>
  </si>
  <si>
    <t>คลีนซิ่งนมแพะ(2)</t>
  </si>
  <si>
    <t>บรัชมูช 01,02,04 (3)</t>
  </si>
  <si>
    <t>เจลใบบัวบก cica</t>
  </si>
  <si>
    <t>สบู่สับประรด มะนาว Be white</t>
  </si>
  <si>
    <t>NUCH</t>
  </si>
  <si>
    <t>ยอดรวมเครดิตสิงหาคม</t>
  </si>
  <si>
    <t>ส่วนต่างที่ต้องจ่ายเพิ่ม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</si>
</sst>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[$฿-41E]* #,##0.00_-;\-[$฿-41E]* #,##0.00_-;_-[$฿-41E]* &quot;-&quot;??_-;_-@_-"/>
    <numFmt numFmtId="165" formatCode=";;;"/>
    <numFmt numFmtId="166" formatCode="0.0%"/>
    <numFmt numFmtId="167" formatCode="[$-107041E]d\ mmmm\ yyyy;@"/>
    <numFmt numFmtId="168" formatCode="[$-409]d\-mmm\-yyyy;@"/>
  </numFmts>
  <fonts count="36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name val="Arial"/>
    </font>
    <font>
      <sz val="10"/>
      <color theme="1" tint="0.1499984740745262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1" tint="0.14999847407452621"/>
      <name val="Calibri"/>
      <family val="2"/>
      <scheme val="minor"/>
    </font>
    <font>
      <sz val="8"/>
      <color theme="1" tint="0.14999847407452621"/>
      <name val="Calibri"/>
      <family val="2"/>
      <scheme val="minor"/>
    </font>
    <font>
      <i/>
      <sz val="8"/>
      <color theme="1" tint="0.14999847407452621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scheme val="minor"/>
    </font>
    <font>
      <sz val="10"/>
      <color theme="1" tint="0.14999847407452621"/>
      <name val="Calibri Light"/>
      <scheme val="major"/>
    </font>
    <font>
      <b/>
      <sz val="11"/>
      <color theme="3"/>
      <name val="Calibri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color theme="1" tint="0.14999847407452621"/>
      <name val="Calibri Light"/>
      <family val="2"/>
      <scheme val="major"/>
    </font>
    <font>
      <b/>
      <sz val="10"/>
      <color theme="5"/>
      <name val="Calibri Light"/>
      <family val="2"/>
      <scheme val="major"/>
    </font>
    <font>
      <b/>
      <sz val="10"/>
      <color theme="5" tint="-0.249977111117893"/>
      <name val="Calibri Light"/>
      <scheme val="major"/>
    </font>
    <font>
      <b/>
      <sz val="10"/>
      <color theme="5" tint="-0.249977111117893"/>
      <name val="Calibri Light"/>
      <family val="2"/>
      <scheme val="major"/>
    </font>
    <font>
      <sz val="8"/>
      <color theme="0"/>
      <name val="Calibri"/>
      <family val="2"/>
      <scheme val="minor"/>
    </font>
    <font>
      <b/>
      <sz val="8"/>
      <color theme="1" tint="0.14999847407452621"/>
      <name val="Calibri"/>
      <family val="2"/>
      <scheme val="minor"/>
    </font>
    <font>
      <b/>
      <sz val="10"/>
      <color theme="5"/>
      <name val="Arial"/>
      <family val="2"/>
    </font>
    <font>
      <b/>
      <sz val="10"/>
      <color theme="5" tint="-0.249977111117893"/>
      <name val="Arial"/>
      <family val="2"/>
    </font>
    <font>
      <sz val="8"/>
      <color theme="1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5"/>
      <name val="Calibri Light"/>
      <family val="2"/>
      <scheme val="major"/>
    </font>
    <font>
      <b/>
      <sz val="14"/>
      <color theme="5" tint="-0.249977111117893"/>
      <name val="Calibri Light"/>
      <family val="2"/>
      <scheme val="major"/>
    </font>
    <font>
      <b/>
      <sz val="43"/>
      <color theme="7" tint="-0.24994659260841701"/>
      <name val="Calibri Light"/>
      <family val="2"/>
      <scheme val="major"/>
    </font>
    <font>
      <b/>
      <sz val="43"/>
      <color theme="5" tint="-0.249977111117893"/>
      <name val="Calibri Light"/>
      <family val="2"/>
      <scheme val="major"/>
    </font>
    <font>
      <b/>
      <sz val="26"/>
      <color theme="5" tint="-0.249977111117893"/>
      <name val="Calibri Light"/>
      <family val="2"/>
      <scheme val="major"/>
    </font>
    <font>
      <sz val="12"/>
      <color theme="1"/>
      <name val="Calibri"/>
      <family val="2"/>
      <scheme val="minor"/>
    </font>
    <font>
      <sz val="8"/>
      <color theme="1" tint="0.14999847407452621"/>
      <name val="Calibri"/>
      <scheme val="minor"/>
    </font>
    <font>
      <sz val="10"/>
      <color theme="1" tint="0.1499984740745262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5"/>
      </right>
      <top/>
      <bottom/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/>
      <bottom style="thick">
        <color rgb="FF5B4381"/>
      </bottom>
      <diagonal/>
    </border>
    <border>
      <left/>
      <right/>
      <top/>
      <bottom style="thick">
        <color theme="5"/>
      </bottom>
      <diagonal/>
    </border>
    <border>
      <left style="thin">
        <color theme="5"/>
      </left>
      <right/>
      <top/>
      <bottom/>
      <diagonal/>
    </border>
    <border>
      <left style="thin">
        <color theme="5"/>
      </left>
      <right/>
      <top style="thick">
        <color theme="5"/>
      </top>
      <bottom/>
      <diagonal/>
    </border>
    <border>
      <left style="thin">
        <color theme="5"/>
      </left>
      <right style="thin">
        <color theme="5"/>
      </right>
      <top/>
      <bottom/>
      <diagonal/>
    </border>
    <border>
      <left/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 style="thick">
        <color theme="5"/>
      </top>
      <bottom style="thin">
        <color theme="5"/>
      </bottom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2" fillId="0" borderId="0">
      <alignment wrapText="1"/>
    </xf>
    <xf numFmtId="44" fontId="15" fillId="0" borderId="0" applyFont="0" applyFill="0" applyBorder="0" applyAlignment="0" applyProtection="0"/>
    <xf numFmtId="0" fontId="18" fillId="0" borderId="0">
      <alignment horizontal="left" vertical="center"/>
    </xf>
    <xf numFmtId="0" fontId="23" fillId="0" borderId="0">
      <alignment horizontal="right" vertical="top"/>
    </xf>
    <xf numFmtId="0" fontId="26" fillId="0" borderId="0" applyNumberFormat="0" applyFill="0" applyBorder="0" applyProtection="0">
      <alignment horizontal="left" vertical="center"/>
    </xf>
    <xf numFmtId="0" fontId="28" fillId="0" borderId="0"/>
    <xf numFmtId="0" fontId="30" fillId="0" borderId="0">
      <alignment horizontal="right" vertical="center"/>
    </xf>
    <xf numFmtId="43" fontId="15" fillId="0" borderId="0" applyFont="0" applyFill="0" applyBorder="0" applyAlignment="0" applyProtection="0"/>
  </cellStyleXfs>
  <cellXfs count="91">
    <xf numFmtId="0" fontId="0" fillId="0" borderId="0" xfId="0"/>
    <xf numFmtId="0" fontId="3" fillId="0" borderId="0" xfId="2" applyFont="1">
      <alignment wrapText="1"/>
    </xf>
    <xf numFmtId="0" fontId="2" fillId="0" borderId="0" xfId="2">
      <alignment wrapText="1"/>
    </xf>
    <xf numFmtId="164" fontId="3" fillId="0" borderId="0" xfId="2" applyNumberFormat="1" applyFont="1">
      <alignment wrapText="1"/>
    </xf>
    <xf numFmtId="0" fontId="4" fillId="0" borderId="0" xfId="2" applyFont="1">
      <alignment wrapText="1"/>
    </xf>
    <xf numFmtId="164" fontId="5" fillId="0" borderId="0" xfId="2" applyNumberFormat="1" applyFont="1" applyAlignment="1">
      <alignment horizontal="center"/>
    </xf>
    <xf numFmtId="0" fontId="5" fillId="0" borderId="0" xfId="2" applyFont="1" applyAlignment="1">
      <alignment horizontal="center"/>
    </xf>
    <xf numFmtId="164" fontId="3" fillId="0" borderId="0" xfId="2" applyNumberFormat="1" applyFont="1" applyAlignment="1">
      <alignment horizontal="center"/>
    </xf>
    <xf numFmtId="0" fontId="3" fillId="0" borderId="0" xfId="2" applyFont="1" applyAlignment="1">
      <alignment horizontal="center"/>
    </xf>
    <xf numFmtId="0" fontId="3" fillId="0" borderId="0" xfId="2" applyFont="1" applyAlignment="1">
      <alignment horizontal="center"/>
    </xf>
    <xf numFmtId="164" fontId="6" fillId="0" borderId="0" xfId="2" applyNumberFormat="1" applyFont="1" applyAlignment="1"/>
    <xf numFmtId="0" fontId="6" fillId="2" borderId="0" xfId="2" applyFont="1" applyFill="1" applyBorder="1" applyAlignment="1"/>
    <xf numFmtId="0" fontId="7" fillId="2" borderId="0" xfId="2" applyFont="1" applyFill="1" applyBorder="1">
      <alignment wrapText="1"/>
    </xf>
    <xf numFmtId="0" fontId="8" fillId="0" borderId="0" xfId="2" applyFont="1" applyAlignment="1">
      <alignment horizontal="left" vertical="center" indent="19"/>
    </xf>
    <xf numFmtId="0" fontId="9" fillId="0" borderId="0" xfId="2" applyFont="1" applyAlignment="1">
      <alignment horizontal="left" vertical="center" indent="19"/>
    </xf>
    <xf numFmtId="165" fontId="9" fillId="0" borderId="0" xfId="2" applyNumberFormat="1" applyFont="1">
      <alignment wrapText="1"/>
    </xf>
    <xf numFmtId="0" fontId="3" fillId="0" borderId="0" xfId="2" applyFont="1" applyAlignment="1">
      <alignment horizontal="center" vertical="center" wrapText="1"/>
    </xf>
    <xf numFmtId="0" fontId="10" fillId="0" borderId="0" xfId="2" applyFont="1" applyAlignment="1">
      <alignment horizontal="left" vertical="top" wrapText="1" indent="23"/>
    </xf>
    <xf numFmtId="165" fontId="9" fillId="0" borderId="0" xfId="2" applyNumberFormat="1" applyFont="1" applyAlignment="1">
      <alignment horizontal="center" vertical="center" wrapText="1"/>
    </xf>
    <xf numFmtId="0" fontId="3" fillId="0" borderId="0" xfId="2" applyFont="1" applyAlignment="1">
      <alignment wrapText="1"/>
    </xf>
    <xf numFmtId="0" fontId="11" fillId="0" borderId="0" xfId="2" applyFont="1" applyAlignment="1">
      <alignment horizontal="left" wrapText="1"/>
    </xf>
    <xf numFmtId="0" fontId="9" fillId="0" borderId="0" xfId="2" applyFont="1" applyAlignment="1">
      <alignment horizontal="right" wrapText="1"/>
    </xf>
    <xf numFmtId="165" fontId="9" fillId="0" borderId="0" xfId="2" applyNumberFormat="1" applyFont="1" applyAlignment="1">
      <alignment wrapText="1"/>
    </xf>
    <xf numFmtId="164" fontId="12" fillId="3" borderId="1" xfId="2" applyNumberFormat="1" applyFont="1" applyFill="1" applyBorder="1" applyAlignment="1">
      <alignment horizontal="right"/>
    </xf>
    <xf numFmtId="164" fontId="13" fillId="2" borderId="2" xfId="2" applyNumberFormat="1" applyFont="1" applyFill="1" applyBorder="1" applyAlignment="1">
      <alignment horizontal="right" vertical="center"/>
    </xf>
    <xf numFmtId="0" fontId="14" fillId="0" borderId="0" xfId="2" applyFont="1" applyBorder="1" applyAlignment="1">
      <alignment horizontal="right" indent="1"/>
    </xf>
    <xf numFmtId="164" fontId="16" fillId="3" borderId="1" xfId="3" applyNumberFormat="1" applyFont="1" applyFill="1" applyBorder="1" applyAlignment="1">
      <alignment horizontal="right"/>
    </xf>
    <xf numFmtId="164" fontId="17" fillId="2" borderId="2" xfId="2" applyNumberFormat="1" applyFont="1" applyFill="1" applyBorder="1" applyAlignment="1">
      <alignment horizontal="right" vertical="center"/>
    </xf>
    <xf numFmtId="0" fontId="1" fillId="0" borderId="0" xfId="1" applyBorder="1" applyAlignment="1">
      <alignment horizontal="right" indent="1"/>
    </xf>
    <xf numFmtId="166" fontId="3" fillId="2" borderId="3" xfId="2" applyNumberFormat="1" applyFont="1" applyFill="1" applyBorder="1" applyAlignment="1">
      <alignment horizontal="right" vertical="center" indent="1"/>
    </xf>
    <xf numFmtId="0" fontId="6" fillId="2" borderId="0" xfId="2" applyFont="1" applyFill="1" applyBorder="1" applyAlignment="1">
      <alignment horizontal="left" vertical="center"/>
    </xf>
    <xf numFmtId="0" fontId="6" fillId="2" borderId="0" xfId="2" applyNumberFormat="1" applyFont="1" applyFill="1" applyBorder="1" applyAlignment="1">
      <alignment horizontal="left" vertical="center"/>
    </xf>
    <xf numFmtId="164" fontId="3" fillId="2" borderId="3" xfId="2" applyNumberFormat="1" applyFont="1" applyFill="1" applyBorder="1" applyAlignment="1">
      <alignment horizontal="right" vertical="center" indent="1"/>
    </xf>
    <xf numFmtId="164" fontId="3" fillId="3" borderId="2" xfId="2" applyNumberFormat="1" applyFont="1" applyFill="1" applyBorder="1" applyAlignment="1">
      <alignment horizontal="right" vertical="center" indent="1"/>
    </xf>
    <xf numFmtId="164" fontId="17" fillId="2" borderId="4" xfId="2" applyNumberFormat="1" applyFont="1" applyFill="1" applyBorder="1" applyAlignment="1">
      <alignment horizontal="right" vertical="center"/>
    </xf>
    <xf numFmtId="164" fontId="3" fillId="3" borderId="5" xfId="2" applyNumberFormat="1" applyFont="1" applyFill="1" applyBorder="1" applyAlignment="1">
      <alignment horizontal="right" vertical="center" indent="1"/>
    </xf>
    <xf numFmtId="164" fontId="3" fillId="2" borderId="5" xfId="2" applyNumberFormat="1" applyFont="1" applyFill="1" applyBorder="1" applyAlignment="1">
      <alignment horizontal="right" vertical="center" indent="1"/>
    </xf>
    <xf numFmtId="0" fontId="3" fillId="2" borderId="5" xfId="2" applyFont="1" applyFill="1" applyBorder="1" applyAlignment="1">
      <alignment horizontal="left" vertical="center" wrapText="1" indent="1"/>
    </xf>
    <xf numFmtId="2" fontId="3" fillId="2" borderId="3" xfId="2" applyNumberFormat="1" applyFont="1" applyFill="1" applyBorder="1" applyAlignment="1">
      <alignment horizontal="left" vertical="center" indent="1"/>
    </xf>
    <xf numFmtId="0" fontId="4" fillId="0" borderId="2" xfId="2" applyFont="1" applyBorder="1">
      <alignment wrapText="1"/>
    </xf>
    <xf numFmtId="0" fontId="3" fillId="0" borderId="0" xfId="2" applyFont="1" applyBorder="1">
      <alignment wrapText="1"/>
    </xf>
    <xf numFmtId="0" fontId="3" fillId="0" borderId="0" xfId="2" applyFont="1" applyAlignment="1"/>
    <xf numFmtId="0" fontId="19" fillId="0" borderId="6" xfId="4" applyFont="1" applyFill="1" applyBorder="1">
      <alignment horizontal="left" vertical="center"/>
    </xf>
    <xf numFmtId="164" fontId="20" fillId="0" borderId="7" xfId="4" applyNumberFormat="1" applyFont="1" applyBorder="1">
      <alignment horizontal="left" vertical="center"/>
    </xf>
    <xf numFmtId="0" fontId="20" fillId="0" borderId="7" xfId="4" applyFont="1" applyBorder="1" applyAlignment="1">
      <alignment vertical="center"/>
    </xf>
    <xf numFmtId="0" fontId="20" fillId="0" borderId="7" xfId="4" applyFont="1" applyBorder="1">
      <alignment horizontal="left" vertical="center"/>
    </xf>
    <xf numFmtId="165" fontId="9" fillId="0" borderId="0" xfId="2" applyNumberFormat="1" applyFont="1" applyAlignment="1"/>
    <xf numFmtId="0" fontId="3" fillId="2" borderId="0" xfId="2" applyFont="1" applyFill="1" applyBorder="1">
      <alignment wrapText="1"/>
    </xf>
    <xf numFmtId="2" fontId="6" fillId="2" borderId="0" xfId="2" applyNumberFormat="1" applyFont="1" applyFill="1" applyBorder="1" applyAlignment="1">
      <alignment horizontal="center"/>
    </xf>
    <xf numFmtId="0" fontId="4" fillId="2" borderId="0" xfId="2" applyFont="1" applyFill="1" applyBorder="1">
      <alignment wrapText="1"/>
    </xf>
    <xf numFmtId="167" fontId="3" fillId="0" borderId="8" xfId="2" applyNumberFormat="1" applyFont="1" applyFill="1" applyBorder="1" applyAlignment="1">
      <alignment horizontal="center" vertical="center"/>
    </xf>
    <xf numFmtId="164" fontId="3" fillId="0" borderId="9" xfId="2" applyNumberFormat="1" applyFont="1" applyFill="1" applyBorder="1" applyAlignment="1">
      <alignment horizontal="center" vertical="center" wrapText="1"/>
    </xf>
    <xf numFmtId="0" fontId="3" fillId="0" borderId="10" xfId="2" applyFont="1" applyFill="1" applyBorder="1" applyAlignment="1">
      <alignment horizontal="center" vertical="center" wrapText="1"/>
    </xf>
    <xf numFmtId="0" fontId="3" fillId="0" borderId="9" xfId="2" applyNumberFormat="1" applyFont="1" applyFill="1" applyBorder="1" applyAlignment="1">
      <alignment horizontal="center" vertical="center"/>
    </xf>
    <xf numFmtId="0" fontId="4" fillId="0" borderId="0" xfId="2" applyFont="1" applyBorder="1">
      <alignment wrapText="1"/>
    </xf>
    <xf numFmtId="164" fontId="20" fillId="0" borderId="7" xfId="4" applyNumberFormat="1" applyFont="1" applyBorder="1" applyAlignment="1">
      <alignment horizontal="center" vertical="center"/>
    </xf>
    <xf numFmtId="0" fontId="20" fillId="0" borderId="7" xfId="4" applyFont="1" applyBorder="1" applyAlignment="1">
      <alignment horizontal="center" vertical="center"/>
    </xf>
    <xf numFmtId="0" fontId="6" fillId="0" borderId="0" xfId="2" applyFont="1">
      <alignment wrapText="1"/>
    </xf>
    <xf numFmtId="0" fontId="6" fillId="0" borderId="0" xfId="2" applyFont="1" applyBorder="1" applyAlignment="1"/>
    <xf numFmtId="0" fontId="21" fillId="0" borderId="0" xfId="2" applyFont="1">
      <alignment wrapText="1"/>
    </xf>
    <xf numFmtId="164" fontId="6" fillId="0" borderId="0" xfId="2" applyNumberFormat="1" applyFont="1" applyAlignment="1">
      <alignment vertical="top"/>
    </xf>
    <xf numFmtId="0" fontId="3" fillId="0" borderId="0" xfId="2" applyFont="1" applyAlignment="1">
      <alignment horizontal="left"/>
    </xf>
    <xf numFmtId="0" fontId="6" fillId="0" borderId="0" xfId="2" applyFont="1" applyAlignment="1"/>
    <xf numFmtId="0" fontId="22" fillId="0" borderId="0" xfId="2" applyFont="1" applyAlignment="1">
      <alignment horizontal="left"/>
    </xf>
    <xf numFmtId="0" fontId="6" fillId="0" borderId="0" xfId="2" applyFont="1" applyAlignment="1">
      <alignment wrapText="1"/>
    </xf>
    <xf numFmtId="0" fontId="24" fillId="0" borderId="0" xfId="5" applyFont="1" applyAlignment="1">
      <alignment horizontal="right"/>
    </xf>
    <xf numFmtId="165" fontId="25" fillId="0" borderId="0" xfId="2" applyNumberFormat="1" applyFont="1" applyAlignment="1">
      <alignment wrapText="1"/>
    </xf>
    <xf numFmtId="164" fontId="6" fillId="0" borderId="7" xfId="2" applyNumberFormat="1" applyFont="1" applyBorder="1" applyAlignment="1">
      <alignment horizontal="left" vertical="top"/>
    </xf>
    <xf numFmtId="164" fontId="24" fillId="0" borderId="7" xfId="5" applyNumberFormat="1" applyFont="1" applyBorder="1">
      <alignment horizontal="right" vertical="top"/>
    </xf>
    <xf numFmtId="0" fontId="26" fillId="0" borderId="7" xfId="6" applyBorder="1" applyAlignment="1">
      <alignment horizontal="left" vertical="top"/>
    </xf>
    <xf numFmtId="165" fontId="25" fillId="0" borderId="0" xfId="2" applyNumberFormat="1" applyFont="1">
      <alignment wrapText="1"/>
    </xf>
    <xf numFmtId="164" fontId="6" fillId="0" borderId="0" xfId="2" applyNumberFormat="1" applyFont="1" applyAlignment="1">
      <alignment horizontal="left" vertical="top"/>
    </xf>
    <xf numFmtId="164" fontId="24" fillId="0" borderId="0" xfId="5" applyNumberFormat="1" applyFont="1">
      <alignment horizontal="right" vertical="top"/>
    </xf>
    <xf numFmtId="0" fontId="26" fillId="0" borderId="0" xfId="6" applyBorder="1" applyAlignment="1">
      <alignment horizontal="left" vertical="top"/>
    </xf>
    <xf numFmtId="165" fontId="27" fillId="0" borderId="0" xfId="2" applyNumberFormat="1" applyFont="1" applyAlignment="1">
      <alignment vertical="center" wrapText="1"/>
    </xf>
    <xf numFmtId="168" fontId="6" fillId="0" borderId="0" xfId="2" applyNumberFormat="1" applyFont="1" applyAlignment="1">
      <alignment horizontal="left"/>
    </xf>
    <xf numFmtId="164" fontId="24" fillId="0" borderId="0" xfId="5" applyNumberFormat="1" applyFont="1" applyAlignment="1">
      <alignment horizontal="right"/>
    </xf>
    <xf numFmtId="0" fontId="29" fillId="0" borderId="0" xfId="7" applyFont="1"/>
    <xf numFmtId="0" fontId="31" fillId="0" borderId="7" xfId="8" applyFont="1" applyBorder="1" applyAlignment="1">
      <alignment horizontal="right" vertical="center"/>
    </xf>
    <xf numFmtId="0" fontId="32" fillId="0" borderId="7" xfId="8" applyFont="1" applyBorder="1" applyAlignment="1">
      <alignment horizontal="right" vertical="center" wrapText="1"/>
    </xf>
    <xf numFmtId="165" fontId="33" fillId="0" borderId="7" xfId="2" applyNumberFormat="1" applyFont="1" applyBorder="1" applyAlignment="1">
      <alignment horizontal="left" indent="1"/>
    </xf>
    <xf numFmtId="2" fontId="3" fillId="2" borderId="11" xfId="2" applyNumberFormat="1" applyFont="1" applyFill="1" applyBorder="1" applyAlignment="1">
      <alignment horizontal="left" vertical="center" indent="1"/>
    </xf>
    <xf numFmtId="0" fontId="3" fillId="2" borderId="12" xfId="2" applyFont="1" applyFill="1" applyBorder="1" applyAlignment="1">
      <alignment horizontal="left" vertical="center" wrapText="1" indent="1"/>
    </xf>
    <xf numFmtId="164" fontId="3" fillId="2" borderId="12" xfId="2" applyNumberFormat="1" applyFont="1" applyFill="1" applyBorder="1" applyAlignment="1">
      <alignment horizontal="right" vertical="center" indent="1"/>
    </xf>
    <xf numFmtId="164" fontId="3" fillId="3" borderId="13" xfId="2" applyNumberFormat="1" applyFont="1" applyFill="1" applyBorder="1" applyAlignment="1">
      <alignment horizontal="right" vertical="center" indent="1"/>
    </xf>
    <xf numFmtId="0" fontId="2" fillId="0" borderId="0" xfId="0" applyNumberFormat="1" applyFont="1" applyFill="1" applyBorder="1" applyAlignment="1" applyProtection="1">
      <alignment wrapText="1"/>
    </xf>
    <xf numFmtId="0" fontId="14" fillId="0" borderId="0" xfId="0" applyNumberFormat="1" applyFont="1" applyFill="1" applyBorder="1" applyAlignment="1" applyProtection="1">
      <alignment horizontal="right" indent="1"/>
    </xf>
    <xf numFmtId="164" fontId="13" fillId="2" borderId="2" xfId="0" applyNumberFormat="1" applyFont="1" applyFill="1" applyBorder="1" applyAlignment="1" applyProtection="1">
      <alignment horizontal="right" vertical="center"/>
    </xf>
    <xf numFmtId="164" fontId="12" fillId="3" borderId="1" xfId="0" applyNumberFormat="1" applyFont="1" applyFill="1" applyBorder="1" applyAlignment="1" applyProtection="1">
      <alignment horizontal="right"/>
    </xf>
    <xf numFmtId="0" fontId="34" fillId="2" borderId="0" xfId="2" applyFont="1" applyFill="1" applyBorder="1" applyAlignment="1">
      <alignment horizontal="left" vertical="center"/>
    </xf>
    <xf numFmtId="0" fontId="35" fillId="0" borderId="0" xfId="2" applyFont="1">
      <alignment wrapText="1"/>
    </xf>
  </cellXfs>
  <cellStyles count="10">
    <cellStyle name="Comma 2" xfId="9"/>
    <cellStyle name="Currency 2" xfId="3"/>
    <cellStyle name="Explanatory Text 2" xfId="6"/>
    <cellStyle name="Heading 4" xfId="1" builtinId="19"/>
    <cellStyle name="Normal" xfId="0" builtinId="0"/>
    <cellStyle name="Normal 2" xfId="2"/>
    <cellStyle name="Normal 2 2" xfId="8"/>
    <cellStyle name="Normal 3" xfId="7"/>
    <cellStyle name="Normal 4" xfId="5"/>
    <cellStyle name="Normal 5" xfId="4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-[$฿-41E]* #,##0.00_-;\-[$฿-41E]* #,##0.00_-;_-[$฿-41E]* &quot;-&quot;??_-;_-@_-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 Light"/>
        <scheme val="major"/>
      </font>
      <numFmt numFmtId="164" formatCode="_-[$฿-41E]* #,##0.00_-;\-[$฿-41E]* #,##0.00_-;_-[$฿-41E]* &quot;-&quot;??_-;_-@_-"/>
      <fill>
        <patternFill patternType="solid">
          <fgColor indexed="64"/>
          <bgColor indexed="9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thin">
          <color theme="5"/>
        </right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4" formatCode="_-[$฿-41E]* #,##0.00_-;\-[$฿-41E]* #,##0.00_-;_-[$฿-41E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-[$฿-41E]* #,##0.00_-;\-[$฿-41E]* #,##0.00_-;_-[$฿-41E]* &quot;-&quot;??_-;_-@_-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64" formatCode="_-[$฿-41E]* #,##0.00_-;\-[$฿-41E]* #,##0.00_-;_-[$฿-41E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 Light"/>
        <scheme val="major"/>
      </font>
      <numFmt numFmtId="164" formatCode="_-[$฿-41E]* #,##0.00_-;\-[$฿-41E]* #,##0.00_-;_-[$฿-41E]* &quot;-&quot;??_-;_-@_-"/>
      <fill>
        <patternFill patternType="solid">
          <fgColor indexed="64"/>
          <bgColor indexed="9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thin">
          <color theme="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14999847407452621"/>
        <name val="Calibri"/>
        <scheme val="minor"/>
      </font>
      <fill>
        <patternFill patternType="solid">
          <fgColor indexed="64"/>
          <bgColor indexed="9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border outline="0">
        <bottom style="thick">
          <color rgb="FF5B4381"/>
        </bottom>
      </border>
    </dxf>
    <dxf>
      <font>
        <strike val="0"/>
        <outline val="0"/>
        <shadow val="0"/>
        <u val="none"/>
        <vertAlign val="baseline"/>
        <sz val="10"/>
        <color theme="5" tint="-0.249977111117893"/>
        <name val="Calibri Light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numFmt numFmtId="167" formatCode="[$-107041E]d\ mmmm\ yy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5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numFmt numFmtId="164" formatCode="_-[$฿-41E]* #,##0.00_-;\-[$฿-41E]* #,##0.00_-;_-[$฿-41E]* &quot;-&quot;??_-;_-@_-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ck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5"/>
        </left>
        <right/>
        <top style="thick">
          <color theme="5"/>
        </top>
        <bottom/>
        <vertical/>
        <horizontal/>
      </border>
    </dxf>
    <dxf>
      <border outline="0">
        <bottom style="thick">
          <color rgb="FF5B4381"/>
        </bottom>
      </border>
    </dxf>
    <dxf>
      <border outline="0">
        <bottom style="thin">
          <color rgb="FF5B4381"/>
        </bottom>
      </border>
    </dxf>
    <dxf>
      <font>
        <strike val="0"/>
        <outline val="0"/>
        <shadow val="0"/>
        <u val="none"/>
        <vertAlign val="baseline"/>
        <sz val="10"/>
        <color theme="5" tint="-0.249977111117893"/>
        <name val="Calibri Light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</dxf>
    <dxf>
      <numFmt numFmtId="164" formatCode="_-[$฿-41E]* #,##0.00_-;\-[$฿-41E]* #,##0.00_-;_-[$฿-41E]* &quot;-&quot;??_-;_-@_-"/>
    </dxf>
    <dxf>
      <numFmt numFmtId="164" formatCode="_-[$฿-41E]* #,##0.00_-;\-[$฿-41E]* #,##0.00_-;_-[$฿-41E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14999847407452621"/>
        <name val="Calibri"/>
        <scheme val="minor"/>
      </font>
      <fill>
        <patternFill patternType="solid">
          <fgColor indexed="64"/>
          <bgColor indexed="9"/>
        </patternFill>
      </fill>
      <alignment horizontal="left" vertical="center" textRotation="0" wrapText="0" indent="0" justifyLastLine="0" shrinkToFit="0" readingOrder="0"/>
    </dxf>
    <dxf>
      <border outline="0">
        <bottom style="thick">
          <color rgb="FF5B4381"/>
        </bottom>
      </border>
    </dxf>
    <dxf>
      <font>
        <strike val="0"/>
        <outline val="0"/>
        <shadow val="0"/>
        <u val="none"/>
        <vertAlign val="baseline"/>
        <sz val="10"/>
        <color theme="5" tint="-0.249977111117893"/>
        <name val="Calibri Light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numFmt numFmtId="167" formatCode="[$-107041E]d\ mmmm\ yy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5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numFmt numFmtId="164" formatCode="_-[$฿-41E]* #,##0.00_-;\-[$฿-41E]* #,##0.00_-;_-[$฿-41E]* &quot;-&quot;??_-;_-@_-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ck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5"/>
        </left>
        <right/>
        <top style="thick">
          <color theme="5"/>
        </top>
        <bottom/>
        <vertical/>
        <horizontal/>
      </border>
    </dxf>
    <dxf>
      <border outline="0">
        <bottom style="thick">
          <color rgb="FF5B4381"/>
        </bottom>
      </border>
    </dxf>
    <dxf>
      <border outline="0">
        <bottom style="thin">
          <color rgb="FF5B4381"/>
        </bottom>
      </border>
    </dxf>
    <dxf>
      <font>
        <strike val="0"/>
        <outline val="0"/>
        <shadow val="0"/>
        <u val="none"/>
        <vertAlign val="baseline"/>
        <sz val="10"/>
        <color theme="5" tint="-0.249977111117893"/>
        <name val="Calibri Light"/>
        <scheme val="maj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66890</xdr:rowOff>
    </xdr:from>
    <xdr:ext cx="1631209" cy="708579"/>
    <xdr:pic>
      <xdr:nvPicPr>
        <xdr:cNvPr id="2" name="Picture 18" descr="Logo placeholder">
          <a:extLst>
            <a:ext uri="{FF2B5EF4-FFF2-40B4-BE49-F238E27FC236}">
              <a16:creationId xmlns:a16="http://schemas.microsoft.com/office/drawing/2014/main" id="{3DE89AC6-D81D-4938-8155-2767441C8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 bwMode="auto">
        <a:xfrm>
          <a:off x="657225" y="228815"/>
          <a:ext cx="1631209" cy="7085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28577</xdr:colOff>
      <xdr:row>1</xdr:row>
      <xdr:rowOff>9526</xdr:rowOff>
    </xdr:from>
    <xdr:to>
      <xdr:col>2</xdr:col>
      <xdr:colOff>133351</xdr:colOff>
      <xdr:row>1</xdr:row>
      <xdr:rowOff>1066800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2" y="219076"/>
          <a:ext cx="1057274" cy="105727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SalesDetails2481216" displayName="SalesDetails2481216" ref="B12:E13" totalsRowShown="0" headerRowDxfId="32" headerRowBorderDxfId="30" tableBorderDxfId="31" headerRowCellStyle="Normal 5">
  <autoFilter ref="B12:E13">
    <filterColumn colId="0" hiddenButton="1"/>
    <filterColumn colId="1" hiddenButton="1"/>
    <filterColumn colId="2" hiddenButton="1"/>
    <filterColumn colId="3" hiddenButton="1"/>
  </autoFilter>
  <tableColumns count="4">
    <tableColumn id="1" name="พนักงานขาย" dataDxfId="29"/>
    <tableColumn id="2" name="Job" dataDxfId="28"/>
    <tableColumn id="3" name="เงื่อนไขการชำระเงิน" dataDxfId="27"/>
    <tableColumn id="4" name="กำหนดชำระ" dataDxfId="26"/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Enter Salesperson name, Job title, Payment Terms, and Due Date in this table"/>
    </ext>
  </extLst>
</table>
</file>

<file path=xl/tables/table2.xml><?xml version="1.0" encoding="utf-8"?>
<table xmlns="http://schemas.openxmlformats.org/spreadsheetml/2006/main" id="2" name="InvoiceDetails3591317" displayName="InvoiceDetails3591317" ref="B15:F38" totalsRowCount="1" headerRowDxfId="25" headerRowBorderDxfId="24" headerRowCellStyle="Normal 5">
  <autoFilter ref="B15:F37">
    <filterColumn colId="0" hiddenButton="1"/>
    <filterColumn colId="1" hiddenButton="1"/>
    <filterColumn colId="2" hiddenButton="1"/>
    <filterColumn colId="3" hiddenButton="1"/>
  </autoFilter>
  <tableColumns count="5">
    <tableColumn id="1" name="จำนวน" totalsRowDxfId="4"/>
    <tableColumn id="2" name="รายการ" dataDxfId="23" totalsRowDxfId="3"/>
    <tableColumn id="3" name="ราคา/หน่วย" totalsRowLabel="  จำนวนเงินรวมทั้งสิ้น  " dataDxfId="22" totalsRowDxfId="2"/>
    <tableColumn id="4" name="จำนวนเงิน" totalsRowFunction="custom" dataDxfId="21" totalsRowDxfId="1">
      <totalsRowFormula>IF(SUM(E33)&gt;0,SUM((E34-E33)+E37),"")</totalsRowFormula>
    </tableColumn>
    <tableColumn id="5" name="Column1" dataDxfId="20" totalsRowDxfId="0"/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Enter Quantity, Description, and Unit Price in this table. Line Total and Subtotal are auto calculated. Enter Sales Tax amount to calculate the Total at the end"/>
    </ext>
  </extLst>
</table>
</file>

<file path=xl/tables/table3.xml><?xml version="1.0" encoding="utf-8"?>
<table xmlns="http://schemas.openxmlformats.org/spreadsheetml/2006/main" id="3" name="SalesDetails24" displayName="SalesDetails24" ref="B12:E13" totalsRowShown="0" headerRowDxfId="19" headerRowBorderDxfId="17" tableBorderDxfId="18" headerRowCellStyle="Normal 5">
  <autoFilter ref="B12:E13">
    <filterColumn colId="0" hiddenButton="1"/>
    <filterColumn colId="1" hiddenButton="1"/>
    <filterColumn colId="2" hiddenButton="1"/>
    <filterColumn colId="3" hiddenButton="1"/>
  </autoFilter>
  <tableColumns count="4">
    <tableColumn id="1" name="พนักงานขาย" dataDxfId="16"/>
    <tableColumn id="2" name="Job" dataDxfId="15"/>
    <tableColumn id="3" name="เงื่อนไขการชำระเงิน" dataDxfId="14"/>
    <tableColumn id="4" name="กำหนดชำระ" dataDxfId="13"/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Enter Salesperson name, Job title, Payment Terms, and Due Date in this table"/>
    </ext>
  </extLst>
</table>
</file>

<file path=xl/tables/table4.xml><?xml version="1.0" encoding="utf-8"?>
<table xmlns="http://schemas.openxmlformats.org/spreadsheetml/2006/main" id="4" name="InvoiceDetails35" displayName="InvoiceDetails35" ref="B15:E40" totalsRowCount="1" headerRowDxfId="12" headerRowBorderDxfId="11" headerRowCellStyle="Normal 5">
  <autoFilter ref="B15:E39">
    <filterColumn colId="0" hiddenButton="1"/>
    <filterColumn colId="1" hiddenButton="1"/>
    <filterColumn colId="2" hiddenButton="1"/>
    <filterColumn colId="3" hiddenButton="1"/>
  </autoFilter>
  <tableColumns count="4">
    <tableColumn id="1" name="จำนวน"/>
    <tableColumn id="2" name="รายการ" dataDxfId="9" totalsRowDxfId="10"/>
    <tableColumn id="3" name="ราคา/หน่วย" totalsRowLabel="  จำนวนเงินรวมทั้งสิ้น  " dataDxfId="7" totalsRowDxfId="8"/>
    <tableColumn id="4" name="จำนวนเงิน" totalsRowFunction="custom" dataDxfId="5" totalsRowDxfId="6">
      <totalsRowFormula>IF(SUM(E36)&gt;0,SUM((E36*E37)+E36+E39),"")</totalsRowFormula>
    </tableColumn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Enter Quantity, Description, and Unit Price in this table. Line Total and Subtotal are auto calculated. Enter Sales Tax amount to calculate the Total at the end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6"/>
  <sheetViews>
    <sheetView showGridLines="0" tabSelected="1" topLeftCell="A19" zoomScaleNormal="100" workbookViewId="0">
      <selection activeCell="H41" sqref="H41"/>
    </sheetView>
  </sheetViews>
  <sheetFormatPr defaultColWidth="9.140625" defaultRowHeight="30" customHeight="1"/>
  <cols>
    <col min="1" max="1" width="2.7109375" style="4" customWidth="1"/>
    <col min="2" max="2" width="14.28515625" style="1" customWidth="1"/>
    <col min="3" max="3" width="45.7109375" style="1" customWidth="1"/>
    <col min="4" max="4" width="22.7109375" style="3" customWidth="1"/>
    <col min="5" max="5" width="20.7109375" style="3" customWidth="1"/>
    <col min="6" max="6" width="9.140625" style="1"/>
    <col min="7" max="7" width="9.140625" style="1" customWidth="1"/>
    <col min="8" max="9" width="9.140625" style="2"/>
    <col min="10" max="10" width="10.42578125" style="2" bestFit="1" customWidth="1"/>
    <col min="11" max="11" width="12" style="2" bestFit="1" customWidth="1"/>
    <col min="12" max="16384" width="9.140625" style="1"/>
  </cols>
  <sheetData>
    <row r="1" spans="1:11" ht="16.5" customHeight="1">
      <c r="A1" s="15" t="s">
        <v>49</v>
      </c>
    </row>
    <row r="2" spans="1:11" ht="85.5" customHeight="1" thickBot="1">
      <c r="A2" s="15" t="s">
        <v>48</v>
      </c>
      <c r="B2" s="80" t="s">
        <v>47</v>
      </c>
      <c r="C2" s="80"/>
      <c r="D2" s="79" t="s">
        <v>46</v>
      </c>
      <c r="E2" s="78"/>
    </row>
    <row r="3" spans="1:11" ht="33.75" customHeight="1" thickTop="1">
      <c r="A3" s="15" t="s">
        <v>45</v>
      </c>
      <c r="B3" s="77" t="s">
        <v>44</v>
      </c>
      <c r="C3" s="77"/>
      <c r="D3" s="76" t="s">
        <v>43</v>
      </c>
      <c r="E3" s="75">
        <f ca="1">TODAY()</f>
        <v>44804</v>
      </c>
    </row>
    <row r="4" spans="1:11" ht="15" customHeight="1">
      <c r="A4" s="74" t="s">
        <v>42</v>
      </c>
      <c r="B4" s="73"/>
      <c r="C4" s="73"/>
      <c r="D4" s="72" t="s">
        <v>41</v>
      </c>
      <c r="E4" s="71" t="s">
        <v>40</v>
      </c>
    </row>
    <row r="5" spans="1:11" s="57" customFormat="1" ht="29.1" customHeight="1" thickBot="1">
      <c r="A5" s="70" t="s">
        <v>39</v>
      </c>
      <c r="B5" s="69"/>
      <c r="C5" s="69"/>
      <c r="D5" s="68" t="s">
        <v>38</v>
      </c>
      <c r="E5" s="67" t="s">
        <v>37</v>
      </c>
      <c r="H5" s="2"/>
      <c r="I5" s="2"/>
      <c r="J5" s="2"/>
      <c r="K5" s="2"/>
    </row>
    <row r="6" spans="1:11" s="64" customFormat="1" ht="36.6" customHeight="1" thickTop="1">
      <c r="A6" s="66" t="s">
        <v>36</v>
      </c>
      <c r="B6" s="65" t="s">
        <v>35</v>
      </c>
      <c r="C6" s="41" t="s">
        <v>50</v>
      </c>
      <c r="D6" s="10"/>
      <c r="E6" s="10"/>
      <c r="H6" s="2"/>
      <c r="I6" s="2"/>
      <c r="J6" s="2"/>
      <c r="K6" s="2"/>
    </row>
    <row r="7" spans="1:11" s="57" customFormat="1" ht="14.1" customHeight="1">
      <c r="A7" s="59"/>
      <c r="B7" s="63"/>
      <c r="C7" s="41" t="s">
        <v>34</v>
      </c>
      <c r="D7" s="60"/>
      <c r="E7" s="60"/>
      <c r="H7" s="2"/>
      <c r="I7" s="2"/>
      <c r="J7" s="2"/>
      <c r="K7" s="2"/>
    </row>
    <row r="8" spans="1:11" s="57" customFormat="1" ht="14.1" customHeight="1">
      <c r="A8" s="59"/>
      <c r="B8" s="62"/>
      <c r="C8" s="61" t="s">
        <v>33</v>
      </c>
      <c r="D8" s="60"/>
      <c r="E8" s="60"/>
      <c r="H8" s="2"/>
      <c r="I8" s="2"/>
      <c r="J8" s="2"/>
      <c r="K8" s="2"/>
    </row>
    <row r="9" spans="1:11" s="57" customFormat="1" ht="14.1" customHeight="1">
      <c r="A9" s="59"/>
      <c r="B9" s="62"/>
      <c r="C9" s="61" t="s">
        <v>32</v>
      </c>
      <c r="D9" s="60"/>
      <c r="E9" s="60"/>
      <c r="H9" s="2"/>
      <c r="I9" s="2"/>
      <c r="J9" s="2"/>
      <c r="K9" s="2"/>
    </row>
    <row r="10" spans="1:11" s="57" customFormat="1" ht="14.1" customHeight="1">
      <c r="A10" s="59"/>
      <c r="B10" s="62"/>
      <c r="C10" s="61" t="s">
        <v>31</v>
      </c>
      <c r="D10" s="60"/>
      <c r="E10" s="60"/>
      <c r="H10" s="2"/>
      <c r="I10" s="2"/>
      <c r="J10" s="2"/>
      <c r="K10" s="2"/>
    </row>
    <row r="11" spans="1:11" s="57" customFormat="1" ht="26.25" customHeight="1">
      <c r="A11" s="59"/>
      <c r="B11" s="58"/>
      <c r="C11" s="58"/>
      <c r="D11" s="58"/>
      <c r="E11" s="58"/>
      <c r="H11" s="2"/>
      <c r="I11" s="2"/>
      <c r="J11" s="2"/>
      <c r="K11" s="2"/>
    </row>
    <row r="12" spans="1:11" s="41" customFormat="1" ht="15" customHeight="1" thickBot="1">
      <c r="A12" s="46" t="s">
        <v>30</v>
      </c>
      <c r="B12" s="56" t="s">
        <v>29</v>
      </c>
      <c r="C12" s="56" t="s">
        <v>28</v>
      </c>
      <c r="D12" s="55" t="s">
        <v>27</v>
      </c>
      <c r="E12" s="55" t="s">
        <v>26</v>
      </c>
      <c r="H12" s="2"/>
      <c r="I12" s="2"/>
      <c r="J12" s="2"/>
      <c r="K12" s="2"/>
    </row>
    <row r="13" spans="1:11" ht="30" customHeight="1" thickTop="1">
      <c r="A13" s="54"/>
      <c r="B13" s="53" t="s">
        <v>25</v>
      </c>
      <c r="C13" s="52" t="s">
        <v>25</v>
      </c>
      <c r="D13" s="51" t="s">
        <v>24</v>
      </c>
      <c r="E13" s="50">
        <v>44834</v>
      </c>
    </row>
    <row r="14" spans="1:11" s="47" customFormat="1" ht="26.25" customHeight="1">
      <c r="A14" s="49"/>
      <c r="B14" s="48"/>
      <c r="C14" s="48"/>
      <c r="D14" s="48"/>
      <c r="E14" s="48"/>
      <c r="H14" s="2"/>
      <c r="I14" s="2"/>
      <c r="J14" s="2"/>
      <c r="K14" s="2"/>
    </row>
    <row r="15" spans="1:11" s="41" customFormat="1" ht="15" customHeight="1" thickBot="1">
      <c r="A15" s="46" t="s">
        <v>23</v>
      </c>
      <c r="B15" s="45" t="s">
        <v>22</v>
      </c>
      <c r="C15" s="44" t="s">
        <v>21</v>
      </c>
      <c r="D15" s="43" t="s">
        <v>20</v>
      </c>
      <c r="E15" s="43" t="s">
        <v>19</v>
      </c>
      <c r="F15" s="42" t="s">
        <v>18</v>
      </c>
      <c r="H15" s="2"/>
      <c r="I15" s="2"/>
      <c r="J15" s="2"/>
      <c r="K15" s="2"/>
    </row>
    <row r="16" spans="1:11" ht="30" customHeight="1" thickTop="1">
      <c r="A16" s="39"/>
      <c r="B16" s="38">
        <v>1</v>
      </c>
      <c r="C16" s="37" t="s">
        <v>17</v>
      </c>
      <c r="D16" s="36">
        <v>1400</v>
      </c>
      <c r="E16" s="35">
        <f>IF(SUM(B16)&gt;0,SUM(B16*D16),"")</f>
        <v>1400</v>
      </c>
    </row>
    <row r="17" spans="1:6" ht="30" customHeight="1">
      <c r="A17" s="39"/>
      <c r="B17" s="38">
        <v>10</v>
      </c>
      <c r="C17" s="37" t="s">
        <v>15</v>
      </c>
      <c r="D17" s="36">
        <v>199</v>
      </c>
      <c r="E17" s="35">
        <f>IF(SUM(B17)&gt;0,SUM(B17*D17),"")</f>
        <v>1990</v>
      </c>
      <c r="F17" s="40"/>
    </row>
    <row r="18" spans="1:6" ht="30" customHeight="1">
      <c r="A18" s="39"/>
      <c r="B18" s="38">
        <v>60</v>
      </c>
      <c r="C18" s="37" t="s">
        <v>13</v>
      </c>
      <c r="D18" s="36">
        <v>170</v>
      </c>
      <c r="E18" s="35">
        <f>IF(SUM(B18)&gt;0,SUM(B18*D18),"")</f>
        <v>10200</v>
      </c>
      <c r="F18" s="40"/>
    </row>
    <row r="19" spans="1:6" ht="30" customHeight="1">
      <c r="A19" s="39"/>
      <c r="B19" s="38">
        <v>10</v>
      </c>
      <c r="C19" s="37" t="s">
        <v>15</v>
      </c>
      <c r="D19" s="36">
        <v>170</v>
      </c>
      <c r="E19" s="35">
        <f>IF(SUM(B19)&gt;0,SUM(B19*D19),"")</f>
        <v>1700</v>
      </c>
      <c r="F19" s="40"/>
    </row>
    <row r="20" spans="1:6" ht="30" customHeight="1">
      <c r="A20" s="39"/>
      <c r="B20" s="38">
        <v>30</v>
      </c>
      <c r="C20" s="37" t="s">
        <v>16</v>
      </c>
      <c r="D20" s="36">
        <v>170</v>
      </c>
      <c r="E20" s="35">
        <f>IF(SUM(B20)&gt;0,SUM(B20*D20),"")</f>
        <v>5100</v>
      </c>
      <c r="F20" s="40"/>
    </row>
    <row r="21" spans="1:6" ht="30" customHeight="1">
      <c r="A21" s="39"/>
      <c r="B21" s="38">
        <v>20</v>
      </c>
      <c r="C21" s="37" t="s">
        <v>13</v>
      </c>
      <c r="D21" s="36">
        <v>170</v>
      </c>
      <c r="E21" s="35">
        <f>IF(SUM(B21)&gt;0,SUM(B21*D21),"")</f>
        <v>3400</v>
      </c>
      <c r="F21" s="40" t="s">
        <v>14</v>
      </c>
    </row>
    <row r="22" spans="1:6" ht="30" customHeight="1">
      <c r="A22" s="39"/>
      <c r="B22" s="38">
        <v>5</v>
      </c>
      <c r="C22" s="37" t="s">
        <v>16</v>
      </c>
      <c r="D22" s="36">
        <v>170</v>
      </c>
      <c r="E22" s="35">
        <f>IF(SUM(B22)&gt;0,SUM(B22*D22),"")</f>
        <v>850</v>
      </c>
      <c r="F22" s="40" t="s">
        <v>14</v>
      </c>
    </row>
    <row r="23" spans="1:6" ht="30" customHeight="1">
      <c r="A23" s="39"/>
      <c r="B23" s="38">
        <v>5</v>
      </c>
      <c r="C23" s="37" t="s">
        <v>15</v>
      </c>
      <c r="D23" s="36">
        <v>170</v>
      </c>
      <c r="E23" s="35">
        <f>IF(SUM(B23)&gt;0,SUM(B23*D23),"")</f>
        <v>850</v>
      </c>
      <c r="F23" s="40" t="s">
        <v>14</v>
      </c>
    </row>
    <row r="24" spans="1:6" ht="30" customHeight="1">
      <c r="A24" s="39"/>
      <c r="B24" s="38">
        <v>10</v>
      </c>
      <c r="C24" s="37" t="s">
        <v>13</v>
      </c>
      <c r="D24" s="36">
        <v>199</v>
      </c>
      <c r="E24" s="35">
        <f>IF(SUM(B24)&gt;0,SUM(B24*D24),"")</f>
        <v>1990</v>
      </c>
      <c r="F24" s="40"/>
    </row>
    <row r="25" spans="1:6" ht="30" customHeight="1">
      <c r="A25" s="39"/>
      <c r="B25" s="38">
        <v>10</v>
      </c>
      <c r="C25" s="37" t="s">
        <v>12</v>
      </c>
      <c r="D25" s="36">
        <v>199</v>
      </c>
      <c r="E25" s="35">
        <f>IF(SUM(B25)&gt;0,SUM(B25*D25),"")</f>
        <v>1990</v>
      </c>
      <c r="F25" s="40"/>
    </row>
    <row r="26" spans="1:6" ht="30" customHeight="1">
      <c r="A26" s="39"/>
      <c r="B26" s="38">
        <v>10</v>
      </c>
      <c r="C26" s="37" t="s">
        <v>12</v>
      </c>
      <c r="D26" s="36">
        <v>199</v>
      </c>
      <c r="E26" s="35">
        <f>IF(SUM(B26)&gt;0,SUM(B26*D26),"")</f>
        <v>1990</v>
      </c>
      <c r="F26" s="40"/>
    </row>
    <row r="27" spans="1:6" ht="30" customHeight="1">
      <c r="A27" s="39"/>
      <c r="B27" s="38">
        <v>3</v>
      </c>
      <c r="C27" s="37" t="s">
        <v>11</v>
      </c>
      <c r="D27" s="36">
        <v>180</v>
      </c>
      <c r="E27" s="35">
        <f>IF(SUM(B27)&gt;0,SUM(B27*D27),"")</f>
        <v>540</v>
      </c>
      <c r="F27" s="40"/>
    </row>
    <row r="28" spans="1:6" ht="30" customHeight="1">
      <c r="A28" s="39"/>
      <c r="B28" s="38"/>
      <c r="C28" s="37"/>
      <c r="D28" s="36"/>
      <c r="E28" s="35" t="str">
        <f>IF(SUM(B28)&gt;0,SUM(B28*D28),"")</f>
        <v/>
      </c>
      <c r="F28" s="40"/>
    </row>
    <row r="29" spans="1:6" ht="30" customHeight="1">
      <c r="A29" s="39"/>
      <c r="B29" s="38"/>
      <c r="C29" s="37"/>
      <c r="D29" s="36"/>
      <c r="E29" s="35" t="str">
        <f t="shared" ref="E29:E32" si="0">IF(SUM(B29)&gt;0,SUM(B29*D29),"")</f>
        <v/>
      </c>
    </row>
    <row r="30" spans="1:6" ht="30" customHeight="1">
      <c r="A30" s="39"/>
      <c r="B30" s="38"/>
      <c r="C30" s="37"/>
      <c r="D30" s="36"/>
      <c r="E30" s="35" t="str">
        <f t="shared" si="0"/>
        <v/>
      </c>
    </row>
    <row r="31" spans="1:6" ht="30" customHeight="1">
      <c r="A31" s="39"/>
      <c r="B31" s="38"/>
      <c r="C31" s="37"/>
      <c r="D31" s="36"/>
      <c r="E31" s="35" t="str">
        <f t="shared" si="0"/>
        <v/>
      </c>
    </row>
    <row r="32" spans="1:6" ht="30" customHeight="1">
      <c r="A32" s="39"/>
      <c r="B32" s="38"/>
      <c r="C32" s="37"/>
      <c r="D32" s="36"/>
      <c r="E32" s="35" t="str">
        <f t="shared" si="0"/>
        <v/>
      </c>
    </row>
    <row r="33" spans="1:11" ht="30" customHeight="1">
      <c r="B33" s="31"/>
      <c r="C33" s="30"/>
      <c r="D33" s="34" t="s">
        <v>10</v>
      </c>
      <c r="E33" s="33">
        <f>IF(SUM(E16:E32)&gt;0,SUM(E16:E32),"")</f>
        <v>32000</v>
      </c>
    </row>
    <row r="34" spans="1:11" ht="30" customHeight="1">
      <c r="B34" s="30"/>
      <c r="C34" s="30"/>
      <c r="D34" s="27" t="s">
        <v>65</v>
      </c>
      <c r="E34" s="32">
        <f>InvoiceDetails35[[#Totals],[จำนวนเงิน]]</f>
        <v>54267</v>
      </c>
    </row>
    <row r="35" spans="1:11" ht="30" customHeight="1">
      <c r="B35" s="30"/>
      <c r="C35" s="89"/>
      <c r="D35" s="27" t="s">
        <v>66</v>
      </c>
      <c r="E35" s="32">
        <f>IF(E34-E33&gt;0,E34-E33,"")</f>
        <v>22267</v>
      </c>
      <c r="F35" s="90"/>
    </row>
    <row r="36" spans="1:11" ht="30" customHeight="1">
      <c r="B36" s="31"/>
      <c r="C36" s="30"/>
      <c r="D36" s="27" t="s">
        <v>8</v>
      </c>
      <c r="E36" s="29">
        <v>0</v>
      </c>
    </row>
    <row r="37" spans="1:11" s="2" customFormat="1" ht="30" customHeight="1">
      <c r="C37" s="28"/>
      <c r="D37" s="27" t="s">
        <v>7</v>
      </c>
      <c r="E37" s="26">
        <f>IFERROR(E33*E36, "")</f>
        <v>0</v>
      </c>
    </row>
    <row r="38" spans="1:11" s="2" customFormat="1" ht="30" customHeight="1">
      <c r="B38" s="85"/>
      <c r="C38" s="86"/>
      <c r="D38" s="87" t="s">
        <v>6</v>
      </c>
      <c r="E38" s="88">
        <f>IF(SUM(E33)&gt;0,SUM((E34-E33)+E37),"")</f>
        <v>22267</v>
      </c>
      <c r="F38" s="85"/>
    </row>
    <row r="39" spans="1:11" s="19" customFormat="1" ht="45" customHeight="1">
      <c r="A39" s="22" t="s">
        <v>5</v>
      </c>
      <c r="B39" s="21" t="s">
        <v>4</v>
      </c>
      <c r="C39" s="21"/>
      <c r="D39" s="20" t="str">
        <f>B3</f>
        <v>N TEAM</v>
      </c>
      <c r="E39" s="20"/>
      <c r="H39" s="2"/>
      <c r="I39" s="2"/>
      <c r="J39" s="2"/>
      <c r="K39" s="2"/>
    </row>
    <row r="40" spans="1:11" s="16" customFormat="1" ht="15" customHeight="1">
      <c r="A40" s="18" t="s">
        <v>3</v>
      </c>
      <c r="B40" s="17" t="s">
        <v>2</v>
      </c>
      <c r="C40" s="17"/>
      <c r="D40" s="17"/>
      <c r="E40" s="17"/>
      <c r="H40" s="2"/>
      <c r="I40" s="2"/>
      <c r="J40" s="2"/>
      <c r="K40" s="2"/>
    </row>
    <row r="41" spans="1:11" ht="30" customHeight="1">
      <c r="A41" s="15" t="s">
        <v>1</v>
      </c>
      <c r="B41" s="14" t="s">
        <v>0</v>
      </c>
      <c r="C41" s="13"/>
      <c r="D41" s="13"/>
      <c r="E41" s="13"/>
    </row>
    <row r="42" spans="1:11" ht="30" customHeight="1">
      <c r="B42" s="12"/>
      <c r="C42" s="11"/>
      <c r="D42" s="10"/>
      <c r="E42" s="10"/>
    </row>
    <row r="43" spans="1:11" ht="30" customHeight="1">
      <c r="C43" s="9"/>
      <c r="D43" s="9"/>
    </row>
    <row r="44" spans="1:11" ht="30" customHeight="1">
      <c r="C44" s="8"/>
      <c r="D44" s="7"/>
    </row>
    <row r="46" spans="1:11" ht="30" customHeight="1">
      <c r="B46" s="6"/>
      <c r="C46" s="6"/>
      <c r="D46" s="5"/>
      <c r="E46" s="5"/>
    </row>
  </sheetData>
  <mergeCells count="11">
    <mergeCell ref="B14:E14"/>
    <mergeCell ref="B39:C39"/>
    <mergeCell ref="D39:E39"/>
    <mergeCell ref="B40:E40"/>
    <mergeCell ref="B41:E41"/>
    <mergeCell ref="C43:D43"/>
    <mergeCell ref="B2:C2"/>
    <mergeCell ref="D2:E2"/>
    <mergeCell ref="B3:C3"/>
    <mergeCell ref="B4:C5"/>
    <mergeCell ref="B11:E11"/>
  </mergeCells>
  <dataValidations count="3">
    <dataValidation allowBlank="1" showInputMessage="1" showErrorMessage="1" prompt="Company name is automatically appended in this cell" sqref="B37"/>
    <dataValidation allowBlank="1" showInputMessage="1" showErrorMessage="1" prompt="Sales Tax amount is automatically calculated in cell at right" sqref="C37"/>
    <dataValidation allowBlank="1" showInputMessage="1" showErrorMessage="1" prompt="Sales Tax amount is automatically calculated in this cell" sqref="E37"/>
  </dataValidations>
  <printOptions horizontalCentered="1"/>
  <pageMargins left="0.75" right="0.75" top="0.5" bottom="0.5" header="0.5" footer="0.5"/>
  <pageSetup scale="60" orientation="portrait" r:id="rId1"/>
  <headerFooter alignWithMargins="0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8"/>
  <sheetViews>
    <sheetView topLeftCell="A25" zoomScaleNormal="100" workbookViewId="0">
      <selection activeCell="H36" sqref="H36"/>
    </sheetView>
  </sheetViews>
  <sheetFormatPr defaultColWidth="9.140625" defaultRowHeight="30" customHeight="1"/>
  <cols>
    <col min="1" max="1" width="2.7109375" style="4" customWidth="1"/>
    <col min="2" max="2" width="14.28515625" style="1" customWidth="1"/>
    <col min="3" max="3" width="45.7109375" style="1" customWidth="1"/>
    <col min="4" max="4" width="22.7109375" style="3" customWidth="1"/>
    <col min="5" max="5" width="20.7109375" style="3" customWidth="1"/>
    <col min="6" max="16384" width="9.140625" style="1"/>
  </cols>
  <sheetData>
    <row r="1" spans="1:5" ht="16.5" customHeight="1">
      <c r="A1" s="15" t="s">
        <v>49</v>
      </c>
    </row>
    <row r="2" spans="1:5" ht="85.5" customHeight="1" thickBot="1">
      <c r="A2" s="15" t="s">
        <v>48</v>
      </c>
      <c r="B2" s="80" t="s">
        <v>47</v>
      </c>
      <c r="C2" s="80"/>
      <c r="D2" s="79" t="s">
        <v>46</v>
      </c>
      <c r="E2" s="78"/>
    </row>
    <row r="3" spans="1:5" ht="33.75" customHeight="1" thickTop="1">
      <c r="A3" s="15" t="s">
        <v>45</v>
      </c>
      <c r="B3" s="77" t="s">
        <v>44</v>
      </c>
      <c r="C3" s="77"/>
      <c r="D3" s="76" t="s">
        <v>43</v>
      </c>
      <c r="E3" s="75">
        <f ca="1">TODAY()</f>
        <v>44804</v>
      </c>
    </row>
    <row r="4" spans="1:5" ht="15" customHeight="1">
      <c r="A4" s="74" t="s">
        <v>42</v>
      </c>
      <c r="B4" s="73"/>
      <c r="C4" s="73"/>
      <c r="D4" s="72" t="s">
        <v>41</v>
      </c>
      <c r="E4" s="71" t="s">
        <v>51</v>
      </c>
    </row>
    <row r="5" spans="1:5" s="57" customFormat="1" ht="29.1" customHeight="1" thickBot="1">
      <c r="A5" s="70" t="s">
        <v>39</v>
      </c>
      <c r="B5" s="69"/>
      <c r="C5" s="69"/>
      <c r="D5" s="68" t="s">
        <v>38</v>
      </c>
      <c r="E5" s="67" t="s">
        <v>37</v>
      </c>
    </row>
    <row r="6" spans="1:5" s="64" customFormat="1" ht="36.6" customHeight="1" thickTop="1">
      <c r="A6" s="66" t="s">
        <v>36</v>
      </c>
      <c r="B6" s="65" t="s">
        <v>35</v>
      </c>
      <c r="C6" s="41" t="s">
        <v>64</v>
      </c>
      <c r="D6" s="10"/>
      <c r="E6" s="10"/>
    </row>
    <row r="7" spans="1:5" s="57" customFormat="1" ht="14.1" customHeight="1">
      <c r="A7" s="59"/>
      <c r="B7" s="63"/>
      <c r="C7" s="41" t="s">
        <v>44</v>
      </c>
      <c r="D7" s="60"/>
      <c r="E7" s="60"/>
    </row>
    <row r="8" spans="1:5" s="57" customFormat="1" ht="14.1" customHeight="1">
      <c r="A8" s="59"/>
      <c r="B8" s="62"/>
      <c r="C8" s="61" t="s">
        <v>33</v>
      </c>
      <c r="D8" s="60"/>
      <c r="E8" s="60"/>
    </row>
    <row r="9" spans="1:5" s="57" customFormat="1" ht="14.1" customHeight="1">
      <c r="A9" s="59"/>
      <c r="B9" s="62"/>
      <c r="C9" s="61" t="s">
        <v>32</v>
      </c>
      <c r="D9" s="60"/>
      <c r="E9" s="60"/>
    </row>
    <row r="10" spans="1:5" s="57" customFormat="1" ht="14.1" customHeight="1">
      <c r="A10" s="59"/>
      <c r="B10" s="62"/>
      <c r="C10" s="61" t="s">
        <v>31</v>
      </c>
      <c r="D10" s="60"/>
      <c r="E10" s="60"/>
    </row>
    <row r="11" spans="1:5" s="57" customFormat="1" ht="26.25" customHeight="1">
      <c r="A11" s="59"/>
      <c r="B11" s="58"/>
      <c r="C11" s="58"/>
      <c r="D11" s="58"/>
      <c r="E11" s="58"/>
    </row>
    <row r="12" spans="1:5" s="41" customFormat="1" ht="15" customHeight="1" thickBot="1">
      <c r="A12" s="46" t="s">
        <v>30</v>
      </c>
      <c r="B12" s="56" t="s">
        <v>29</v>
      </c>
      <c r="C12" s="56" t="s">
        <v>28</v>
      </c>
      <c r="D12" s="55" t="s">
        <v>27</v>
      </c>
      <c r="E12" s="55" t="s">
        <v>26</v>
      </c>
    </row>
    <row r="13" spans="1:5" ht="30" customHeight="1" thickTop="1">
      <c r="A13" s="54"/>
      <c r="B13" s="53" t="s">
        <v>25</v>
      </c>
      <c r="C13" s="52" t="s">
        <v>25</v>
      </c>
      <c r="D13" s="51" t="s">
        <v>24</v>
      </c>
      <c r="E13" s="50">
        <v>44804</v>
      </c>
    </row>
    <row r="14" spans="1:5" s="47" customFormat="1" ht="26.25" customHeight="1">
      <c r="A14" s="49"/>
      <c r="B14" s="48"/>
      <c r="C14" s="48"/>
      <c r="D14" s="48"/>
      <c r="E14" s="48"/>
    </row>
    <row r="15" spans="1:5" s="41" customFormat="1" ht="15" customHeight="1" thickBot="1">
      <c r="A15" s="46" t="s">
        <v>23</v>
      </c>
      <c r="B15" s="45" t="s">
        <v>22</v>
      </c>
      <c r="C15" s="44" t="s">
        <v>21</v>
      </c>
      <c r="D15" s="43" t="s">
        <v>20</v>
      </c>
      <c r="E15" s="43" t="s">
        <v>19</v>
      </c>
    </row>
    <row r="16" spans="1:5" ht="30" customHeight="1" thickTop="1">
      <c r="A16" s="39"/>
      <c r="B16" s="81">
        <v>100</v>
      </c>
      <c r="C16" s="82" t="s">
        <v>12</v>
      </c>
      <c r="D16" s="83">
        <v>160</v>
      </c>
      <c r="E16" s="84">
        <f t="shared" ref="E16:E35" si="0">IF(SUM(B16)&gt;0,SUM(B16*D16),"")</f>
        <v>16000</v>
      </c>
    </row>
    <row r="17" spans="1:5" ht="30" customHeight="1">
      <c r="A17" s="39"/>
      <c r="B17" s="38">
        <v>160</v>
      </c>
      <c r="C17" s="37" t="s">
        <v>13</v>
      </c>
      <c r="D17" s="83">
        <v>160</v>
      </c>
      <c r="E17" s="35">
        <f t="shared" si="0"/>
        <v>25600</v>
      </c>
    </row>
    <row r="18" spans="1:5" ht="30" customHeight="1">
      <c r="A18" s="39"/>
      <c r="B18" s="38">
        <v>20</v>
      </c>
      <c r="C18" s="37" t="s">
        <v>15</v>
      </c>
      <c r="D18" s="83">
        <v>160</v>
      </c>
      <c r="E18" s="35">
        <f t="shared" si="0"/>
        <v>3200</v>
      </c>
    </row>
    <row r="19" spans="1:5" ht="30" customHeight="1">
      <c r="A19" s="39"/>
      <c r="B19" s="38">
        <v>20</v>
      </c>
      <c r="C19" s="37" t="s">
        <v>16</v>
      </c>
      <c r="D19" s="83">
        <v>160</v>
      </c>
      <c r="E19" s="35">
        <f>IF(SUM(B19)&gt;0,SUM(B19*D19),"")</f>
        <v>3200</v>
      </c>
    </row>
    <row r="20" spans="1:5" ht="30" customHeight="1">
      <c r="A20" s="39"/>
      <c r="B20" s="38">
        <v>10</v>
      </c>
      <c r="C20" s="37" t="s">
        <v>11</v>
      </c>
      <c r="D20" s="36">
        <v>150</v>
      </c>
      <c r="E20" s="35">
        <f t="shared" si="0"/>
        <v>1500</v>
      </c>
    </row>
    <row r="21" spans="1:5" ht="30" customHeight="1">
      <c r="A21" s="39"/>
      <c r="B21" s="38">
        <v>1</v>
      </c>
      <c r="C21" s="37" t="s">
        <v>52</v>
      </c>
      <c r="D21" s="36">
        <v>270</v>
      </c>
      <c r="E21" s="35">
        <f>IF(SUM(B21)&gt;0,SUM(B21*D21),"")</f>
        <v>270</v>
      </c>
    </row>
    <row r="22" spans="1:5" ht="30" customHeight="1">
      <c r="A22" s="39"/>
      <c r="B22" s="38">
        <v>1</v>
      </c>
      <c r="C22" s="37" t="s">
        <v>53</v>
      </c>
      <c r="D22" s="36">
        <v>69</v>
      </c>
      <c r="E22" s="35">
        <f>IF(SUM(B22)&gt;0,SUM(B22*D22),"")</f>
        <v>69</v>
      </c>
    </row>
    <row r="23" spans="1:5" ht="30" customHeight="1">
      <c r="A23" s="39"/>
      <c r="B23" s="38">
        <v>1</v>
      </c>
      <c r="C23" s="37" t="s">
        <v>54</v>
      </c>
      <c r="D23" s="36">
        <v>330</v>
      </c>
      <c r="E23" s="35">
        <f t="shared" si="0"/>
        <v>330</v>
      </c>
    </row>
    <row r="24" spans="1:5" ht="30" customHeight="1">
      <c r="A24" s="39"/>
      <c r="B24" s="38">
        <v>1</v>
      </c>
      <c r="C24" s="37" t="s">
        <v>55</v>
      </c>
      <c r="D24" s="36">
        <v>980</v>
      </c>
      <c r="E24" s="35">
        <f t="shared" si="0"/>
        <v>980</v>
      </c>
    </row>
    <row r="25" spans="1:5" ht="30" customHeight="1">
      <c r="A25" s="39"/>
      <c r="B25" s="38">
        <v>1</v>
      </c>
      <c r="C25" s="37" t="s">
        <v>56</v>
      </c>
      <c r="D25" s="36">
        <v>270</v>
      </c>
      <c r="E25" s="35">
        <f t="shared" si="0"/>
        <v>270</v>
      </c>
    </row>
    <row r="26" spans="1:5" ht="30" customHeight="1">
      <c r="A26" s="39"/>
      <c r="B26" s="38">
        <v>1</v>
      </c>
      <c r="C26" s="37" t="s">
        <v>57</v>
      </c>
      <c r="D26" s="36">
        <v>810</v>
      </c>
      <c r="E26" s="35">
        <f t="shared" si="0"/>
        <v>810</v>
      </c>
    </row>
    <row r="27" spans="1:5" ht="30" customHeight="1">
      <c r="A27" s="39"/>
      <c r="B27" s="38">
        <v>1</v>
      </c>
      <c r="C27" s="37" t="s">
        <v>58</v>
      </c>
      <c r="D27" s="36">
        <v>180</v>
      </c>
      <c r="E27" s="35">
        <f t="shared" si="0"/>
        <v>180</v>
      </c>
    </row>
    <row r="28" spans="1:5" ht="30" customHeight="1">
      <c r="A28" s="39"/>
      <c r="B28" s="38">
        <v>1</v>
      </c>
      <c r="C28" s="37" t="s">
        <v>59</v>
      </c>
      <c r="D28" s="36">
        <v>320</v>
      </c>
      <c r="E28" s="35">
        <f t="shared" si="0"/>
        <v>320</v>
      </c>
    </row>
    <row r="29" spans="1:5" ht="30" customHeight="1">
      <c r="A29" s="39"/>
      <c r="B29" s="38">
        <v>1</v>
      </c>
      <c r="C29" s="37" t="s">
        <v>60</v>
      </c>
      <c r="D29" s="36">
        <v>460</v>
      </c>
      <c r="E29" s="35">
        <f t="shared" si="0"/>
        <v>460</v>
      </c>
    </row>
    <row r="30" spans="1:5" ht="30" customHeight="1">
      <c r="A30" s="39"/>
      <c r="B30" s="38">
        <v>1</v>
      </c>
      <c r="C30" s="37" t="s">
        <v>61</v>
      </c>
      <c r="D30" s="36">
        <v>230</v>
      </c>
      <c r="E30" s="35">
        <f t="shared" si="0"/>
        <v>230</v>
      </c>
    </row>
    <row r="31" spans="1:5" ht="30" customHeight="1">
      <c r="A31" s="39"/>
      <c r="B31" s="38">
        <v>1</v>
      </c>
      <c r="C31" s="37" t="s">
        <v>62</v>
      </c>
      <c r="D31" s="36">
        <v>149</v>
      </c>
      <c r="E31" s="35">
        <f t="shared" si="0"/>
        <v>149</v>
      </c>
    </row>
    <row r="32" spans="1:5" ht="30" customHeight="1">
      <c r="A32" s="39"/>
      <c r="B32" s="38">
        <v>2</v>
      </c>
      <c r="C32" s="37" t="s">
        <v>52</v>
      </c>
      <c r="D32" s="36">
        <v>270</v>
      </c>
      <c r="E32" s="35">
        <f t="shared" si="0"/>
        <v>540</v>
      </c>
    </row>
    <row r="33" spans="1:5" ht="30" customHeight="1">
      <c r="A33" s="39"/>
      <c r="B33" s="38">
        <v>1</v>
      </c>
      <c r="C33" s="37" t="s">
        <v>63</v>
      </c>
      <c r="D33" s="36">
        <v>159</v>
      </c>
      <c r="E33" s="35">
        <f t="shared" si="0"/>
        <v>159</v>
      </c>
    </row>
    <row r="34" spans="1:5" ht="30" customHeight="1">
      <c r="A34" s="39"/>
      <c r="B34" s="38"/>
      <c r="C34" s="37"/>
      <c r="D34" s="36"/>
      <c r="E34" s="35" t="str">
        <f t="shared" si="0"/>
        <v/>
      </c>
    </row>
    <row r="35" spans="1:5" ht="30" customHeight="1">
      <c r="A35" s="39"/>
      <c r="B35" s="38"/>
      <c r="C35" s="37"/>
      <c r="D35" s="36"/>
      <c r="E35" s="35" t="str">
        <f t="shared" si="0"/>
        <v/>
      </c>
    </row>
    <row r="36" spans="1:5" ht="30" customHeight="1">
      <c r="B36" s="31"/>
      <c r="C36" s="30"/>
      <c r="D36" s="34" t="s">
        <v>10</v>
      </c>
      <c r="E36" s="33">
        <f>IF(SUM(E16:E35)&gt;0,SUM(E16:E35),"")</f>
        <v>54267</v>
      </c>
    </row>
    <row r="37" spans="1:5" ht="30" customHeight="1">
      <c r="B37" s="30"/>
      <c r="C37" s="30"/>
      <c r="D37" s="27" t="s">
        <v>9</v>
      </c>
      <c r="E37" s="32"/>
    </row>
    <row r="38" spans="1:5" ht="30" customHeight="1">
      <c r="B38" s="31"/>
      <c r="C38" s="30"/>
      <c r="D38" s="27" t="s">
        <v>8</v>
      </c>
      <c r="E38" s="29">
        <v>0</v>
      </c>
    </row>
    <row r="39" spans="1:5" s="2" customFormat="1" ht="30" customHeight="1">
      <c r="C39" s="28"/>
      <c r="D39" s="27" t="s">
        <v>7</v>
      </c>
      <c r="E39" s="26">
        <f>IFERROR(E36*E38, "")</f>
        <v>0</v>
      </c>
    </row>
    <row r="40" spans="1:5" s="2" customFormat="1" ht="30" customHeight="1">
      <c r="C40" s="25"/>
      <c r="D40" s="24" t="s">
        <v>6</v>
      </c>
      <c r="E40" s="23">
        <f>IF(SUM(E36)&gt;0,SUM((E36*E37)+E36+E39),"")</f>
        <v>54267</v>
      </c>
    </row>
    <row r="41" spans="1:5" s="19" customFormat="1" ht="45" customHeight="1">
      <c r="A41" s="22" t="s">
        <v>5</v>
      </c>
      <c r="B41" s="21" t="s">
        <v>4</v>
      </c>
      <c r="C41" s="21"/>
      <c r="D41" s="20" t="str">
        <f>B3</f>
        <v>N TEAM</v>
      </c>
      <c r="E41" s="20"/>
    </row>
    <row r="42" spans="1:5" s="16" customFormat="1" ht="15" customHeight="1">
      <c r="A42" s="18" t="s">
        <v>3</v>
      </c>
      <c r="B42" s="17" t="s">
        <v>2</v>
      </c>
      <c r="C42" s="17"/>
      <c r="D42" s="17"/>
      <c r="E42" s="17"/>
    </row>
    <row r="43" spans="1:5" ht="30" customHeight="1">
      <c r="A43" s="15" t="s">
        <v>1</v>
      </c>
      <c r="B43" s="14" t="s">
        <v>0</v>
      </c>
      <c r="C43" s="13"/>
      <c r="D43" s="13"/>
      <c r="E43" s="13"/>
    </row>
    <row r="44" spans="1:5" ht="30" customHeight="1">
      <c r="B44" s="12"/>
      <c r="C44" s="11"/>
      <c r="D44" s="10"/>
      <c r="E44" s="10"/>
    </row>
    <row r="45" spans="1:5" ht="30" customHeight="1">
      <c r="C45" s="9"/>
      <c r="D45" s="9"/>
    </row>
    <row r="46" spans="1:5" ht="30" customHeight="1">
      <c r="C46" s="8"/>
      <c r="D46" s="7"/>
    </row>
    <row r="48" spans="1:5" ht="30" customHeight="1">
      <c r="B48" s="6"/>
      <c r="C48" s="6"/>
      <c r="D48" s="5"/>
      <c r="E48" s="5"/>
    </row>
  </sheetData>
  <mergeCells count="11">
    <mergeCell ref="B41:C41"/>
    <mergeCell ref="D41:E41"/>
    <mergeCell ref="B42:E42"/>
    <mergeCell ref="B43:E43"/>
    <mergeCell ref="C45:D45"/>
    <mergeCell ref="B2:C2"/>
    <mergeCell ref="D2:E2"/>
    <mergeCell ref="B3:C3"/>
    <mergeCell ref="B4:C5"/>
    <mergeCell ref="B11:E11"/>
    <mergeCell ref="B14:E14"/>
  </mergeCells>
  <dataValidations count="3">
    <dataValidation allowBlank="1" showInputMessage="1" showErrorMessage="1" prompt="Sales Tax amount is automatically calculated in this cell" sqref="E39"/>
    <dataValidation allowBlank="1" showInputMessage="1" showErrorMessage="1" prompt="Sales Tax amount is automatically calculated in cell at right" sqref="C39"/>
    <dataValidation allowBlank="1" showInputMessage="1" showErrorMessage="1" prompt="Company name is automatically appended in this cell" sqref="B39"/>
  </dataValidations>
  <printOptions horizontalCentered="1"/>
  <pageMargins left="0.75" right="0.75" top="0.5" bottom="0.5" header="0.5" footer="0.5"/>
  <pageSetup scale="57" orientation="portrait" r:id="rId1"/>
  <headerFooter alignWithMargins="0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หักยอดเครดิตสิงหา</vt:lpstr>
      <vt:lpstr>NUCH</vt:lpstr>
      <vt:lpstr>NUCH!Company_Name</vt:lpstr>
      <vt:lpstr>หักยอดเครดิตสิงหา!Company_Name</vt:lpstr>
      <vt:lpstr>NUCH!Print_Area</vt:lpstr>
      <vt:lpstr>หักยอดเครดิตสิงหา!Print_Area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Nuchchanat Singsomdee</dc:creator>
  <cp:lastModifiedBy>Nuchchanat Singsomdee</cp:lastModifiedBy>
  <dcterms:created xsi:type="dcterms:W3CDTF">2022-08-31T05:23:49Z</dcterms:created>
  <dcterms:modified xsi:type="dcterms:W3CDTF">2022-08-31T05:39:05Z</dcterms:modified>
</cp:coreProperties>
</file>