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50" windowHeight="12280"/>
  </bookViews>
  <sheets>
    <sheet name="申购单" sheetId="1" r:id="rId1"/>
  </sheets>
  <definedNames>
    <definedName name="_xlnm.Print_Area" localSheetId="0">申购单!$B:$H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<sst xmlns="http://schemas.openxmlformats.org/spreadsheetml/2006/main" count="36" uniqueCount="36">
  <si>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松江区青少年活动中心申购单</t>
  </si>
  <si>
    <t>2025-5版</t>
  </si>
  <si>
    <t>申购部门</t>
  </si>
  <si>
    <t>申购人</t>
  </si>
  <si>
    <t>填表说明：</t>
  </si>
  <si>
    <t>申购日期</t>
  </si>
  <si>
    <t>经费来源</t>
  </si>
  <si>
    <t>项目</t>
  </si>
  <si>
    <t>1、先填写原单价，单价、金额会自动生成；</t>
  </si>
  <si>
    <t>申购事由</t>
  </si>
  <si>
    <t>2、项目如大于18项，请自行下拉复制单元格；</t>
  </si>
  <si>
    <t>3、默认打印内容列B至H。</t>
  </si>
  <si>
    <t>合计(元）</t>
  </si>
  <si>
    <t>人民币</t>
  </si>
  <si>
    <t>部门负责人审批意见</t>
  </si>
  <si>
    <t>分管主任审批意见</t>
  </si>
  <si>
    <t>主任
审批意见</t>
  </si>
  <si>
    <t>申  购  物  资  清  单</t>
  </si>
  <si>
    <t>序号</t>
  </si>
  <si>
    <t>物资名称</t>
  </si>
  <si>
    <t>型号规格</t>
  </si>
  <si>
    <t>单位</t>
  </si>
  <si>
    <t>数量</t>
  </si>
  <si>
    <t>单价（元）</t>
  </si>
  <si>
    <t>金额（元）</t>
  </si>
  <si>
    <t>原单价（元）</t>
  </si>
  <si>
    <t>图片</t>
  </si>
  <si>
    <t>链接</t>
  </si>
  <si>
    <t>慧眼ESP32智能小车开发套件</t>
  </si>
  <si>
    <t>套餐1（含灰度传感器、驱动轮、触摸屏、指导书、数据线、超声波传感器、扬声器）</t>
  </si>
  <si>
    <t>套</t>
  </si>
  <si>
    <t>PCB焊接工厂代加工费（SMT）约42元/片（参考嘉立创公司SMT价格），新添加扬声器与驱动板15元，预计损耗（焊接失误、芯片烧毁、焊锡丝、前期研发测试）7%，开票服务成本9%</t>
  </si>
  <si>
    <t>esp32灵眸小智</t>
  </si>
  <si>
    <t>含pcb套件+大模型对话+表情识别助手</t>
  </si>
  <si>
    <t>块</t>
  </si>
  <si>
    <t>PCB焊接工厂代加工费（SMT）约预计20元/片（参考嘉立创公司SMT价格），预计损耗（焊接失误、芯片烧毁、焊锡丝、前期研发测试）4%，开票服务成本9%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</si>
</sst>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8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8" applyNumberFormat="0" applyAlignment="0" applyProtection="0">
      <alignment vertical="center"/>
    </xf>
    <xf numFmtId="0" fontId="18" fillId="5" borderId="19" applyNumberFormat="0" applyAlignment="0" applyProtection="0">
      <alignment vertical="center"/>
    </xf>
    <xf numFmtId="0" fontId="19" fillId="5" borderId="18" applyNumberFormat="0" applyAlignment="0" applyProtection="0">
      <alignment vertical="center"/>
    </xf>
    <xf numFmtId="0" fontId="20" fillId="6" borderId="20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Continuous" vertical="center"/>
      <protection locked="0"/>
    </xf>
    <xf numFmtId="0" fontId="0" fillId="0" borderId="0" xfId="0" applyFont="1" applyAlignment="1" applyProtection="1">
      <alignment horizontal="centerContinuous" vertical="center" wrapText="1"/>
      <protection locked="0"/>
    </xf>
    <xf numFmtId="0" fontId="0" fillId="0" borderId="0" xfId="0" applyFont="1" applyAlignment="1" applyProtection="1">
      <alignment horizontal="centerContinuous" vertical="center"/>
      <protection locked="0"/>
    </xf>
    <xf numFmtId="0" fontId="0" fillId="0" borderId="0" xfId="0" applyAlignment="1" applyProtection="1">
      <alignment horizontal="centerContinuous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vertical="center" wrapText="1"/>
      <protection locked="0"/>
    </xf>
    <xf numFmtId="0" fontId="3" fillId="0" borderId="11" xfId="0" applyFont="1" applyFill="1" applyBorder="1" applyAlignment="1" applyProtection="1">
      <alignment vertical="center" wrapText="1"/>
      <protection locked="0"/>
    </xf>
    <xf numFmtId="0" fontId="3" fillId="0" borderId="12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176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7" fillId="0" borderId="0" xfId="0" applyFont="1" applyFill="1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0000"/>
  </sheetPr>
  <dimension ref="B1:M117"/>
  <sheetViews>
    <sheetView tabSelected="1" zoomScale="70" zoomScaleNormal="70" workbookViewId="0">
      <selection activeCell="I21" sqref="I21"/>
    </sheetView>
  </sheetViews>
  <sheetFormatPr defaultColWidth="9" defaultRowHeight="14"/>
  <cols>
    <col min="1" max="1" width="2.37272727272727" style="1" customWidth="1"/>
    <col min="2" max="2" width="10.3727272727273" style="2" customWidth="1"/>
    <col min="3" max="3" width="28.6363636363636" style="3" customWidth="1"/>
    <col min="4" max="4" width="84.9090909090909" style="4" customWidth="1"/>
    <col min="5" max="5" width="9.75454545454545" style="4" customWidth="1"/>
    <col min="6" max="6" width="7.62727272727273" style="1" customWidth="1"/>
    <col min="7" max="7" width="10.8727272727273" style="1" customWidth="1"/>
    <col min="8" max="8" width="11" style="1" customWidth="1"/>
    <col min="9" max="9" width="5.87272727272727" style="1" customWidth="1"/>
    <col min="10" max="10" width="11.7545454545455" style="1" customWidth="1"/>
    <col min="11" max="11" width="11" style="1" customWidth="1"/>
    <col min="12" max="12" width="42.3727272727273" style="1" customWidth="1"/>
    <col min="13" max="13" width="106.281818181818" style="1" customWidth="1"/>
    <col min="14" max="16384" width="9" style="1"/>
  </cols>
  <sheetData>
    <row r="1" ht="23" spans="2:8">
      <c r="B1" s="5" t="s">
        <v>0</v>
      </c>
      <c r="C1" s="6"/>
      <c r="D1" s="6"/>
      <c r="E1" s="6"/>
      <c r="F1" s="7"/>
      <c r="G1" s="8"/>
      <c r="H1" s="8"/>
    </row>
    <row r="2" spans="8:8">
      <c r="H2" s="9" t="s">
        <v>1</v>
      </c>
    </row>
    <row r="3" ht="22.5" customHeight="1" spans="2:11">
      <c r="B3" s="10" t="s">
        <v>2</v>
      </c>
      <c r="C3" s="11"/>
      <c r="D3" s="11"/>
      <c r="E3" s="10" t="s">
        <v>3</v>
      </c>
      <c r="F3" s="12"/>
      <c r="G3" s="13"/>
      <c r="H3" s="14"/>
      <c r="J3" s="50" t="s">
        <v>4</v>
      </c>
      <c r="K3" s="51"/>
    </row>
    <row r="4" ht="22.5" customHeight="1" spans="2:11">
      <c r="B4" s="10" t="s">
        <v>5</v>
      </c>
      <c r="C4" s="15"/>
      <c r="D4" s="15"/>
      <c r="E4" s="10" t="s">
        <v>6</v>
      </c>
      <c r="F4" s="16" t="s">
        <v>7</v>
      </c>
      <c r="G4" s="17"/>
      <c r="H4" s="18"/>
      <c r="J4" s="51" t="s">
        <v>8</v>
      </c>
      <c r="K4" s="51"/>
    </row>
    <row r="5" ht="18" customHeight="1" spans="2:11">
      <c r="B5" s="10" t="s">
        <v>9</v>
      </c>
      <c r="C5" s="19"/>
      <c r="D5" s="20"/>
      <c r="E5" s="20"/>
      <c r="F5" s="20"/>
      <c r="G5" s="20"/>
      <c r="H5" s="21"/>
      <c r="J5" s="51" t="s">
        <v>10</v>
      </c>
      <c r="K5" s="51"/>
    </row>
    <row r="6" ht="17" customHeight="1" spans="2:10">
      <c r="B6" s="10"/>
      <c r="C6" s="22"/>
      <c r="D6" s="23"/>
      <c r="E6" s="23"/>
      <c r="F6" s="23"/>
      <c r="G6" s="23"/>
      <c r="H6" s="24"/>
      <c r="J6" s="1" t="s">
        <v>11</v>
      </c>
    </row>
    <row r="7" ht="18" hidden="1" customHeight="1" spans="2:8">
      <c r="B7" s="10"/>
      <c r="C7" s="25"/>
      <c r="D7" s="26"/>
      <c r="E7" s="26"/>
      <c r="F7" s="26"/>
      <c r="G7" s="26"/>
      <c r="H7" s="27"/>
    </row>
    <row r="8" ht="22.5" customHeight="1" spans="2:8">
      <c r="B8" s="28" t="s">
        <v>12</v>
      </c>
      <c r="C8" s="29">
        <f>SUM(H15:H32)</f>
        <v>10512.36</v>
      </c>
      <c r="D8" s="29"/>
      <c r="E8" s="30" t="s">
        <v>13</v>
      </c>
      <c r="F8" s="31" t="str">
        <f>IF(C8=0,"",IF(C8&lt;0,"负","")&amp;SUBSTITUTE(SUBSTITUTE(SUBSTITUTE(SUBSTITUTE(TEXT(INT(ABS(C8)),"[DBNum2]")&amp;"元"&amp;TEXT(RIGHT(TEXT(C8,".00"),2),"[DBNum2]0角0分"),"零角零分","整"),"零分","整"),"零角","零"),"零元零",""))</f>
        <v>壹万零伍佰壹拾贰元叁角陆分</v>
      </c>
      <c r="G8" s="32"/>
      <c r="H8" s="33"/>
    </row>
    <row r="9" ht="22.5" customHeight="1" spans="2:8">
      <c r="B9" s="34" t="s">
        <v>14</v>
      </c>
      <c r="C9" s="10"/>
      <c r="D9" s="10"/>
      <c r="E9" s="10" t="s">
        <v>15</v>
      </c>
      <c r="F9" s="35"/>
      <c r="G9" s="36"/>
      <c r="H9" s="37"/>
    </row>
    <row r="10" ht="13.5" customHeight="1" spans="2:8">
      <c r="B10" s="38"/>
      <c r="C10" s="10"/>
      <c r="D10" s="10"/>
      <c r="E10" s="10"/>
      <c r="F10" s="39"/>
      <c r="G10" s="40"/>
      <c r="H10" s="41"/>
    </row>
    <row r="11" ht="20" customHeight="1" spans="2:8">
      <c r="B11" s="42" t="s">
        <v>16</v>
      </c>
      <c r="C11" s="10"/>
      <c r="D11" s="10"/>
      <c r="E11" s="10"/>
      <c r="F11" s="10"/>
      <c r="G11" s="10"/>
      <c r="H11" s="10"/>
    </row>
    <row r="12" ht="17.25" customHeight="1" spans="2:8">
      <c r="B12" s="43"/>
      <c r="C12" s="10"/>
      <c r="D12" s="10"/>
      <c r="E12" s="10"/>
      <c r="F12" s="10"/>
      <c r="G12" s="10"/>
      <c r="H12" s="10"/>
    </row>
    <row r="13" ht="20.25" customHeight="1" spans="2:8">
      <c r="B13" s="44" t="s">
        <v>17</v>
      </c>
      <c r="C13" s="45"/>
      <c r="D13" s="45"/>
      <c r="E13" s="45"/>
      <c r="F13" s="45"/>
      <c r="G13" s="45"/>
      <c r="H13" s="46"/>
    </row>
    <row r="14" ht="23" customHeight="1" spans="2:12">
      <c r="B14" s="47" t="s">
        <v>18</v>
      </c>
      <c r="C14" s="28" t="s">
        <v>19</v>
      </c>
      <c r="D14" s="28" t="s">
        <v>20</v>
      </c>
      <c r="E14" s="28" t="s">
        <v>21</v>
      </c>
      <c r="F14" s="47" t="s">
        <v>22</v>
      </c>
      <c r="G14" s="47" t="s">
        <v>23</v>
      </c>
      <c r="H14" s="47" t="s">
        <v>24</v>
      </c>
      <c r="I14" s="2"/>
      <c r="J14" s="52" t="s">
        <v>25</v>
      </c>
      <c r="K14" s="52" t="s">
        <v>26</v>
      </c>
      <c r="L14" s="53" t="s">
        <v>27</v>
      </c>
    </row>
    <row r="15" ht="24" customHeight="1" spans="2:13">
      <c r="B15" s="48">
        <v>1</v>
      </c>
      <c r="C15" s="49" t="s">
        <v>28</v>
      </c>
      <c r="D15" s="49" t="s">
        <v>29</v>
      </c>
      <c r="E15" s="49" t="s">
        <v>30</v>
      </c>
      <c r="F15" s="49">
        <v>15</v>
      </c>
      <c r="G15" s="49">
        <f>J15*1.2</f>
        <v>429.624</v>
      </c>
      <c r="H15" s="48">
        <f>F15*G15</f>
        <v>6444.36</v>
      </c>
      <c r="I15" s="2"/>
      <c r="J15" s="2">
        <v>358.02</v>
      </c>
      <c r="K15" s="54"/>
      <c r="M15" s="1" t="s">
        <v>31</v>
      </c>
    </row>
    <row r="16" ht="24" customHeight="1" spans="2:13">
      <c r="B16" s="48">
        <v>2</v>
      </c>
      <c r="C16" s="49" t="s">
        <v>32</v>
      </c>
      <c r="D16" s="49" t="s">
        <v>33</v>
      </c>
      <c r="E16" s="49" t="s">
        <v>34</v>
      </c>
      <c r="F16" s="49">
        <v>15</v>
      </c>
      <c r="G16" s="49">
        <f t="shared" ref="G16:G35" si="0">J16*1.2</f>
        <v>271.2</v>
      </c>
      <c r="H16" s="48">
        <f t="shared" ref="H16:H35" si="1">F16*G16</f>
        <v>4068</v>
      </c>
      <c r="I16" s="2"/>
      <c r="J16" s="2">
        <v>226</v>
      </c>
      <c r="K16" s="54"/>
      <c r="M16" s="1" t="s">
        <v>35</v>
      </c>
    </row>
    <row r="17" ht="24" customHeight="1" spans="2:12">
      <c r="B17" s="48">
        <v>3</v>
      </c>
      <c r="C17" s="49"/>
      <c r="D17" s="49"/>
      <c r="E17" s="49"/>
      <c r="F17" s="49"/>
      <c r="G17" s="49">
        <f t="shared" si="0"/>
        <v>0</v>
      </c>
      <c r="H17" s="48">
        <f t="shared" si="1"/>
        <v>0</v>
      </c>
      <c r="I17" s="2"/>
      <c r="J17" s="2"/>
      <c r="K17" s="54"/>
      <c r="L17" s="4"/>
    </row>
    <row r="18" ht="24" customHeight="1" spans="2:12">
      <c r="B18" s="48">
        <v>4</v>
      </c>
      <c r="C18" s="49"/>
      <c r="D18" s="49"/>
      <c r="E18" s="49"/>
      <c r="F18" s="49"/>
      <c r="G18" s="49">
        <f t="shared" si="0"/>
        <v>0</v>
      </c>
      <c r="H18" s="48">
        <f t="shared" si="1"/>
        <v>0</v>
      </c>
      <c r="I18" s="2"/>
      <c r="J18" s="2"/>
      <c r="K18" s="54"/>
      <c r="L18" s="4"/>
    </row>
    <row r="19" ht="24" customHeight="1" spans="2:12">
      <c r="B19" s="48">
        <v>5</v>
      </c>
      <c r="C19" s="49"/>
      <c r="D19" s="49"/>
      <c r="E19" s="49"/>
      <c r="F19" s="49"/>
      <c r="G19" s="49">
        <f t="shared" si="0"/>
        <v>0</v>
      </c>
      <c r="H19" s="48">
        <f t="shared" si="1"/>
        <v>0</v>
      </c>
      <c r="I19" s="2"/>
      <c r="J19" s="2"/>
      <c r="K19" s="54"/>
      <c r="L19" s="4"/>
    </row>
    <row r="20" ht="24" customHeight="1" spans="2:12">
      <c r="B20" s="48">
        <v>6</v>
      </c>
      <c r="C20" s="49"/>
      <c r="D20" s="49"/>
      <c r="E20" s="49"/>
      <c r="F20" s="49"/>
      <c r="G20" s="49">
        <f t="shared" si="0"/>
        <v>0</v>
      </c>
      <c r="H20" s="48">
        <f t="shared" si="1"/>
        <v>0</v>
      </c>
      <c r="I20" s="2"/>
      <c r="J20" s="2"/>
      <c r="K20" s="54"/>
      <c r="L20" s="4"/>
    </row>
    <row r="21" ht="24" customHeight="1" spans="2:12">
      <c r="B21" s="48">
        <v>7</v>
      </c>
      <c r="C21" s="49"/>
      <c r="D21" s="49"/>
      <c r="E21" s="49"/>
      <c r="F21" s="49"/>
      <c r="G21" s="49">
        <f t="shared" si="0"/>
        <v>0</v>
      </c>
      <c r="H21" s="48">
        <f t="shared" si="1"/>
        <v>0</v>
      </c>
      <c r="I21" s="2"/>
      <c r="J21" s="2"/>
      <c r="K21" s="54"/>
      <c r="L21" s="4"/>
    </row>
    <row r="22" ht="24" customHeight="1" spans="2:12">
      <c r="B22" s="48">
        <v>8</v>
      </c>
      <c r="C22" s="49"/>
      <c r="D22" s="49"/>
      <c r="E22" s="49"/>
      <c r="F22" s="49"/>
      <c r="G22" s="49">
        <f t="shared" si="0"/>
        <v>0</v>
      </c>
      <c r="H22" s="48">
        <f t="shared" si="1"/>
        <v>0</v>
      </c>
      <c r="I22" s="2"/>
      <c r="J22" s="2"/>
      <c r="K22" s="54"/>
      <c r="L22" s="4"/>
    </row>
    <row r="23" ht="24" customHeight="1" spans="2:12">
      <c r="B23" s="48">
        <v>9</v>
      </c>
      <c r="C23" s="49"/>
      <c r="D23" s="49"/>
      <c r="E23" s="49"/>
      <c r="F23" s="49"/>
      <c r="G23" s="49">
        <f t="shared" si="0"/>
        <v>0</v>
      </c>
      <c r="H23" s="48">
        <f t="shared" si="1"/>
        <v>0</v>
      </c>
      <c r="I23" s="2"/>
      <c r="J23" s="2"/>
      <c r="K23" s="54"/>
      <c r="L23" s="4"/>
    </row>
    <row r="24" ht="24" customHeight="1" spans="2:12">
      <c r="B24" s="48">
        <v>10</v>
      </c>
      <c r="C24" s="49"/>
      <c r="D24" s="49"/>
      <c r="E24" s="49"/>
      <c r="F24" s="49"/>
      <c r="G24" s="49">
        <f t="shared" si="0"/>
        <v>0</v>
      </c>
      <c r="H24" s="48">
        <f t="shared" si="1"/>
        <v>0</v>
      </c>
      <c r="I24" s="2"/>
      <c r="J24" s="2"/>
      <c r="K24" s="54"/>
      <c r="L24" s="4"/>
    </row>
    <row r="25" ht="24" customHeight="1" spans="2:12">
      <c r="B25" s="48">
        <v>11</v>
      </c>
      <c r="C25" s="49"/>
      <c r="D25" s="49"/>
      <c r="E25" s="49"/>
      <c r="F25" s="49"/>
      <c r="G25" s="49">
        <f t="shared" si="0"/>
        <v>0</v>
      </c>
      <c r="H25" s="48">
        <f t="shared" si="1"/>
        <v>0</v>
      </c>
      <c r="I25" s="2"/>
      <c r="J25" s="2"/>
      <c r="K25" s="54"/>
      <c r="L25" s="4"/>
    </row>
    <row r="26" ht="24" customHeight="1" spans="2:12">
      <c r="B26" s="48">
        <v>12</v>
      </c>
      <c r="C26" s="49"/>
      <c r="D26" s="49"/>
      <c r="E26" s="49"/>
      <c r="F26" s="49"/>
      <c r="G26" s="49">
        <f t="shared" si="0"/>
        <v>0</v>
      </c>
      <c r="H26" s="48">
        <f t="shared" si="1"/>
        <v>0</v>
      </c>
      <c r="I26" s="2"/>
      <c r="J26" s="2"/>
      <c r="K26" s="54"/>
      <c r="L26" s="4"/>
    </row>
    <row r="27" ht="24" customHeight="1" spans="2:12">
      <c r="B27" s="48">
        <v>13</v>
      </c>
      <c r="C27" s="49"/>
      <c r="D27" s="49"/>
      <c r="E27" s="49"/>
      <c r="F27" s="49"/>
      <c r="G27" s="49">
        <f t="shared" si="0"/>
        <v>0</v>
      </c>
      <c r="H27" s="48">
        <f t="shared" si="1"/>
        <v>0</v>
      </c>
      <c r="I27" s="2"/>
      <c r="J27" s="2"/>
      <c r="K27" s="54"/>
      <c r="L27" s="4"/>
    </row>
    <row r="28" ht="24" customHeight="1" spans="2:12">
      <c r="B28" s="48">
        <v>14</v>
      </c>
      <c r="C28" s="49"/>
      <c r="D28" s="49"/>
      <c r="E28" s="49"/>
      <c r="F28" s="49"/>
      <c r="G28" s="49">
        <f t="shared" si="0"/>
        <v>0</v>
      </c>
      <c r="H28" s="48">
        <f t="shared" si="1"/>
        <v>0</v>
      </c>
      <c r="I28" s="2"/>
      <c r="J28" s="2"/>
      <c r="K28" s="54"/>
      <c r="L28" s="4"/>
    </row>
    <row r="29" ht="24" customHeight="1" spans="2:12">
      <c r="B29" s="48">
        <v>15</v>
      </c>
      <c r="C29" s="49"/>
      <c r="D29" s="49"/>
      <c r="E29" s="49"/>
      <c r="F29" s="49"/>
      <c r="G29" s="49">
        <f t="shared" si="0"/>
        <v>0</v>
      </c>
      <c r="H29" s="48">
        <f t="shared" si="1"/>
        <v>0</v>
      </c>
      <c r="I29" s="2"/>
      <c r="J29" s="2"/>
      <c r="K29" s="54"/>
      <c r="L29" s="4"/>
    </row>
    <row r="30" ht="24" customHeight="1" spans="2:12">
      <c r="B30" s="48">
        <v>16</v>
      </c>
      <c r="C30" s="49"/>
      <c r="D30" s="49"/>
      <c r="E30" s="49"/>
      <c r="F30" s="49"/>
      <c r="G30" s="49">
        <f t="shared" si="0"/>
        <v>0</v>
      </c>
      <c r="H30" s="48">
        <f t="shared" si="1"/>
        <v>0</v>
      </c>
      <c r="I30" s="2"/>
      <c r="J30" s="2"/>
      <c r="K30" s="54"/>
      <c r="L30" s="4"/>
    </row>
    <row r="31" ht="24" customHeight="1" spans="2:12">
      <c r="B31" s="48">
        <v>17</v>
      </c>
      <c r="C31" s="49"/>
      <c r="D31" s="49"/>
      <c r="E31" s="49"/>
      <c r="F31" s="49"/>
      <c r="G31" s="49">
        <f t="shared" si="0"/>
        <v>0</v>
      </c>
      <c r="H31" s="48">
        <f t="shared" si="1"/>
        <v>0</v>
      </c>
      <c r="I31" s="2"/>
      <c r="J31" s="2"/>
      <c r="K31" s="54"/>
      <c r="L31" s="4"/>
    </row>
    <row r="32" ht="24" customHeight="1" spans="2:12">
      <c r="B32" s="48">
        <v>18</v>
      </c>
      <c r="C32" s="49"/>
      <c r="D32" s="49"/>
      <c r="E32" s="49"/>
      <c r="F32" s="49"/>
      <c r="G32" s="49">
        <f t="shared" si="0"/>
        <v>0</v>
      </c>
      <c r="H32" s="48">
        <f t="shared" si="1"/>
        <v>0</v>
      </c>
      <c r="I32" s="2"/>
      <c r="J32" s="2"/>
      <c r="K32" s="54"/>
      <c r="L32" s="4"/>
    </row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</sheetData>
  <sheetProtection formatCells="0" formatColumns="0" formatRows="0" insertRows="0" insertColumns="0" insertHyperlinks="0" deleteColumns="0" deleteRows="0" sort="0" autoFilter="0" pivotTables="0"/>
  <mergeCells count="15">
    <mergeCell ref="C3:D3"/>
    <mergeCell ref="F3:H3"/>
    <mergeCell ref="C4:D4"/>
    <mergeCell ref="F4:H4"/>
    <mergeCell ref="C8:D8"/>
    <mergeCell ref="F8:H8"/>
    <mergeCell ref="B13:H13"/>
    <mergeCell ref="B5:B7"/>
    <mergeCell ref="B9:B10"/>
    <mergeCell ref="B11:B12"/>
    <mergeCell ref="E9:E10"/>
    <mergeCell ref="C9:D10"/>
    <mergeCell ref="C11:H12"/>
    <mergeCell ref="F9:H10"/>
    <mergeCell ref="C5:H6"/>
  </mergeCells>
  <conditionalFormatting sqref="C8:D32 C1:H2 C5 F8:F9 C3:D4 F3:F4 E11:H32 C33:H1048576">
    <cfRule type="cellIs" dxfId="0" priority="8" operator="equal">
      <formula>0</formula>
    </cfRule>
  </conditionalFormatting>
  <conditionalFormatting sqref="E8:E10 E3:E4">
    <cfRule type="cellIs" dxfId="0" priority="5" operator="equal">
      <formula>0</formula>
    </cfRule>
  </conditionalFormatting>
  <dataValidations count="1">
    <dataValidation type="list" allowBlank="1" showInputMessage="1" showErrorMessage="1" sqref="F4:H4">
      <formula1>"公用,项目"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申购单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灏宇</cp:lastModifiedBy>
  <dcterms:created xsi:type="dcterms:W3CDTF">2022-02-23T10:33:00Z</dcterms:created>
  <cp:lastPrinted>2022-02-25T02:03:00Z</cp:lastPrinted>
  <dcterms:modified xsi:type="dcterms:W3CDTF">2025-05-19T04:21:48Z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E9906F2798024F66BE43158443644A8A_13</vt:lpwstr>
  </property>
</Properties>
</file>