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D:\MATERI KULIAH\SEMESTER 3\ANALISIS SUKU BUNGA\"/>
    </mc:Choice>
  </mc:AlternateContent>
  <xr:revisionPtr revIDLastSave="0" documentId="13_ncr:1_{6EB0B9D9-CBBA-4A14-8D47-A12BED2969AC}" xr6:coauthVersionLast="36" xr6:coauthVersionMax="36" xr10:uidLastSave="{00000000-0000-0000-0000-000000000000}"/>
  <bookViews>
    <workbookView xWindow="0" yWindow="0" windowWidth="20490" windowHeight="8130" xr2:uid="{E3F8A76B-E829-4606-AF76-CC45E081121A}"/>
  </bookViews>
  <sheets>
    <sheet name="Lembar1" sheetId="1" r:id="rId1"/>
    <sheet name="Lembar3" sheetId="3" r:id="rId2"/>
    <sheet name="Lembar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F96" i="3" l="1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I11" i="3"/>
  <c r="C12" i="3" s="1"/>
  <c r="I12" i="3" s="1"/>
  <c r="C13" i="3" s="1"/>
  <c r="H13" i="3" s="1"/>
  <c r="G13" i="3" s="1"/>
  <c r="H11" i="3"/>
  <c r="G11" i="3"/>
  <c r="F11" i="3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I13" i="3" l="1"/>
  <c r="C14" i="3" s="1"/>
  <c r="H12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11" i="2"/>
  <c r="L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11" i="2"/>
  <c r="K11" i="2"/>
  <c r="L15" i="2"/>
  <c r="K77" i="2"/>
  <c r="L77" i="2" s="1"/>
  <c r="L65" i="2"/>
  <c r="L66" i="2"/>
  <c r="L67" i="2"/>
  <c r="L68" i="2"/>
  <c r="L69" i="2"/>
  <c r="L70" i="2"/>
  <c r="L71" i="2"/>
  <c r="L72" i="2"/>
  <c r="L73" i="2"/>
  <c r="L74" i="2"/>
  <c r="L75" i="2"/>
  <c r="L76" i="2"/>
  <c r="M77" i="2"/>
  <c r="M70" i="2"/>
  <c r="M71" i="2"/>
  <c r="M72" i="2"/>
  <c r="M73" i="2"/>
  <c r="M74" i="2"/>
  <c r="M75" i="2"/>
  <c r="M76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1" i="2"/>
  <c r="I12" i="2"/>
  <c r="C12" i="2"/>
  <c r="I11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14" i="2"/>
  <c r="L12" i="2"/>
  <c r="L13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12" i="2"/>
  <c r="K13" i="2"/>
  <c r="K14" i="2"/>
  <c r="K15" i="2"/>
  <c r="K16" i="2"/>
  <c r="K17" i="2"/>
  <c r="K18" i="2"/>
  <c r="I14" i="3" l="1"/>
  <c r="C15" i="3" s="1"/>
  <c r="H14" i="3"/>
  <c r="G14" i="3" s="1"/>
  <c r="G12" i="3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H15" i="3" l="1"/>
  <c r="I15" i="3"/>
  <c r="C16" i="3" s="1"/>
  <c r="H11" i="1"/>
  <c r="G11" i="1" s="1"/>
  <c r="I16" i="3" l="1"/>
  <c r="C17" i="3" s="1"/>
  <c r="H16" i="3"/>
  <c r="G16" i="3" s="1"/>
  <c r="G15" i="3"/>
  <c r="C12" i="1"/>
  <c r="I12" i="1" l="1"/>
  <c r="H12" i="1"/>
  <c r="G12" i="1" s="1"/>
  <c r="H17" i="3"/>
  <c r="I17" i="3"/>
  <c r="C18" i="3" s="1"/>
  <c r="C13" i="2"/>
  <c r="I13" i="2" s="1"/>
  <c r="C13" i="1"/>
  <c r="I13" i="1" l="1"/>
  <c r="H13" i="1"/>
  <c r="G13" i="1" s="1"/>
  <c r="G17" i="3"/>
  <c r="I18" i="3"/>
  <c r="C19" i="3" s="1"/>
  <c r="H18" i="3"/>
  <c r="G18" i="3" s="1"/>
  <c r="H19" i="3" l="1"/>
  <c r="G19" i="3" s="1"/>
  <c r="I19" i="3"/>
  <c r="C20" i="3" s="1"/>
  <c r="C14" i="2"/>
  <c r="I14" i="2" s="1"/>
  <c r="C14" i="1"/>
  <c r="H14" i="1" l="1"/>
  <c r="G14" i="1" s="1"/>
  <c r="I14" i="1"/>
  <c r="I20" i="3"/>
  <c r="C21" i="3" s="1"/>
  <c r="H20" i="3"/>
  <c r="G20" i="3" s="1"/>
  <c r="H21" i="3" l="1"/>
  <c r="G21" i="3" s="1"/>
  <c r="I21" i="3"/>
  <c r="C22" i="3" s="1"/>
  <c r="C15" i="2"/>
  <c r="I15" i="2" s="1"/>
  <c r="C15" i="1"/>
  <c r="I15" i="1" l="1"/>
  <c r="H15" i="1"/>
  <c r="G15" i="1" s="1"/>
  <c r="I22" i="3"/>
  <c r="C23" i="3" s="1"/>
  <c r="H22" i="3"/>
  <c r="G22" i="3" s="1"/>
  <c r="C16" i="2"/>
  <c r="I16" i="2" s="1"/>
  <c r="C16" i="1"/>
  <c r="I16" i="1" l="1"/>
  <c r="H16" i="1"/>
  <c r="G16" i="1" s="1"/>
  <c r="H23" i="3"/>
  <c r="G23" i="3" s="1"/>
  <c r="I23" i="3"/>
  <c r="C24" i="3" s="1"/>
  <c r="C17" i="2"/>
  <c r="I17" i="2" s="1"/>
  <c r="I24" i="3" l="1"/>
  <c r="C25" i="3" s="1"/>
  <c r="H24" i="3"/>
  <c r="G24" i="3" s="1"/>
  <c r="C18" i="2"/>
  <c r="I18" i="2" s="1"/>
  <c r="C17" i="1"/>
  <c r="I17" i="1" l="1"/>
  <c r="H17" i="1"/>
  <c r="G17" i="1" s="1"/>
  <c r="H25" i="3"/>
  <c r="G25" i="3" s="1"/>
  <c r="I25" i="3"/>
  <c r="C26" i="3" s="1"/>
  <c r="C19" i="2"/>
  <c r="I19" i="2" s="1"/>
  <c r="I26" i="3" l="1"/>
  <c r="C27" i="3" s="1"/>
  <c r="H26" i="3"/>
  <c r="G26" i="3" s="1"/>
  <c r="C20" i="2"/>
  <c r="I20" i="2" s="1"/>
  <c r="C18" i="1"/>
  <c r="H18" i="1" l="1"/>
  <c r="G18" i="1" s="1"/>
  <c r="I18" i="1"/>
  <c r="H27" i="3"/>
  <c r="G27" i="3" s="1"/>
  <c r="I27" i="3"/>
  <c r="C28" i="3" s="1"/>
  <c r="C21" i="2"/>
  <c r="I21" i="2" s="1"/>
  <c r="I28" i="3" l="1"/>
  <c r="C29" i="3" s="1"/>
  <c r="H28" i="3"/>
  <c r="G28" i="3" s="1"/>
  <c r="C22" i="2"/>
  <c r="I22" i="2" s="1"/>
  <c r="C19" i="1"/>
  <c r="H19" i="1" l="1"/>
  <c r="G19" i="1" s="1"/>
  <c r="I19" i="1"/>
  <c r="H29" i="3"/>
  <c r="G29" i="3" s="1"/>
  <c r="I29" i="3"/>
  <c r="C30" i="3" s="1"/>
  <c r="C23" i="2"/>
  <c r="I23" i="2" s="1"/>
  <c r="I30" i="3" l="1"/>
  <c r="C31" i="3" s="1"/>
  <c r="H30" i="3"/>
  <c r="G30" i="3" s="1"/>
  <c r="C24" i="2"/>
  <c r="I24" i="2" s="1"/>
  <c r="C20" i="1"/>
  <c r="I20" i="1" l="1"/>
  <c r="H20" i="1"/>
  <c r="G20" i="1" s="1"/>
  <c r="H31" i="3"/>
  <c r="G31" i="3" s="1"/>
  <c r="I31" i="3"/>
  <c r="C32" i="3" s="1"/>
  <c r="C25" i="2"/>
  <c r="I25" i="2" s="1"/>
  <c r="I32" i="3" l="1"/>
  <c r="C33" i="3" s="1"/>
  <c r="H32" i="3"/>
  <c r="G32" i="3" s="1"/>
  <c r="C26" i="2"/>
  <c r="I26" i="2" s="1"/>
  <c r="C21" i="1"/>
  <c r="I21" i="1" l="1"/>
  <c r="H21" i="1"/>
  <c r="G21" i="1" s="1"/>
  <c r="H33" i="3"/>
  <c r="G33" i="3" s="1"/>
  <c r="I33" i="3"/>
  <c r="C34" i="3" s="1"/>
  <c r="C27" i="2"/>
  <c r="I27" i="2" s="1"/>
  <c r="I34" i="3" l="1"/>
  <c r="C35" i="3" s="1"/>
  <c r="H34" i="3"/>
  <c r="G34" i="3" s="1"/>
  <c r="C28" i="2"/>
  <c r="I28" i="2" s="1"/>
  <c r="C22" i="1"/>
  <c r="H22" i="1" l="1"/>
  <c r="G22" i="1" s="1"/>
  <c r="I22" i="1"/>
  <c r="H35" i="3"/>
  <c r="G35" i="3" s="1"/>
  <c r="I35" i="3"/>
  <c r="C36" i="3" s="1"/>
  <c r="C29" i="2"/>
  <c r="I29" i="2" s="1"/>
  <c r="C23" i="1" l="1"/>
  <c r="I36" i="3"/>
  <c r="C37" i="3" s="1"/>
  <c r="H36" i="3"/>
  <c r="G36" i="3" s="1"/>
  <c r="C30" i="2"/>
  <c r="I30" i="2" s="1"/>
  <c r="H23" i="1" l="1"/>
  <c r="G23" i="1" s="1"/>
  <c r="I23" i="1"/>
  <c r="C24" i="1" s="1"/>
  <c r="H37" i="3"/>
  <c r="G37" i="3" s="1"/>
  <c r="I37" i="3"/>
  <c r="C38" i="3" s="1"/>
  <c r="C31" i="2"/>
  <c r="I31" i="2" s="1"/>
  <c r="I24" i="1" l="1"/>
  <c r="H24" i="1"/>
  <c r="G24" i="1" s="1"/>
  <c r="C25" i="1"/>
  <c r="I38" i="3"/>
  <c r="C39" i="3" s="1"/>
  <c r="H38" i="3"/>
  <c r="G38" i="3" s="1"/>
  <c r="C32" i="2"/>
  <c r="I32" i="2" s="1"/>
  <c r="H25" i="1" l="1"/>
  <c r="G25" i="1" s="1"/>
  <c r="I25" i="1"/>
  <c r="C26" i="1" s="1"/>
  <c r="H39" i="3"/>
  <c r="G39" i="3" s="1"/>
  <c r="I39" i="3"/>
  <c r="C40" i="3" s="1"/>
  <c r="C33" i="2"/>
  <c r="I33" i="2" s="1"/>
  <c r="H26" i="1" l="1"/>
  <c r="G26" i="1" s="1"/>
  <c r="I26" i="1"/>
  <c r="I40" i="3"/>
  <c r="C41" i="3" s="1"/>
  <c r="H40" i="3"/>
  <c r="G40" i="3" s="1"/>
  <c r="C34" i="2"/>
  <c r="I34" i="2" s="1"/>
  <c r="C27" i="1" l="1"/>
  <c r="H41" i="3"/>
  <c r="G41" i="3" s="1"/>
  <c r="I41" i="3"/>
  <c r="C42" i="3" s="1"/>
  <c r="C35" i="2"/>
  <c r="I35" i="2" s="1"/>
  <c r="H27" i="1" l="1"/>
  <c r="G27" i="1" s="1"/>
  <c r="I27" i="1"/>
  <c r="I42" i="3"/>
  <c r="C43" i="3" s="1"/>
  <c r="H42" i="3"/>
  <c r="G42" i="3" s="1"/>
  <c r="C36" i="2"/>
  <c r="I36" i="2" s="1"/>
  <c r="C28" i="1" l="1"/>
  <c r="H43" i="3"/>
  <c r="G43" i="3" s="1"/>
  <c r="I43" i="3"/>
  <c r="C44" i="3" s="1"/>
  <c r="C37" i="2"/>
  <c r="I37" i="2" s="1"/>
  <c r="I28" i="1" l="1"/>
  <c r="C29" i="1" s="1"/>
  <c r="H28" i="1"/>
  <c r="G28" i="1" s="1"/>
  <c r="I44" i="3"/>
  <c r="C45" i="3" s="1"/>
  <c r="H44" i="3"/>
  <c r="G44" i="3" s="1"/>
  <c r="C38" i="2"/>
  <c r="I38" i="2" s="1"/>
  <c r="I29" i="1" l="1"/>
  <c r="H29" i="1"/>
  <c r="G29" i="1" s="1"/>
  <c r="C30" i="1"/>
  <c r="H45" i="3"/>
  <c r="G45" i="3" s="1"/>
  <c r="I45" i="3"/>
  <c r="C46" i="3" s="1"/>
  <c r="C39" i="2"/>
  <c r="I39" i="2" s="1"/>
  <c r="H30" i="1" l="1"/>
  <c r="G30" i="1" s="1"/>
  <c r="I30" i="1"/>
  <c r="C31" i="1" s="1"/>
  <c r="I46" i="3"/>
  <c r="C47" i="3" s="1"/>
  <c r="H46" i="3"/>
  <c r="G46" i="3" s="1"/>
  <c r="C40" i="2"/>
  <c r="I40" i="2" s="1"/>
  <c r="H31" i="1" l="1"/>
  <c r="G31" i="1" s="1"/>
  <c r="I31" i="1"/>
  <c r="C32" i="1"/>
  <c r="H47" i="3"/>
  <c r="G47" i="3" s="1"/>
  <c r="I47" i="3"/>
  <c r="C48" i="3" s="1"/>
  <c r="C41" i="2"/>
  <c r="I41" i="2" s="1"/>
  <c r="I32" i="1" l="1"/>
  <c r="H32" i="1"/>
  <c r="G32" i="1" s="1"/>
  <c r="I48" i="3"/>
  <c r="C49" i="3" s="1"/>
  <c r="H48" i="3"/>
  <c r="G48" i="3" s="1"/>
  <c r="C42" i="2"/>
  <c r="I42" i="2" s="1"/>
  <c r="H49" i="3" l="1"/>
  <c r="G49" i="3" s="1"/>
  <c r="I49" i="3"/>
  <c r="C50" i="3" s="1"/>
  <c r="C33" i="1"/>
  <c r="C43" i="2"/>
  <c r="I43" i="2" s="1"/>
  <c r="I33" i="1" l="1"/>
  <c r="H33" i="1"/>
  <c r="G33" i="1" s="1"/>
  <c r="I50" i="3"/>
  <c r="C51" i="3" s="1"/>
  <c r="H50" i="3"/>
  <c r="G50" i="3" s="1"/>
  <c r="C44" i="2"/>
  <c r="I44" i="2" s="1"/>
  <c r="H51" i="3" l="1"/>
  <c r="G51" i="3" s="1"/>
  <c r="I51" i="3"/>
  <c r="C52" i="3" s="1"/>
  <c r="C34" i="1"/>
  <c r="C45" i="2"/>
  <c r="I45" i="2" s="1"/>
  <c r="H34" i="1" l="1"/>
  <c r="G34" i="1" s="1"/>
  <c r="I34" i="1"/>
  <c r="I52" i="3"/>
  <c r="C53" i="3" s="1"/>
  <c r="H52" i="3"/>
  <c r="G52" i="3" s="1"/>
  <c r="C46" i="2"/>
  <c r="I46" i="2" s="1"/>
  <c r="H53" i="3" l="1"/>
  <c r="G53" i="3" s="1"/>
  <c r="I53" i="3"/>
  <c r="C54" i="3" s="1"/>
  <c r="C35" i="1"/>
  <c r="C47" i="2"/>
  <c r="I47" i="2" s="1"/>
  <c r="H35" i="1" l="1"/>
  <c r="G35" i="1" s="1"/>
  <c r="I35" i="1"/>
  <c r="I54" i="3"/>
  <c r="C55" i="3" s="1"/>
  <c r="H54" i="3"/>
  <c r="G54" i="3" s="1"/>
  <c r="C48" i="2"/>
  <c r="I48" i="2" s="1"/>
  <c r="H55" i="3" l="1"/>
  <c r="G55" i="3" s="1"/>
  <c r="I55" i="3"/>
  <c r="C56" i="3" s="1"/>
  <c r="C36" i="1"/>
  <c r="C49" i="2"/>
  <c r="I49" i="2" s="1"/>
  <c r="I36" i="1" l="1"/>
  <c r="H36" i="1"/>
  <c r="G36" i="1" s="1"/>
  <c r="I56" i="3"/>
  <c r="C57" i="3" s="1"/>
  <c r="H56" i="3"/>
  <c r="G56" i="3" s="1"/>
  <c r="C50" i="2"/>
  <c r="I50" i="2" s="1"/>
  <c r="H57" i="3" l="1"/>
  <c r="G57" i="3" s="1"/>
  <c r="I57" i="3"/>
  <c r="C58" i="3" s="1"/>
  <c r="C37" i="1"/>
  <c r="C51" i="2"/>
  <c r="I51" i="2" s="1"/>
  <c r="I37" i="1" l="1"/>
  <c r="H37" i="1"/>
  <c r="G37" i="1" s="1"/>
  <c r="I58" i="3"/>
  <c r="C59" i="3" s="1"/>
  <c r="H58" i="3"/>
  <c r="G58" i="3" s="1"/>
  <c r="C52" i="2"/>
  <c r="I52" i="2" s="1"/>
  <c r="H59" i="3" l="1"/>
  <c r="G59" i="3" s="1"/>
  <c r="I59" i="3"/>
  <c r="C60" i="3" s="1"/>
  <c r="C38" i="1"/>
  <c r="C53" i="2"/>
  <c r="I53" i="2" s="1"/>
  <c r="H38" i="1" l="1"/>
  <c r="G38" i="1" s="1"/>
  <c r="I38" i="1"/>
  <c r="I60" i="3"/>
  <c r="C61" i="3" s="1"/>
  <c r="H60" i="3"/>
  <c r="G60" i="3" s="1"/>
  <c r="C54" i="2"/>
  <c r="I54" i="2" s="1"/>
  <c r="H61" i="3" l="1"/>
  <c r="G61" i="3" s="1"/>
  <c r="I61" i="3"/>
  <c r="C62" i="3" s="1"/>
  <c r="C39" i="1"/>
  <c r="C55" i="2"/>
  <c r="I55" i="2" s="1"/>
  <c r="H39" i="1" l="1"/>
  <c r="G39" i="1" s="1"/>
  <c r="I39" i="1"/>
  <c r="I62" i="3"/>
  <c r="C63" i="3" s="1"/>
  <c r="H62" i="3"/>
  <c r="G62" i="3" s="1"/>
  <c r="C56" i="2"/>
  <c r="I56" i="2" s="1"/>
  <c r="H63" i="3" l="1"/>
  <c r="G63" i="3" s="1"/>
  <c r="I63" i="3"/>
  <c r="C64" i="3" s="1"/>
  <c r="C40" i="1"/>
  <c r="C57" i="2"/>
  <c r="I57" i="2" s="1"/>
  <c r="I40" i="1" l="1"/>
  <c r="H40" i="1"/>
  <c r="G40" i="1" s="1"/>
  <c r="I64" i="3"/>
  <c r="C65" i="3" s="1"/>
  <c r="H64" i="3"/>
  <c r="G64" i="3" s="1"/>
  <c r="C58" i="2"/>
  <c r="I58" i="2" s="1"/>
  <c r="H65" i="3" l="1"/>
  <c r="G65" i="3" s="1"/>
  <c r="I65" i="3"/>
  <c r="C66" i="3" s="1"/>
  <c r="C41" i="1"/>
  <c r="C59" i="2"/>
  <c r="I59" i="2" s="1"/>
  <c r="I41" i="1" l="1"/>
  <c r="H41" i="1"/>
  <c r="G41" i="1" s="1"/>
  <c r="I66" i="3"/>
  <c r="C67" i="3" s="1"/>
  <c r="H66" i="3"/>
  <c r="G66" i="3" s="1"/>
  <c r="C60" i="2"/>
  <c r="I60" i="2" s="1"/>
  <c r="H67" i="3" l="1"/>
  <c r="G67" i="3" s="1"/>
  <c r="I67" i="3"/>
  <c r="C68" i="3" s="1"/>
  <c r="C42" i="1"/>
  <c r="C61" i="2"/>
  <c r="I61" i="2" s="1"/>
  <c r="H42" i="1" l="1"/>
  <c r="G42" i="1" s="1"/>
  <c r="I42" i="1"/>
  <c r="I68" i="3"/>
  <c r="C69" i="3" s="1"/>
  <c r="H68" i="3"/>
  <c r="G68" i="3" s="1"/>
  <c r="C62" i="2"/>
  <c r="I62" i="2" s="1"/>
  <c r="H69" i="3" l="1"/>
  <c r="G69" i="3" s="1"/>
  <c r="I69" i="3"/>
  <c r="C70" i="3" s="1"/>
  <c r="C43" i="1"/>
  <c r="C63" i="2"/>
  <c r="I63" i="2" s="1"/>
  <c r="H43" i="1" l="1"/>
  <c r="G43" i="1" s="1"/>
  <c r="I43" i="1"/>
  <c r="I70" i="3"/>
  <c r="C71" i="3" s="1"/>
  <c r="H70" i="3"/>
  <c r="G70" i="3" s="1"/>
  <c r="C64" i="2"/>
  <c r="I64" i="2" s="1"/>
  <c r="H71" i="3" l="1"/>
  <c r="G71" i="3" s="1"/>
  <c r="I71" i="3"/>
  <c r="C72" i="3" s="1"/>
  <c r="C44" i="1"/>
  <c r="C65" i="2"/>
  <c r="I65" i="2" s="1"/>
  <c r="I44" i="1" l="1"/>
  <c r="H44" i="1"/>
  <c r="G44" i="1" s="1"/>
  <c r="I72" i="3"/>
  <c r="C73" i="3" s="1"/>
  <c r="H72" i="3"/>
  <c r="G72" i="3" s="1"/>
  <c r="C66" i="2"/>
  <c r="I66" i="2" s="1"/>
  <c r="H73" i="3" l="1"/>
  <c r="G73" i="3" s="1"/>
  <c r="I73" i="3"/>
  <c r="C74" i="3" s="1"/>
  <c r="C45" i="1"/>
  <c r="C67" i="2"/>
  <c r="I67" i="2" s="1"/>
  <c r="I45" i="1" l="1"/>
  <c r="H45" i="1"/>
  <c r="G45" i="1" s="1"/>
  <c r="I74" i="3"/>
  <c r="C75" i="3" s="1"/>
  <c r="H74" i="3"/>
  <c r="G74" i="3" s="1"/>
  <c r="C68" i="2"/>
  <c r="I68" i="2" s="1"/>
  <c r="H75" i="3" l="1"/>
  <c r="G75" i="3" s="1"/>
  <c r="I75" i="3"/>
  <c r="C76" i="3" s="1"/>
  <c r="C46" i="1"/>
  <c r="C69" i="2"/>
  <c r="I69" i="2" s="1"/>
  <c r="H46" i="1" l="1"/>
  <c r="G46" i="1" s="1"/>
  <c r="I46" i="1"/>
  <c r="I76" i="3"/>
  <c r="C77" i="3" s="1"/>
  <c r="H76" i="3"/>
  <c r="G76" i="3" s="1"/>
  <c r="C70" i="2"/>
  <c r="I70" i="2" s="1"/>
  <c r="H77" i="3" l="1"/>
  <c r="G77" i="3" s="1"/>
  <c r="I77" i="3"/>
  <c r="C78" i="3" s="1"/>
  <c r="C47" i="1"/>
  <c r="C71" i="2"/>
  <c r="I71" i="2" s="1"/>
  <c r="H47" i="1" l="1"/>
  <c r="G47" i="1" s="1"/>
  <c r="I47" i="1"/>
  <c r="I78" i="3"/>
  <c r="C79" i="3" s="1"/>
  <c r="H78" i="3"/>
  <c r="G78" i="3" s="1"/>
  <c r="C72" i="2"/>
  <c r="I72" i="2" s="1"/>
  <c r="H79" i="3" l="1"/>
  <c r="G79" i="3" s="1"/>
  <c r="I79" i="3"/>
  <c r="C80" i="3" s="1"/>
  <c r="C48" i="1"/>
  <c r="C73" i="2"/>
  <c r="I73" i="2" s="1"/>
  <c r="I48" i="1" l="1"/>
  <c r="H48" i="1"/>
  <c r="G48" i="1" s="1"/>
  <c r="I80" i="3"/>
  <c r="C81" i="3" s="1"/>
  <c r="H80" i="3"/>
  <c r="G80" i="3" s="1"/>
  <c r="C74" i="2"/>
  <c r="I74" i="2" s="1"/>
  <c r="H81" i="3" l="1"/>
  <c r="G81" i="3" s="1"/>
  <c r="I81" i="3"/>
  <c r="C82" i="3" s="1"/>
  <c r="C49" i="1"/>
  <c r="C75" i="2"/>
  <c r="I75" i="2" s="1"/>
  <c r="I49" i="1" l="1"/>
  <c r="H49" i="1"/>
  <c r="G49" i="1" s="1"/>
  <c r="I82" i="3"/>
  <c r="C83" i="3" s="1"/>
  <c r="H82" i="3"/>
  <c r="G82" i="3" s="1"/>
  <c r="C76" i="2"/>
  <c r="I76" i="2" s="1"/>
  <c r="H83" i="3" l="1"/>
  <c r="G83" i="3" s="1"/>
  <c r="I83" i="3"/>
  <c r="C84" i="3" s="1"/>
  <c r="C50" i="1"/>
  <c r="C77" i="2"/>
  <c r="I77" i="2" s="1"/>
  <c r="H50" i="1" l="1"/>
  <c r="G50" i="1" s="1"/>
  <c r="I50" i="1"/>
  <c r="I84" i="3"/>
  <c r="C85" i="3" s="1"/>
  <c r="H84" i="3"/>
  <c r="G84" i="3" s="1"/>
  <c r="H85" i="3" l="1"/>
  <c r="G85" i="3" s="1"/>
  <c r="I85" i="3"/>
  <c r="C86" i="3" s="1"/>
  <c r="C51" i="1"/>
  <c r="I51" i="1" l="1"/>
  <c r="H51" i="1"/>
  <c r="G51" i="1" s="1"/>
  <c r="I86" i="3"/>
  <c r="C87" i="3" s="1"/>
  <c r="H86" i="3"/>
  <c r="G86" i="3" s="1"/>
  <c r="H87" i="3" l="1"/>
  <c r="G87" i="3" s="1"/>
  <c r="I87" i="3"/>
  <c r="C88" i="3" s="1"/>
  <c r="C52" i="1"/>
  <c r="I52" i="1" l="1"/>
  <c r="H52" i="1"/>
  <c r="G52" i="1" s="1"/>
  <c r="I88" i="3"/>
  <c r="C89" i="3" s="1"/>
  <c r="H88" i="3"/>
  <c r="G88" i="3" s="1"/>
  <c r="C53" i="1" l="1"/>
  <c r="H89" i="3"/>
  <c r="G89" i="3" s="1"/>
  <c r="I89" i="3"/>
  <c r="C90" i="3" s="1"/>
  <c r="I53" i="1" l="1"/>
  <c r="C54" i="1" s="1"/>
  <c r="H53" i="1"/>
  <c r="G53" i="1" s="1"/>
  <c r="I90" i="3"/>
  <c r="C91" i="3" s="1"/>
  <c r="H90" i="3"/>
  <c r="G90" i="3" s="1"/>
  <c r="H54" i="1" l="1"/>
  <c r="G54" i="1" s="1"/>
  <c r="I54" i="1"/>
  <c r="C55" i="1"/>
  <c r="H91" i="3"/>
  <c r="G91" i="3" s="1"/>
  <c r="I91" i="3"/>
  <c r="C92" i="3" s="1"/>
  <c r="H55" i="1" l="1"/>
  <c r="G55" i="1" s="1"/>
  <c r="I55" i="1"/>
  <c r="C56" i="1" s="1"/>
  <c r="I92" i="3"/>
  <c r="C93" i="3" s="1"/>
  <c r="H92" i="3"/>
  <c r="G92" i="3" s="1"/>
  <c r="I56" i="1" l="1"/>
  <c r="C57" i="1" s="1"/>
  <c r="H56" i="1"/>
  <c r="G56" i="1" s="1"/>
  <c r="H93" i="3"/>
  <c r="G93" i="3" s="1"/>
  <c r="I93" i="3"/>
  <c r="C94" i="3" s="1"/>
  <c r="I57" i="1" l="1"/>
  <c r="C58" i="1" s="1"/>
  <c r="H57" i="1"/>
  <c r="G57" i="1" s="1"/>
  <c r="I94" i="3"/>
  <c r="C95" i="3" s="1"/>
  <c r="H94" i="3"/>
  <c r="G94" i="3" s="1"/>
  <c r="H58" i="1" l="1"/>
  <c r="G58" i="1" s="1"/>
  <c r="I58" i="1"/>
  <c r="H95" i="3"/>
  <c r="I95" i="3"/>
  <c r="C96" i="3" s="1"/>
  <c r="C59" i="1" l="1"/>
  <c r="I96" i="3"/>
  <c r="H96" i="3"/>
  <c r="G96" i="3" s="1"/>
  <c r="G95" i="3"/>
  <c r="F7" i="3"/>
  <c r="H59" i="1" l="1"/>
  <c r="G59" i="1" s="1"/>
  <c r="I59" i="1"/>
  <c r="C60" i="1" s="1"/>
  <c r="I60" i="1" l="1"/>
  <c r="C61" i="1" s="1"/>
  <c r="H60" i="1"/>
  <c r="G60" i="1" s="1"/>
  <c r="H61" i="1" l="1"/>
  <c r="G61" i="1" s="1"/>
  <c r="I61" i="1"/>
  <c r="C62" i="1" s="1"/>
  <c r="H62" i="1" l="1"/>
  <c r="G62" i="1" s="1"/>
  <c r="I62" i="1"/>
  <c r="C63" i="1"/>
  <c r="H63" i="1" l="1"/>
  <c r="G63" i="1" s="1"/>
  <c r="I63" i="1"/>
  <c r="C64" i="1"/>
  <c r="I64" i="1" l="1"/>
  <c r="C65" i="1" s="1"/>
  <c r="H64" i="1"/>
  <c r="G64" i="1" s="1"/>
  <c r="I65" i="1" l="1"/>
  <c r="H65" i="1"/>
  <c r="G65" i="1" s="1"/>
  <c r="F7" i="2"/>
  <c r="C66" i="1" l="1"/>
  <c r="H66" i="1" l="1"/>
  <c r="G66" i="1" s="1"/>
  <c r="I66" i="1"/>
  <c r="C67" i="1"/>
  <c r="H67" i="1" l="1"/>
  <c r="G67" i="1" s="1"/>
  <c r="I67" i="1"/>
  <c r="C68" i="1"/>
  <c r="I68" i="1" l="1"/>
  <c r="C69" i="1" s="1"/>
  <c r="H68" i="1"/>
  <c r="G68" i="1" s="1"/>
  <c r="I69" i="1" l="1"/>
  <c r="C70" i="1" s="1"/>
  <c r="H69" i="1"/>
  <c r="G69" i="1" s="1"/>
  <c r="H70" i="1" l="1"/>
  <c r="G70" i="1" s="1"/>
  <c r="I70" i="1"/>
  <c r="C71" i="1"/>
  <c r="H71" i="1" l="1"/>
  <c r="G71" i="1" s="1"/>
  <c r="I71" i="1"/>
  <c r="C72" i="1"/>
  <c r="I72" i="1" l="1"/>
  <c r="C73" i="1" s="1"/>
  <c r="H72" i="1"/>
  <c r="G72" i="1" s="1"/>
  <c r="I73" i="1" l="1"/>
  <c r="C74" i="1" s="1"/>
  <c r="H73" i="1"/>
  <c r="G73" i="1" s="1"/>
  <c r="H74" i="1" l="1"/>
  <c r="G74" i="1" s="1"/>
  <c r="I74" i="1"/>
  <c r="C75" i="1"/>
  <c r="H75" i="1" l="1"/>
  <c r="G75" i="1" s="1"/>
  <c r="I75" i="1"/>
  <c r="C76" i="1"/>
  <c r="I76" i="1" l="1"/>
  <c r="C77" i="1" s="1"/>
  <c r="H76" i="1"/>
  <c r="G76" i="1" s="1"/>
  <c r="I77" i="1" l="1"/>
  <c r="H77" i="1"/>
  <c r="G77" i="1" s="1"/>
  <c r="I7" i="1"/>
</calcChain>
</file>

<file path=xl/sharedStrings.xml><?xml version="1.0" encoding="utf-8"?>
<sst xmlns="http://schemas.openxmlformats.org/spreadsheetml/2006/main" count="295" uniqueCount="117">
  <si>
    <t>Harga Awal</t>
  </si>
  <si>
    <t>Bunga</t>
  </si>
  <si>
    <t>Jangka Waktu</t>
  </si>
  <si>
    <t>Perbayaran Pertahun</t>
  </si>
  <si>
    <t>Tanggal Mulai</t>
  </si>
  <si>
    <t>Enter Values</t>
  </si>
  <si>
    <t>19/09/24</t>
  </si>
  <si>
    <t>Loan Summary</t>
  </si>
  <si>
    <t>Scheduled payment</t>
  </si>
  <si>
    <t>Scheduled number of payments</t>
  </si>
  <si>
    <t>Actual number of payments</t>
  </si>
  <si>
    <t xml:space="preserve">Years saved off original </t>
  </si>
  <si>
    <t>Total Early payments</t>
  </si>
  <si>
    <t>Total interest</t>
  </si>
  <si>
    <t>Optional extr payments</t>
  </si>
  <si>
    <t>SCHEDULED PAYMENT</t>
  </si>
  <si>
    <t>BEGINNING BALANCE</t>
  </si>
  <si>
    <t>NO</t>
  </si>
  <si>
    <t>PAYMENT DATE</t>
  </si>
  <si>
    <t>EXTRA PAYMENT</t>
  </si>
  <si>
    <t>TOTAL PAYMENT</t>
  </si>
  <si>
    <t>PRINCIPAL</t>
  </si>
  <si>
    <t>INTEREST</t>
  </si>
  <si>
    <t>ENDING BALANCE</t>
  </si>
  <si>
    <t>19/10/2024</t>
  </si>
  <si>
    <t>19/10/2025</t>
  </si>
  <si>
    <t>19/10/2026</t>
  </si>
  <si>
    <t>19/10/2027</t>
  </si>
  <si>
    <t>19/10/2028</t>
  </si>
  <si>
    <t>19/10/2029</t>
  </si>
  <si>
    <t>19/12/2024</t>
  </si>
  <si>
    <t>19/11/2024</t>
  </si>
  <si>
    <t>19/09/2024</t>
  </si>
  <si>
    <t>19/01/2025</t>
  </si>
  <si>
    <t>19/02/2025</t>
  </si>
  <si>
    <t>19/03/2025</t>
  </si>
  <si>
    <t>19/04/2025</t>
  </si>
  <si>
    <t>19/05/2025</t>
  </si>
  <si>
    <t>19/06/2025</t>
  </si>
  <si>
    <t>19/07/2025</t>
  </si>
  <si>
    <t>19/08/2025</t>
  </si>
  <si>
    <t>19/09/2025</t>
  </si>
  <si>
    <t>19/11/2025</t>
  </si>
  <si>
    <t>19/12/2025</t>
  </si>
  <si>
    <t>19/01/2026</t>
  </si>
  <si>
    <t>19/02/2026</t>
  </si>
  <si>
    <t>19/03/2026</t>
  </si>
  <si>
    <t>19/04/2026</t>
  </si>
  <si>
    <t>19/05/2026</t>
  </si>
  <si>
    <t>19/06/2026</t>
  </si>
  <si>
    <t>19/07/2026</t>
  </si>
  <si>
    <t>19/08/2026</t>
  </si>
  <si>
    <t>19/09/2026</t>
  </si>
  <si>
    <t>19/11/2026</t>
  </si>
  <si>
    <t>19/12/2026</t>
  </si>
  <si>
    <t>19/01/2027</t>
  </si>
  <si>
    <t>19/02/2027</t>
  </si>
  <si>
    <t>19/03/2027</t>
  </si>
  <si>
    <t>19/04/2027</t>
  </si>
  <si>
    <t>19/05/2027</t>
  </si>
  <si>
    <t>19/06/2027</t>
  </si>
  <si>
    <t>19/07/2027</t>
  </si>
  <si>
    <t>19/08/2027</t>
  </si>
  <si>
    <t>19/09/2027</t>
  </si>
  <si>
    <t>19/11/2027</t>
  </si>
  <si>
    <t>19/12/2027</t>
  </si>
  <si>
    <t>19/01/2028</t>
  </si>
  <si>
    <t>19/02/2028</t>
  </si>
  <si>
    <t>19/03/2028</t>
  </si>
  <si>
    <t>19/04/2028</t>
  </si>
  <si>
    <t>19/05/2028</t>
  </si>
  <si>
    <t>19/06/2028</t>
  </si>
  <si>
    <t>19/07/2028</t>
  </si>
  <si>
    <t>19/08/2028</t>
  </si>
  <si>
    <t>19/09/2028</t>
  </si>
  <si>
    <t>19/11/2028</t>
  </si>
  <si>
    <t>19/12/2028</t>
  </si>
  <si>
    <t>19/01/2029</t>
  </si>
  <si>
    <t>19/02/2029</t>
  </si>
  <si>
    <t>19/03/2029</t>
  </si>
  <si>
    <t>19/04/2029</t>
  </si>
  <si>
    <t>19/05/2029</t>
  </si>
  <si>
    <t>19/06/2029</t>
  </si>
  <si>
    <t>19/07/2029</t>
  </si>
  <si>
    <t>19/08/2029</t>
  </si>
  <si>
    <t>19/09/2029</t>
  </si>
  <si>
    <t>19/11/2029</t>
  </si>
  <si>
    <t>19/12/2029</t>
  </si>
  <si>
    <t>19/01/2030</t>
  </si>
  <si>
    <t>19/02/2030</t>
  </si>
  <si>
    <t>19/03/2030</t>
  </si>
  <si>
    <t>19/04/2030</t>
  </si>
  <si>
    <t>19/05/2030</t>
  </si>
  <si>
    <t>19/05/2031</t>
  </si>
  <si>
    <t>19/06/2030</t>
  </si>
  <si>
    <t>19/07/2030</t>
  </si>
  <si>
    <t>19/08/2030</t>
  </si>
  <si>
    <t>19/09/2030</t>
  </si>
  <si>
    <t>19/10/2030</t>
  </si>
  <si>
    <t>19/11/2030</t>
  </si>
  <si>
    <t>19/12/2030</t>
  </si>
  <si>
    <t>19/01/2031</t>
  </si>
  <si>
    <t>19/02/2031</t>
  </si>
  <si>
    <t>19/03/2031</t>
  </si>
  <si>
    <t>19/04/2031</t>
  </si>
  <si>
    <t>19/06/2031</t>
  </si>
  <si>
    <t>19/07/2031</t>
  </si>
  <si>
    <t>19/08/2031</t>
  </si>
  <si>
    <t>19/09/2031</t>
  </si>
  <si>
    <t>19/10/2031</t>
  </si>
  <si>
    <t>PRICIPAL</t>
  </si>
  <si>
    <t>Starting Price</t>
  </si>
  <si>
    <t>Interest</t>
  </si>
  <si>
    <t>Time Period</t>
  </si>
  <si>
    <t>Payment per year</t>
  </si>
  <si>
    <t>Start Date</t>
  </si>
  <si>
    <t>INTEREST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</si>
</sst>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Rp-421]* #,##0.00_-;\-[$Rp-421]* #,##0.00_-;_-[$Rp-421]* &quot;-&quot;??_-;_-@_-"/>
    <numFmt numFmtId="165" formatCode="[$-F800]dddd\,\ mmmm\ dd\,\ yyyy"/>
    <numFmt numFmtId="166" formatCode="_-[$Rp-3809]* #,##0.00_-;\-[$Rp-3809]* #,##0.00_-;_-[$Rp-3809]* &quot;-&quot;??_-;_-@_-"/>
    <numFmt numFmtId="167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164" fontId="0" fillId="0" borderId="2" xfId="0" applyNumberFormat="1" applyBorder="1"/>
    <xf numFmtId="167" fontId="0" fillId="0" borderId="1" xfId="0" applyNumberFormat="1" applyBorder="1" applyAlignment="1">
      <alignment horizontal="right"/>
    </xf>
    <xf numFmtId="0" fontId="0" fillId="0" borderId="0" xfId="0" applyBorder="1"/>
    <xf numFmtId="166" fontId="0" fillId="0" borderId="0" xfId="0" applyNumberFormat="1" applyBorder="1" applyAlignment="1">
      <alignment horizontal="right"/>
    </xf>
    <xf numFmtId="166" fontId="0" fillId="0" borderId="0" xfId="0" applyNumberFormat="1" applyBorder="1"/>
    <xf numFmtId="0" fontId="0" fillId="2" borderId="1" xfId="0" applyFill="1" applyBorder="1"/>
    <xf numFmtId="0" fontId="0" fillId="0" borderId="1" xfId="0" applyFont="1" applyFill="1" applyBorder="1"/>
    <xf numFmtId="165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6" xfId="0" applyNumberFormat="1" applyFont="1" applyFill="1" applyBorder="1"/>
    <xf numFmtId="0" fontId="0" fillId="0" borderId="6" xfId="0" applyFont="1" applyFill="1" applyBorder="1"/>
    <xf numFmtId="164" fontId="0" fillId="0" borderId="6" xfId="0" applyNumberFormat="1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164" fontId="2" fillId="0" borderId="9" xfId="0" applyNumberFormat="1" applyFont="1" applyFill="1" applyBorder="1"/>
    <xf numFmtId="0" fontId="2" fillId="0" borderId="5" xfId="0" applyFont="1" applyFill="1" applyBorder="1"/>
    <xf numFmtId="164" fontId="2" fillId="0" borderId="10" xfId="0" applyNumberFormat="1" applyFont="1" applyBorder="1"/>
    <xf numFmtId="0" fontId="3" fillId="0" borderId="0" xfId="0" applyFont="1" applyBorder="1"/>
    <xf numFmtId="166" fontId="4" fillId="0" borderId="0" xfId="0" applyNumberFormat="1" applyFont="1" applyBorder="1"/>
    <xf numFmtId="166" fontId="2" fillId="0" borderId="1" xfId="0" applyNumberFormat="1" applyFont="1" applyBorder="1"/>
    <xf numFmtId="9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 applyAlignment="1">
      <alignment horizontal="right"/>
    </xf>
    <xf numFmtId="166" fontId="0" fillId="0" borderId="0" xfId="0" applyNumberFormat="1"/>
    <xf numFmtId="165" fontId="0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164" fontId="2" fillId="0" borderId="0" xfId="0" applyNumberFormat="1" applyFont="1" applyFill="1" applyBorder="1"/>
    <xf numFmtId="166" fontId="2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166" fontId="2" fillId="0" borderId="0" xfId="0" applyNumberFormat="1" applyFont="1" applyBorder="1"/>
    <xf numFmtId="164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166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0" fillId="0" borderId="0" xfId="0" applyNumberFormat="1"/>
    <xf numFmtId="0" fontId="0" fillId="2" borderId="11" xfId="0" applyFill="1" applyBorder="1"/>
    <xf numFmtId="164" fontId="0" fillId="2" borderId="0" xfId="0" applyNumberFormat="1" applyFill="1"/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/>
    <xf numFmtId="166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166" fontId="0" fillId="3" borderId="1" xfId="0" applyNumberFormat="1" applyFill="1" applyBorder="1"/>
    <xf numFmtId="164" fontId="0" fillId="3" borderId="2" xfId="0" applyNumberForma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/>
    <xf numFmtId="166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166" fontId="0" fillId="0" borderId="1" xfId="0" applyNumberFormat="1" applyFill="1" applyBorder="1"/>
    <xf numFmtId="0" fontId="0" fillId="0" borderId="0" xfId="0" applyFill="1"/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right"/>
    </xf>
    <xf numFmtId="164" fontId="0" fillId="4" borderId="1" xfId="0" applyNumberFormat="1" applyFill="1" applyBorder="1"/>
    <xf numFmtId="166" fontId="0" fillId="4" borderId="1" xfId="0" applyNumberFormat="1" applyFill="1" applyBorder="1" applyAlignment="1">
      <alignment horizontal="right"/>
    </xf>
    <xf numFmtId="0" fontId="0" fillId="4" borderId="1" xfId="0" applyFill="1" applyBorder="1"/>
    <xf numFmtId="166" fontId="0" fillId="4" borderId="1" xfId="0" applyNumberFormat="1" applyFill="1" applyBorder="1"/>
    <xf numFmtId="164" fontId="0" fillId="4" borderId="2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B1B0-6499-4BD9-8339-4475E6C80E47}">
  <sheetPr codeName="Lembar1"/>
  <dimension ref="A1:J158"/>
  <sheetViews>
    <sheetView tabSelected="1" zoomScale="85" zoomScaleNormal="85" workbookViewId="0">
      <selection activeCell="G11" sqref="G11"/>
    </sheetView>
  </sheetViews>
  <sheetFormatPr defaultRowHeight="15" x14ac:dyDescent="0.25"/>
  <cols>
    <col min="1" max="1" width="26.28515625" style="21" customWidth="1"/>
    <col min="2" max="2" width="26.28515625" customWidth="1"/>
    <col min="3" max="3" width="22.85546875" bestFit="1" customWidth="1"/>
    <col min="4" max="4" width="24.28515625" bestFit="1" customWidth="1"/>
    <col min="5" max="6" width="18.5703125" bestFit="1" customWidth="1"/>
    <col min="7" max="7" width="18.7109375" bestFit="1" customWidth="1"/>
    <col min="8" max="8" width="32" bestFit="1" customWidth="1"/>
    <col min="9" max="9" width="26.28515625" customWidth="1"/>
  </cols>
  <sheetData>
    <row r="1" spans="1:9" x14ac:dyDescent="0.25">
      <c r="A1" s="81" t="s">
        <v>5</v>
      </c>
      <c r="B1" s="81"/>
      <c r="H1" s="82" t="s">
        <v>7</v>
      </c>
      <c r="I1" s="83"/>
    </row>
    <row r="2" spans="1:9" x14ac:dyDescent="0.25">
      <c r="A2" s="20" t="s">
        <v>111</v>
      </c>
      <c r="B2" s="2">
        <v>100000000</v>
      </c>
      <c r="H2" s="1" t="s">
        <v>8</v>
      </c>
      <c r="I2" s="5">
        <v>1493110</v>
      </c>
    </row>
    <row r="3" spans="1:9" x14ac:dyDescent="0.25">
      <c r="A3" s="20" t="s">
        <v>112</v>
      </c>
      <c r="B3" s="3">
        <v>6.0000000000000001E-3</v>
      </c>
      <c r="H3" s="1" t="s">
        <v>9</v>
      </c>
      <c r="I3" s="1">
        <v>120</v>
      </c>
    </row>
    <row r="4" spans="1:9" x14ac:dyDescent="0.25">
      <c r="A4" s="20" t="s">
        <v>113</v>
      </c>
      <c r="B4" s="1">
        <v>10</v>
      </c>
      <c r="H4" s="1" t="s">
        <v>10</v>
      </c>
      <c r="I4" s="1">
        <v>67</v>
      </c>
    </row>
    <row r="5" spans="1:9" x14ac:dyDescent="0.25">
      <c r="A5" s="20" t="s">
        <v>114</v>
      </c>
      <c r="B5" s="1">
        <v>12</v>
      </c>
      <c r="H5" s="1" t="s">
        <v>11</v>
      </c>
      <c r="I5" s="1"/>
    </row>
    <row r="6" spans="1:9" x14ac:dyDescent="0.25">
      <c r="A6" s="20" t="s">
        <v>115</v>
      </c>
      <c r="B6" s="4" t="s">
        <v>6</v>
      </c>
      <c r="H6" s="1" t="s">
        <v>12</v>
      </c>
      <c r="I6" s="1"/>
    </row>
    <row r="7" spans="1:9" x14ac:dyDescent="0.25">
      <c r="H7" s="1" t="s">
        <v>13</v>
      </c>
      <c r="I7" s="2">
        <f>SUM(H11:H95)</f>
        <v>20392402.740000002</v>
      </c>
    </row>
    <row r="8" spans="1:9" x14ac:dyDescent="0.25">
      <c r="A8" s="20" t="s">
        <v>14</v>
      </c>
      <c r="B8" s="1">
        <v>0</v>
      </c>
    </row>
    <row r="9" spans="1:9" x14ac:dyDescent="0.25">
      <c r="H9" s="56"/>
    </row>
    <row r="10" spans="1:9" x14ac:dyDescent="0.25">
      <c r="A10" s="22" t="s">
        <v>17</v>
      </c>
      <c r="B10" s="12" t="s">
        <v>18</v>
      </c>
      <c r="C10" s="12" t="s">
        <v>16</v>
      </c>
      <c r="D10" s="12" t="s">
        <v>15</v>
      </c>
      <c r="E10" s="12" t="s">
        <v>19</v>
      </c>
      <c r="F10" s="12" t="s">
        <v>20</v>
      </c>
      <c r="G10" s="12" t="s">
        <v>21</v>
      </c>
      <c r="H10" s="12" t="s">
        <v>116</v>
      </c>
      <c r="I10" s="12" t="s">
        <v>23</v>
      </c>
    </row>
    <row r="11" spans="1:9" x14ac:dyDescent="0.25">
      <c r="A11" s="20">
        <v>1</v>
      </c>
      <c r="B11" s="8" t="s">
        <v>32</v>
      </c>
      <c r="C11" s="2">
        <v>100000000</v>
      </c>
      <c r="D11" s="5">
        <v>1493110</v>
      </c>
      <c r="E11" s="1">
        <v>0</v>
      </c>
      <c r="F11" s="6">
        <f>$D11+$E11</f>
        <v>1493110</v>
      </c>
      <c r="G11" s="6">
        <f>$F11-$H11</f>
        <v>893110</v>
      </c>
      <c r="H11" s="2">
        <f>$C11*$B$3</f>
        <v>600000</v>
      </c>
      <c r="I11" s="7">
        <f>$C11-$D11</f>
        <v>98506890</v>
      </c>
    </row>
    <row r="12" spans="1:9" x14ac:dyDescent="0.25">
      <c r="A12" s="20">
        <v>2</v>
      </c>
      <c r="B12" s="8" t="s">
        <v>24</v>
      </c>
      <c r="C12" s="2">
        <f t="shared" ref="C12:C43" si="0">I11</f>
        <v>98506890</v>
      </c>
      <c r="D12" s="5">
        <v>1493110</v>
      </c>
      <c r="E12" s="1">
        <v>0</v>
      </c>
      <c r="F12" s="6">
        <f t="shared" ref="F12:F13" si="1">$D12+$E12</f>
        <v>1493110</v>
      </c>
      <c r="G12" s="6">
        <f t="shared" ref="G12:G75" si="2">$F12-$H12</f>
        <v>902068.66</v>
      </c>
      <c r="H12" s="2">
        <f t="shared" ref="H12:H75" si="3">$C12*$B$3</f>
        <v>591041.34</v>
      </c>
      <c r="I12" s="7">
        <f t="shared" ref="I12:I75" si="4">$C12-$D12</f>
        <v>97013780</v>
      </c>
    </row>
    <row r="13" spans="1:9" x14ac:dyDescent="0.25">
      <c r="A13" s="20">
        <v>3</v>
      </c>
      <c r="B13" s="8" t="s">
        <v>31</v>
      </c>
      <c r="C13" s="2">
        <f t="shared" si="0"/>
        <v>97013780</v>
      </c>
      <c r="D13" s="5">
        <v>1493110</v>
      </c>
      <c r="E13" s="1">
        <v>0</v>
      </c>
      <c r="F13" s="6">
        <f t="shared" si="1"/>
        <v>1493110</v>
      </c>
      <c r="G13" s="6">
        <f t="shared" si="2"/>
        <v>911027.32</v>
      </c>
      <c r="H13" s="2">
        <f t="shared" si="3"/>
        <v>582082.68000000005</v>
      </c>
      <c r="I13" s="7">
        <f t="shared" si="4"/>
        <v>95520670</v>
      </c>
    </row>
    <row r="14" spans="1:9" x14ac:dyDescent="0.25">
      <c r="A14" s="20">
        <v>4</v>
      </c>
      <c r="B14" s="4" t="s">
        <v>30</v>
      </c>
      <c r="C14" s="2">
        <f t="shared" si="0"/>
        <v>95520670</v>
      </c>
      <c r="D14" s="5">
        <v>1493110</v>
      </c>
      <c r="E14" s="1">
        <v>0</v>
      </c>
      <c r="F14" s="6">
        <f t="shared" ref="F14:F59" si="5">$D14+$E14</f>
        <v>1493110</v>
      </c>
      <c r="G14" s="6">
        <f t="shared" si="2"/>
        <v>919985.98</v>
      </c>
      <c r="H14" s="2">
        <f t="shared" si="3"/>
        <v>573124.02</v>
      </c>
      <c r="I14" s="7">
        <f t="shared" si="4"/>
        <v>94027560</v>
      </c>
    </row>
    <row r="15" spans="1:9" x14ac:dyDescent="0.25">
      <c r="A15" s="20">
        <v>5</v>
      </c>
      <c r="B15" s="4" t="s">
        <v>33</v>
      </c>
      <c r="C15" s="2">
        <f t="shared" si="0"/>
        <v>94027560</v>
      </c>
      <c r="D15" s="5">
        <v>1493110</v>
      </c>
      <c r="E15" s="1">
        <v>0</v>
      </c>
      <c r="F15" s="6">
        <f t="shared" si="5"/>
        <v>1493110</v>
      </c>
      <c r="G15" s="6">
        <f t="shared" si="2"/>
        <v>928944.64000000001</v>
      </c>
      <c r="H15" s="2">
        <f t="shared" si="3"/>
        <v>564165.36</v>
      </c>
      <c r="I15" s="7">
        <f t="shared" si="4"/>
        <v>92534450</v>
      </c>
    </row>
    <row r="16" spans="1:9" x14ac:dyDescent="0.25">
      <c r="A16" s="20">
        <v>6</v>
      </c>
      <c r="B16" s="4" t="s">
        <v>34</v>
      </c>
      <c r="C16" s="2">
        <f t="shared" si="0"/>
        <v>92534450</v>
      </c>
      <c r="D16" s="5">
        <v>1493110</v>
      </c>
      <c r="E16" s="1">
        <v>0</v>
      </c>
      <c r="F16" s="6">
        <f t="shared" si="5"/>
        <v>1493110</v>
      </c>
      <c r="G16" s="6">
        <f t="shared" si="2"/>
        <v>937903.3</v>
      </c>
      <c r="H16" s="2">
        <f t="shared" si="3"/>
        <v>555206.69999999995</v>
      </c>
      <c r="I16" s="7">
        <f t="shared" si="4"/>
        <v>91041340</v>
      </c>
    </row>
    <row r="17" spans="1:9" x14ac:dyDescent="0.25">
      <c r="A17" s="20">
        <v>7</v>
      </c>
      <c r="B17" s="4" t="s">
        <v>35</v>
      </c>
      <c r="C17" s="2">
        <f t="shared" si="0"/>
        <v>91041340</v>
      </c>
      <c r="D17" s="5">
        <v>1493110</v>
      </c>
      <c r="E17" s="1">
        <v>0</v>
      </c>
      <c r="F17" s="6">
        <f t="shared" si="5"/>
        <v>1493110</v>
      </c>
      <c r="G17" s="6">
        <f t="shared" si="2"/>
        <v>946861.96</v>
      </c>
      <c r="H17" s="2">
        <f t="shared" si="3"/>
        <v>546248.04</v>
      </c>
      <c r="I17" s="7">
        <f t="shared" si="4"/>
        <v>89548230</v>
      </c>
    </row>
    <row r="18" spans="1:9" x14ac:dyDescent="0.25">
      <c r="A18" s="20">
        <v>8</v>
      </c>
      <c r="B18" s="4" t="s">
        <v>36</v>
      </c>
      <c r="C18" s="2">
        <f t="shared" si="0"/>
        <v>89548230</v>
      </c>
      <c r="D18" s="5">
        <v>1493110</v>
      </c>
      <c r="E18" s="1">
        <v>0</v>
      </c>
      <c r="F18" s="6">
        <f t="shared" si="5"/>
        <v>1493110</v>
      </c>
      <c r="G18" s="6">
        <f t="shared" si="2"/>
        <v>955820.62</v>
      </c>
      <c r="H18" s="2">
        <f t="shared" si="3"/>
        <v>537289.38</v>
      </c>
      <c r="I18" s="7">
        <f t="shared" si="4"/>
        <v>88055120</v>
      </c>
    </row>
    <row r="19" spans="1:9" x14ac:dyDescent="0.25">
      <c r="A19" s="20">
        <v>9</v>
      </c>
      <c r="B19" s="4" t="s">
        <v>37</v>
      </c>
      <c r="C19" s="2">
        <f t="shared" si="0"/>
        <v>88055120</v>
      </c>
      <c r="D19" s="5">
        <v>1493110</v>
      </c>
      <c r="E19" s="1">
        <v>0</v>
      </c>
      <c r="F19" s="6">
        <f t="shared" si="5"/>
        <v>1493110</v>
      </c>
      <c r="G19" s="6">
        <f t="shared" si="2"/>
        <v>964779.28</v>
      </c>
      <c r="H19" s="2">
        <f t="shared" si="3"/>
        <v>528330.72</v>
      </c>
      <c r="I19" s="7">
        <f t="shared" si="4"/>
        <v>86562010</v>
      </c>
    </row>
    <row r="20" spans="1:9" x14ac:dyDescent="0.25">
      <c r="A20" s="20">
        <v>10</v>
      </c>
      <c r="B20" s="4" t="s">
        <v>38</v>
      </c>
      <c r="C20" s="2">
        <f t="shared" si="0"/>
        <v>86562010</v>
      </c>
      <c r="D20" s="5">
        <v>1493110</v>
      </c>
      <c r="E20" s="1">
        <v>0</v>
      </c>
      <c r="F20" s="6">
        <f t="shared" si="5"/>
        <v>1493110</v>
      </c>
      <c r="G20" s="6">
        <f t="shared" si="2"/>
        <v>973737.94</v>
      </c>
      <c r="H20" s="2">
        <f t="shared" si="3"/>
        <v>519372.06</v>
      </c>
      <c r="I20" s="7">
        <f t="shared" si="4"/>
        <v>85068900</v>
      </c>
    </row>
    <row r="21" spans="1:9" x14ac:dyDescent="0.25">
      <c r="A21" s="20">
        <v>11</v>
      </c>
      <c r="B21" s="4" t="s">
        <v>39</v>
      </c>
      <c r="C21" s="2">
        <f t="shared" si="0"/>
        <v>85068900</v>
      </c>
      <c r="D21" s="5">
        <v>1493110</v>
      </c>
      <c r="E21" s="1">
        <v>0</v>
      </c>
      <c r="F21" s="6">
        <f t="shared" si="5"/>
        <v>1493110</v>
      </c>
      <c r="G21" s="6">
        <f t="shared" si="2"/>
        <v>982696.6</v>
      </c>
      <c r="H21" s="2">
        <f t="shared" si="3"/>
        <v>510413.4</v>
      </c>
      <c r="I21" s="7">
        <f t="shared" si="4"/>
        <v>83575790</v>
      </c>
    </row>
    <row r="22" spans="1:9" x14ac:dyDescent="0.25">
      <c r="A22" s="20">
        <v>12</v>
      </c>
      <c r="B22" s="4" t="s">
        <v>40</v>
      </c>
      <c r="C22" s="2">
        <f t="shared" si="0"/>
        <v>83575790</v>
      </c>
      <c r="D22" s="5">
        <v>1493110</v>
      </c>
      <c r="E22" s="1">
        <v>0</v>
      </c>
      <c r="F22" s="6">
        <f t="shared" si="5"/>
        <v>1493110</v>
      </c>
      <c r="G22" s="6">
        <f t="shared" si="2"/>
        <v>991655.26</v>
      </c>
      <c r="H22" s="2">
        <f t="shared" si="3"/>
        <v>501454.74</v>
      </c>
      <c r="I22" s="7">
        <f t="shared" si="4"/>
        <v>82082680</v>
      </c>
    </row>
    <row r="23" spans="1:9" x14ac:dyDescent="0.25">
      <c r="A23" s="20">
        <v>13</v>
      </c>
      <c r="B23" s="4" t="s">
        <v>41</v>
      </c>
      <c r="C23" s="2">
        <f t="shared" si="0"/>
        <v>82082680</v>
      </c>
      <c r="D23" s="5">
        <v>1493110</v>
      </c>
      <c r="E23" s="1">
        <v>0</v>
      </c>
      <c r="F23" s="6">
        <f t="shared" si="5"/>
        <v>1493110</v>
      </c>
      <c r="G23" s="6">
        <f t="shared" si="2"/>
        <v>1000613.9199999999</v>
      </c>
      <c r="H23" s="2">
        <f t="shared" si="3"/>
        <v>492496.08</v>
      </c>
      <c r="I23" s="7">
        <f t="shared" si="4"/>
        <v>80589570</v>
      </c>
    </row>
    <row r="24" spans="1:9" x14ac:dyDescent="0.25">
      <c r="A24" s="20">
        <v>14</v>
      </c>
      <c r="B24" s="4" t="s">
        <v>25</v>
      </c>
      <c r="C24" s="2">
        <f t="shared" si="0"/>
        <v>80589570</v>
      </c>
      <c r="D24" s="5">
        <v>1493110</v>
      </c>
      <c r="E24" s="1">
        <v>0</v>
      </c>
      <c r="F24" s="6">
        <f t="shared" si="5"/>
        <v>1493110</v>
      </c>
      <c r="G24" s="6">
        <f t="shared" si="2"/>
        <v>1009572.5800000001</v>
      </c>
      <c r="H24" s="2">
        <f t="shared" si="3"/>
        <v>483537.42</v>
      </c>
      <c r="I24" s="7">
        <f t="shared" si="4"/>
        <v>79096460</v>
      </c>
    </row>
    <row r="25" spans="1:9" x14ac:dyDescent="0.25">
      <c r="A25" s="20">
        <v>15</v>
      </c>
      <c r="B25" s="4" t="s">
        <v>42</v>
      </c>
      <c r="C25" s="2">
        <f t="shared" si="0"/>
        <v>79096460</v>
      </c>
      <c r="D25" s="5">
        <v>1493110</v>
      </c>
      <c r="E25" s="1">
        <v>0</v>
      </c>
      <c r="F25" s="6">
        <f t="shared" si="5"/>
        <v>1493110</v>
      </c>
      <c r="G25" s="6">
        <f t="shared" si="2"/>
        <v>1018531.24</v>
      </c>
      <c r="H25" s="2">
        <f t="shared" si="3"/>
        <v>474578.76</v>
      </c>
      <c r="I25" s="7">
        <f t="shared" si="4"/>
        <v>77603350</v>
      </c>
    </row>
    <row r="26" spans="1:9" x14ac:dyDescent="0.25">
      <c r="A26" s="20">
        <v>16</v>
      </c>
      <c r="B26" s="4" t="s">
        <v>43</v>
      </c>
      <c r="C26" s="2">
        <f t="shared" si="0"/>
        <v>77603350</v>
      </c>
      <c r="D26" s="5">
        <v>1493110</v>
      </c>
      <c r="E26" s="1">
        <v>0</v>
      </c>
      <c r="F26" s="6">
        <f t="shared" si="5"/>
        <v>1493110</v>
      </c>
      <c r="G26" s="6">
        <f t="shared" si="2"/>
        <v>1027489.8999999999</v>
      </c>
      <c r="H26" s="2">
        <f t="shared" si="3"/>
        <v>465620.10000000003</v>
      </c>
      <c r="I26" s="7">
        <f t="shared" si="4"/>
        <v>76110240</v>
      </c>
    </row>
    <row r="27" spans="1:9" x14ac:dyDescent="0.25">
      <c r="A27" s="20">
        <v>17</v>
      </c>
      <c r="B27" s="4" t="s">
        <v>44</v>
      </c>
      <c r="C27" s="2">
        <f t="shared" si="0"/>
        <v>76110240</v>
      </c>
      <c r="D27" s="5">
        <v>1493110</v>
      </c>
      <c r="E27" s="1">
        <v>0</v>
      </c>
      <c r="F27" s="6">
        <f t="shared" si="5"/>
        <v>1493110</v>
      </c>
      <c r="G27" s="6">
        <f t="shared" si="2"/>
        <v>1036448.56</v>
      </c>
      <c r="H27" s="2">
        <f t="shared" si="3"/>
        <v>456661.44</v>
      </c>
      <c r="I27" s="7">
        <f t="shared" si="4"/>
        <v>74617130</v>
      </c>
    </row>
    <row r="28" spans="1:9" x14ac:dyDescent="0.25">
      <c r="A28" s="20">
        <v>18</v>
      </c>
      <c r="B28" s="4" t="s">
        <v>45</v>
      </c>
      <c r="C28" s="2">
        <f t="shared" si="0"/>
        <v>74617130</v>
      </c>
      <c r="D28" s="5">
        <v>1493110</v>
      </c>
      <c r="E28" s="1">
        <v>0</v>
      </c>
      <c r="F28" s="6">
        <f t="shared" si="5"/>
        <v>1493110</v>
      </c>
      <c r="G28" s="6">
        <f t="shared" si="2"/>
        <v>1045407.22</v>
      </c>
      <c r="H28" s="2">
        <f t="shared" si="3"/>
        <v>447702.78</v>
      </c>
      <c r="I28" s="7">
        <f t="shared" si="4"/>
        <v>73124020</v>
      </c>
    </row>
    <row r="29" spans="1:9" x14ac:dyDescent="0.25">
      <c r="A29" s="20">
        <v>19</v>
      </c>
      <c r="B29" s="4" t="s">
        <v>46</v>
      </c>
      <c r="C29" s="2">
        <f t="shared" si="0"/>
        <v>73124020</v>
      </c>
      <c r="D29" s="5">
        <v>1493110</v>
      </c>
      <c r="E29" s="1">
        <v>0</v>
      </c>
      <c r="F29" s="6">
        <f t="shared" si="5"/>
        <v>1493110</v>
      </c>
      <c r="G29" s="6">
        <f t="shared" si="2"/>
        <v>1054365.8799999999</v>
      </c>
      <c r="H29" s="2">
        <f t="shared" si="3"/>
        <v>438744.12</v>
      </c>
      <c r="I29" s="7">
        <f t="shared" si="4"/>
        <v>71630910</v>
      </c>
    </row>
    <row r="30" spans="1:9" x14ac:dyDescent="0.25">
      <c r="A30" s="20">
        <v>20</v>
      </c>
      <c r="B30" s="4" t="s">
        <v>47</v>
      </c>
      <c r="C30" s="2">
        <f t="shared" si="0"/>
        <v>71630910</v>
      </c>
      <c r="D30" s="5">
        <v>1493110</v>
      </c>
      <c r="E30" s="1">
        <v>0</v>
      </c>
      <c r="F30" s="6">
        <f t="shared" si="5"/>
        <v>1493110</v>
      </c>
      <c r="G30" s="6">
        <f t="shared" si="2"/>
        <v>1063324.54</v>
      </c>
      <c r="H30" s="2">
        <f t="shared" si="3"/>
        <v>429785.46</v>
      </c>
      <c r="I30" s="7">
        <f t="shared" si="4"/>
        <v>70137800</v>
      </c>
    </row>
    <row r="31" spans="1:9" x14ac:dyDescent="0.25">
      <c r="A31" s="20">
        <v>21</v>
      </c>
      <c r="B31" s="4" t="s">
        <v>48</v>
      </c>
      <c r="C31" s="2">
        <f t="shared" si="0"/>
        <v>70137800</v>
      </c>
      <c r="D31" s="5">
        <v>1493110</v>
      </c>
      <c r="E31" s="1">
        <v>0</v>
      </c>
      <c r="F31" s="6">
        <f t="shared" si="5"/>
        <v>1493110</v>
      </c>
      <c r="G31" s="6">
        <f t="shared" si="2"/>
        <v>1072283.2</v>
      </c>
      <c r="H31" s="2">
        <f t="shared" si="3"/>
        <v>420826.8</v>
      </c>
      <c r="I31" s="7">
        <f t="shared" si="4"/>
        <v>68644690</v>
      </c>
    </row>
    <row r="32" spans="1:9" x14ac:dyDescent="0.25">
      <c r="A32" s="20">
        <v>22</v>
      </c>
      <c r="B32" s="4" t="s">
        <v>49</v>
      </c>
      <c r="C32" s="2">
        <f t="shared" si="0"/>
        <v>68644690</v>
      </c>
      <c r="D32" s="5">
        <v>1493110</v>
      </c>
      <c r="E32" s="1">
        <v>0</v>
      </c>
      <c r="F32" s="6">
        <f t="shared" si="5"/>
        <v>1493110</v>
      </c>
      <c r="G32" s="6">
        <f t="shared" si="2"/>
        <v>1081241.8599999999</v>
      </c>
      <c r="H32" s="2">
        <f t="shared" si="3"/>
        <v>411868.14</v>
      </c>
      <c r="I32" s="7">
        <f t="shared" si="4"/>
        <v>67151580</v>
      </c>
    </row>
    <row r="33" spans="1:9" x14ac:dyDescent="0.25">
      <c r="A33" s="20">
        <v>23</v>
      </c>
      <c r="B33" s="4" t="s">
        <v>50</v>
      </c>
      <c r="C33" s="2">
        <f t="shared" si="0"/>
        <v>67151580</v>
      </c>
      <c r="D33" s="5">
        <v>1493110</v>
      </c>
      <c r="E33" s="1">
        <v>0</v>
      </c>
      <c r="F33" s="6">
        <f t="shared" si="5"/>
        <v>1493110</v>
      </c>
      <c r="G33" s="6">
        <f t="shared" si="2"/>
        <v>1090200.52</v>
      </c>
      <c r="H33" s="2">
        <f t="shared" si="3"/>
        <v>402909.48</v>
      </c>
      <c r="I33" s="7">
        <f t="shared" si="4"/>
        <v>65658470</v>
      </c>
    </row>
    <row r="34" spans="1:9" x14ac:dyDescent="0.25">
      <c r="A34" s="20">
        <v>24</v>
      </c>
      <c r="B34" s="4" t="s">
        <v>51</v>
      </c>
      <c r="C34" s="2">
        <f t="shared" si="0"/>
        <v>65658470</v>
      </c>
      <c r="D34" s="5">
        <v>1493110</v>
      </c>
      <c r="E34" s="1">
        <v>0</v>
      </c>
      <c r="F34" s="6">
        <f t="shared" si="5"/>
        <v>1493110</v>
      </c>
      <c r="G34" s="6">
        <f t="shared" si="2"/>
        <v>1099159.18</v>
      </c>
      <c r="H34" s="2">
        <f t="shared" si="3"/>
        <v>393950.82</v>
      </c>
      <c r="I34" s="7">
        <f t="shared" si="4"/>
        <v>64165360</v>
      </c>
    </row>
    <row r="35" spans="1:9" x14ac:dyDescent="0.25">
      <c r="A35" s="20">
        <v>25</v>
      </c>
      <c r="B35" s="4" t="s">
        <v>52</v>
      </c>
      <c r="C35" s="2">
        <f t="shared" si="0"/>
        <v>64165360</v>
      </c>
      <c r="D35" s="5">
        <v>1493110</v>
      </c>
      <c r="E35" s="1">
        <v>0</v>
      </c>
      <c r="F35" s="6">
        <f t="shared" si="5"/>
        <v>1493110</v>
      </c>
      <c r="G35" s="6">
        <f t="shared" si="2"/>
        <v>1108117.8399999999</v>
      </c>
      <c r="H35" s="2">
        <f t="shared" si="3"/>
        <v>384992.16000000003</v>
      </c>
      <c r="I35" s="7">
        <f t="shared" si="4"/>
        <v>62672250</v>
      </c>
    </row>
    <row r="36" spans="1:9" x14ac:dyDescent="0.25">
      <c r="A36" s="20">
        <v>26</v>
      </c>
      <c r="B36" s="4" t="s">
        <v>26</v>
      </c>
      <c r="C36" s="2">
        <f t="shared" si="0"/>
        <v>62672250</v>
      </c>
      <c r="D36" s="5">
        <v>1493110</v>
      </c>
      <c r="E36" s="1">
        <v>0</v>
      </c>
      <c r="F36" s="6">
        <f t="shared" si="5"/>
        <v>1493110</v>
      </c>
      <c r="G36" s="6">
        <f t="shared" si="2"/>
        <v>1117076.5</v>
      </c>
      <c r="H36" s="2">
        <f t="shared" si="3"/>
        <v>376033.5</v>
      </c>
      <c r="I36" s="7">
        <f t="shared" si="4"/>
        <v>61179140</v>
      </c>
    </row>
    <row r="37" spans="1:9" x14ac:dyDescent="0.25">
      <c r="A37" s="20">
        <v>27</v>
      </c>
      <c r="B37" s="4" t="s">
        <v>53</v>
      </c>
      <c r="C37" s="2">
        <f t="shared" si="0"/>
        <v>61179140</v>
      </c>
      <c r="D37" s="5">
        <v>1493110</v>
      </c>
      <c r="E37" s="1">
        <v>0</v>
      </c>
      <c r="F37" s="6">
        <f t="shared" si="5"/>
        <v>1493110</v>
      </c>
      <c r="G37" s="6">
        <f t="shared" si="2"/>
        <v>1126035.1599999999</v>
      </c>
      <c r="H37" s="2">
        <f t="shared" si="3"/>
        <v>367074.84</v>
      </c>
      <c r="I37" s="7">
        <f t="shared" si="4"/>
        <v>59686030</v>
      </c>
    </row>
    <row r="38" spans="1:9" x14ac:dyDescent="0.25">
      <c r="A38" s="20">
        <v>28</v>
      </c>
      <c r="B38" s="4" t="s">
        <v>54</v>
      </c>
      <c r="C38" s="2">
        <f t="shared" si="0"/>
        <v>59686030</v>
      </c>
      <c r="D38" s="5">
        <v>1493110</v>
      </c>
      <c r="E38" s="1">
        <v>0</v>
      </c>
      <c r="F38" s="6">
        <f t="shared" si="5"/>
        <v>1493110</v>
      </c>
      <c r="G38" s="6">
        <f t="shared" si="2"/>
        <v>1134993.82</v>
      </c>
      <c r="H38" s="2">
        <f t="shared" si="3"/>
        <v>358116.18</v>
      </c>
      <c r="I38" s="7">
        <f t="shared" si="4"/>
        <v>58192920</v>
      </c>
    </row>
    <row r="39" spans="1:9" x14ac:dyDescent="0.25">
      <c r="A39" s="20">
        <v>29</v>
      </c>
      <c r="B39" s="4" t="s">
        <v>55</v>
      </c>
      <c r="C39" s="2">
        <f t="shared" si="0"/>
        <v>58192920</v>
      </c>
      <c r="D39" s="5">
        <v>1493110</v>
      </c>
      <c r="E39" s="1">
        <v>0</v>
      </c>
      <c r="F39" s="6">
        <f t="shared" si="5"/>
        <v>1493110</v>
      </c>
      <c r="G39" s="6">
        <f t="shared" si="2"/>
        <v>1143952.48</v>
      </c>
      <c r="H39" s="2">
        <f t="shared" si="3"/>
        <v>349157.52</v>
      </c>
      <c r="I39" s="7">
        <f t="shared" si="4"/>
        <v>56699810</v>
      </c>
    </row>
    <row r="40" spans="1:9" x14ac:dyDescent="0.25">
      <c r="A40" s="20">
        <v>30</v>
      </c>
      <c r="B40" s="4" t="s">
        <v>56</v>
      </c>
      <c r="C40" s="2">
        <f t="shared" si="0"/>
        <v>56699810</v>
      </c>
      <c r="D40" s="5">
        <v>1493110</v>
      </c>
      <c r="E40" s="1">
        <v>0</v>
      </c>
      <c r="F40" s="6">
        <f t="shared" si="5"/>
        <v>1493110</v>
      </c>
      <c r="G40" s="6">
        <f t="shared" si="2"/>
        <v>1152911.1400000001</v>
      </c>
      <c r="H40" s="2">
        <f t="shared" si="3"/>
        <v>340198.86</v>
      </c>
      <c r="I40" s="7">
        <f t="shared" si="4"/>
        <v>55206700</v>
      </c>
    </row>
    <row r="41" spans="1:9" x14ac:dyDescent="0.25">
      <c r="A41" s="20">
        <v>31</v>
      </c>
      <c r="B41" s="4" t="s">
        <v>57</v>
      </c>
      <c r="C41" s="2">
        <f t="shared" si="0"/>
        <v>55206700</v>
      </c>
      <c r="D41" s="5">
        <v>1493110</v>
      </c>
      <c r="E41" s="1">
        <v>0</v>
      </c>
      <c r="F41" s="6">
        <f t="shared" si="5"/>
        <v>1493110</v>
      </c>
      <c r="G41" s="6">
        <f t="shared" si="2"/>
        <v>1161869.8</v>
      </c>
      <c r="H41" s="2">
        <f t="shared" si="3"/>
        <v>331240.2</v>
      </c>
      <c r="I41" s="7">
        <f t="shared" si="4"/>
        <v>53713590</v>
      </c>
    </row>
    <row r="42" spans="1:9" x14ac:dyDescent="0.25">
      <c r="A42" s="20">
        <v>32</v>
      </c>
      <c r="B42" s="4" t="s">
        <v>58</v>
      </c>
      <c r="C42" s="2">
        <f t="shared" si="0"/>
        <v>53713590</v>
      </c>
      <c r="D42" s="5">
        <v>1493110</v>
      </c>
      <c r="E42" s="1">
        <v>0</v>
      </c>
      <c r="F42" s="6">
        <f t="shared" si="5"/>
        <v>1493110</v>
      </c>
      <c r="G42" s="6">
        <f t="shared" si="2"/>
        <v>1170828.46</v>
      </c>
      <c r="H42" s="2">
        <f t="shared" si="3"/>
        <v>322281.53999999998</v>
      </c>
      <c r="I42" s="7">
        <f t="shared" si="4"/>
        <v>52220480</v>
      </c>
    </row>
    <row r="43" spans="1:9" x14ac:dyDescent="0.25">
      <c r="A43" s="20">
        <v>33</v>
      </c>
      <c r="B43" s="4" t="s">
        <v>59</v>
      </c>
      <c r="C43" s="2">
        <f t="shared" si="0"/>
        <v>52220480</v>
      </c>
      <c r="D43" s="5">
        <v>1493110</v>
      </c>
      <c r="E43" s="1">
        <v>0</v>
      </c>
      <c r="F43" s="6">
        <f t="shared" si="5"/>
        <v>1493110</v>
      </c>
      <c r="G43" s="6">
        <f t="shared" si="2"/>
        <v>1179787.1200000001</v>
      </c>
      <c r="H43" s="2">
        <f t="shared" si="3"/>
        <v>313322.88</v>
      </c>
      <c r="I43" s="7">
        <f t="shared" si="4"/>
        <v>50727370</v>
      </c>
    </row>
    <row r="44" spans="1:9" x14ac:dyDescent="0.25">
      <c r="A44" s="20">
        <v>34</v>
      </c>
      <c r="B44" s="4" t="s">
        <v>60</v>
      </c>
      <c r="C44" s="2">
        <f t="shared" ref="C44:C77" si="6">I43</f>
        <v>50727370</v>
      </c>
      <c r="D44" s="5">
        <v>1493110</v>
      </c>
      <c r="E44" s="1">
        <v>0</v>
      </c>
      <c r="F44" s="6">
        <f t="shared" si="5"/>
        <v>1493110</v>
      </c>
      <c r="G44" s="6">
        <f t="shared" si="2"/>
        <v>1188745.78</v>
      </c>
      <c r="H44" s="2">
        <f t="shared" si="3"/>
        <v>304364.22000000003</v>
      </c>
      <c r="I44" s="7">
        <f t="shared" si="4"/>
        <v>49234260</v>
      </c>
    </row>
    <row r="45" spans="1:9" x14ac:dyDescent="0.25">
      <c r="A45" s="20">
        <v>35</v>
      </c>
      <c r="B45" s="4" t="s">
        <v>61</v>
      </c>
      <c r="C45" s="2">
        <f t="shared" si="6"/>
        <v>49234260</v>
      </c>
      <c r="D45" s="5">
        <v>1493110</v>
      </c>
      <c r="E45" s="1">
        <v>0</v>
      </c>
      <c r="F45" s="6">
        <f t="shared" si="5"/>
        <v>1493110</v>
      </c>
      <c r="G45" s="6">
        <f t="shared" si="2"/>
        <v>1197704.44</v>
      </c>
      <c r="H45" s="2">
        <f t="shared" si="3"/>
        <v>295405.56</v>
      </c>
      <c r="I45" s="7">
        <f t="shared" si="4"/>
        <v>47741150</v>
      </c>
    </row>
    <row r="46" spans="1:9" x14ac:dyDescent="0.25">
      <c r="A46" s="20">
        <v>36</v>
      </c>
      <c r="B46" s="4" t="s">
        <v>62</v>
      </c>
      <c r="C46" s="2">
        <f t="shared" si="6"/>
        <v>47741150</v>
      </c>
      <c r="D46" s="5">
        <v>1493110</v>
      </c>
      <c r="E46" s="1">
        <v>0</v>
      </c>
      <c r="F46" s="6">
        <f t="shared" si="5"/>
        <v>1493110</v>
      </c>
      <c r="G46" s="6">
        <f t="shared" si="2"/>
        <v>1206663.1000000001</v>
      </c>
      <c r="H46" s="2">
        <f t="shared" si="3"/>
        <v>286446.90000000002</v>
      </c>
      <c r="I46" s="7">
        <f t="shared" si="4"/>
        <v>46248040</v>
      </c>
    </row>
    <row r="47" spans="1:9" x14ac:dyDescent="0.25">
      <c r="A47" s="20">
        <v>37</v>
      </c>
      <c r="B47" s="4" t="s">
        <v>63</v>
      </c>
      <c r="C47" s="2">
        <f t="shared" si="6"/>
        <v>46248040</v>
      </c>
      <c r="D47" s="5">
        <v>1493110</v>
      </c>
      <c r="E47" s="1">
        <v>0</v>
      </c>
      <c r="F47" s="6">
        <f t="shared" si="5"/>
        <v>1493110</v>
      </c>
      <c r="G47" s="6">
        <f t="shared" si="2"/>
        <v>1215621.76</v>
      </c>
      <c r="H47" s="2">
        <f t="shared" si="3"/>
        <v>277488.24</v>
      </c>
      <c r="I47" s="7">
        <f t="shared" si="4"/>
        <v>44754930</v>
      </c>
    </row>
    <row r="48" spans="1:9" x14ac:dyDescent="0.25">
      <c r="A48" s="20">
        <v>38</v>
      </c>
      <c r="B48" s="4" t="s">
        <v>27</v>
      </c>
      <c r="C48" s="2">
        <f t="shared" si="6"/>
        <v>44754930</v>
      </c>
      <c r="D48" s="5">
        <v>1493110</v>
      </c>
      <c r="E48" s="1">
        <v>0</v>
      </c>
      <c r="F48" s="6">
        <f t="shared" si="5"/>
        <v>1493110</v>
      </c>
      <c r="G48" s="6">
        <f t="shared" si="2"/>
        <v>1224580.42</v>
      </c>
      <c r="H48" s="2">
        <f t="shared" si="3"/>
        <v>268529.58</v>
      </c>
      <c r="I48" s="7">
        <f t="shared" si="4"/>
        <v>43261820</v>
      </c>
    </row>
    <row r="49" spans="1:9" x14ac:dyDescent="0.25">
      <c r="A49" s="20">
        <v>39</v>
      </c>
      <c r="B49" s="4" t="s">
        <v>64</v>
      </c>
      <c r="C49" s="2">
        <f t="shared" si="6"/>
        <v>43261820</v>
      </c>
      <c r="D49" s="5">
        <v>1493110</v>
      </c>
      <c r="E49" s="1">
        <v>0</v>
      </c>
      <c r="F49" s="6">
        <f t="shared" si="5"/>
        <v>1493110</v>
      </c>
      <c r="G49" s="6">
        <f t="shared" si="2"/>
        <v>1233539.08</v>
      </c>
      <c r="H49" s="2">
        <f t="shared" si="3"/>
        <v>259570.92</v>
      </c>
      <c r="I49" s="7">
        <f t="shared" si="4"/>
        <v>41768710</v>
      </c>
    </row>
    <row r="50" spans="1:9" x14ac:dyDescent="0.25">
      <c r="A50" s="20">
        <v>40</v>
      </c>
      <c r="B50" s="4" t="s">
        <v>65</v>
      </c>
      <c r="C50" s="2">
        <f t="shared" si="6"/>
        <v>41768710</v>
      </c>
      <c r="D50" s="5">
        <v>1493110</v>
      </c>
      <c r="E50" s="1">
        <v>0</v>
      </c>
      <c r="F50" s="6">
        <f t="shared" si="5"/>
        <v>1493110</v>
      </c>
      <c r="G50" s="6">
        <f t="shared" si="2"/>
        <v>1242497.74</v>
      </c>
      <c r="H50" s="2">
        <f t="shared" si="3"/>
        <v>250612.26</v>
      </c>
      <c r="I50" s="7">
        <f t="shared" si="4"/>
        <v>40275600</v>
      </c>
    </row>
    <row r="51" spans="1:9" x14ac:dyDescent="0.25">
      <c r="A51" s="20">
        <v>41</v>
      </c>
      <c r="B51" s="4" t="s">
        <v>66</v>
      </c>
      <c r="C51" s="2">
        <f t="shared" si="6"/>
        <v>40275600</v>
      </c>
      <c r="D51" s="5">
        <v>1493110</v>
      </c>
      <c r="E51" s="1">
        <v>0</v>
      </c>
      <c r="F51" s="6">
        <f t="shared" si="5"/>
        <v>1493110</v>
      </c>
      <c r="G51" s="6">
        <f t="shared" si="2"/>
        <v>1251456.3999999999</v>
      </c>
      <c r="H51" s="2">
        <f t="shared" si="3"/>
        <v>241653.6</v>
      </c>
      <c r="I51" s="7">
        <f t="shared" si="4"/>
        <v>38782490</v>
      </c>
    </row>
    <row r="52" spans="1:9" x14ac:dyDescent="0.25">
      <c r="A52" s="20">
        <v>42</v>
      </c>
      <c r="B52" s="4" t="s">
        <v>67</v>
      </c>
      <c r="C52" s="2">
        <f t="shared" si="6"/>
        <v>38782490</v>
      </c>
      <c r="D52" s="5">
        <v>1493110</v>
      </c>
      <c r="E52" s="1">
        <v>0</v>
      </c>
      <c r="F52" s="6">
        <f t="shared" si="5"/>
        <v>1493110</v>
      </c>
      <c r="G52" s="6">
        <f t="shared" si="2"/>
        <v>1260415.06</v>
      </c>
      <c r="H52" s="2">
        <f t="shared" si="3"/>
        <v>232694.94</v>
      </c>
      <c r="I52" s="7">
        <f t="shared" si="4"/>
        <v>37289380</v>
      </c>
    </row>
    <row r="53" spans="1:9" x14ac:dyDescent="0.25">
      <c r="A53" s="20">
        <v>43</v>
      </c>
      <c r="B53" s="4" t="s">
        <v>68</v>
      </c>
      <c r="C53" s="2">
        <f t="shared" si="6"/>
        <v>37289380</v>
      </c>
      <c r="D53" s="5">
        <v>1493110</v>
      </c>
      <c r="E53" s="1">
        <v>0</v>
      </c>
      <c r="F53" s="6">
        <f t="shared" si="5"/>
        <v>1493110</v>
      </c>
      <c r="G53" s="6">
        <f t="shared" si="2"/>
        <v>1269373.72</v>
      </c>
      <c r="H53" s="2">
        <f t="shared" si="3"/>
        <v>223736.28</v>
      </c>
      <c r="I53" s="7">
        <f t="shared" si="4"/>
        <v>35796270</v>
      </c>
    </row>
    <row r="54" spans="1:9" s="73" customFormat="1" x14ac:dyDescent="0.25">
      <c r="A54" s="67">
        <v>44</v>
      </c>
      <c r="B54" s="68" t="s">
        <v>69</v>
      </c>
      <c r="C54" s="69">
        <f t="shared" si="6"/>
        <v>35796270</v>
      </c>
      <c r="D54" s="70">
        <v>1493110</v>
      </c>
      <c r="E54" s="71">
        <v>0</v>
      </c>
      <c r="F54" s="72">
        <f t="shared" si="5"/>
        <v>1493110</v>
      </c>
      <c r="G54" s="6">
        <f t="shared" si="2"/>
        <v>1278332.3799999999</v>
      </c>
      <c r="H54" s="2">
        <f t="shared" si="3"/>
        <v>214777.62</v>
      </c>
      <c r="I54" s="7">
        <f t="shared" si="4"/>
        <v>34303160</v>
      </c>
    </row>
    <row r="55" spans="1:9" x14ac:dyDescent="0.25">
      <c r="A55" s="20">
        <v>45</v>
      </c>
      <c r="B55" s="4" t="s">
        <v>70</v>
      </c>
      <c r="C55" s="2">
        <f t="shared" si="6"/>
        <v>34303160</v>
      </c>
      <c r="D55" s="5">
        <v>1493110</v>
      </c>
      <c r="E55" s="1">
        <v>0</v>
      </c>
      <c r="F55" s="6">
        <f t="shared" si="5"/>
        <v>1493110</v>
      </c>
      <c r="G55" s="6">
        <f t="shared" si="2"/>
        <v>1287291.04</v>
      </c>
      <c r="H55" s="2">
        <f t="shared" si="3"/>
        <v>205818.96</v>
      </c>
      <c r="I55" s="7">
        <f t="shared" si="4"/>
        <v>32810050</v>
      </c>
    </row>
    <row r="56" spans="1:9" x14ac:dyDescent="0.25">
      <c r="A56" s="20">
        <v>46</v>
      </c>
      <c r="B56" s="4" t="s">
        <v>71</v>
      </c>
      <c r="C56" s="2">
        <f t="shared" si="6"/>
        <v>32810050</v>
      </c>
      <c r="D56" s="5">
        <v>1493110</v>
      </c>
      <c r="E56" s="1">
        <v>0</v>
      </c>
      <c r="F56" s="6">
        <f t="shared" si="5"/>
        <v>1493110</v>
      </c>
      <c r="G56" s="6">
        <f t="shared" si="2"/>
        <v>1296249.7</v>
      </c>
      <c r="H56" s="2">
        <f t="shared" si="3"/>
        <v>196860.30000000002</v>
      </c>
      <c r="I56" s="7">
        <f t="shared" si="4"/>
        <v>31316940</v>
      </c>
    </row>
    <row r="57" spans="1:9" x14ac:dyDescent="0.25">
      <c r="A57" s="20">
        <v>47</v>
      </c>
      <c r="B57" s="4" t="s">
        <v>72</v>
      </c>
      <c r="C57" s="2">
        <f t="shared" si="6"/>
        <v>31316940</v>
      </c>
      <c r="D57" s="5">
        <v>1493110</v>
      </c>
      <c r="E57" s="1">
        <v>0</v>
      </c>
      <c r="F57" s="6">
        <f t="shared" si="5"/>
        <v>1493110</v>
      </c>
      <c r="G57" s="6">
        <f t="shared" si="2"/>
        <v>1305208.3599999999</v>
      </c>
      <c r="H57" s="2">
        <f t="shared" si="3"/>
        <v>187901.64</v>
      </c>
      <c r="I57" s="7">
        <f t="shared" si="4"/>
        <v>29823830</v>
      </c>
    </row>
    <row r="58" spans="1:9" x14ac:dyDescent="0.25">
      <c r="A58" s="20">
        <v>48</v>
      </c>
      <c r="B58" s="4" t="s">
        <v>73</v>
      </c>
      <c r="C58" s="2">
        <f t="shared" si="6"/>
        <v>29823830</v>
      </c>
      <c r="D58" s="5">
        <v>1493110</v>
      </c>
      <c r="E58" s="1">
        <v>0</v>
      </c>
      <c r="F58" s="6">
        <f t="shared" si="5"/>
        <v>1493110</v>
      </c>
      <c r="G58" s="6">
        <f t="shared" si="2"/>
        <v>1314167.02</v>
      </c>
      <c r="H58" s="2">
        <f t="shared" si="3"/>
        <v>178942.98</v>
      </c>
      <c r="I58" s="7">
        <f t="shared" si="4"/>
        <v>28330720</v>
      </c>
    </row>
    <row r="59" spans="1:9" x14ac:dyDescent="0.25">
      <c r="A59" s="20">
        <v>49</v>
      </c>
      <c r="B59" s="4" t="s">
        <v>74</v>
      </c>
      <c r="C59" s="2">
        <f t="shared" si="6"/>
        <v>28330720</v>
      </c>
      <c r="D59" s="5">
        <v>1493110</v>
      </c>
      <c r="E59" s="1">
        <v>0</v>
      </c>
      <c r="F59" s="6">
        <f t="shared" si="5"/>
        <v>1493110</v>
      </c>
      <c r="G59" s="6">
        <f t="shared" si="2"/>
        <v>1323125.68</v>
      </c>
      <c r="H59" s="2">
        <f t="shared" si="3"/>
        <v>169984.32</v>
      </c>
      <c r="I59" s="7">
        <f t="shared" si="4"/>
        <v>26837610</v>
      </c>
    </row>
    <row r="60" spans="1:9" x14ac:dyDescent="0.25">
      <c r="A60" s="20">
        <v>50</v>
      </c>
      <c r="B60" s="4" t="s">
        <v>28</v>
      </c>
      <c r="C60" s="2">
        <f t="shared" si="6"/>
        <v>26837610</v>
      </c>
      <c r="D60" s="5">
        <v>1493110</v>
      </c>
      <c r="E60" s="1">
        <v>0</v>
      </c>
      <c r="F60" s="6">
        <f t="shared" ref="F60:F75" si="7">$D60+$E60</f>
        <v>1493110</v>
      </c>
      <c r="G60" s="6">
        <f t="shared" si="2"/>
        <v>1332084.3400000001</v>
      </c>
      <c r="H60" s="2">
        <f t="shared" si="3"/>
        <v>161025.66</v>
      </c>
      <c r="I60" s="7">
        <f t="shared" si="4"/>
        <v>25344500</v>
      </c>
    </row>
    <row r="61" spans="1:9" x14ac:dyDescent="0.25">
      <c r="A61" s="20">
        <v>51</v>
      </c>
      <c r="B61" s="4" t="s">
        <v>75</v>
      </c>
      <c r="C61" s="2">
        <f t="shared" si="6"/>
        <v>25344500</v>
      </c>
      <c r="D61" s="5">
        <v>1493110</v>
      </c>
      <c r="E61" s="1">
        <v>0</v>
      </c>
      <c r="F61" s="6">
        <f t="shared" si="7"/>
        <v>1493110</v>
      </c>
      <c r="G61" s="6">
        <f t="shared" si="2"/>
        <v>1341043</v>
      </c>
      <c r="H61" s="2">
        <f t="shared" si="3"/>
        <v>152067</v>
      </c>
      <c r="I61" s="7">
        <f t="shared" si="4"/>
        <v>23851390</v>
      </c>
    </row>
    <row r="62" spans="1:9" x14ac:dyDescent="0.25">
      <c r="A62" s="20">
        <v>52</v>
      </c>
      <c r="B62" s="4" t="s">
        <v>76</v>
      </c>
      <c r="C62" s="2">
        <f t="shared" si="6"/>
        <v>23851390</v>
      </c>
      <c r="D62" s="5">
        <v>1493110</v>
      </c>
      <c r="E62" s="1">
        <v>0</v>
      </c>
      <c r="F62" s="6">
        <f t="shared" si="7"/>
        <v>1493110</v>
      </c>
      <c r="G62" s="6">
        <f t="shared" si="2"/>
        <v>1350001.66</v>
      </c>
      <c r="H62" s="2">
        <f t="shared" si="3"/>
        <v>143108.34</v>
      </c>
      <c r="I62" s="7">
        <f t="shared" si="4"/>
        <v>22358280</v>
      </c>
    </row>
    <row r="63" spans="1:9" x14ac:dyDescent="0.25">
      <c r="A63" s="20">
        <v>53</v>
      </c>
      <c r="B63" s="4" t="s">
        <v>77</v>
      </c>
      <c r="C63" s="2">
        <f t="shared" si="6"/>
        <v>22358280</v>
      </c>
      <c r="D63" s="5">
        <v>1493110</v>
      </c>
      <c r="E63" s="1">
        <v>0</v>
      </c>
      <c r="F63" s="6">
        <f t="shared" si="7"/>
        <v>1493110</v>
      </c>
      <c r="G63" s="6">
        <f t="shared" si="2"/>
        <v>1358960.32</v>
      </c>
      <c r="H63" s="2">
        <f t="shared" si="3"/>
        <v>134149.68</v>
      </c>
      <c r="I63" s="7">
        <f t="shared" si="4"/>
        <v>20865170</v>
      </c>
    </row>
    <row r="64" spans="1:9" x14ac:dyDescent="0.25">
      <c r="A64" s="20">
        <v>54</v>
      </c>
      <c r="B64" s="4" t="s">
        <v>78</v>
      </c>
      <c r="C64" s="2">
        <f t="shared" si="6"/>
        <v>20865170</v>
      </c>
      <c r="D64" s="5">
        <v>1493110</v>
      </c>
      <c r="E64" s="1">
        <v>0</v>
      </c>
      <c r="F64" s="6">
        <f t="shared" si="7"/>
        <v>1493110</v>
      </c>
      <c r="G64" s="6">
        <f t="shared" si="2"/>
        <v>1367918.98</v>
      </c>
      <c r="H64" s="2">
        <f t="shared" si="3"/>
        <v>125191.02</v>
      </c>
      <c r="I64" s="7">
        <f t="shared" si="4"/>
        <v>19372060</v>
      </c>
    </row>
    <row r="65" spans="1:9" x14ac:dyDescent="0.25">
      <c r="A65" s="20">
        <v>55</v>
      </c>
      <c r="B65" s="4" t="s">
        <v>79</v>
      </c>
      <c r="C65" s="2">
        <f t="shared" si="6"/>
        <v>19372060</v>
      </c>
      <c r="D65" s="5">
        <v>1493110</v>
      </c>
      <c r="E65" s="1">
        <v>0</v>
      </c>
      <c r="F65" s="6">
        <f t="shared" si="7"/>
        <v>1493110</v>
      </c>
      <c r="G65" s="6">
        <f t="shared" si="2"/>
        <v>1376877.64</v>
      </c>
      <c r="H65" s="2">
        <f t="shared" si="3"/>
        <v>116232.36</v>
      </c>
      <c r="I65" s="7">
        <f t="shared" si="4"/>
        <v>17878950</v>
      </c>
    </row>
    <row r="66" spans="1:9" x14ac:dyDescent="0.25">
      <c r="A66" s="20">
        <v>56</v>
      </c>
      <c r="B66" s="4" t="s">
        <v>80</v>
      </c>
      <c r="C66" s="2">
        <f t="shared" si="6"/>
        <v>17878950</v>
      </c>
      <c r="D66" s="5">
        <v>1493110</v>
      </c>
      <c r="E66" s="1">
        <v>0</v>
      </c>
      <c r="F66" s="6">
        <f t="shared" si="7"/>
        <v>1493110</v>
      </c>
      <c r="G66" s="6">
        <f t="shared" si="2"/>
        <v>1385836.3</v>
      </c>
      <c r="H66" s="2">
        <f t="shared" si="3"/>
        <v>107273.7</v>
      </c>
      <c r="I66" s="7">
        <f t="shared" si="4"/>
        <v>16385840</v>
      </c>
    </row>
    <row r="67" spans="1:9" x14ac:dyDescent="0.25">
      <c r="A67" s="20">
        <v>57</v>
      </c>
      <c r="B67" s="4" t="s">
        <v>81</v>
      </c>
      <c r="C67" s="2">
        <f t="shared" si="6"/>
        <v>16385840</v>
      </c>
      <c r="D67" s="5">
        <v>1493110</v>
      </c>
      <c r="E67" s="1">
        <v>0</v>
      </c>
      <c r="F67" s="6">
        <f t="shared" si="7"/>
        <v>1493110</v>
      </c>
      <c r="G67" s="6">
        <f t="shared" si="2"/>
        <v>1394794.96</v>
      </c>
      <c r="H67" s="2">
        <f t="shared" si="3"/>
        <v>98315.040000000008</v>
      </c>
      <c r="I67" s="7">
        <f t="shared" si="4"/>
        <v>14892730</v>
      </c>
    </row>
    <row r="68" spans="1:9" x14ac:dyDescent="0.25">
      <c r="A68" s="20">
        <v>58</v>
      </c>
      <c r="B68" s="4" t="s">
        <v>82</v>
      </c>
      <c r="C68" s="2">
        <f t="shared" si="6"/>
        <v>14892730</v>
      </c>
      <c r="D68" s="5">
        <v>1493110</v>
      </c>
      <c r="E68" s="1">
        <v>0</v>
      </c>
      <c r="F68" s="6">
        <f t="shared" si="7"/>
        <v>1493110</v>
      </c>
      <c r="G68" s="6">
        <f t="shared" si="2"/>
        <v>1403753.62</v>
      </c>
      <c r="H68" s="2">
        <f t="shared" si="3"/>
        <v>89356.38</v>
      </c>
      <c r="I68" s="7">
        <f t="shared" si="4"/>
        <v>13399620</v>
      </c>
    </row>
    <row r="69" spans="1:9" x14ac:dyDescent="0.25">
      <c r="A69" s="20">
        <v>59</v>
      </c>
      <c r="B69" s="4" t="s">
        <v>83</v>
      </c>
      <c r="C69" s="2">
        <f t="shared" si="6"/>
        <v>13399620</v>
      </c>
      <c r="D69" s="5">
        <v>1493110</v>
      </c>
      <c r="E69" s="1">
        <v>0</v>
      </c>
      <c r="F69" s="6">
        <f t="shared" si="7"/>
        <v>1493110</v>
      </c>
      <c r="G69" s="6">
        <f t="shared" si="2"/>
        <v>1412712.28</v>
      </c>
      <c r="H69" s="2">
        <f t="shared" si="3"/>
        <v>80397.72</v>
      </c>
      <c r="I69" s="7">
        <f t="shared" si="4"/>
        <v>11906510</v>
      </c>
    </row>
    <row r="70" spans="1:9" x14ac:dyDescent="0.25">
      <c r="A70" s="20">
        <v>60</v>
      </c>
      <c r="B70" s="4" t="s">
        <v>84</v>
      </c>
      <c r="C70" s="2">
        <f t="shared" si="6"/>
        <v>11906510</v>
      </c>
      <c r="D70" s="5">
        <v>1493110</v>
      </c>
      <c r="E70" s="1">
        <v>0</v>
      </c>
      <c r="F70" s="6">
        <f t="shared" si="7"/>
        <v>1493110</v>
      </c>
      <c r="G70" s="6">
        <f t="shared" si="2"/>
        <v>1421670.94</v>
      </c>
      <c r="H70" s="2">
        <f t="shared" si="3"/>
        <v>71439.06</v>
      </c>
      <c r="I70" s="7">
        <f t="shared" si="4"/>
        <v>10413400</v>
      </c>
    </row>
    <row r="71" spans="1:9" x14ac:dyDescent="0.25">
      <c r="A71" s="20">
        <v>61</v>
      </c>
      <c r="B71" s="4" t="s">
        <v>85</v>
      </c>
      <c r="C71" s="2">
        <f t="shared" si="6"/>
        <v>10413400</v>
      </c>
      <c r="D71" s="5">
        <v>1493110</v>
      </c>
      <c r="E71" s="1">
        <v>0</v>
      </c>
      <c r="F71" s="6">
        <f t="shared" si="7"/>
        <v>1493110</v>
      </c>
      <c r="G71" s="6">
        <f t="shared" si="2"/>
        <v>1430629.6</v>
      </c>
      <c r="H71" s="2">
        <f t="shared" si="3"/>
        <v>62480.4</v>
      </c>
      <c r="I71" s="7">
        <f t="shared" si="4"/>
        <v>8920290</v>
      </c>
    </row>
    <row r="72" spans="1:9" x14ac:dyDescent="0.25">
      <c r="A72" s="20">
        <v>62</v>
      </c>
      <c r="B72" s="4" t="s">
        <v>29</v>
      </c>
      <c r="C72" s="2">
        <f t="shared" si="6"/>
        <v>8920290</v>
      </c>
      <c r="D72" s="5">
        <v>1493110</v>
      </c>
      <c r="E72" s="1">
        <v>0</v>
      </c>
      <c r="F72" s="6">
        <f t="shared" si="7"/>
        <v>1493110</v>
      </c>
      <c r="G72" s="6">
        <f t="shared" si="2"/>
        <v>1439588.26</v>
      </c>
      <c r="H72" s="2">
        <f t="shared" si="3"/>
        <v>53521.74</v>
      </c>
      <c r="I72" s="7">
        <f t="shared" si="4"/>
        <v>7427180</v>
      </c>
    </row>
    <row r="73" spans="1:9" x14ac:dyDescent="0.25">
      <c r="A73" s="20">
        <v>63</v>
      </c>
      <c r="B73" s="4" t="s">
        <v>86</v>
      </c>
      <c r="C73" s="2">
        <f t="shared" si="6"/>
        <v>7427180</v>
      </c>
      <c r="D73" s="5">
        <v>1493110</v>
      </c>
      <c r="E73" s="1">
        <v>0</v>
      </c>
      <c r="F73" s="6">
        <f t="shared" si="7"/>
        <v>1493110</v>
      </c>
      <c r="G73" s="6">
        <f t="shared" si="2"/>
        <v>1448546.92</v>
      </c>
      <c r="H73" s="2">
        <f t="shared" si="3"/>
        <v>44563.08</v>
      </c>
      <c r="I73" s="7">
        <f t="shared" si="4"/>
        <v>5934070</v>
      </c>
    </row>
    <row r="74" spans="1:9" x14ac:dyDescent="0.25">
      <c r="A74" s="20">
        <v>64</v>
      </c>
      <c r="B74" s="4" t="s">
        <v>87</v>
      </c>
      <c r="C74" s="2">
        <f t="shared" si="6"/>
        <v>5934070</v>
      </c>
      <c r="D74" s="5">
        <v>1493110</v>
      </c>
      <c r="E74" s="1">
        <v>0</v>
      </c>
      <c r="F74" s="6">
        <f t="shared" si="7"/>
        <v>1493110</v>
      </c>
      <c r="G74" s="6">
        <f t="shared" si="2"/>
        <v>1457505.58</v>
      </c>
      <c r="H74" s="2">
        <f t="shared" si="3"/>
        <v>35604.42</v>
      </c>
      <c r="I74" s="7">
        <f t="shared" si="4"/>
        <v>4440960</v>
      </c>
    </row>
    <row r="75" spans="1:9" x14ac:dyDescent="0.25">
      <c r="A75" s="20">
        <v>65</v>
      </c>
      <c r="B75" s="4" t="s">
        <v>88</v>
      </c>
      <c r="C75" s="2">
        <f t="shared" si="6"/>
        <v>4440960</v>
      </c>
      <c r="D75" s="5">
        <v>1493110</v>
      </c>
      <c r="E75" s="1">
        <v>0</v>
      </c>
      <c r="F75" s="6">
        <f t="shared" si="7"/>
        <v>1493110</v>
      </c>
      <c r="G75" s="6">
        <f t="shared" si="2"/>
        <v>1466464.24</v>
      </c>
      <c r="H75" s="2">
        <f t="shared" si="3"/>
        <v>26645.760000000002</v>
      </c>
      <c r="I75" s="7">
        <f t="shared" si="4"/>
        <v>2947850</v>
      </c>
    </row>
    <row r="76" spans="1:9" x14ac:dyDescent="0.25">
      <c r="A76" s="20">
        <v>66</v>
      </c>
      <c r="B76" s="4" t="s">
        <v>89</v>
      </c>
      <c r="C76" s="2">
        <f t="shared" si="6"/>
        <v>2947850</v>
      </c>
      <c r="D76" s="5">
        <v>1493110</v>
      </c>
      <c r="E76" s="1">
        <v>0</v>
      </c>
      <c r="F76" s="6">
        <f t="shared" ref="F76:F77" si="8">$D76+$E76</f>
        <v>1493110</v>
      </c>
      <c r="G76" s="6">
        <f t="shared" ref="G76:G77" si="9">$F76-$H76</f>
        <v>1475422.9</v>
      </c>
      <c r="H76" s="2">
        <f t="shared" ref="H76:H77" si="10">$C76*$B$3</f>
        <v>17687.100000000002</v>
      </c>
      <c r="I76" s="7">
        <f t="shared" ref="I76:I77" si="11">$C76-$D76</f>
        <v>1454740</v>
      </c>
    </row>
    <row r="77" spans="1:9" s="73" customFormat="1" x14ac:dyDescent="0.25">
      <c r="A77" s="74">
        <v>67</v>
      </c>
      <c r="B77" s="75" t="s">
        <v>90</v>
      </c>
      <c r="C77" s="76">
        <f t="shared" si="6"/>
        <v>1454740</v>
      </c>
      <c r="D77" s="77">
        <v>1493110</v>
      </c>
      <c r="E77" s="78">
        <v>0</v>
      </c>
      <c r="F77" s="79">
        <f t="shared" si="8"/>
        <v>1493110</v>
      </c>
      <c r="G77" s="79">
        <f t="shared" si="9"/>
        <v>1484381.56</v>
      </c>
      <c r="H77" s="76">
        <f t="shared" si="10"/>
        <v>8728.44</v>
      </c>
      <c r="I77" s="80">
        <f t="shared" si="11"/>
        <v>-38370</v>
      </c>
    </row>
    <row r="78" spans="1:9" x14ac:dyDescent="0.25">
      <c r="A78" s="25"/>
      <c r="B78" s="41"/>
      <c r="C78" s="40"/>
      <c r="D78" s="10"/>
      <c r="E78" s="9"/>
      <c r="F78" s="11"/>
      <c r="G78" s="11"/>
      <c r="H78" s="40"/>
      <c r="I78" s="40"/>
    </row>
    <row r="79" spans="1:9" x14ac:dyDescent="0.25">
      <c r="A79" s="26"/>
      <c r="B79" s="43"/>
      <c r="C79" s="16"/>
      <c r="D79" s="10"/>
      <c r="E79" s="17"/>
      <c r="F79" s="11"/>
      <c r="G79" s="11"/>
      <c r="H79" s="40"/>
      <c r="I79" s="40"/>
    </row>
    <row r="80" spans="1:9" x14ac:dyDescent="0.25">
      <c r="A80" s="25"/>
      <c r="B80" s="41"/>
      <c r="C80" s="16"/>
      <c r="D80" s="10"/>
      <c r="E80" s="17"/>
      <c r="F80" s="11"/>
      <c r="G80" s="11"/>
      <c r="H80" s="40"/>
      <c r="I80" s="40"/>
    </row>
    <row r="81" spans="1:10" x14ac:dyDescent="0.25">
      <c r="A81" s="25"/>
      <c r="B81" s="41"/>
      <c r="C81" s="16"/>
      <c r="D81" s="10"/>
      <c r="E81" s="17"/>
      <c r="F81" s="11"/>
      <c r="G81" s="11"/>
      <c r="H81" s="40"/>
      <c r="I81" s="40"/>
    </row>
    <row r="82" spans="1:10" x14ac:dyDescent="0.25">
      <c r="A82" s="25"/>
      <c r="B82" s="41"/>
      <c r="C82" s="16"/>
      <c r="D82" s="10"/>
      <c r="E82" s="17"/>
      <c r="F82" s="11"/>
      <c r="G82" s="11"/>
      <c r="H82" s="40"/>
      <c r="I82" s="40"/>
    </row>
    <row r="83" spans="1:10" x14ac:dyDescent="0.25">
      <c r="A83" s="26"/>
      <c r="B83" s="41"/>
      <c r="C83" s="16"/>
      <c r="D83" s="10"/>
      <c r="E83" s="17"/>
      <c r="F83" s="11"/>
      <c r="G83" s="11"/>
      <c r="H83" s="40"/>
      <c r="I83" s="40"/>
    </row>
    <row r="84" spans="1:10" x14ac:dyDescent="0.25">
      <c r="A84" s="25"/>
      <c r="B84" s="41"/>
      <c r="C84" s="16"/>
      <c r="D84" s="10"/>
      <c r="E84" s="17"/>
      <c r="F84" s="11"/>
      <c r="G84" s="11"/>
      <c r="H84" s="40"/>
      <c r="I84" s="40"/>
    </row>
    <row r="85" spans="1:10" x14ac:dyDescent="0.25">
      <c r="A85" s="25"/>
      <c r="B85" s="41"/>
      <c r="C85" s="16"/>
      <c r="D85" s="10"/>
      <c r="E85" s="17"/>
      <c r="F85" s="11"/>
      <c r="G85" s="11"/>
      <c r="H85" s="40"/>
      <c r="I85" s="40"/>
    </row>
    <row r="86" spans="1:10" x14ac:dyDescent="0.25">
      <c r="A86" s="25"/>
      <c r="B86" s="41"/>
      <c r="C86" s="16"/>
      <c r="D86" s="10"/>
      <c r="E86" s="17"/>
      <c r="F86" s="11"/>
      <c r="G86" s="11"/>
      <c r="H86" s="40"/>
      <c r="I86" s="40"/>
    </row>
    <row r="87" spans="1:10" x14ac:dyDescent="0.25">
      <c r="A87" s="26"/>
      <c r="B87" s="41"/>
      <c r="C87" s="16"/>
      <c r="D87" s="10"/>
      <c r="E87" s="17"/>
      <c r="F87" s="11"/>
      <c r="G87" s="11"/>
      <c r="H87" s="40"/>
      <c r="I87" s="40"/>
    </row>
    <row r="88" spans="1:10" x14ac:dyDescent="0.25">
      <c r="A88" s="25"/>
      <c r="B88" s="41"/>
      <c r="C88" s="16"/>
      <c r="D88" s="10"/>
      <c r="E88" s="17"/>
      <c r="F88" s="11"/>
      <c r="G88" s="11"/>
      <c r="H88" s="40"/>
      <c r="I88" s="40"/>
    </row>
    <row r="89" spans="1:10" x14ac:dyDescent="0.25">
      <c r="A89" s="25"/>
      <c r="B89" s="41"/>
      <c r="C89" s="16"/>
      <c r="D89" s="10"/>
      <c r="E89" s="17"/>
      <c r="F89" s="11"/>
      <c r="G89" s="11"/>
      <c r="H89" s="40"/>
      <c r="I89" s="40"/>
    </row>
    <row r="90" spans="1:10" x14ac:dyDescent="0.25">
      <c r="A90" s="25"/>
      <c r="B90" s="41"/>
      <c r="C90" s="16"/>
      <c r="D90" s="10"/>
      <c r="E90" s="17"/>
      <c r="F90" s="11"/>
      <c r="G90" s="11"/>
      <c r="H90" s="40"/>
      <c r="I90" s="40"/>
    </row>
    <row r="91" spans="1:10" x14ac:dyDescent="0.25">
      <c r="A91" s="26"/>
      <c r="B91" s="43"/>
      <c r="C91" s="16"/>
      <c r="D91" s="10"/>
      <c r="E91" s="17"/>
      <c r="F91" s="11"/>
      <c r="G91" s="11"/>
      <c r="H91" s="40"/>
      <c r="I91" s="40"/>
    </row>
    <row r="92" spans="1:10" x14ac:dyDescent="0.25">
      <c r="A92" s="25"/>
      <c r="B92" s="41"/>
      <c r="C92" s="16"/>
      <c r="D92" s="10"/>
      <c r="E92" s="17"/>
      <c r="F92" s="11"/>
      <c r="G92" s="11"/>
      <c r="H92" s="40"/>
      <c r="I92" s="40"/>
    </row>
    <row r="93" spans="1:10" x14ac:dyDescent="0.25">
      <c r="A93" s="25"/>
      <c r="B93" s="41"/>
      <c r="C93" s="16"/>
      <c r="D93" s="10"/>
      <c r="E93" s="17"/>
      <c r="F93" s="11"/>
      <c r="G93" s="11"/>
      <c r="H93" s="40"/>
      <c r="I93" s="40"/>
    </row>
    <row r="94" spans="1:10" x14ac:dyDescent="0.25">
      <c r="A94" s="25"/>
      <c r="B94" s="41"/>
      <c r="C94" s="16"/>
      <c r="D94" s="10"/>
      <c r="E94" s="17"/>
      <c r="F94" s="11"/>
      <c r="G94" s="11"/>
      <c r="H94" s="40"/>
      <c r="I94" s="40"/>
    </row>
    <row r="95" spans="1:10" x14ac:dyDescent="0.25">
      <c r="A95" s="26"/>
      <c r="B95" s="41"/>
      <c r="C95" s="16"/>
      <c r="D95" s="10"/>
      <c r="E95" s="17"/>
      <c r="F95" s="11"/>
      <c r="G95" s="11"/>
      <c r="H95" s="40"/>
      <c r="I95" s="40"/>
    </row>
    <row r="96" spans="1:10" x14ac:dyDescent="0.25">
      <c r="A96" s="44"/>
      <c r="B96" s="45"/>
      <c r="C96" s="46"/>
      <c r="D96" s="10"/>
      <c r="E96" s="48"/>
      <c r="F96" s="11"/>
      <c r="G96" s="49"/>
      <c r="H96" s="50"/>
      <c r="I96" s="40"/>
      <c r="J96" s="9"/>
    </row>
    <row r="97" spans="1:9" x14ac:dyDescent="0.25">
      <c r="A97" s="25"/>
      <c r="B97" s="9"/>
      <c r="C97" s="16"/>
      <c r="D97" s="10"/>
      <c r="E97" s="17"/>
      <c r="F97" s="11"/>
      <c r="G97" s="9"/>
      <c r="H97" s="9"/>
      <c r="I97" s="9"/>
    </row>
    <row r="98" spans="1:9" x14ac:dyDescent="0.25">
      <c r="A98" s="25"/>
      <c r="B98" s="9"/>
      <c r="C98" s="9"/>
      <c r="D98" s="10"/>
      <c r="E98" s="17"/>
      <c r="F98" s="11"/>
      <c r="G98" s="9"/>
      <c r="H98" s="9"/>
      <c r="I98" s="9"/>
    </row>
    <row r="99" spans="1:9" x14ac:dyDescent="0.25">
      <c r="A99" s="26"/>
      <c r="B99" s="9"/>
      <c r="C99" s="9"/>
      <c r="D99" s="18"/>
      <c r="E99" s="17"/>
      <c r="F99" s="11"/>
      <c r="G99" s="9"/>
      <c r="I99" s="9"/>
    </row>
    <row r="100" spans="1:9" x14ac:dyDescent="0.25">
      <c r="A100" s="25"/>
      <c r="B100" s="9"/>
      <c r="C100" s="9"/>
      <c r="D100" s="10"/>
      <c r="E100" s="17"/>
      <c r="F100" s="11"/>
      <c r="G100" s="37"/>
      <c r="H100" s="11"/>
      <c r="I100" s="9"/>
    </row>
    <row r="101" spans="1:9" x14ac:dyDescent="0.25">
      <c r="A101" s="25"/>
      <c r="B101" s="9"/>
      <c r="C101" s="9"/>
      <c r="D101" s="10"/>
      <c r="E101" s="17"/>
      <c r="F101" s="11"/>
      <c r="G101" s="9"/>
      <c r="H101" s="9"/>
      <c r="I101" s="36"/>
    </row>
    <row r="102" spans="1:9" x14ac:dyDescent="0.25">
      <c r="A102" s="25"/>
      <c r="B102" s="9"/>
      <c r="C102" s="9"/>
      <c r="D102" s="10"/>
      <c r="E102" s="17"/>
      <c r="F102" s="11"/>
      <c r="G102" s="9"/>
      <c r="H102" s="9"/>
      <c r="I102" s="9"/>
    </row>
    <row r="103" spans="1:9" x14ac:dyDescent="0.25">
      <c r="A103" s="25"/>
      <c r="B103" s="9"/>
      <c r="C103" s="9"/>
      <c r="D103" s="18"/>
      <c r="E103" s="17"/>
      <c r="F103" s="11"/>
      <c r="G103" s="9"/>
      <c r="H103" s="9"/>
      <c r="I103" s="9"/>
    </row>
    <row r="104" spans="1:9" x14ac:dyDescent="0.25">
      <c r="A104" s="25"/>
      <c r="B104" s="9"/>
      <c r="C104" s="9"/>
      <c r="D104" s="10"/>
      <c r="E104" s="17"/>
      <c r="F104" s="11"/>
      <c r="G104" s="9"/>
      <c r="H104" s="9"/>
      <c r="I104" s="9"/>
    </row>
    <row r="105" spans="1:9" x14ac:dyDescent="0.25">
      <c r="A105" s="25"/>
      <c r="B105" s="9"/>
      <c r="C105" s="9"/>
      <c r="D105" s="10"/>
      <c r="E105" s="17"/>
      <c r="F105" s="11"/>
      <c r="G105" s="9"/>
      <c r="H105" s="9"/>
      <c r="I105" s="9"/>
    </row>
    <row r="106" spans="1:9" x14ac:dyDescent="0.25">
      <c r="A106" s="25"/>
      <c r="B106" s="9"/>
      <c r="C106" s="9"/>
      <c r="D106" s="10"/>
      <c r="E106" s="17"/>
      <c r="F106" s="11"/>
      <c r="G106" s="9"/>
      <c r="H106" s="9"/>
      <c r="I106" s="9"/>
    </row>
    <row r="107" spans="1:9" x14ac:dyDescent="0.25">
      <c r="A107" s="25"/>
      <c r="B107" s="9"/>
      <c r="C107" s="9"/>
      <c r="D107" s="18"/>
      <c r="E107" s="17"/>
      <c r="F107" s="11"/>
      <c r="G107" s="9"/>
      <c r="H107" s="9"/>
      <c r="I107" s="9"/>
    </row>
    <row r="108" spans="1:9" x14ac:dyDescent="0.25">
      <c r="A108" s="25"/>
      <c r="B108" s="9"/>
      <c r="C108" s="9"/>
      <c r="D108" s="10"/>
      <c r="E108" s="17"/>
      <c r="F108" s="11"/>
      <c r="G108" s="9"/>
      <c r="H108" s="9"/>
      <c r="I108" s="9"/>
    </row>
    <row r="109" spans="1:9" x14ac:dyDescent="0.25">
      <c r="A109" s="25"/>
      <c r="B109" s="9"/>
      <c r="C109" s="9"/>
      <c r="D109" s="10"/>
      <c r="E109" s="17"/>
      <c r="F109" s="11"/>
      <c r="G109" s="9"/>
      <c r="H109" s="9"/>
      <c r="I109" s="9"/>
    </row>
    <row r="110" spans="1:9" x14ac:dyDescent="0.25">
      <c r="A110" s="25"/>
      <c r="B110" s="9"/>
      <c r="C110" s="9"/>
      <c r="D110" s="10"/>
      <c r="E110" s="17"/>
      <c r="F110" s="11"/>
      <c r="G110" s="9"/>
      <c r="H110" s="9"/>
      <c r="I110" s="9"/>
    </row>
    <row r="111" spans="1:9" x14ac:dyDescent="0.25">
      <c r="A111" s="25"/>
      <c r="B111" s="9"/>
      <c r="C111" s="9"/>
      <c r="D111" s="18"/>
      <c r="E111" s="17"/>
      <c r="F111" s="11"/>
      <c r="G111" s="9"/>
      <c r="H111" s="9"/>
      <c r="I111" s="9"/>
    </row>
    <row r="112" spans="1:9" x14ac:dyDescent="0.25">
      <c r="A112" s="25"/>
      <c r="B112" s="9"/>
      <c r="C112" s="9"/>
      <c r="D112" s="10"/>
      <c r="E112" s="17"/>
      <c r="F112" s="11"/>
      <c r="G112" s="9"/>
      <c r="H112" s="9"/>
      <c r="I112" s="9"/>
    </row>
    <row r="113" spans="1:9" x14ac:dyDescent="0.25">
      <c r="A113" s="25"/>
      <c r="B113" s="9"/>
      <c r="C113" s="9"/>
      <c r="D113" s="10"/>
      <c r="E113" s="17"/>
      <c r="F113" s="11"/>
      <c r="G113" s="9"/>
      <c r="H113" s="9"/>
      <c r="I113" s="9"/>
    </row>
    <row r="114" spans="1:9" x14ac:dyDescent="0.25">
      <c r="A114" s="25"/>
      <c r="B114" s="9"/>
      <c r="C114" s="9"/>
      <c r="D114" s="10"/>
      <c r="E114" s="17"/>
      <c r="F114" s="11"/>
      <c r="G114" s="9"/>
      <c r="H114" s="9"/>
      <c r="I114" s="9"/>
    </row>
    <row r="115" spans="1:9" x14ac:dyDescent="0.25">
      <c r="A115" s="25"/>
      <c r="B115" s="9"/>
      <c r="C115" s="9"/>
      <c r="D115" s="18"/>
      <c r="E115" s="17"/>
      <c r="F115" s="11"/>
      <c r="G115" s="9"/>
      <c r="H115" s="9"/>
      <c r="I115" s="9"/>
    </row>
    <row r="116" spans="1:9" x14ac:dyDescent="0.25">
      <c r="A116" s="25"/>
      <c r="B116" s="9"/>
      <c r="C116" s="9"/>
      <c r="D116" s="10"/>
      <c r="E116" s="17"/>
      <c r="F116" s="11"/>
      <c r="G116" s="9"/>
      <c r="H116" s="9"/>
      <c r="I116" s="9"/>
    </row>
    <row r="117" spans="1:9" x14ac:dyDescent="0.25">
      <c r="A117" s="25"/>
      <c r="B117" s="9"/>
      <c r="C117" s="9"/>
      <c r="D117" s="10"/>
      <c r="E117" s="17"/>
      <c r="F117" s="11"/>
      <c r="G117" s="9"/>
      <c r="H117" s="9"/>
      <c r="I117" s="9"/>
    </row>
    <row r="118" spans="1:9" x14ac:dyDescent="0.25">
      <c r="A118" s="25"/>
      <c r="B118" s="9"/>
      <c r="C118" s="9"/>
      <c r="D118" s="10"/>
      <c r="E118" s="17"/>
      <c r="F118" s="11"/>
      <c r="G118" s="9"/>
      <c r="H118" s="9"/>
      <c r="I118" s="9"/>
    </row>
    <row r="119" spans="1:9" x14ac:dyDescent="0.25">
      <c r="A119" s="25"/>
      <c r="B119" s="9"/>
      <c r="C119" s="9"/>
      <c r="D119" s="18"/>
      <c r="E119" s="17"/>
      <c r="F119" s="11"/>
      <c r="G119" s="9"/>
      <c r="H119" s="9"/>
      <c r="I119" s="9"/>
    </row>
    <row r="120" spans="1:9" x14ac:dyDescent="0.25">
      <c r="A120" s="25"/>
      <c r="B120" s="9"/>
      <c r="C120" s="9"/>
      <c r="D120" s="10"/>
      <c r="E120" s="9"/>
      <c r="F120" s="11"/>
      <c r="G120" s="9"/>
      <c r="H120" s="9"/>
      <c r="I120" s="9"/>
    </row>
    <row r="121" spans="1:9" x14ac:dyDescent="0.25">
      <c r="A121" s="25"/>
      <c r="B121" s="9"/>
      <c r="C121" s="9"/>
      <c r="D121" s="10"/>
      <c r="E121" s="9"/>
      <c r="F121" s="11"/>
      <c r="G121" s="9"/>
      <c r="H121" s="9"/>
      <c r="I121" s="9"/>
    </row>
    <row r="122" spans="1:9" x14ac:dyDescent="0.25">
      <c r="A122" s="25"/>
      <c r="B122" s="9"/>
      <c r="C122" s="9"/>
      <c r="D122" s="10"/>
      <c r="E122" s="9"/>
      <c r="F122" s="11"/>
      <c r="G122" s="9"/>
      <c r="H122" s="9"/>
      <c r="I122" s="9"/>
    </row>
    <row r="123" spans="1:9" x14ac:dyDescent="0.25">
      <c r="A123" s="25"/>
      <c r="B123" s="9"/>
      <c r="C123" s="9"/>
      <c r="D123" s="10"/>
      <c r="E123" s="9"/>
      <c r="F123" s="11"/>
      <c r="G123" s="9"/>
      <c r="H123" s="9"/>
      <c r="I123" s="9"/>
    </row>
    <row r="124" spans="1:9" x14ac:dyDescent="0.25">
      <c r="A124" s="25"/>
      <c r="B124" s="9"/>
      <c r="C124" s="9"/>
      <c r="D124" s="10"/>
      <c r="E124" s="9"/>
      <c r="F124" s="11"/>
      <c r="G124" s="9"/>
      <c r="H124" s="9"/>
      <c r="I124" s="9"/>
    </row>
    <row r="125" spans="1:9" x14ac:dyDescent="0.25">
      <c r="A125" s="25"/>
      <c r="B125" s="9"/>
      <c r="C125" s="9"/>
      <c r="D125" s="10"/>
      <c r="E125" s="9"/>
      <c r="F125" s="11"/>
      <c r="G125" s="9"/>
      <c r="H125" s="9"/>
      <c r="I125" s="9"/>
    </row>
    <row r="126" spans="1:9" x14ac:dyDescent="0.25">
      <c r="A126" s="25"/>
      <c r="B126" s="9"/>
      <c r="C126" s="9"/>
      <c r="D126" s="10"/>
      <c r="E126" s="9"/>
      <c r="F126" s="11"/>
      <c r="G126" s="9"/>
      <c r="H126" s="9"/>
      <c r="I126" s="9"/>
    </row>
    <row r="127" spans="1:9" x14ac:dyDescent="0.25">
      <c r="A127" s="25"/>
      <c r="B127" s="9"/>
      <c r="C127" s="9"/>
      <c r="D127" s="10"/>
      <c r="E127" s="9"/>
      <c r="F127" s="11"/>
      <c r="G127" s="9"/>
      <c r="H127" s="9"/>
      <c r="I127" s="9"/>
    </row>
    <row r="128" spans="1:9" x14ac:dyDescent="0.25">
      <c r="A128" s="25"/>
      <c r="B128" s="9"/>
      <c r="C128" s="9"/>
      <c r="D128" s="10"/>
      <c r="E128" s="9"/>
      <c r="F128" s="11"/>
      <c r="G128" s="9"/>
      <c r="H128" s="9"/>
      <c r="I128" s="9"/>
    </row>
    <row r="129" spans="1:9" x14ac:dyDescent="0.25">
      <c r="A129" s="25"/>
      <c r="B129" s="9"/>
      <c r="C129" s="9"/>
      <c r="D129" s="10"/>
      <c r="E129" s="9"/>
      <c r="F129" s="11"/>
      <c r="G129" s="9"/>
      <c r="H129" s="9"/>
      <c r="I129" s="9"/>
    </row>
    <row r="130" spans="1:9" x14ac:dyDescent="0.25">
      <c r="A130" s="25"/>
      <c r="B130" s="9"/>
      <c r="C130" s="9"/>
      <c r="D130" s="10"/>
      <c r="E130" s="9"/>
      <c r="F130" s="11"/>
      <c r="G130" s="9"/>
      <c r="H130" s="9"/>
      <c r="I130" s="9"/>
    </row>
    <row r="131" spans="1:9" x14ac:dyDescent="0.25">
      <c r="A131" s="25"/>
      <c r="B131" s="9"/>
      <c r="C131" s="9"/>
      <c r="D131" s="10"/>
      <c r="E131" s="9"/>
      <c r="F131" s="11"/>
      <c r="G131" s="9"/>
      <c r="H131" s="9"/>
      <c r="I131" s="9"/>
    </row>
    <row r="132" spans="1:9" x14ac:dyDescent="0.25">
      <c r="A132" s="25"/>
      <c r="B132" s="9"/>
      <c r="C132" s="9"/>
      <c r="D132" s="10"/>
      <c r="E132" s="9"/>
      <c r="F132" s="11"/>
      <c r="G132" s="9"/>
      <c r="H132" s="9"/>
      <c r="I132" s="9"/>
    </row>
    <row r="133" spans="1:9" x14ac:dyDescent="0.25">
      <c r="A133" s="25"/>
      <c r="B133" s="9"/>
      <c r="C133" s="9"/>
      <c r="D133" s="10"/>
      <c r="E133" s="9"/>
      <c r="F133" s="11"/>
      <c r="G133" s="9"/>
      <c r="H133" s="9"/>
      <c r="I133" s="9"/>
    </row>
    <row r="134" spans="1:9" x14ac:dyDescent="0.25">
      <c r="A134" s="25"/>
      <c r="B134" s="9"/>
      <c r="C134" s="9"/>
      <c r="D134" s="10"/>
      <c r="E134" s="9"/>
      <c r="F134" s="11"/>
      <c r="G134" s="9"/>
      <c r="H134" s="9"/>
      <c r="I134" s="9"/>
    </row>
    <row r="135" spans="1:9" x14ac:dyDescent="0.25">
      <c r="A135" s="25"/>
      <c r="B135" s="9"/>
      <c r="C135" s="9"/>
      <c r="D135" s="10"/>
      <c r="E135" s="9"/>
      <c r="F135" s="11"/>
      <c r="G135" s="9"/>
      <c r="H135" s="9"/>
      <c r="I135" s="9"/>
    </row>
    <row r="136" spans="1:9" x14ac:dyDescent="0.25">
      <c r="A136" s="25"/>
      <c r="B136" s="9"/>
      <c r="C136" s="9"/>
      <c r="D136" s="10"/>
      <c r="E136" s="9"/>
      <c r="F136" s="11"/>
      <c r="G136" s="9"/>
      <c r="H136" s="9"/>
      <c r="I136" s="9"/>
    </row>
    <row r="137" spans="1:9" x14ac:dyDescent="0.25">
      <c r="A137" s="25"/>
      <c r="B137" s="9"/>
      <c r="C137" s="9"/>
      <c r="D137" s="10"/>
      <c r="E137" s="9"/>
      <c r="F137" s="11"/>
      <c r="G137" s="9"/>
      <c r="H137" s="9"/>
      <c r="I137" s="9"/>
    </row>
    <row r="138" spans="1:9" x14ac:dyDescent="0.25">
      <c r="A138" s="25"/>
      <c r="B138" s="9"/>
      <c r="C138" s="9"/>
      <c r="D138" s="10"/>
      <c r="E138" s="9"/>
      <c r="F138" s="11"/>
      <c r="G138" s="9"/>
      <c r="H138" s="9"/>
      <c r="I138" s="9"/>
    </row>
    <row r="139" spans="1:9" x14ac:dyDescent="0.25">
      <c r="A139" s="25"/>
      <c r="B139" s="9"/>
      <c r="C139" s="9"/>
      <c r="D139" s="10"/>
      <c r="E139" s="9"/>
      <c r="F139" s="11"/>
      <c r="G139" s="9"/>
      <c r="H139" s="9"/>
      <c r="I139" s="9"/>
    </row>
    <row r="140" spans="1:9" x14ac:dyDescent="0.25">
      <c r="A140" s="25"/>
      <c r="B140" s="9"/>
      <c r="C140" s="9"/>
      <c r="D140" s="10"/>
      <c r="E140" s="9"/>
      <c r="F140" s="11"/>
      <c r="G140" s="9"/>
      <c r="H140" s="9"/>
      <c r="I140" s="9"/>
    </row>
    <row r="141" spans="1:9" x14ac:dyDescent="0.25">
      <c r="A141" s="25"/>
      <c r="B141" s="9"/>
      <c r="C141" s="9"/>
      <c r="D141" s="10"/>
      <c r="E141" s="9"/>
      <c r="F141" s="11"/>
      <c r="G141" s="9"/>
      <c r="H141" s="9"/>
      <c r="I141" s="9"/>
    </row>
    <row r="142" spans="1:9" x14ac:dyDescent="0.25">
      <c r="A142" s="25"/>
      <c r="B142" s="9"/>
      <c r="C142" s="9"/>
      <c r="D142" s="10"/>
      <c r="E142" s="9"/>
      <c r="F142" s="11"/>
      <c r="G142" s="9"/>
      <c r="H142" s="9"/>
      <c r="I142" s="9"/>
    </row>
    <row r="143" spans="1:9" x14ac:dyDescent="0.25">
      <c r="A143" s="25"/>
      <c r="B143" s="9"/>
      <c r="C143" s="9"/>
      <c r="D143" s="10"/>
      <c r="E143" s="9"/>
      <c r="F143" s="11"/>
      <c r="G143" s="9"/>
      <c r="H143" s="9"/>
      <c r="I143" s="9"/>
    </row>
    <row r="144" spans="1:9" x14ac:dyDescent="0.25">
      <c r="A144" s="25"/>
      <c r="B144" s="9"/>
      <c r="C144" s="9"/>
      <c r="D144" s="10"/>
      <c r="E144" s="9"/>
      <c r="F144" s="11"/>
      <c r="G144" s="9"/>
      <c r="H144" s="9"/>
      <c r="I144" s="9"/>
    </row>
    <row r="145" spans="1:9" x14ac:dyDescent="0.25">
      <c r="A145" s="25"/>
      <c r="B145" s="9"/>
      <c r="C145" s="9"/>
      <c r="D145" s="10"/>
      <c r="E145" s="9"/>
      <c r="F145" s="11"/>
      <c r="G145" s="9"/>
      <c r="H145" s="9"/>
      <c r="I145" s="9"/>
    </row>
    <row r="146" spans="1:9" x14ac:dyDescent="0.25">
      <c r="A146" s="25"/>
      <c r="B146" s="9"/>
      <c r="C146" s="9"/>
      <c r="D146" s="10"/>
      <c r="E146" s="9"/>
      <c r="F146" s="11"/>
      <c r="G146" s="9"/>
      <c r="H146" s="9"/>
      <c r="I146" s="9"/>
    </row>
    <row r="147" spans="1:9" x14ac:dyDescent="0.25">
      <c r="A147" s="25"/>
      <c r="B147" s="9"/>
      <c r="C147" s="9"/>
      <c r="D147" s="10"/>
      <c r="E147" s="9"/>
      <c r="F147" s="11"/>
      <c r="G147" s="9"/>
      <c r="H147" s="9"/>
      <c r="I147" s="9"/>
    </row>
    <row r="148" spans="1:9" x14ac:dyDescent="0.25">
      <c r="A148" s="25"/>
      <c r="B148" s="9"/>
      <c r="C148" s="9"/>
      <c r="D148" s="10"/>
      <c r="E148" s="9"/>
      <c r="F148" s="11"/>
      <c r="G148" s="9"/>
      <c r="H148" s="9"/>
      <c r="I148" s="9"/>
    </row>
    <row r="149" spans="1:9" x14ac:dyDescent="0.25">
      <c r="A149" s="25"/>
      <c r="B149" s="9"/>
      <c r="C149" s="9"/>
      <c r="D149" s="10"/>
      <c r="E149" s="9"/>
      <c r="F149" s="11"/>
      <c r="G149" s="9"/>
      <c r="H149" s="9"/>
      <c r="I149" s="9"/>
    </row>
    <row r="150" spans="1:9" x14ac:dyDescent="0.25">
      <c r="A150" s="25"/>
      <c r="B150" s="9"/>
      <c r="C150" s="9"/>
      <c r="D150" s="10"/>
      <c r="E150" s="9"/>
      <c r="F150" s="11"/>
      <c r="G150" s="9"/>
      <c r="H150" s="9"/>
      <c r="I150" s="9"/>
    </row>
    <row r="151" spans="1:9" x14ac:dyDescent="0.25">
      <c r="A151" s="25"/>
      <c r="B151" s="9"/>
      <c r="C151" s="9"/>
      <c r="D151" s="10"/>
      <c r="E151" s="9"/>
      <c r="F151" s="11"/>
      <c r="G151" s="9"/>
      <c r="H151" s="9"/>
      <c r="I151" s="9"/>
    </row>
    <row r="152" spans="1:9" x14ac:dyDescent="0.25">
      <c r="A152" s="25"/>
      <c r="B152" s="9"/>
      <c r="C152" s="9"/>
      <c r="D152" s="10"/>
      <c r="E152" s="9"/>
      <c r="F152" s="11"/>
      <c r="G152" s="9"/>
      <c r="H152" s="9"/>
      <c r="I152" s="9"/>
    </row>
    <row r="153" spans="1:9" x14ac:dyDescent="0.25">
      <c r="A153" s="25"/>
      <c r="B153" s="9"/>
      <c r="C153" s="9"/>
      <c r="D153" s="10"/>
      <c r="E153" s="9"/>
      <c r="F153" s="11"/>
      <c r="G153" s="9"/>
      <c r="H153" s="9"/>
      <c r="I153" s="9"/>
    </row>
    <row r="154" spans="1:9" x14ac:dyDescent="0.25">
      <c r="A154" s="25"/>
      <c r="B154" s="9"/>
      <c r="C154" s="9"/>
      <c r="D154" s="10"/>
      <c r="E154" s="9"/>
      <c r="F154" s="11"/>
      <c r="G154" s="9"/>
      <c r="H154" s="9"/>
      <c r="I154" s="9"/>
    </row>
    <row r="155" spans="1:9" x14ac:dyDescent="0.25">
      <c r="A155" s="25"/>
      <c r="B155" s="9"/>
      <c r="C155" s="9"/>
      <c r="D155" s="10"/>
      <c r="E155" s="9"/>
      <c r="F155" s="11"/>
      <c r="G155" s="9"/>
      <c r="H155" s="9"/>
      <c r="I155" s="9"/>
    </row>
    <row r="156" spans="1:9" x14ac:dyDescent="0.25">
      <c r="A156" s="25"/>
      <c r="B156" s="9"/>
      <c r="C156" s="9"/>
      <c r="D156" s="10"/>
      <c r="E156" s="9"/>
      <c r="F156" s="11"/>
      <c r="G156" s="9"/>
      <c r="H156" s="9"/>
      <c r="I156" s="9"/>
    </row>
    <row r="157" spans="1:9" x14ac:dyDescent="0.25">
      <c r="A157" s="25"/>
      <c r="B157" s="9"/>
      <c r="C157" s="9"/>
      <c r="D157" s="10"/>
      <c r="E157" s="9"/>
      <c r="F157" s="11"/>
      <c r="G157" s="9"/>
      <c r="H157" s="9"/>
      <c r="I157" s="9"/>
    </row>
    <row r="158" spans="1:9" x14ac:dyDescent="0.25">
      <c r="A158" s="25"/>
      <c r="B158" s="9"/>
      <c r="C158" s="9"/>
      <c r="D158" s="10"/>
      <c r="E158" s="9"/>
      <c r="F158" s="11"/>
      <c r="G158" s="9"/>
      <c r="H158" s="9"/>
      <c r="I158" s="9"/>
    </row>
  </sheetData>
  <mergeCells count="2">
    <mergeCell ref="A1:B1"/>
    <mergeCell ref="H1:I1"/>
  </mergeCells>
  <conditionalFormatting sqref="B11:B1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1BD7-3A7E-46A1-9A5A-E738BA10D45F}">
  <sheetPr codeName="Lembar3"/>
  <dimension ref="A1:J158"/>
  <sheetViews>
    <sheetView zoomScale="40" zoomScaleNormal="40" workbookViewId="0">
      <selection activeCell="A23" sqref="A23"/>
    </sheetView>
  </sheetViews>
  <sheetFormatPr defaultRowHeight="15" x14ac:dyDescent="0.25"/>
  <cols>
    <col min="1" max="1" width="26.28515625" style="21" customWidth="1"/>
    <col min="2" max="9" width="26.28515625" customWidth="1"/>
  </cols>
  <sheetData>
    <row r="1" spans="1:9" x14ac:dyDescent="0.25">
      <c r="A1" s="81" t="s">
        <v>5</v>
      </c>
      <c r="B1" s="81"/>
      <c r="E1" s="82" t="s">
        <v>7</v>
      </c>
      <c r="F1" s="83"/>
    </row>
    <row r="2" spans="1:9" x14ac:dyDescent="0.25">
      <c r="A2" s="20" t="s">
        <v>0</v>
      </c>
      <c r="B2" s="2">
        <v>100000000</v>
      </c>
      <c r="E2" s="1" t="s">
        <v>8</v>
      </c>
      <c r="F2" s="5">
        <v>1493110</v>
      </c>
    </row>
    <row r="3" spans="1:9" x14ac:dyDescent="0.25">
      <c r="A3" s="20" t="s">
        <v>1</v>
      </c>
      <c r="B3" s="3">
        <v>6.0000000000000001E-3</v>
      </c>
      <c r="E3" s="1" t="s">
        <v>9</v>
      </c>
      <c r="F3" s="1">
        <v>60</v>
      </c>
    </row>
    <row r="4" spans="1:9" x14ac:dyDescent="0.25">
      <c r="A4" s="20" t="s">
        <v>2</v>
      </c>
      <c r="B4" s="1">
        <v>10</v>
      </c>
      <c r="E4" s="1" t="s">
        <v>10</v>
      </c>
      <c r="F4" s="1">
        <v>85</v>
      </c>
    </row>
    <row r="5" spans="1:9" x14ac:dyDescent="0.25">
      <c r="A5" s="20" t="s">
        <v>3</v>
      </c>
      <c r="B5" s="1">
        <v>12</v>
      </c>
      <c r="E5" s="1" t="s">
        <v>11</v>
      </c>
      <c r="F5" s="1"/>
      <c r="H5" s="9"/>
    </row>
    <row r="6" spans="1:9" x14ac:dyDescent="0.25">
      <c r="A6" s="20" t="s">
        <v>4</v>
      </c>
      <c r="B6" s="4" t="s">
        <v>6</v>
      </c>
      <c r="E6" s="1" t="s">
        <v>12</v>
      </c>
      <c r="F6" s="1"/>
    </row>
    <row r="7" spans="1:9" x14ac:dyDescent="0.25">
      <c r="E7" s="1" t="s">
        <v>13</v>
      </c>
      <c r="F7" s="2">
        <f>SUM(H11:H95)</f>
        <v>1131322.7999999998</v>
      </c>
    </row>
    <row r="8" spans="1:9" x14ac:dyDescent="0.25">
      <c r="A8" s="20" t="s">
        <v>14</v>
      </c>
      <c r="B8" s="1">
        <v>0</v>
      </c>
    </row>
    <row r="10" spans="1:9" x14ac:dyDescent="0.25">
      <c r="A10" s="22" t="s">
        <v>17</v>
      </c>
      <c r="B10" s="12" t="s">
        <v>18</v>
      </c>
      <c r="C10" s="12" t="s">
        <v>16</v>
      </c>
      <c r="D10" s="12" t="s">
        <v>15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</row>
    <row r="11" spans="1:9" x14ac:dyDescent="0.25">
      <c r="A11" s="20">
        <v>1</v>
      </c>
      <c r="B11" s="8" t="s">
        <v>32</v>
      </c>
      <c r="C11" s="2">
        <v>50000000</v>
      </c>
      <c r="D11" s="5">
        <v>1137660</v>
      </c>
      <c r="E11" s="1">
        <v>0</v>
      </c>
      <c r="F11" s="6">
        <f>$D11+$E11</f>
        <v>1137660</v>
      </c>
      <c r="G11" s="6">
        <f>$F11-$H11</f>
        <v>837660</v>
      </c>
      <c r="H11" s="2">
        <f>$C11*$B$3</f>
        <v>300000</v>
      </c>
      <c r="I11" s="7">
        <f>$C11-$D11</f>
        <v>48862340</v>
      </c>
    </row>
    <row r="12" spans="1:9" x14ac:dyDescent="0.25">
      <c r="A12" s="20">
        <v>2</v>
      </c>
      <c r="B12" s="8" t="s">
        <v>24</v>
      </c>
      <c r="C12" s="2">
        <f t="shared" ref="C12:C75" si="0">I11</f>
        <v>48862340</v>
      </c>
      <c r="D12" s="5">
        <v>1137660</v>
      </c>
      <c r="E12" s="1">
        <v>0</v>
      </c>
      <c r="F12" s="6">
        <f t="shared" ref="F12:F75" si="1">$D12+$E12</f>
        <v>1137660</v>
      </c>
      <c r="G12" s="6">
        <f>$F12-$H12</f>
        <v>844485.96</v>
      </c>
      <c r="H12" s="2">
        <f t="shared" ref="H12:H75" si="2">$C12*$B$3</f>
        <v>293174.03999999998</v>
      </c>
      <c r="I12" s="7">
        <f t="shared" ref="I12:I75" si="3">$C12-$D12</f>
        <v>47724680</v>
      </c>
    </row>
    <row r="13" spans="1:9" x14ac:dyDescent="0.25">
      <c r="A13" s="20">
        <v>3</v>
      </c>
      <c r="B13" s="8" t="s">
        <v>31</v>
      </c>
      <c r="C13" s="2">
        <f t="shared" si="0"/>
        <v>47724680</v>
      </c>
      <c r="D13" s="5">
        <v>1137660</v>
      </c>
      <c r="E13" s="1">
        <v>0</v>
      </c>
      <c r="F13" s="6">
        <f t="shared" si="1"/>
        <v>1137660</v>
      </c>
      <c r="G13" s="6">
        <f t="shared" ref="G13:G76" si="4">$F13-$H13</f>
        <v>851311.91999999993</v>
      </c>
      <c r="H13" s="2">
        <f t="shared" si="2"/>
        <v>286348.08</v>
      </c>
      <c r="I13" s="7">
        <f t="shared" si="3"/>
        <v>46587020</v>
      </c>
    </row>
    <row r="14" spans="1:9" x14ac:dyDescent="0.25">
      <c r="A14" s="20">
        <v>4</v>
      </c>
      <c r="B14" s="4" t="s">
        <v>30</v>
      </c>
      <c r="C14" s="2">
        <f t="shared" si="0"/>
        <v>46587020</v>
      </c>
      <c r="D14" s="5">
        <v>1137660</v>
      </c>
      <c r="E14" s="1">
        <v>0</v>
      </c>
      <c r="F14" s="6">
        <f t="shared" si="1"/>
        <v>1137660</v>
      </c>
      <c r="G14" s="6">
        <f t="shared" si="4"/>
        <v>858137.88</v>
      </c>
      <c r="H14" s="2">
        <f t="shared" si="2"/>
        <v>279522.12</v>
      </c>
      <c r="I14" s="7">
        <f t="shared" si="3"/>
        <v>45449360</v>
      </c>
    </row>
    <row r="15" spans="1:9" x14ac:dyDescent="0.25">
      <c r="A15" s="20">
        <v>5</v>
      </c>
      <c r="B15" s="4" t="s">
        <v>33</v>
      </c>
      <c r="C15" s="2">
        <f t="shared" si="0"/>
        <v>45449360</v>
      </c>
      <c r="D15" s="5">
        <v>1137660</v>
      </c>
      <c r="E15" s="1">
        <v>0</v>
      </c>
      <c r="F15" s="6">
        <f t="shared" si="1"/>
        <v>1137660</v>
      </c>
      <c r="G15" s="6">
        <f t="shared" si="4"/>
        <v>864963.84</v>
      </c>
      <c r="H15" s="2">
        <f t="shared" si="2"/>
        <v>272696.16000000003</v>
      </c>
      <c r="I15" s="7">
        <f t="shared" si="3"/>
        <v>44311700</v>
      </c>
    </row>
    <row r="16" spans="1:9" x14ac:dyDescent="0.25">
      <c r="A16" s="20">
        <v>6</v>
      </c>
      <c r="B16" s="4" t="s">
        <v>34</v>
      </c>
      <c r="C16" s="2">
        <f t="shared" si="0"/>
        <v>44311700</v>
      </c>
      <c r="D16" s="5">
        <v>1137660</v>
      </c>
      <c r="E16" s="1">
        <v>0</v>
      </c>
      <c r="F16" s="6">
        <f t="shared" si="1"/>
        <v>1137660</v>
      </c>
      <c r="G16" s="6">
        <f t="shared" si="4"/>
        <v>871789.8</v>
      </c>
      <c r="H16" s="2">
        <f t="shared" si="2"/>
        <v>265870.2</v>
      </c>
      <c r="I16" s="7">
        <f t="shared" si="3"/>
        <v>43174040</v>
      </c>
    </row>
    <row r="17" spans="1:9" x14ac:dyDescent="0.25">
      <c r="A17" s="20">
        <v>7</v>
      </c>
      <c r="B17" s="4" t="s">
        <v>35</v>
      </c>
      <c r="C17" s="2">
        <f t="shared" si="0"/>
        <v>43174040</v>
      </c>
      <c r="D17" s="5">
        <v>1137660</v>
      </c>
      <c r="E17" s="1">
        <v>0</v>
      </c>
      <c r="F17" s="6">
        <f t="shared" si="1"/>
        <v>1137660</v>
      </c>
      <c r="G17" s="6">
        <f t="shared" si="4"/>
        <v>878615.76</v>
      </c>
      <c r="H17" s="2">
        <f t="shared" si="2"/>
        <v>259044.24000000002</v>
      </c>
      <c r="I17" s="7">
        <f t="shared" si="3"/>
        <v>42036380</v>
      </c>
    </row>
    <row r="18" spans="1:9" x14ac:dyDescent="0.25">
      <c r="A18" s="20">
        <v>8</v>
      </c>
      <c r="B18" s="4" t="s">
        <v>36</v>
      </c>
      <c r="C18" s="2">
        <f t="shared" si="0"/>
        <v>42036380</v>
      </c>
      <c r="D18" s="5">
        <v>1137660</v>
      </c>
      <c r="E18" s="1">
        <v>0</v>
      </c>
      <c r="F18" s="6">
        <f t="shared" si="1"/>
        <v>1137660</v>
      </c>
      <c r="G18" s="6">
        <f t="shared" si="4"/>
        <v>885441.72</v>
      </c>
      <c r="H18" s="2">
        <f t="shared" si="2"/>
        <v>252218.28</v>
      </c>
      <c r="I18" s="7">
        <f t="shared" si="3"/>
        <v>40898720</v>
      </c>
    </row>
    <row r="19" spans="1:9" x14ac:dyDescent="0.25">
      <c r="A19" s="20">
        <v>9</v>
      </c>
      <c r="B19" s="4" t="s">
        <v>37</v>
      </c>
      <c r="C19" s="2">
        <f t="shared" si="0"/>
        <v>40898720</v>
      </c>
      <c r="D19" s="5">
        <v>1137660</v>
      </c>
      <c r="E19" s="1">
        <v>0</v>
      </c>
      <c r="F19" s="6">
        <f t="shared" si="1"/>
        <v>1137660</v>
      </c>
      <c r="G19" s="6">
        <f t="shared" si="4"/>
        <v>892267.67999999993</v>
      </c>
      <c r="H19" s="2">
        <f t="shared" si="2"/>
        <v>245392.32</v>
      </c>
      <c r="I19" s="7">
        <f t="shared" si="3"/>
        <v>39761060</v>
      </c>
    </row>
    <row r="20" spans="1:9" x14ac:dyDescent="0.25">
      <c r="A20" s="20">
        <v>10</v>
      </c>
      <c r="B20" s="4" t="s">
        <v>38</v>
      </c>
      <c r="C20" s="2">
        <f t="shared" si="0"/>
        <v>39761060</v>
      </c>
      <c r="D20" s="5">
        <v>1137660</v>
      </c>
      <c r="E20" s="1">
        <v>0</v>
      </c>
      <c r="F20" s="6">
        <f t="shared" si="1"/>
        <v>1137660</v>
      </c>
      <c r="G20" s="6">
        <f t="shared" si="4"/>
        <v>899093.64</v>
      </c>
      <c r="H20" s="2">
        <f t="shared" si="2"/>
        <v>238566.36000000002</v>
      </c>
      <c r="I20" s="7">
        <f t="shared" si="3"/>
        <v>38623400</v>
      </c>
    </row>
    <row r="21" spans="1:9" x14ac:dyDescent="0.25">
      <c r="A21" s="20">
        <v>11</v>
      </c>
      <c r="B21" s="4" t="s">
        <v>39</v>
      </c>
      <c r="C21" s="2">
        <f t="shared" si="0"/>
        <v>38623400</v>
      </c>
      <c r="D21" s="5">
        <v>1137660</v>
      </c>
      <c r="E21" s="1">
        <v>0</v>
      </c>
      <c r="F21" s="6">
        <f t="shared" si="1"/>
        <v>1137660</v>
      </c>
      <c r="G21" s="6">
        <f t="shared" si="4"/>
        <v>905919.6</v>
      </c>
      <c r="H21" s="2">
        <f t="shared" si="2"/>
        <v>231740.4</v>
      </c>
      <c r="I21" s="7">
        <f t="shared" si="3"/>
        <v>37485740</v>
      </c>
    </row>
    <row r="22" spans="1:9" x14ac:dyDescent="0.25">
      <c r="A22" s="20">
        <v>12</v>
      </c>
      <c r="B22" s="4" t="s">
        <v>40</v>
      </c>
      <c r="C22" s="2">
        <f t="shared" si="0"/>
        <v>37485740</v>
      </c>
      <c r="D22" s="5">
        <v>1137660</v>
      </c>
      <c r="E22" s="1">
        <v>0</v>
      </c>
      <c r="F22" s="6">
        <f t="shared" si="1"/>
        <v>1137660</v>
      </c>
      <c r="G22" s="6">
        <f t="shared" si="4"/>
        <v>912745.56</v>
      </c>
      <c r="H22" s="2">
        <f t="shared" si="2"/>
        <v>224914.44</v>
      </c>
      <c r="I22" s="7">
        <f t="shared" si="3"/>
        <v>36348080</v>
      </c>
    </row>
    <row r="23" spans="1:9" x14ac:dyDescent="0.25">
      <c r="A23" s="20">
        <v>13</v>
      </c>
      <c r="B23" s="4" t="s">
        <v>41</v>
      </c>
      <c r="C23" s="2">
        <f t="shared" si="0"/>
        <v>36348080</v>
      </c>
      <c r="D23" s="5">
        <v>1137660</v>
      </c>
      <c r="E23" s="1">
        <v>0</v>
      </c>
      <c r="F23" s="6">
        <f t="shared" si="1"/>
        <v>1137660</v>
      </c>
      <c r="G23" s="6">
        <f t="shared" si="4"/>
        <v>919571.52</v>
      </c>
      <c r="H23" s="2">
        <f t="shared" si="2"/>
        <v>218088.48</v>
      </c>
      <c r="I23" s="7">
        <f t="shared" si="3"/>
        <v>35210420</v>
      </c>
    </row>
    <row r="24" spans="1:9" x14ac:dyDescent="0.25">
      <c r="A24" s="20">
        <v>14</v>
      </c>
      <c r="B24" s="4" t="s">
        <v>25</v>
      </c>
      <c r="C24" s="2">
        <f t="shared" si="0"/>
        <v>35210420</v>
      </c>
      <c r="D24" s="5">
        <v>1137660</v>
      </c>
      <c r="E24" s="1">
        <v>0</v>
      </c>
      <c r="F24" s="6">
        <f t="shared" si="1"/>
        <v>1137660</v>
      </c>
      <c r="G24" s="6">
        <f t="shared" si="4"/>
        <v>926397.48</v>
      </c>
      <c r="H24" s="2">
        <f t="shared" si="2"/>
        <v>211262.52000000002</v>
      </c>
      <c r="I24" s="7">
        <f t="shared" si="3"/>
        <v>34072760</v>
      </c>
    </row>
    <row r="25" spans="1:9" x14ac:dyDescent="0.25">
      <c r="A25" s="20">
        <v>15</v>
      </c>
      <c r="B25" s="4" t="s">
        <v>42</v>
      </c>
      <c r="C25" s="2">
        <f t="shared" si="0"/>
        <v>34072760</v>
      </c>
      <c r="D25" s="5">
        <v>1137660</v>
      </c>
      <c r="E25" s="1">
        <v>0</v>
      </c>
      <c r="F25" s="6">
        <f t="shared" si="1"/>
        <v>1137660</v>
      </c>
      <c r="G25" s="6">
        <f t="shared" si="4"/>
        <v>933223.44</v>
      </c>
      <c r="H25" s="2">
        <f t="shared" si="2"/>
        <v>204436.56</v>
      </c>
      <c r="I25" s="7">
        <f t="shared" si="3"/>
        <v>32935100</v>
      </c>
    </row>
    <row r="26" spans="1:9" x14ac:dyDescent="0.25">
      <c r="A26" s="20">
        <v>16</v>
      </c>
      <c r="B26" s="4" t="s">
        <v>43</v>
      </c>
      <c r="C26" s="2">
        <f t="shared" si="0"/>
        <v>32935100</v>
      </c>
      <c r="D26" s="5">
        <v>1137660</v>
      </c>
      <c r="E26" s="1">
        <v>0</v>
      </c>
      <c r="F26" s="6">
        <f t="shared" si="1"/>
        <v>1137660</v>
      </c>
      <c r="G26" s="6">
        <f t="shared" si="4"/>
        <v>940049.4</v>
      </c>
      <c r="H26" s="2">
        <f t="shared" si="2"/>
        <v>197610.6</v>
      </c>
      <c r="I26" s="7">
        <f t="shared" si="3"/>
        <v>31797440</v>
      </c>
    </row>
    <row r="27" spans="1:9" x14ac:dyDescent="0.25">
      <c r="A27" s="20">
        <v>17</v>
      </c>
      <c r="B27" s="4" t="s">
        <v>44</v>
      </c>
      <c r="C27" s="2">
        <f t="shared" si="0"/>
        <v>31797440</v>
      </c>
      <c r="D27" s="5">
        <v>1137660</v>
      </c>
      <c r="E27" s="1">
        <v>0</v>
      </c>
      <c r="F27" s="6">
        <f t="shared" si="1"/>
        <v>1137660</v>
      </c>
      <c r="G27" s="6">
        <f t="shared" si="4"/>
        <v>946875.36</v>
      </c>
      <c r="H27" s="2">
        <f t="shared" si="2"/>
        <v>190784.64000000001</v>
      </c>
      <c r="I27" s="7">
        <f t="shared" si="3"/>
        <v>30659780</v>
      </c>
    </row>
    <row r="28" spans="1:9" x14ac:dyDescent="0.25">
      <c r="A28" s="20">
        <v>18</v>
      </c>
      <c r="B28" s="4" t="s">
        <v>45</v>
      </c>
      <c r="C28" s="2">
        <f t="shared" si="0"/>
        <v>30659780</v>
      </c>
      <c r="D28" s="5">
        <v>1137660</v>
      </c>
      <c r="E28" s="1">
        <v>0</v>
      </c>
      <c r="F28" s="6">
        <f t="shared" si="1"/>
        <v>1137660</v>
      </c>
      <c r="G28" s="6">
        <f t="shared" si="4"/>
        <v>953701.32000000007</v>
      </c>
      <c r="H28" s="2">
        <f t="shared" si="2"/>
        <v>183958.68</v>
      </c>
      <c r="I28" s="7">
        <f t="shared" si="3"/>
        <v>29522120</v>
      </c>
    </row>
    <row r="29" spans="1:9" x14ac:dyDescent="0.25">
      <c r="A29" s="20">
        <v>19</v>
      </c>
      <c r="B29" s="4" t="s">
        <v>46</v>
      </c>
      <c r="C29" s="2">
        <f t="shared" si="0"/>
        <v>29522120</v>
      </c>
      <c r="D29" s="5">
        <v>1137660</v>
      </c>
      <c r="E29" s="1">
        <v>0</v>
      </c>
      <c r="F29" s="6">
        <f t="shared" si="1"/>
        <v>1137660</v>
      </c>
      <c r="G29" s="6">
        <f t="shared" si="4"/>
        <v>960527.28</v>
      </c>
      <c r="H29" s="2">
        <f t="shared" si="2"/>
        <v>177132.72</v>
      </c>
      <c r="I29" s="7">
        <f t="shared" si="3"/>
        <v>28384460</v>
      </c>
    </row>
    <row r="30" spans="1:9" x14ac:dyDescent="0.25">
      <c r="A30" s="20">
        <v>20</v>
      </c>
      <c r="B30" s="4" t="s">
        <v>47</v>
      </c>
      <c r="C30" s="2">
        <f t="shared" si="0"/>
        <v>28384460</v>
      </c>
      <c r="D30" s="5">
        <v>1137660</v>
      </c>
      <c r="E30" s="1">
        <v>0</v>
      </c>
      <c r="F30" s="6">
        <f t="shared" si="1"/>
        <v>1137660</v>
      </c>
      <c r="G30" s="6">
        <f t="shared" si="4"/>
        <v>967353.24</v>
      </c>
      <c r="H30" s="2">
        <f t="shared" si="2"/>
        <v>170306.76</v>
      </c>
      <c r="I30" s="7">
        <f t="shared" si="3"/>
        <v>27246800</v>
      </c>
    </row>
    <row r="31" spans="1:9" x14ac:dyDescent="0.25">
      <c r="A31" s="20">
        <v>21</v>
      </c>
      <c r="B31" s="4" t="s">
        <v>48</v>
      </c>
      <c r="C31" s="2">
        <f t="shared" si="0"/>
        <v>27246800</v>
      </c>
      <c r="D31" s="5">
        <v>1137660</v>
      </c>
      <c r="E31" s="1">
        <v>0</v>
      </c>
      <c r="F31" s="6">
        <f t="shared" si="1"/>
        <v>1137660</v>
      </c>
      <c r="G31" s="6">
        <f t="shared" si="4"/>
        <v>974179.2</v>
      </c>
      <c r="H31" s="2">
        <f t="shared" si="2"/>
        <v>163480.80000000002</v>
      </c>
      <c r="I31" s="7">
        <f t="shared" si="3"/>
        <v>26109140</v>
      </c>
    </row>
    <row r="32" spans="1:9" x14ac:dyDescent="0.25">
      <c r="A32" s="20">
        <v>22</v>
      </c>
      <c r="B32" s="4" t="s">
        <v>49</v>
      </c>
      <c r="C32" s="2">
        <f t="shared" si="0"/>
        <v>26109140</v>
      </c>
      <c r="D32" s="5">
        <v>1137660</v>
      </c>
      <c r="E32" s="1">
        <v>0</v>
      </c>
      <c r="F32" s="6">
        <f t="shared" si="1"/>
        <v>1137660</v>
      </c>
      <c r="G32" s="6">
        <f t="shared" si="4"/>
        <v>981005.16</v>
      </c>
      <c r="H32" s="2">
        <f t="shared" si="2"/>
        <v>156654.84</v>
      </c>
      <c r="I32" s="7">
        <f t="shared" si="3"/>
        <v>24971480</v>
      </c>
    </row>
    <row r="33" spans="1:9" x14ac:dyDescent="0.25">
      <c r="A33" s="20">
        <v>23</v>
      </c>
      <c r="B33" s="4" t="s">
        <v>50</v>
      </c>
      <c r="C33" s="2">
        <f t="shared" si="0"/>
        <v>24971480</v>
      </c>
      <c r="D33" s="5">
        <v>1137660</v>
      </c>
      <c r="E33" s="1">
        <v>0</v>
      </c>
      <c r="F33" s="6">
        <f t="shared" si="1"/>
        <v>1137660</v>
      </c>
      <c r="G33" s="6">
        <f t="shared" si="4"/>
        <v>987831.12</v>
      </c>
      <c r="H33" s="2">
        <f t="shared" si="2"/>
        <v>149828.88</v>
      </c>
      <c r="I33" s="7">
        <f t="shared" si="3"/>
        <v>23833820</v>
      </c>
    </row>
    <row r="34" spans="1:9" x14ac:dyDescent="0.25">
      <c r="A34" s="20">
        <v>24</v>
      </c>
      <c r="B34" s="4" t="s">
        <v>51</v>
      </c>
      <c r="C34" s="2">
        <f t="shared" si="0"/>
        <v>23833820</v>
      </c>
      <c r="D34" s="5">
        <v>1137660</v>
      </c>
      <c r="E34" s="1">
        <v>0</v>
      </c>
      <c r="F34" s="6">
        <f t="shared" si="1"/>
        <v>1137660</v>
      </c>
      <c r="G34" s="6">
        <f t="shared" si="4"/>
        <v>994657.08</v>
      </c>
      <c r="H34" s="2">
        <f t="shared" si="2"/>
        <v>143002.92000000001</v>
      </c>
      <c r="I34" s="7">
        <f t="shared" si="3"/>
        <v>22696160</v>
      </c>
    </row>
    <row r="35" spans="1:9" x14ac:dyDescent="0.25">
      <c r="A35" s="20">
        <v>25</v>
      </c>
      <c r="B35" s="4" t="s">
        <v>52</v>
      </c>
      <c r="C35" s="2">
        <f t="shared" si="0"/>
        <v>22696160</v>
      </c>
      <c r="D35" s="5">
        <v>1137660</v>
      </c>
      <c r="E35" s="1">
        <v>0</v>
      </c>
      <c r="F35" s="6">
        <f t="shared" si="1"/>
        <v>1137660</v>
      </c>
      <c r="G35" s="6">
        <f t="shared" si="4"/>
        <v>1001483.04</v>
      </c>
      <c r="H35" s="2">
        <f t="shared" si="2"/>
        <v>136176.95999999999</v>
      </c>
      <c r="I35" s="7">
        <f t="shared" si="3"/>
        <v>21558500</v>
      </c>
    </row>
    <row r="36" spans="1:9" x14ac:dyDescent="0.25">
      <c r="A36" s="20">
        <v>26</v>
      </c>
      <c r="B36" s="4" t="s">
        <v>26</v>
      </c>
      <c r="C36" s="2">
        <f t="shared" si="0"/>
        <v>21558500</v>
      </c>
      <c r="D36" s="5">
        <v>1137660</v>
      </c>
      <c r="E36" s="1">
        <v>0</v>
      </c>
      <c r="F36" s="6">
        <f t="shared" si="1"/>
        <v>1137660</v>
      </c>
      <c r="G36" s="6">
        <f t="shared" si="4"/>
        <v>1008309</v>
      </c>
      <c r="H36" s="2">
        <f t="shared" si="2"/>
        <v>129351</v>
      </c>
      <c r="I36" s="7">
        <f t="shared" si="3"/>
        <v>20420840</v>
      </c>
    </row>
    <row r="37" spans="1:9" x14ac:dyDescent="0.25">
      <c r="A37" s="20">
        <v>27</v>
      </c>
      <c r="B37" s="4" t="s">
        <v>53</v>
      </c>
      <c r="C37" s="2">
        <f t="shared" si="0"/>
        <v>20420840</v>
      </c>
      <c r="D37" s="5">
        <v>1137660</v>
      </c>
      <c r="E37" s="1">
        <v>0</v>
      </c>
      <c r="F37" s="6">
        <f t="shared" si="1"/>
        <v>1137660</v>
      </c>
      <c r="G37" s="6">
        <f t="shared" si="4"/>
        <v>1015134.96</v>
      </c>
      <c r="H37" s="2">
        <f t="shared" si="2"/>
        <v>122525.04000000001</v>
      </c>
      <c r="I37" s="7">
        <f t="shared" si="3"/>
        <v>19283180</v>
      </c>
    </row>
    <row r="38" spans="1:9" x14ac:dyDescent="0.25">
      <c r="A38" s="20">
        <v>28</v>
      </c>
      <c r="B38" s="4" t="s">
        <v>54</v>
      </c>
      <c r="C38" s="2">
        <f t="shared" si="0"/>
        <v>19283180</v>
      </c>
      <c r="D38" s="5">
        <v>1137660</v>
      </c>
      <c r="E38" s="1">
        <v>0</v>
      </c>
      <c r="F38" s="6">
        <f t="shared" si="1"/>
        <v>1137660</v>
      </c>
      <c r="G38" s="6">
        <f t="shared" si="4"/>
        <v>1021960.92</v>
      </c>
      <c r="H38" s="2">
        <f t="shared" si="2"/>
        <v>115699.08</v>
      </c>
      <c r="I38" s="7">
        <f t="shared" si="3"/>
        <v>18145520</v>
      </c>
    </row>
    <row r="39" spans="1:9" x14ac:dyDescent="0.25">
      <c r="A39" s="20">
        <v>29</v>
      </c>
      <c r="B39" s="4" t="s">
        <v>55</v>
      </c>
      <c r="C39" s="2">
        <f t="shared" si="0"/>
        <v>18145520</v>
      </c>
      <c r="D39" s="5">
        <v>1137660</v>
      </c>
      <c r="E39" s="1">
        <v>0</v>
      </c>
      <c r="F39" s="6">
        <f t="shared" si="1"/>
        <v>1137660</v>
      </c>
      <c r="G39" s="6">
        <f t="shared" si="4"/>
        <v>1028786.88</v>
      </c>
      <c r="H39" s="2">
        <f t="shared" si="2"/>
        <v>108873.12</v>
      </c>
      <c r="I39" s="7">
        <f t="shared" si="3"/>
        <v>17007860</v>
      </c>
    </row>
    <row r="40" spans="1:9" x14ac:dyDescent="0.25">
      <c r="A40" s="20">
        <v>30</v>
      </c>
      <c r="B40" s="4" t="s">
        <v>56</v>
      </c>
      <c r="C40" s="2">
        <f t="shared" si="0"/>
        <v>17007860</v>
      </c>
      <c r="D40" s="5">
        <v>1137660</v>
      </c>
      <c r="E40" s="1">
        <v>0</v>
      </c>
      <c r="F40" s="6">
        <f t="shared" si="1"/>
        <v>1137660</v>
      </c>
      <c r="G40" s="6">
        <f t="shared" si="4"/>
        <v>1035612.84</v>
      </c>
      <c r="H40" s="2">
        <f t="shared" si="2"/>
        <v>102047.16</v>
      </c>
      <c r="I40" s="7">
        <f t="shared" si="3"/>
        <v>15870200</v>
      </c>
    </row>
    <row r="41" spans="1:9" x14ac:dyDescent="0.25">
      <c r="A41" s="20">
        <v>31</v>
      </c>
      <c r="B41" s="4" t="s">
        <v>57</v>
      </c>
      <c r="C41" s="2">
        <f t="shared" si="0"/>
        <v>15870200</v>
      </c>
      <c r="D41" s="5">
        <v>1137660</v>
      </c>
      <c r="E41" s="1">
        <v>0</v>
      </c>
      <c r="F41" s="6">
        <f t="shared" si="1"/>
        <v>1137660</v>
      </c>
      <c r="G41" s="6">
        <f t="shared" si="4"/>
        <v>1042438.8</v>
      </c>
      <c r="H41" s="2">
        <f t="shared" si="2"/>
        <v>95221.2</v>
      </c>
      <c r="I41" s="7">
        <f t="shared" si="3"/>
        <v>14732540</v>
      </c>
    </row>
    <row r="42" spans="1:9" x14ac:dyDescent="0.25">
      <c r="A42" s="20">
        <v>32</v>
      </c>
      <c r="B42" s="4" t="s">
        <v>58</v>
      </c>
      <c r="C42" s="2">
        <f t="shared" si="0"/>
        <v>14732540</v>
      </c>
      <c r="D42" s="5">
        <v>1137660</v>
      </c>
      <c r="E42" s="1">
        <v>0</v>
      </c>
      <c r="F42" s="6">
        <f t="shared" si="1"/>
        <v>1137660</v>
      </c>
      <c r="G42" s="6">
        <f t="shared" si="4"/>
        <v>1049264.76</v>
      </c>
      <c r="H42" s="2">
        <f t="shared" si="2"/>
        <v>88395.24</v>
      </c>
      <c r="I42" s="7">
        <f t="shared" si="3"/>
        <v>13594880</v>
      </c>
    </row>
    <row r="43" spans="1:9" x14ac:dyDescent="0.25">
      <c r="A43" s="20">
        <v>33</v>
      </c>
      <c r="B43" s="4" t="s">
        <v>59</v>
      </c>
      <c r="C43" s="2">
        <f t="shared" si="0"/>
        <v>13594880</v>
      </c>
      <c r="D43" s="5">
        <v>1137660</v>
      </c>
      <c r="E43" s="1">
        <v>0</v>
      </c>
      <c r="F43" s="6">
        <f t="shared" si="1"/>
        <v>1137660</v>
      </c>
      <c r="G43" s="6">
        <f t="shared" si="4"/>
        <v>1056090.72</v>
      </c>
      <c r="H43" s="2">
        <f t="shared" si="2"/>
        <v>81569.279999999999</v>
      </c>
      <c r="I43" s="7">
        <f t="shared" si="3"/>
        <v>12457220</v>
      </c>
    </row>
    <row r="44" spans="1:9" x14ac:dyDescent="0.25">
      <c r="A44" s="20">
        <v>34</v>
      </c>
      <c r="B44" s="4" t="s">
        <v>60</v>
      </c>
      <c r="C44" s="2">
        <f t="shared" si="0"/>
        <v>12457220</v>
      </c>
      <c r="D44" s="5">
        <v>1137660</v>
      </c>
      <c r="E44" s="1">
        <v>0</v>
      </c>
      <c r="F44" s="6">
        <f t="shared" si="1"/>
        <v>1137660</v>
      </c>
      <c r="G44" s="6">
        <f t="shared" si="4"/>
        <v>1062916.68</v>
      </c>
      <c r="H44" s="2">
        <f t="shared" si="2"/>
        <v>74743.320000000007</v>
      </c>
      <c r="I44" s="7">
        <f t="shared" si="3"/>
        <v>11319560</v>
      </c>
    </row>
    <row r="45" spans="1:9" x14ac:dyDescent="0.25">
      <c r="A45" s="20">
        <v>35</v>
      </c>
      <c r="B45" s="4" t="s">
        <v>61</v>
      </c>
      <c r="C45" s="2">
        <f t="shared" si="0"/>
        <v>11319560</v>
      </c>
      <c r="D45" s="5">
        <v>1137660</v>
      </c>
      <c r="E45" s="1">
        <v>0</v>
      </c>
      <c r="F45" s="6">
        <f t="shared" si="1"/>
        <v>1137660</v>
      </c>
      <c r="G45" s="6">
        <f t="shared" si="4"/>
        <v>1069742.6399999999</v>
      </c>
      <c r="H45" s="2">
        <f t="shared" si="2"/>
        <v>67917.36</v>
      </c>
      <c r="I45" s="7">
        <f t="shared" si="3"/>
        <v>10181900</v>
      </c>
    </row>
    <row r="46" spans="1:9" x14ac:dyDescent="0.25">
      <c r="A46" s="20">
        <v>36</v>
      </c>
      <c r="B46" s="4" t="s">
        <v>62</v>
      </c>
      <c r="C46" s="2">
        <f t="shared" si="0"/>
        <v>10181900</v>
      </c>
      <c r="D46" s="5">
        <v>1137660</v>
      </c>
      <c r="E46" s="1">
        <v>0</v>
      </c>
      <c r="F46" s="6">
        <f t="shared" si="1"/>
        <v>1137660</v>
      </c>
      <c r="G46" s="6">
        <f t="shared" si="4"/>
        <v>1076568.6000000001</v>
      </c>
      <c r="H46" s="2">
        <f t="shared" si="2"/>
        <v>61091.4</v>
      </c>
      <c r="I46" s="7">
        <f t="shared" si="3"/>
        <v>9044240</v>
      </c>
    </row>
    <row r="47" spans="1:9" x14ac:dyDescent="0.25">
      <c r="A47" s="20">
        <v>37</v>
      </c>
      <c r="B47" s="4" t="s">
        <v>63</v>
      </c>
      <c r="C47" s="2">
        <f t="shared" si="0"/>
        <v>9044240</v>
      </c>
      <c r="D47" s="5">
        <v>1137660</v>
      </c>
      <c r="E47" s="1">
        <v>0</v>
      </c>
      <c r="F47" s="6">
        <f t="shared" si="1"/>
        <v>1137660</v>
      </c>
      <c r="G47" s="6">
        <f t="shared" si="4"/>
        <v>1083394.5600000001</v>
      </c>
      <c r="H47" s="2">
        <f t="shared" si="2"/>
        <v>54265.440000000002</v>
      </c>
      <c r="I47" s="7">
        <f t="shared" si="3"/>
        <v>7906580</v>
      </c>
    </row>
    <row r="48" spans="1:9" x14ac:dyDescent="0.25">
      <c r="A48" s="20">
        <v>38</v>
      </c>
      <c r="B48" s="4" t="s">
        <v>27</v>
      </c>
      <c r="C48" s="2">
        <f t="shared" si="0"/>
        <v>7906580</v>
      </c>
      <c r="D48" s="5">
        <v>1137660</v>
      </c>
      <c r="E48" s="1">
        <v>0</v>
      </c>
      <c r="F48" s="6">
        <f t="shared" si="1"/>
        <v>1137660</v>
      </c>
      <c r="G48" s="6">
        <f t="shared" si="4"/>
        <v>1090220.52</v>
      </c>
      <c r="H48" s="2">
        <f t="shared" si="2"/>
        <v>47439.48</v>
      </c>
      <c r="I48" s="7">
        <f t="shared" si="3"/>
        <v>6768920</v>
      </c>
    </row>
    <row r="49" spans="1:9" x14ac:dyDescent="0.25">
      <c r="A49" s="20">
        <v>39</v>
      </c>
      <c r="B49" s="4" t="s">
        <v>64</v>
      </c>
      <c r="C49" s="2">
        <f t="shared" si="0"/>
        <v>6768920</v>
      </c>
      <c r="D49" s="5">
        <v>1137660</v>
      </c>
      <c r="E49" s="1">
        <v>0</v>
      </c>
      <c r="F49" s="6">
        <f t="shared" si="1"/>
        <v>1137660</v>
      </c>
      <c r="G49" s="6">
        <f t="shared" si="4"/>
        <v>1097046.48</v>
      </c>
      <c r="H49" s="2">
        <f t="shared" si="2"/>
        <v>40613.520000000004</v>
      </c>
      <c r="I49" s="7">
        <f t="shared" si="3"/>
        <v>5631260</v>
      </c>
    </row>
    <row r="50" spans="1:9" x14ac:dyDescent="0.25">
      <c r="A50" s="20">
        <v>40</v>
      </c>
      <c r="B50" s="4" t="s">
        <v>65</v>
      </c>
      <c r="C50" s="2">
        <f t="shared" si="0"/>
        <v>5631260</v>
      </c>
      <c r="D50" s="5">
        <v>1137660</v>
      </c>
      <c r="E50" s="1">
        <v>0</v>
      </c>
      <c r="F50" s="6">
        <f t="shared" si="1"/>
        <v>1137660</v>
      </c>
      <c r="G50" s="6">
        <f t="shared" si="4"/>
        <v>1103872.44</v>
      </c>
      <c r="H50" s="2">
        <f t="shared" si="2"/>
        <v>33787.56</v>
      </c>
      <c r="I50" s="7">
        <f t="shared" si="3"/>
        <v>4493600</v>
      </c>
    </row>
    <row r="51" spans="1:9" x14ac:dyDescent="0.25">
      <c r="A51" s="20">
        <v>41</v>
      </c>
      <c r="B51" s="4" t="s">
        <v>66</v>
      </c>
      <c r="C51" s="2">
        <f t="shared" si="0"/>
        <v>4493600</v>
      </c>
      <c r="D51" s="5">
        <v>1137660</v>
      </c>
      <c r="E51" s="1">
        <v>0</v>
      </c>
      <c r="F51" s="6">
        <f t="shared" si="1"/>
        <v>1137660</v>
      </c>
      <c r="G51" s="6">
        <f t="shared" si="4"/>
        <v>1110698.3999999999</v>
      </c>
      <c r="H51" s="2">
        <f t="shared" si="2"/>
        <v>26961.600000000002</v>
      </c>
      <c r="I51" s="7">
        <f t="shared" si="3"/>
        <v>3355940</v>
      </c>
    </row>
    <row r="52" spans="1:9" x14ac:dyDescent="0.25">
      <c r="A52" s="20">
        <v>42</v>
      </c>
      <c r="B52" s="4" t="s">
        <v>67</v>
      </c>
      <c r="C52" s="2">
        <f t="shared" si="0"/>
        <v>3355940</v>
      </c>
      <c r="D52" s="5">
        <v>1137660</v>
      </c>
      <c r="E52" s="1">
        <v>0</v>
      </c>
      <c r="F52" s="6">
        <f t="shared" si="1"/>
        <v>1137660</v>
      </c>
      <c r="G52" s="6">
        <f t="shared" si="4"/>
        <v>1117524.3600000001</v>
      </c>
      <c r="H52" s="2">
        <f t="shared" si="2"/>
        <v>20135.64</v>
      </c>
      <c r="I52" s="7">
        <f t="shared" si="3"/>
        <v>2218280</v>
      </c>
    </row>
    <row r="53" spans="1:9" x14ac:dyDescent="0.25">
      <c r="A53" s="20">
        <v>43</v>
      </c>
      <c r="B53" s="4" t="s">
        <v>68</v>
      </c>
      <c r="C53" s="2">
        <f t="shared" si="0"/>
        <v>2218280</v>
      </c>
      <c r="D53" s="5">
        <v>1137660</v>
      </c>
      <c r="E53" s="1">
        <v>0</v>
      </c>
      <c r="F53" s="6">
        <f t="shared" si="1"/>
        <v>1137660</v>
      </c>
      <c r="G53" s="6">
        <f t="shared" si="4"/>
        <v>1124350.32</v>
      </c>
      <c r="H53" s="2">
        <f t="shared" si="2"/>
        <v>13309.68</v>
      </c>
      <c r="I53" s="7">
        <f t="shared" si="3"/>
        <v>1080620</v>
      </c>
    </row>
    <row r="54" spans="1:9" x14ac:dyDescent="0.25">
      <c r="A54" s="60">
        <v>44</v>
      </c>
      <c r="B54" s="61" t="s">
        <v>69</v>
      </c>
      <c r="C54" s="62">
        <f t="shared" si="0"/>
        <v>1080620</v>
      </c>
      <c r="D54" s="63">
        <v>1137660</v>
      </c>
      <c r="E54" s="64">
        <v>0</v>
      </c>
      <c r="F54" s="65">
        <f t="shared" si="1"/>
        <v>1137660</v>
      </c>
      <c r="G54" s="65">
        <f t="shared" si="4"/>
        <v>1131176.28</v>
      </c>
      <c r="H54" s="62">
        <f t="shared" si="2"/>
        <v>6483.72</v>
      </c>
      <c r="I54" s="66">
        <f t="shared" si="3"/>
        <v>-57040</v>
      </c>
    </row>
    <row r="55" spans="1:9" x14ac:dyDescent="0.25">
      <c r="A55" s="20">
        <v>45</v>
      </c>
      <c r="B55" s="4" t="s">
        <v>70</v>
      </c>
      <c r="C55" s="2">
        <f t="shared" si="0"/>
        <v>-57040</v>
      </c>
      <c r="D55" s="5">
        <v>1137660</v>
      </c>
      <c r="E55" s="1">
        <v>0</v>
      </c>
      <c r="F55" s="6">
        <f t="shared" si="1"/>
        <v>1137660</v>
      </c>
      <c r="G55" s="6">
        <f t="shared" si="4"/>
        <v>1138002.24</v>
      </c>
      <c r="H55" s="2">
        <f t="shared" si="2"/>
        <v>-342.24</v>
      </c>
      <c r="I55" s="7">
        <f t="shared" si="3"/>
        <v>-1194700</v>
      </c>
    </row>
    <row r="56" spans="1:9" x14ac:dyDescent="0.25">
      <c r="A56" s="20">
        <v>46</v>
      </c>
      <c r="B56" s="4" t="s">
        <v>71</v>
      </c>
      <c r="C56" s="2">
        <f t="shared" si="0"/>
        <v>-1194700</v>
      </c>
      <c r="D56" s="5">
        <v>1137660</v>
      </c>
      <c r="E56" s="1">
        <v>0</v>
      </c>
      <c r="F56" s="6">
        <f t="shared" si="1"/>
        <v>1137660</v>
      </c>
      <c r="G56" s="6">
        <f t="shared" si="4"/>
        <v>1144828.2</v>
      </c>
      <c r="H56" s="2">
        <f t="shared" si="2"/>
        <v>-7168.2</v>
      </c>
      <c r="I56" s="7">
        <f t="shared" si="3"/>
        <v>-2332360</v>
      </c>
    </row>
    <row r="57" spans="1:9" x14ac:dyDescent="0.25">
      <c r="A57" s="20">
        <v>47</v>
      </c>
      <c r="B57" s="4" t="s">
        <v>72</v>
      </c>
      <c r="C57" s="2">
        <f t="shared" si="0"/>
        <v>-2332360</v>
      </c>
      <c r="D57" s="5">
        <v>1137660</v>
      </c>
      <c r="E57" s="1">
        <v>0</v>
      </c>
      <c r="F57" s="6">
        <f t="shared" si="1"/>
        <v>1137660</v>
      </c>
      <c r="G57" s="6">
        <f t="shared" si="4"/>
        <v>1151654.1599999999</v>
      </c>
      <c r="H57" s="2">
        <f t="shared" si="2"/>
        <v>-13994.16</v>
      </c>
      <c r="I57" s="7">
        <f t="shared" si="3"/>
        <v>-3470020</v>
      </c>
    </row>
    <row r="58" spans="1:9" x14ac:dyDescent="0.25">
      <c r="A58" s="20">
        <v>48</v>
      </c>
      <c r="B58" s="4" t="s">
        <v>73</v>
      </c>
      <c r="C58" s="2">
        <f t="shared" si="0"/>
        <v>-3470020</v>
      </c>
      <c r="D58" s="5">
        <v>1137660</v>
      </c>
      <c r="E58" s="1">
        <v>0</v>
      </c>
      <c r="F58" s="6">
        <f t="shared" si="1"/>
        <v>1137660</v>
      </c>
      <c r="G58" s="6">
        <f t="shared" si="4"/>
        <v>1158480.1200000001</v>
      </c>
      <c r="H58" s="2">
        <f t="shared" si="2"/>
        <v>-20820.12</v>
      </c>
      <c r="I58" s="7">
        <f t="shared" si="3"/>
        <v>-4607680</v>
      </c>
    </row>
    <row r="59" spans="1:9" x14ac:dyDescent="0.25">
      <c r="A59" s="20">
        <v>49</v>
      </c>
      <c r="B59" s="4" t="s">
        <v>74</v>
      </c>
      <c r="C59" s="2">
        <f t="shared" si="0"/>
        <v>-4607680</v>
      </c>
      <c r="D59" s="5">
        <v>1137660</v>
      </c>
      <c r="E59" s="1">
        <v>0</v>
      </c>
      <c r="F59" s="6">
        <f t="shared" si="1"/>
        <v>1137660</v>
      </c>
      <c r="G59" s="6">
        <f t="shared" si="4"/>
        <v>1165306.08</v>
      </c>
      <c r="H59" s="2">
        <f t="shared" si="2"/>
        <v>-27646.080000000002</v>
      </c>
      <c r="I59" s="7">
        <f t="shared" si="3"/>
        <v>-5745340</v>
      </c>
    </row>
    <row r="60" spans="1:9" x14ac:dyDescent="0.25">
      <c r="A60" s="20">
        <v>50</v>
      </c>
      <c r="B60" s="4" t="s">
        <v>28</v>
      </c>
      <c r="C60" s="2">
        <f t="shared" si="0"/>
        <v>-5745340</v>
      </c>
      <c r="D60" s="5">
        <v>1137660</v>
      </c>
      <c r="E60" s="1">
        <v>0</v>
      </c>
      <c r="F60" s="6">
        <f t="shared" si="1"/>
        <v>1137660</v>
      </c>
      <c r="G60" s="6">
        <f t="shared" si="4"/>
        <v>1172132.04</v>
      </c>
      <c r="H60" s="2">
        <f t="shared" si="2"/>
        <v>-34472.04</v>
      </c>
      <c r="I60" s="7">
        <f t="shared" si="3"/>
        <v>-6883000</v>
      </c>
    </row>
    <row r="61" spans="1:9" x14ac:dyDescent="0.25">
      <c r="A61" s="20">
        <v>51</v>
      </c>
      <c r="B61" s="4" t="s">
        <v>75</v>
      </c>
      <c r="C61" s="2">
        <f t="shared" si="0"/>
        <v>-6883000</v>
      </c>
      <c r="D61" s="5">
        <v>1137660</v>
      </c>
      <c r="E61" s="1">
        <v>0</v>
      </c>
      <c r="F61" s="6">
        <f t="shared" si="1"/>
        <v>1137660</v>
      </c>
      <c r="G61" s="6">
        <f t="shared" si="4"/>
        <v>1178958</v>
      </c>
      <c r="H61" s="2">
        <f t="shared" si="2"/>
        <v>-41298</v>
      </c>
      <c r="I61" s="7">
        <f t="shared" si="3"/>
        <v>-8020660</v>
      </c>
    </row>
    <row r="62" spans="1:9" x14ac:dyDescent="0.25">
      <c r="A62" s="20">
        <v>52</v>
      </c>
      <c r="B62" s="4" t="s">
        <v>76</v>
      </c>
      <c r="C62" s="2">
        <f t="shared" si="0"/>
        <v>-8020660</v>
      </c>
      <c r="D62" s="5">
        <v>1137660</v>
      </c>
      <c r="E62" s="1">
        <v>0</v>
      </c>
      <c r="F62" s="6">
        <f t="shared" si="1"/>
        <v>1137660</v>
      </c>
      <c r="G62" s="6">
        <f t="shared" si="4"/>
        <v>1185783.96</v>
      </c>
      <c r="H62" s="2">
        <f t="shared" si="2"/>
        <v>-48123.96</v>
      </c>
      <c r="I62" s="7">
        <f t="shared" si="3"/>
        <v>-9158320</v>
      </c>
    </row>
    <row r="63" spans="1:9" x14ac:dyDescent="0.25">
      <c r="A63" s="20">
        <v>53</v>
      </c>
      <c r="B63" s="4" t="s">
        <v>77</v>
      </c>
      <c r="C63" s="2">
        <f t="shared" si="0"/>
        <v>-9158320</v>
      </c>
      <c r="D63" s="5">
        <v>1137660</v>
      </c>
      <c r="E63" s="1">
        <v>0</v>
      </c>
      <c r="F63" s="6">
        <f t="shared" si="1"/>
        <v>1137660</v>
      </c>
      <c r="G63" s="6">
        <f t="shared" si="4"/>
        <v>1192609.92</v>
      </c>
      <c r="H63" s="2">
        <f t="shared" si="2"/>
        <v>-54949.919999999998</v>
      </c>
      <c r="I63" s="7">
        <f t="shared" si="3"/>
        <v>-10295980</v>
      </c>
    </row>
    <row r="64" spans="1:9" x14ac:dyDescent="0.25">
      <c r="A64" s="20">
        <v>54</v>
      </c>
      <c r="B64" s="4" t="s">
        <v>78</v>
      </c>
      <c r="C64" s="2">
        <f t="shared" si="0"/>
        <v>-10295980</v>
      </c>
      <c r="D64" s="5">
        <v>1137660</v>
      </c>
      <c r="E64" s="1">
        <v>0</v>
      </c>
      <c r="F64" s="6">
        <f t="shared" si="1"/>
        <v>1137660</v>
      </c>
      <c r="G64" s="6">
        <f t="shared" si="4"/>
        <v>1199435.8799999999</v>
      </c>
      <c r="H64" s="2">
        <f t="shared" si="2"/>
        <v>-61775.880000000005</v>
      </c>
      <c r="I64" s="7">
        <f t="shared" si="3"/>
        <v>-11433640</v>
      </c>
    </row>
    <row r="65" spans="1:9" x14ac:dyDescent="0.25">
      <c r="A65" s="20">
        <v>55</v>
      </c>
      <c r="B65" s="4" t="s">
        <v>79</v>
      </c>
      <c r="C65" s="2">
        <f t="shared" si="0"/>
        <v>-11433640</v>
      </c>
      <c r="D65" s="5">
        <v>1137660</v>
      </c>
      <c r="E65" s="1">
        <v>0</v>
      </c>
      <c r="F65" s="6">
        <f t="shared" si="1"/>
        <v>1137660</v>
      </c>
      <c r="G65" s="6">
        <f t="shared" si="4"/>
        <v>1206261.8400000001</v>
      </c>
      <c r="H65" s="2">
        <f t="shared" si="2"/>
        <v>-68601.84</v>
      </c>
      <c r="I65" s="7">
        <f t="shared" si="3"/>
        <v>-12571300</v>
      </c>
    </row>
    <row r="66" spans="1:9" x14ac:dyDescent="0.25">
      <c r="A66" s="20">
        <v>56</v>
      </c>
      <c r="B66" s="4" t="s">
        <v>80</v>
      </c>
      <c r="C66" s="2">
        <f t="shared" si="0"/>
        <v>-12571300</v>
      </c>
      <c r="D66" s="5">
        <v>1137660</v>
      </c>
      <c r="E66" s="1">
        <v>0</v>
      </c>
      <c r="F66" s="6">
        <f t="shared" si="1"/>
        <v>1137660</v>
      </c>
      <c r="G66" s="6">
        <f t="shared" si="4"/>
        <v>1213087.8</v>
      </c>
      <c r="H66" s="2">
        <f t="shared" si="2"/>
        <v>-75427.8</v>
      </c>
      <c r="I66" s="7">
        <f t="shared" si="3"/>
        <v>-13708960</v>
      </c>
    </row>
    <row r="67" spans="1:9" x14ac:dyDescent="0.25">
      <c r="A67" s="20">
        <v>57</v>
      </c>
      <c r="B67" s="4" t="s">
        <v>81</v>
      </c>
      <c r="C67" s="2">
        <f t="shared" si="0"/>
        <v>-13708960</v>
      </c>
      <c r="D67" s="5">
        <v>1137660</v>
      </c>
      <c r="E67" s="1">
        <v>0</v>
      </c>
      <c r="F67" s="6">
        <f t="shared" si="1"/>
        <v>1137660</v>
      </c>
      <c r="G67" s="6">
        <f t="shared" si="4"/>
        <v>1219913.76</v>
      </c>
      <c r="H67" s="2">
        <f t="shared" si="2"/>
        <v>-82253.759999999995</v>
      </c>
      <c r="I67" s="7">
        <f t="shared" si="3"/>
        <v>-14846620</v>
      </c>
    </row>
    <row r="68" spans="1:9" x14ac:dyDescent="0.25">
      <c r="A68" s="20">
        <v>58</v>
      </c>
      <c r="B68" s="4" t="s">
        <v>82</v>
      </c>
      <c r="C68" s="2">
        <f t="shared" si="0"/>
        <v>-14846620</v>
      </c>
      <c r="D68" s="5">
        <v>1137660</v>
      </c>
      <c r="E68" s="1">
        <v>0</v>
      </c>
      <c r="F68" s="6">
        <f t="shared" si="1"/>
        <v>1137660</v>
      </c>
      <c r="G68" s="6">
        <f t="shared" si="4"/>
        <v>1226739.72</v>
      </c>
      <c r="H68" s="2">
        <f t="shared" si="2"/>
        <v>-89079.72</v>
      </c>
      <c r="I68" s="7">
        <f t="shared" si="3"/>
        <v>-15984280</v>
      </c>
    </row>
    <row r="69" spans="1:9" x14ac:dyDescent="0.25">
      <c r="A69" s="20">
        <v>59</v>
      </c>
      <c r="B69" s="4" t="s">
        <v>83</v>
      </c>
      <c r="C69" s="2">
        <f t="shared" si="0"/>
        <v>-15984280</v>
      </c>
      <c r="D69" s="5">
        <v>1137660</v>
      </c>
      <c r="E69" s="1">
        <v>0</v>
      </c>
      <c r="F69" s="6">
        <f t="shared" si="1"/>
        <v>1137660</v>
      </c>
      <c r="G69" s="6">
        <f t="shared" si="4"/>
        <v>1233565.68</v>
      </c>
      <c r="H69" s="2">
        <f t="shared" si="2"/>
        <v>-95905.680000000008</v>
      </c>
      <c r="I69" s="7">
        <f t="shared" si="3"/>
        <v>-17121940</v>
      </c>
    </row>
    <row r="70" spans="1:9" x14ac:dyDescent="0.25">
      <c r="A70" s="20">
        <v>60</v>
      </c>
      <c r="B70" s="4" t="s">
        <v>84</v>
      </c>
      <c r="C70" s="2">
        <f t="shared" si="0"/>
        <v>-17121940</v>
      </c>
      <c r="D70" s="5">
        <v>1137660</v>
      </c>
      <c r="E70" s="1">
        <v>0</v>
      </c>
      <c r="F70" s="6">
        <f t="shared" si="1"/>
        <v>1137660</v>
      </c>
      <c r="G70" s="6">
        <f t="shared" si="4"/>
        <v>1240391.6399999999</v>
      </c>
      <c r="H70" s="2">
        <f t="shared" si="2"/>
        <v>-102731.64</v>
      </c>
      <c r="I70" s="7">
        <f t="shared" si="3"/>
        <v>-18259600</v>
      </c>
    </row>
    <row r="71" spans="1:9" x14ac:dyDescent="0.25">
      <c r="A71" s="20">
        <v>61</v>
      </c>
      <c r="B71" s="4" t="s">
        <v>85</v>
      </c>
      <c r="C71" s="2">
        <f t="shared" si="0"/>
        <v>-18259600</v>
      </c>
      <c r="D71" s="5">
        <v>1137660</v>
      </c>
      <c r="E71" s="1">
        <v>0</v>
      </c>
      <c r="F71" s="6">
        <f t="shared" si="1"/>
        <v>1137660</v>
      </c>
      <c r="G71" s="6">
        <f t="shared" si="4"/>
        <v>1247217.6000000001</v>
      </c>
      <c r="H71" s="2">
        <f t="shared" si="2"/>
        <v>-109557.6</v>
      </c>
      <c r="I71" s="7">
        <f t="shared" si="3"/>
        <v>-19397260</v>
      </c>
    </row>
    <row r="72" spans="1:9" x14ac:dyDescent="0.25">
      <c r="A72" s="20">
        <v>62</v>
      </c>
      <c r="B72" s="4" t="s">
        <v>29</v>
      </c>
      <c r="C72" s="2">
        <f t="shared" si="0"/>
        <v>-19397260</v>
      </c>
      <c r="D72" s="5">
        <v>1137660</v>
      </c>
      <c r="E72" s="1">
        <v>0</v>
      </c>
      <c r="F72" s="6">
        <f t="shared" si="1"/>
        <v>1137660</v>
      </c>
      <c r="G72" s="6">
        <f t="shared" si="4"/>
        <v>1254043.56</v>
      </c>
      <c r="H72" s="2">
        <f t="shared" si="2"/>
        <v>-116383.56</v>
      </c>
      <c r="I72" s="7">
        <f t="shared" si="3"/>
        <v>-20534920</v>
      </c>
    </row>
    <row r="73" spans="1:9" x14ac:dyDescent="0.25">
      <c r="A73" s="20">
        <v>63</v>
      </c>
      <c r="B73" s="4" t="s">
        <v>86</v>
      </c>
      <c r="C73" s="2">
        <f t="shared" si="0"/>
        <v>-20534920</v>
      </c>
      <c r="D73" s="5">
        <v>1137660</v>
      </c>
      <c r="E73" s="1">
        <v>0</v>
      </c>
      <c r="F73" s="6">
        <f t="shared" si="1"/>
        <v>1137660</v>
      </c>
      <c r="G73" s="6">
        <f t="shared" si="4"/>
        <v>1260869.52</v>
      </c>
      <c r="H73" s="2">
        <f t="shared" si="2"/>
        <v>-123209.52</v>
      </c>
      <c r="I73" s="7">
        <f t="shared" si="3"/>
        <v>-21672580</v>
      </c>
    </row>
    <row r="74" spans="1:9" x14ac:dyDescent="0.25">
      <c r="A74" s="20">
        <v>64</v>
      </c>
      <c r="B74" s="4" t="s">
        <v>87</v>
      </c>
      <c r="C74" s="2">
        <f t="shared" si="0"/>
        <v>-21672580</v>
      </c>
      <c r="D74" s="5">
        <v>1137660</v>
      </c>
      <c r="E74" s="1">
        <v>0</v>
      </c>
      <c r="F74" s="6">
        <f t="shared" si="1"/>
        <v>1137660</v>
      </c>
      <c r="G74" s="6">
        <f t="shared" si="4"/>
        <v>1267695.48</v>
      </c>
      <c r="H74" s="2">
        <f t="shared" si="2"/>
        <v>-130035.48</v>
      </c>
      <c r="I74" s="7">
        <f t="shared" si="3"/>
        <v>-22810240</v>
      </c>
    </row>
    <row r="75" spans="1:9" x14ac:dyDescent="0.25">
      <c r="A75" s="20">
        <v>65</v>
      </c>
      <c r="B75" s="4" t="s">
        <v>88</v>
      </c>
      <c r="C75" s="2">
        <f t="shared" si="0"/>
        <v>-22810240</v>
      </c>
      <c r="D75" s="5">
        <v>1137660</v>
      </c>
      <c r="E75" s="1">
        <v>0</v>
      </c>
      <c r="F75" s="6">
        <f t="shared" si="1"/>
        <v>1137660</v>
      </c>
      <c r="G75" s="6">
        <f t="shared" si="4"/>
        <v>1274521.44</v>
      </c>
      <c r="H75" s="2">
        <f t="shared" si="2"/>
        <v>-136861.44</v>
      </c>
      <c r="I75" s="7">
        <f t="shared" si="3"/>
        <v>-23947900</v>
      </c>
    </row>
    <row r="76" spans="1:9" x14ac:dyDescent="0.25">
      <c r="A76" s="20">
        <v>66</v>
      </c>
      <c r="B76" s="4" t="s">
        <v>89</v>
      </c>
      <c r="C76" s="2">
        <f t="shared" ref="C76:C96" si="5">I75</f>
        <v>-23947900</v>
      </c>
      <c r="D76" s="5">
        <v>1137660</v>
      </c>
      <c r="E76" s="1">
        <v>0</v>
      </c>
      <c r="F76" s="6">
        <f t="shared" ref="F76:F96" si="6">$D76+$E76</f>
        <v>1137660</v>
      </c>
      <c r="G76" s="6">
        <f t="shared" si="4"/>
        <v>1281347.3999999999</v>
      </c>
      <c r="H76" s="2">
        <f t="shared" ref="H76:H96" si="7">$C76*$B$3</f>
        <v>-143687.4</v>
      </c>
      <c r="I76" s="7">
        <f t="shared" ref="I76:I96" si="8">$C76-$D76</f>
        <v>-25085560</v>
      </c>
    </row>
    <row r="77" spans="1:9" x14ac:dyDescent="0.25">
      <c r="A77" s="20">
        <v>67</v>
      </c>
      <c r="B77" s="4" t="s">
        <v>90</v>
      </c>
      <c r="C77" s="2">
        <f t="shared" si="5"/>
        <v>-25085560</v>
      </c>
      <c r="D77" s="5">
        <v>1137660</v>
      </c>
      <c r="E77" s="1">
        <v>0</v>
      </c>
      <c r="F77" s="6">
        <f t="shared" si="6"/>
        <v>1137660</v>
      </c>
      <c r="G77" s="6">
        <f t="shared" ref="G77:G96" si="9">$F77-$H77</f>
        <v>1288173.3600000001</v>
      </c>
      <c r="H77" s="2">
        <f t="shared" si="7"/>
        <v>-150513.36000000002</v>
      </c>
      <c r="I77" s="7">
        <f t="shared" si="8"/>
        <v>-26223220</v>
      </c>
    </row>
    <row r="78" spans="1:9" x14ac:dyDescent="0.25">
      <c r="A78" s="20">
        <v>68</v>
      </c>
      <c r="B78" s="4" t="s">
        <v>91</v>
      </c>
      <c r="C78" s="2">
        <f t="shared" si="5"/>
        <v>-26223220</v>
      </c>
      <c r="D78" s="5">
        <v>1137660</v>
      </c>
      <c r="E78" s="1">
        <v>0</v>
      </c>
      <c r="F78" s="6">
        <f t="shared" si="6"/>
        <v>1137660</v>
      </c>
      <c r="G78" s="6">
        <f t="shared" si="9"/>
        <v>1294999.32</v>
      </c>
      <c r="H78" s="2">
        <f t="shared" si="7"/>
        <v>-157339.32</v>
      </c>
      <c r="I78" s="7">
        <f t="shared" si="8"/>
        <v>-27360880</v>
      </c>
    </row>
    <row r="79" spans="1:9" x14ac:dyDescent="0.25">
      <c r="A79" s="23">
        <v>69</v>
      </c>
      <c r="B79" s="14" t="s">
        <v>92</v>
      </c>
      <c r="C79" s="15">
        <f t="shared" si="5"/>
        <v>-27360880</v>
      </c>
      <c r="D79" s="5">
        <v>1137660</v>
      </c>
      <c r="E79" s="13">
        <v>0</v>
      </c>
      <c r="F79" s="6">
        <f t="shared" si="6"/>
        <v>1137660</v>
      </c>
      <c r="G79" s="6">
        <f t="shared" si="9"/>
        <v>1301825.28</v>
      </c>
      <c r="H79" s="2">
        <f t="shared" si="7"/>
        <v>-164165.28</v>
      </c>
      <c r="I79" s="7">
        <f t="shared" si="8"/>
        <v>-28498540</v>
      </c>
    </row>
    <row r="80" spans="1:9" x14ac:dyDescent="0.25">
      <c r="A80" s="20">
        <v>70</v>
      </c>
      <c r="B80" s="4" t="s">
        <v>94</v>
      </c>
      <c r="C80" s="15">
        <f t="shared" si="5"/>
        <v>-28498540</v>
      </c>
      <c r="D80" s="5">
        <v>1137660</v>
      </c>
      <c r="E80" s="13">
        <v>0</v>
      </c>
      <c r="F80" s="6">
        <f t="shared" si="6"/>
        <v>1137660</v>
      </c>
      <c r="G80" s="6">
        <f t="shared" si="9"/>
        <v>1308651.24</v>
      </c>
      <c r="H80" s="2">
        <f t="shared" si="7"/>
        <v>-170991.24</v>
      </c>
      <c r="I80" s="7">
        <f t="shared" si="8"/>
        <v>-29636200</v>
      </c>
    </row>
    <row r="81" spans="1:10" x14ac:dyDescent="0.25">
      <c r="A81" s="20">
        <v>71</v>
      </c>
      <c r="B81" s="4" t="s">
        <v>95</v>
      </c>
      <c r="C81" s="15">
        <f t="shared" si="5"/>
        <v>-29636200</v>
      </c>
      <c r="D81" s="5">
        <v>1137660</v>
      </c>
      <c r="E81" s="13">
        <v>0</v>
      </c>
      <c r="F81" s="6">
        <f t="shared" si="6"/>
        <v>1137660</v>
      </c>
      <c r="G81" s="6">
        <f t="shared" si="9"/>
        <v>1315477.2</v>
      </c>
      <c r="H81" s="2">
        <f t="shared" si="7"/>
        <v>-177817.2</v>
      </c>
      <c r="I81" s="7">
        <f t="shared" si="8"/>
        <v>-30773860</v>
      </c>
    </row>
    <row r="82" spans="1:10" x14ac:dyDescent="0.25">
      <c r="A82" s="20">
        <v>72</v>
      </c>
      <c r="B82" s="4" t="s">
        <v>96</v>
      </c>
      <c r="C82" s="15">
        <f t="shared" si="5"/>
        <v>-30773860</v>
      </c>
      <c r="D82" s="5">
        <v>1137660</v>
      </c>
      <c r="E82" s="13">
        <v>0</v>
      </c>
      <c r="F82" s="6">
        <f t="shared" si="6"/>
        <v>1137660</v>
      </c>
      <c r="G82" s="6">
        <f t="shared" si="9"/>
        <v>1322303.1599999999</v>
      </c>
      <c r="H82" s="2">
        <f t="shared" si="7"/>
        <v>-184643.16</v>
      </c>
      <c r="I82" s="7">
        <f t="shared" si="8"/>
        <v>-31911520</v>
      </c>
    </row>
    <row r="83" spans="1:10" x14ac:dyDescent="0.25">
      <c r="A83" s="23">
        <v>73</v>
      </c>
      <c r="B83" s="4" t="s">
        <v>97</v>
      </c>
      <c r="C83" s="15">
        <f t="shared" si="5"/>
        <v>-31911520</v>
      </c>
      <c r="D83" s="5">
        <v>1137660</v>
      </c>
      <c r="E83" s="13">
        <v>0</v>
      </c>
      <c r="F83" s="6">
        <f t="shared" si="6"/>
        <v>1137660</v>
      </c>
      <c r="G83" s="6">
        <f t="shared" si="9"/>
        <v>1329129.1200000001</v>
      </c>
      <c r="H83" s="2">
        <f t="shared" si="7"/>
        <v>-191469.12</v>
      </c>
      <c r="I83" s="7">
        <f t="shared" si="8"/>
        <v>-33049180</v>
      </c>
    </row>
    <row r="84" spans="1:10" x14ac:dyDescent="0.25">
      <c r="A84" s="20">
        <v>74</v>
      </c>
      <c r="B84" s="4" t="s">
        <v>98</v>
      </c>
      <c r="C84" s="15">
        <f t="shared" si="5"/>
        <v>-33049180</v>
      </c>
      <c r="D84" s="5">
        <v>1137660</v>
      </c>
      <c r="E84" s="13">
        <v>0</v>
      </c>
      <c r="F84" s="6">
        <f t="shared" si="6"/>
        <v>1137660</v>
      </c>
      <c r="G84" s="6">
        <f t="shared" si="9"/>
        <v>1335955.08</v>
      </c>
      <c r="H84" s="2">
        <f t="shared" si="7"/>
        <v>-198295.08000000002</v>
      </c>
      <c r="I84" s="7">
        <f t="shared" si="8"/>
        <v>-34186840</v>
      </c>
    </row>
    <row r="85" spans="1:10" x14ac:dyDescent="0.25">
      <c r="A85" s="20">
        <v>75</v>
      </c>
      <c r="B85" s="4" t="s">
        <v>99</v>
      </c>
      <c r="C85" s="15">
        <f t="shared" si="5"/>
        <v>-34186840</v>
      </c>
      <c r="D85" s="5">
        <v>1137660</v>
      </c>
      <c r="E85" s="13">
        <v>0</v>
      </c>
      <c r="F85" s="6">
        <f t="shared" si="6"/>
        <v>1137660</v>
      </c>
      <c r="G85" s="6">
        <f t="shared" si="9"/>
        <v>1342781.04</v>
      </c>
      <c r="H85" s="2">
        <f t="shared" si="7"/>
        <v>-205121.04</v>
      </c>
      <c r="I85" s="7">
        <f t="shared" si="8"/>
        <v>-35324500</v>
      </c>
    </row>
    <row r="86" spans="1:10" x14ac:dyDescent="0.25">
      <c r="A86" s="20">
        <v>76</v>
      </c>
      <c r="B86" s="4" t="s">
        <v>100</v>
      </c>
      <c r="C86" s="15">
        <f t="shared" si="5"/>
        <v>-35324500</v>
      </c>
      <c r="D86" s="5">
        <v>1137660</v>
      </c>
      <c r="E86" s="13">
        <v>0</v>
      </c>
      <c r="F86" s="6">
        <f t="shared" si="6"/>
        <v>1137660</v>
      </c>
      <c r="G86" s="6">
        <f t="shared" si="9"/>
        <v>1349607</v>
      </c>
      <c r="H86" s="2">
        <f t="shared" si="7"/>
        <v>-211947</v>
      </c>
      <c r="I86" s="7">
        <f t="shared" si="8"/>
        <v>-36462160</v>
      </c>
    </row>
    <row r="87" spans="1:10" x14ac:dyDescent="0.25">
      <c r="A87" s="23">
        <v>77</v>
      </c>
      <c r="B87" s="4" t="s">
        <v>101</v>
      </c>
      <c r="C87" s="15">
        <f t="shared" si="5"/>
        <v>-36462160</v>
      </c>
      <c r="D87" s="5">
        <v>1137660</v>
      </c>
      <c r="E87" s="13">
        <v>0</v>
      </c>
      <c r="F87" s="6">
        <f t="shared" si="6"/>
        <v>1137660</v>
      </c>
      <c r="G87" s="6">
        <f t="shared" si="9"/>
        <v>1356432.96</v>
      </c>
      <c r="H87" s="2">
        <f t="shared" si="7"/>
        <v>-218772.96</v>
      </c>
      <c r="I87" s="7">
        <f t="shared" si="8"/>
        <v>-37599820</v>
      </c>
    </row>
    <row r="88" spans="1:10" x14ac:dyDescent="0.25">
      <c r="A88" s="20">
        <v>78</v>
      </c>
      <c r="B88" s="4" t="s">
        <v>102</v>
      </c>
      <c r="C88" s="15">
        <f t="shared" si="5"/>
        <v>-37599820</v>
      </c>
      <c r="D88" s="5">
        <v>1137660</v>
      </c>
      <c r="E88" s="13">
        <v>0</v>
      </c>
      <c r="F88" s="6">
        <f t="shared" si="6"/>
        <v>1137660</v>
      </c>
      <c r="G88" s="6">
        <f t="shared" si="9"/>
        <v>1363258.92</v>
      </c>
      <c r="H88" s="2">
        <f t="shared" si="7"/>
        <v>-225598.92</v>
      </c>
      <c r="I88" s="7">
        <f t="shared" si="8"/>
        <v>-38737480</v>
      </c>
    </row>
    <row r="89" spans="1:10" x14ac:dyDescent="0.25">
      <c r="A89" s="20">
        <v>79</v>
      </c>
      <c r="B89" s="4" t="s">
        <v>103</v>
      </c>
      <c r="C89" s="15">
        <f t="shared" si="5"/>
        <v>-38737480</v>
      </c>
      <c r="D89" s="5">
        <v>1137660</v>
      </c>
      <c r="E89" s="13">
        <v>0</v>
      </c>
      <c r="F89" s="6">
        <f t="shared" si="6"/>
        <v>1137660</v>
      </c>
      <c r="G89" s="6">
        <f t="shared" si="9"/>
        <v>1370084.88</v>
      </c>
      <c r="H89" s="2">
        <f t="shared" si="7"/>
        <v>-232424.88</v>
      </c>
      <c r="I89" s="7">
        <f t="shared" si="8"/>
        <v>-39875140</v>
      </c>
    </row>
    <row r="90" spans="1:10" x14ac:dyDescent="0.25">
      <c r="A90" s="20">
        <v>80</v>
      </c>
      <c r="B90" s="4" t="s">
        <v>104</v>
      </c>
      <c r="C90" s="15">
        <f t="shared" si="5"/>
        <v>-39875140</v>
      </c>
      <c r="D90" s="5">
        <v>1137660</v>
      </c>
      <c r="E90" s="13">
        <v>0</v>
      </c>
      <c r="F90" s="6">
        <f t="shared" si="6"/>
        <v>1137660</v>
      </c>
      <c r="G90" s="6">
        <f t="shared" si="9"/>
        <v>1376910.84</v>
      </c>
      <c r="H90" s="2">
        <f t="shared" si="7"/>
        <v>-239250.84</v>
      </c>
      <c r="I90" s="7">
        <f t="shared" si="8"/>
        <v>-41012800</v>
      </c>
    </row>
    <row r="91" spans="1:10" x14ac:dyDescent="0.25">
      <c r="A91" s="23">
        <v>81</v>
      </c>
      <c r="B91" s="14" t="s">
        <v>93</v>
      </c>
      <c r="C91" s="15">
        <f t="shared" si="5"/>
        <v>-41012800</v>
      </c>
      <c r="D91" s="5">
        <v>1137660</v>
      </c>
      <c r="E91" s="13">
        <v>0</v>
      </c>
      <c r="F91" s="6">
        <f t="shared" si="6"/>
        <v>1137660</v>
      </c>
      <c r="G91" s="6">
        <f t="shared" si="9"/>
        <v>1383736.8</v>
      </c>
      <c r="H91" s="2">
        <f t="shared" si="7"/>
        <v>-246076.80000000002</v>
      </c>
      <c r="I91" s="7">
        <f t="shared" si="8"/>
        <v>-42150460</v>
      </c>
    </row>
    <row r="92" spans="1:10" x14ac:dyDescent="0.25">
      <c r="A92" s="20">
        <v>82</v>
      </c>
      <c r="B92" s="4" t="s">
        <v>105</v>
      </c>
      <c r="C92" s="15">
        <f t="shared" si="5"/>
        <v>-42150460</v>
      </c>
      <c r="D92" s="5">
        <v>1137660</v>
      </c>
      <c r="E92" s="13">
        <v>0</v>
      </c>
      <c r="F92" s="6">
        <f t="shared" si="6"/>
        <v>1137660</v>
      </c>
      <c r="G92" s="6">
        <f t="shared" si="9"/>
        <v>1390562.76</v>
      </c>
      <c r="H92" s="2">
        <f t="shared" si="7"/>
        <v>-252902.76</v>
      </c>
      <c r="I92" s="7">
        <f t="shared" si="8"/>
        <v>-43288120</v>
      </c>
    </row>
    <row r="93" spans="1:10" x14ac:dyDescent="0.25">
      <c r="A93" s="20">
        <v>83</v>
      </c>
      <c r="B93" s="4" t="s">
        <v>106</v>
      </c>
      <c r="C93" s="15">
        <f t="shared" si="5"/>
        <v>-43288120</v>
      </c>
      <c r="D93" s="5">
        <v>1137660</v>
      </c>
      <c r="E93" s="13">
        <v>0</v>
      </c>
      <c r="F93" s="6">
        <f t="shared" si="6"/>
        <v>1137660</v>
      </c>
      <c r="G93" s="6">
        <f t="shared" si="9"/>
        <v>1397388.72</v>
      </c>
      <c r="H93" s="2">
        <f t="shared" si="7"/>
        <v>-259728.72</v>
      </c>
      <c r="I93" s="7">
        <f t="shared" si="8"/>
        <v>-44425780</v>
      </c>
    </row>
    <row r="94" spans="1:10" x14ac:dyDescent="0.25">
      <c r="A94" s="20">
        <v>84</v>
      </c>
      <c r="B94" s="4" t="s">
        <v>107</v>
      </c>
      <c r="C94" s="15">
        <f t="shared" si="5"/>
        <v>-44425780</v>
      </c>
      <c r="D94" s="5">
        <v>1137660</v>
      </c>
      <c r="E94" s="13">
        <v>0</v>
      </c>
      <c r="F94" s="6">
        <f t="shared" si="6"/>
        <v>1137660</v>
      </c>
      <c r="G94" s="6">
        <f t="shared" si="9"/>
        <v>1404214.68</v>
      </c>
      <c r="H94" s="2">
        <f t="shared" si="7"/>
        <v>-266554.68</v>
      </c>
      <c r="I94" s="7">
        <f t="shared" si="8"/>
        <v>-45563440</v>
      </c>
    </row>
    <row r="95" spans="1:10" x14ac:dyDescent="0.25">
      <c r="A95" s="24">
        <v>85</v>
      </c>
      <c r="B95" s="19" t="s">
        <v>108</v>
      </c>
      <c r="C95" s="27">
        <f t="shared" si="5"/>
        <v>-45563440</v>
      </c>
      <c r="D95" s="5">
        <v>1137660</v>
      </c>
      <c r="E95" s="28">
        <v>0</v>
      </c>
      <c r="F95" s="6">
        <f t="shared" si="6"/>
        <v>1137660</v>
      </c>
      <c r="G95" s="6">
        <f t="shared" si="9"/>
        <v>1411040.6400000001</v>
      </c>
      <c r="H95" s="29">
        <f t="shared" si="7"/>
        <v>-273380.64</v>
      </c>
      <c r="I95" s="7">
        <f t="shared" si="8"/>
        <v>-46701100</v>
      </c>
    </row>
    <row r="96" spans="1:10" x14ac:dyDescent="0.25">
      <c r="A96" s="31">
        <v>86</v>
      </c>
      <c r="B96" s="32" t="s">
        <v>109</v>
      </c>
      <c r="C96" s="33">
        <f t="shared" si="5"/>
        <v>-46701100</v>
      </c>
      <c r="D96" s="5">
        <v>1137660</v>
      </c>
      <c r="E96" s="34">
        <v>0</v>
      </c>
      <c r="F96" s="6">
        <f t="shared" si="6"/>
        <v>1137660</v>
      </c>
      <c r="G96" s="38">
        <f t="shared" si="9"/>
        <v>1417866.6</v>
      </c>
      <c r="H96" s="35">
        <f t="shared" si="7"/>
        <v>-280206.59999999998</v>
      </c>
      <c r="I96" s="7">
        <f t="shared" si="8"/>
        <v>-47838760</v>
      </c>
      <c r="J96" s="30"/>
    </row>
    <row r="97" spans="1:9" x14ac:dyDescent="0.25">
      <c r="A97" s="25"/>
      <c r="B97" s="9"/>
      <c r="C97" s="16"/>
      <c r="D97" s="10"/>
      <c r="E97" s="17"/>
      <c r="F97" s="11"/>
      <c r="G97" s="9"/>
      <c r="H97" s="9"/>
      <c r="I97" s="9"/>
    </row>
    <row r="98" spans="1:9" x14ac:dyDescent="0.25">
      <c r="A98" s="25"/>
      <c r="B98" s="9"/>
      <c r="C98" s="9"/>
      <c r="D98" s="10"/>
      <c r="E98" s="17"/>
      <c r="F98" s="11"/>
      <c r="G98" s="9"/>
      <c r="H98" s="9"/>
      <c r="I98" s="9"/>
    </row>
    <row r="99" spans="1:9" x14ac:dyDescent="0.25">
      <c r="A99" s="26"/>
      <c r="B99" s="9"/>
      <c r="C99" s="9"/>
      <c r="D99" s="18"/>
      <c r="E99" s="17"/>
      <c r="F99" s="11"/>
      <c r="G99" s="9"/>
      <c r="I99" s="9"/>
    </row>
    <row r="100" spans="1:9" x14ac:dyDescent="0.25">
      <c r="A100" s="25"/>
      <c r="B100" s="9"/>
      <c r="C100" s="9"/>
      <c r="D100" s="10"/>
      <c r="E100" s="17"/>
      <c r="F100" s="11"/>
      <c r="G100" s="37"/>
      <c r="H100" s="11"/>
      <c r="I100" s="9"/>
    </row>
    <row r="101" spans="1:9" x14ac:dyDescent="0.25">
      <c r="A101" s="25"/>
      <c r="B101" s="9"/>
      <c r="C101" s="9"/>
      <c r="D101" s="10"/>
      <c r="E101" s="17"/>
      <c r="F101" s="11"/>
      <c r="G101" s="9"/>
      <c r="H101" s="9"/>
      <c r="I101" s="36"/>
    </row>
    <row r="102" spans="1:9" x14ac:dyDescent="0.25">
      <c r="A102" s="25"/>
      <c r="B102" s="9"/>
      <c r="C102" s="9"/>
      <c r="D102" s="10"/>
      <c r="E102" s="17"/>
      <c r="F102" s="11"/>
      <c r="G102" s="9"/>
      <c r="H102" s="9"/>
      <c r="I102" s="9"/>
    </row>
    <row r="103" spans="1:9" x14ac:dyDescent="0.25">
      <c r="A103" s="25"/>
      <c r="B103" s="9"/>
      <c r="C103" s="9"/>
      <c r="D103" s="18"/>
      <c r="E103" s="17"/>
      <c r="F103" s="11"/>
      <c r="G103" s="9"/>
      <c r="H103" s="9"/>
      <c r="I103" s="9"/>
    </row>
    <row r="104" spans="1:9" x14ac:dyDescent="0.25">
      <c r="A104" s="25"/>
      <c r="B104" s="9"/>
      <c r="C104" s="9"/>
      <c r="D104" s="10"/>
      <c r="E104" s="17"/>
      <c r="F104" s="11"/>
      <c r="G104" s="9"/>
      <c r="H104" s="9"/>
      <c r="I104" s="9"/>
    </row>
    <row r="105" spans="1:9" x14ac:dyDescent="0.25">
      <c r="A105" s="25"/>
      <c r="B105" s="9"/>
      <c r="C105" s="9"/>
      <c r="D105" s="10"/>
      <c r="E105" s="17"/>
      <c r="F105" s="11"/>
      <c r="G105" s="9"/>
      <c r="H105" s="9"/>
      <c r="I105" s="9"/>
    </row>
    <row r="106" spans="1:9" x14ac:dyDescent="0.25">
      <c r="A106" s="25"/>
      <c r="B106" s="9"/>
      <c r="C106" s="9"/>
      <c r="D106" s="10"/>
      <c r="E106" s="17"/>
      <c r="F106" s="11"/>
      <c r="G106" s="9"/>
      <c r="H106" s="9"/>
      <c r="I106" s="9"/>
    </row>
    <row r="107" spans="1:9" x14ac:dyDescent="0.25">
      <c r="A107" s="25"/>
      <c r="B107" s="9"/>
      <c r="C107" s="9"/>
      <c r="D107" s="18"/>
      <c r="E107" s="17"/>
      <c r="F107" s="11"/>
      <c r="G107" s="9"/>
      <c r="H107" s="9"/>
      <c r="I107" s="9"/>
    </row>
    <row r="108" spans="1:9" x14ac:dyDescent="0.25">
      <c r="A108" s="25"/>
      <c r="B108" s="9"/>
      <c r="C108" s="9"/>
      <c r="D108" s="10"/>
      <c r="E108" s="17"/>
      <c r="F108" s="11"/>
      <c r="G108" s="9"/>
      <c r="H108" s="9"/>
      <c r="I108" s="9"/>
    </row>
    <row r="109" spans="1:9" x14ac:dyDescent="0.25">
      <c r="A109" s="25"/>
      <c r="B109" s="9"/>
      <c r="C109" s="9"/>
      <c r="D109" s="10"/>
      <c r="E109" s="17"/>
      <c r="F109" s="11"/>
      <c r="G109" s="9"/>
      <c r="H109" s="9"/>
      <c r="I109" s="9"/>
    </row>
    <row r="110" spans="1:9" x14ac:dyDescent="0.25">
      <c r="A110" s="25"/>
      <c r="B110" s="9"/>
      <c r="C110" s="9"/>
      <c r="D110" s="10"/>
      <c r="E110" s="17"/>
      <c r="F110" s="11"/>
      <c r="G110" s="9"/>
      <c r="H110" s="9"/>
      <c r="I110" s="9"/>
    </row>
    <row r="111" spans="1:9" x14ac:dyDescent="0.25">
      <c r="A111" s="25"/>
      <c r="B111" s="9"/>
      <c r="C111" s="9"/>
      <c r="D111" s="18"/>
      <c r="E111" s="17"/>
      <c r="F111" s="11"/>
      <c r="G111" s="9"/>
      <c r="H111" s="9"/>
      <c r="I111" s="9"/>
    </row>
    <row r="112" spans="1:9" x14ac:dyDescent="0.25">
      <c r="A112" s="25"/>
      <c r="B112" s="9"/>
      <c r="C112" s="9"/>
      <c r="D112" s="10"/>
      <c r="E112" s="17"/>
      <c r="F112" s="11"/>
      <c r="G112" s="9"/>
      <c r="H112" s="9"/>
      <c r="I112" s="9"/>
    </row>
    <row r="113" spans="1:9" x14ac:dyDescent="0.25">
      <c r="A113" s="25"/>
      <c r="B113" s="9"/>
      <c r="C113" s="9"/>
      <c r="D113" s="10"/>
      <c r="E113" s="17"/>
      <c r="F113" s="11"/>
      <c r="G113" s="9"/>
      <c r="H113" s="9"/>
      <c r="I113" s="9"/>
    </row>
    <row r="114" spans="1:9" x14ac:dyDescent="0.25">
      <c r="A114" s="25"/>
      <c r="B114" s="9"/>
      <c r="C114" s="9"/>
      <c r="D114" s="10"/>
      <c r="E114" s="17"/>
      <c r="F114" s="11"/>
      <c r="G114" s="9"/>
      <c r="H114" s="9"/>
      <c r="I114" s="9"/>
    </row>
    <row r="115" spans="1:9" x14ac:dyDescent="0.25">
      <c r="A115" s="25"/>
      <c r="B115" s="9"/>
      <c r="C115" s="9"/>
      <c r="D115" s="18"/>
      <c r="E115" s="17"/>
      <c r="F115" s="11"/>
      <c r="G115" s="9"/>
      <c r="H115" s="9"/>
      <c r="I115" s="9"/>
    </row>
    <row r="116" spans="1:9" x14ac:dyDescent="0.25">
      <c r="A116" s="25"/>
      <c r="B116" s="9"/>
      <c r="C116" s="9"/>
      <c r="D116" s="10"/>
      <c r="E116" s="17"/>
      <c r="F116" s="11"/>
      <c r="G116" s="9"/>
      <c r="H116" s="9"/>
      <c r="I116" s="9"/>
    </row>
    <row r="117" spans="1:9" x14ac:dyDescent="0.25">
      <c r="A117" s="25"/>
      <c r="B117" s="9"/>
      <c r="C117" s="9"/>
      <c r="D117" s="10"/>
      <c r="E117" s="17"/>
      <c r="F117" s="11"/>
      <c r="G117" s="9"/>
      <c r="H117" s="9"/>
      <c r="I117" s="9"/>
    </row>
    <row r="118" spans="1:9" x14ac:dyDescent="0.25">
      <c r="A118" s="25"/>
      <c r="B118" s="9"/>
      <c r="C118" s="9"/>
      <c r="D118" s="10"/>
      <c r="E118" s="17"/>
      <c r="F118" s="11"/>
      <c r="G118" s="9"/>
      <c r="H118" s="9"/>
      <c r="I118" s="9"/>
    </row>
    <row r="119" spans="1:9" x14ac:dyDescent="0.25">
      <c r="A119" s="25"/>
      <c r="B119" s="9"/>
      <c r="C119" s="9"/>
      <c r="D119" s="18"/>
      <c r="E119" s="17"/>
      <c r="F119" s="11"/>
      <c r="G119" s="9"/>
      <c r="H119" s="9"/>
      <c r="I119" s="9"/>
    </row>
    <row r="120" spans="1:9" x14ac:dyDescent="0.25">
      <c r="A120" s="25"/>
      <c r="B120" s="9"/>
      <c r="C120" s="9"/>
      <c r="D120" s="10"/>
      <c r="E120" s="9"/>
      <c r="F120" s="11"/>
      <c r="G120" s="9"/>
      <c r="H120" s="9"/>
      <c r="I120" s="9"/>
    </row>
    <row r="121" spans="1:9" x14ac:dyDescent="0.25">
      <c r="A121" s="25"/>
      <c r="B121" s="9"/>
      <c r="C121" s="9"/>
      <c r="D121" s="10"/>
      <c r="E121" s="9"/>
      <c r="F121" s="11"/>
      <c r="G121" s="9"/>
      <c r="H121" s="9"/>
      <c r="I121" s="9"/>
    </row>
    <row r="122" spans="1:9" x14ac:dyDescent="0.25">
      <c r="A122" s="25"/>
      <c r="B122" s="9"/>
      <c r="C122" s="9"/>
      <c r="D122" s="10"/>
      <c r="E122" s="9"/>
      <c r="F122" s="11"/>
      <c r="G122" s="9"/>
      <c r="H122" s="9"/>
      <c r="I122" s="9"/>
    </row>
    <row r="123" spans="1:9" x14ac:dyDescent="0.25">
      <c r="A123" s="25"/>
      <c r="B123" s="9"/>
      <c r="C123" s="9"/>
      <c r="D123" s="10"/>
      <c r="E123" s="9"/>
      <c r="F123" s="11"/>
      <c r="G123" s="9"/>
      <c r="H123" s="9"/>
      <c r="I123" s="9"/>
    </row>
    <row r="124" spans="1:9" x14ac:dyDescent="0.25">
      <c r="A124" s="25"/>
      <c r="B124" s="9"/>
      <c r="C124" s="9"/>
      <c r="D124" s="10"/>
      <c r="E124" s="9"/>
      <c r="F124" s="11"/>
      <c r="G124" s="9"/>
      <c r="H124" s="9"/>
      <c r="I124" s="9"/>
    </row>
    <row r="125" spans="1:9" x14ac:dyDescent="0.25">
      <c r="A125" s="25"/>
      <c r="B125" s="9"/>
      <c r="C125" s="9"/>
      <c r="D125" s="10"/>
      <c r="E125" s="9"/>
      <c r="F125" s="11"/>
      <c r="G125" s="9"/>
      <c r="H125" s="9"/>
      <c r="I125" s="9"/>
    </row>
    <row r="126" spans="1:9" x14ac:dyDescent="0.25">
      <c r="A126" s="25"/>
      <c r="B126" s="9"/>
      <c r="C126" s="9"/>
      <c r="D126" s="10"/>
      <c r="E126" s="9"/>
      <c r="F126" s="11"/>
      <c r="G126" s="9"/>
      <c r="H126" s="9"/>
      <c r="I126" s="9"/>
    </row>
    <row r="127" spans="1:9" x14ac:dyDescent="0.25">
      <c r="A127" s="25"/>
      <c r="B127" s="9"/>
      <c r="C127" s="9"/>
      <c r="D127" s="10"/>
      <c r="E127" s="9"/>
      <c r="F127" s="11"/>
      <c r="G127" s="9"/>
      <c r="H127" s="9"/>
      <c r="I127" s="9"/>
    </row>
    <row r="128" spans="1:9" x14ac:dyDescent="0.25">
      <c r="A128" s="25"/>
      <c r="B128" s="9"/>
      <c r="C128" s="9"/>
      <c r="D128" s="10"/>
      <c r="E128" s="9"/>
      <c r="F128" s="11"/>
      <c r="G128" s="9"/>
      <c r="H128" s="9"/>
      <c r="I128" s="9"/>
    </row>
    <row r="129" spans="1:9" x14ac:dyDescent="0.25">
      <c r="A129" s="25"/>
      <c r="B129" s="9"/>
      <c r="C129" s="9"/>
      <c r="D129" s="10"/>
      <c r="E129" s="9"/>
      <c r="F129" s="11"/>
      <c r="G129" s="9"/>
      <c r="H129" s="9"/>
      <c r="I129" s="9"/>
    </row>
    <row r="130" spans="1:9" x14ac:dyDescent="0.25">
      <c r="A130" s="25"/>
      <c r="B130" s="9"/>
      <c r="C130" s="9"/>
      <c r="D130" s="10"/>
      <c r="E130" s="9"/>
      <c r="F130" s="11"/>
      <c r="G130" s="9"/>
      <c r="H130" s="9"/>
      <c r="I130" s="9"/>
    </row>
    <row r="131" spans="1:9" x14ac:dyDescent="0.25">
      <c r="A131" s="25"/>
      <c r="B131" s="9"/>
      <c r="C131" s="9"/>
      <c r="D131" s="10"/>
      <c r="E131" s="9"/>
      <c r="F131" s="11"/>
      <c r="G131" s="9"/>
      <c r="H131" s="9"/>
      <c r="I131" s="9"/>
    </row>
    <row r="132" spans="1:9" x14ac:dyDescent="0.25">
      <c r="A132" s="25"/>
      <c r="B132" s="9"/>
      <c r="C132" s="9"/>
      <c r="D132" s="10"/>
      <c r="E132" s="9"/>
      <c r="F132" s="11"/>
      <c r="G132" s="9"/>
      <c r="H132" s="9"/>
      <c r="I132" s="9"/>
    </row>
    <row r="133" spans="1:9" x14ac:dyDescent="0.25">
      <c r="A133" s="25"/>
      <c r="B133" s="9"/>
      <c r="C133" s="9"/>
      <c r="D133" s="10"/>
      <c r="E133" s="9"/>
      <c r="F133" s="11"/>
      <c r="G133" s="9"/>
      <c r="H133" s="9"/>
      <c r="I133" s="9"/>
    </row>
    <row r="134" spans="1:9" x14ac:dyDescent="0.25">
      <c r="A134" s="25"/>
      <c r="B134" s="9"/>
      <c r="C134" s="9"/>
      <c r="D134" s="10"/>
      <c r="E134" s="9"/>
      <c r="F134" s="11"/>
      <c r="G134" s="9"/>
      <c r="H134" s="9"/>
      <c r="I134" s="9"/>
    </row>
    <row r="135" spans="1:9" x14ac:dyDescent="0.25">
      <c r="A135" s="25"/>
      <c r="B135" s="9"/>
      <c r="C135" s="9"/>
      <c r="D135" s="10"/>
      <c r="E135" s="9"/>
      <c r="F135" s="11"/>
      <c r="G135" s="9"/>
      <c r="H135" s="9"/>
      <c r="I135" s="9"/>
    </row>
    <row r="136" spans="1:9" x14ac:dyDescent="0.25">
      <c r="A136" s="25"/>
      <c r="B136" s="9"/>
      <c r="C136" s="9"/>
      <c r="D136" s="10"/>
      <c r="E136" s="9"/>
      <c r="F136" s="11"/>
      <c r="G136" s="9"/>
      <c r="H136" s="9"/>
      <c r="I136" s="9"/>
    </row>
    <row r="137" spans="1:9" x14ac:dyDescent="0.25">
      <c r="A137" s="25"/>
      <c r="B137" s="9"/>
      <c r="C137" s="9"/>
      <c r="D137" s="10"/>
      <c r="E137" s="9"/>
      <c r="F137" s="11"/>
      <c r="G137" s="9"/>
      <c r="H137" s="9"/>
      <c r="I137" s="9"/>
    </row>
    <row r="138" spans="1:9" x14ac:dyDescent="0.25">
      <c r="A138" s="25"/>
      <c r="B138" s="9"/>
      <c r="C138" s="9"/>
      <c r="D138" s="10"/>
      <c r="E138" s="9"/>
      <c r="F138" s="11"/>
      <c r="G138" s="9"/>
      <c r="H138" s="9"/>
      <c r="I138" s="9"/>
    </row>
    <row r="139" spans="1:9" x14ac:dyDescent="0.25">
      <c r="A139" s="25"/>
      <c r="B139" s="9"/>
      <c r="C139" s="9"/>
      <c r="D139" s="10"/>
      <c r="E139" s="9"/>
      <c r="F139" s="11"/>
      <c r="G139" s="9"/>
      <c r="H139" s="9"/>
      <c r="I139" s="9"/>
    </row>
    <row r="140" spans="1:9" x14ac:dyDescent="0.25">
      <c r="A140" s="25"/>
      <c r="B140" s="9"/>
      <c r="C140" s="9"/>
      <c r="D140" s="10"/>
      <c r="E140" s="9"/>
      <c r="F140" s="11"/>
      <c r="G140" s="9"/>
      <c r="H140" s="9"/>
      <c r="I140" s="9"/>
    </row>
    <row r="141" spans="1:9" x14ac:dyDescent="0.25">
      <c r="A141" s="25"/>
      <c r="B141" s="9"/>
      <c r="C141" s="9"/>
      <c r="D141" s="10"/>
      <c r="E141" s="9"/>
      <c r="F141" s="11"/>
      <c r="G141" s="9"/>
      <c r="H141" s="9"/>
      <c r="I141" s="9"/>
    </row>
    <row r="142" spans="1:9" x14ac:dyDescent="0.25">
      <c r="A142" s="25"/>
      <c r="B142" s="9"/>
      <c r="C142" s="9"/>
      <c r="D142" s="10"/>
      <c r="E142" s="9"/>
      <c r="F142" s="11"/>
      <c r="G142" s="9"/>
      <c r="H142" s="9"/>
      <c r="I142" s="9"/>
    </row>
    <row r="143" spans="1:9" x14ac:dyDescent="0.25">
      <c r="A143" s="25"/>
      <c r="B143" s="9"/>
      <c r="C143" s="9"/>
      <c r="D143" s="10"/>
      <c r="E143" s="9"/>
      <c r="F143" s="11"/>
      <c r="G143" s="9"/>
      <c r="H143" s="9"/>
      <c r="I143" s="9"/>
    </row>
    <row r="144" spans="1:9" x14ac:dyDescent="0.25">
      <c r="A144" s="25"/>
      <c r="B144" s="9"/>
      <c r="C144" s="9"/>
      <c r="D144" s="10"/>
      <c r="E144" s="9"/>
      <c r="F144" s="11"/>
      <c r="G144" s="9"/>
      <c r="H144" s="9"/>
      <c r="I144" s="9"/>
    </row>
    <row r="145" spans="1:9" x14ac:dyDescent="0.25">
      <c r="A145" s="25"/>
      <c r="B145" s="9"/>
      <c r="C145" s="9"/>
      <c r="D145" s="10"/>
      <c r="E145" s="9"/>
      <c r="F145" s="11"/>
      <c r="G145" s="9"/>
      <c r="H145" s="9"/>
      <c r="I145" s="9"/>
    </row>
    <row r="146" spans="1:9" x14ac:dyDescent="0.25">
      <c r="A146" s="25"/>
      <c r="B146" s="9"/>
      <c r="C146" s="9"/>
      <c r="D146" s="10"/>
      <c r="E146" s="9"/>
      <c r="F146" s="11"/>
      <c r="G146" s="9"/>
      <c r="H146" s="9"/>
      <c r="I146" s="9"/>
    </row>
    <row r="147" spans="1:9" x14ac:dyDescent="0.25">
      <c r="A147" s="25"/>
      <c r="B147" s="9"/>
      <c r="C147" s="9"/>
      <c r="D147" s="10"/>
      <c r="E147" s="9"/>
      <c r="F147" s="11"/>
      <c r="G147" s="9"/>
      <c r="H147" s="9"/>
      <c r="I147" s="9"/>
    </row>
    <row r="148" spans="1:9" x14ac:dyDescent="0.25">
      <c r="A148" s="25"/>
      <c r="B148" s="9"/>
      <c r="C148" s="9"/>
      <c r="D148" s="10"/>
      <c r="E148" s="9"/>
      <c r="F148" s="11"/>
      <c r="G148" s="9"/>
      <c r="H148" s="9"/>
      <c r="I148" s="9"/>
    </row>
    <row r="149" spans="1:9" x14ac:dyDescent="0.25">
      <c r="A149" s="25"/>
      <c r="B149" s="9"/>
      <c r="C149" s="9"/>
      <c r="D149" s="10"/>
      <c r="E149" s="9"/>
      <c r="F149" s="11"/>
      <c r="G149" s="9"/>
      <c r="H149" s="9"/>
      <c r="I149" s="9"/>
    </row>
    <row r="150" spans="1:9" x14ac:dyDescent="0.25">
      <c r="A150" s="25"/>
      <c r="B150" s="9"/>
      <c r="C150" s="9"/>
      <c r="D150" s="10"/>
      <c r="E150" s="9"/>
      <c r="F150" s="11"/>
      <c r="G150" s="9"/>
      <c r="H150" s="9"/>
      <c r="I150" s="9"/>
    </row>
    <row r="151" spans="1:9" x14ac:dyDescent="0.25">
      <c r="A151" s="25"/>
      <c r="B151" s="9"/>
      <c r="C151" s="9"/>
      <c r="D151" s="10"/>
      <c r="E151" s="9"/>
      <c r="F151" s="11"/>
      <c r="G151" s="9"/>
      <c r="H151" s="9"/>
      <c r="I151" s="9"/>
    </row>
    <row r="152" spans="1:9" x14ac:dyDescent="0.25">
      <c r="A152" s="25"/>
      <c r="B152" s="9"/>
      <c r="C152" s="9"/>
      <c r="D152" s="10"/>
      <c r="E152" s="9"/>
      <c r="F152" s="11"/>
      <c r="G152" s="9"/>
      <c r="H152" s="9"/>
      <c r="I152" s="9"/>
    </row>
    <row r="153" spans="1:9" x14ac:dyDescent="0.25">
      <c r="A153" s="25"/>
      <c r="B153" s="9"/>
      <c r="C153" s="9"/>
      <c r="D153" s="10"/>
      <c r="E153" s="9"/>
      <c r="F153" s="11"/>
      <c r="G153" s="9"/>
      <c r="H153" s="9"/>
      <c r="I153" s="9"/>
    </row>
    <row r="154" spans="1:9" x14ac:dyDescent="0.25">
      <c r="A154" s="25"/>
      <c r="B154" s="9"/>
      <c r="C154" s="9"/>
      <c r="D154" s="10"/>
      <c r="E154" s="9"/>
      <c r="F154" s="11"/>
      <c r="G154" s="9"/>
      <c r="H154" s="9"/>
      <c r="I154" s="9"/>
    </row>
    <row r="155" spans="1:9" x14ac:dyDescent="0.25">
      <c r="A155" s="25"/>
      <c r="B155" s="9"/>
      <c r="C155" s="9"/>
      <c r="D155" s="10"/>
      <c r="E155" s="9"/>
      <c r="F155" s="11"/>
      <c r="G155" s="9"/>
      <c r="H155" s="9"/>
      <c r="I155" s="9"/>
    </row>
    <row r="156" spans="1:9" x14ac:dyDescent="0.25">
      <c r="A156" s="25"/>
      <c r="B156" s="9"/>
      <c r="C156" s="9"/>
      <c r="D156" s="10"/>
      <c r="E156" s="9"/>
      <c r="F156" s="11"/>
      <c r="G156" s="9"/>
      <c r="H156" s="9"/>
      <c r="I156" s="9"/>
    </row>
    <row r="157" spans="1:9" x14ac:dyDescent="0.25">
      <c r="A157" s="25"/>
      <c r="B157" s="9"/>
      <c r="C157" s="9"/>
      <c r="D157" s="10"/>
      <c r="E157" s="9"/>
      <c r="F157" s="11"/>
      <c r="G157" s="9"/>
      <c r="H157" s="9"/>
      <c r="I157" s="9"/>
    </row>
    <row r="158" spans="1:9" x14ac:dyDescent="0.25">
      <c r="A158" s="25"/>
      <c r="B158" s="9"/>
      <c r="C158" s="9"/>
      <c r="D158" s="10"/>
      <c r="E158" s="9"/>
      <c r="F158" s="11"/>
      <c r="G158" s="9"/>
      <c r="H158" s="9"/>
      <c r="I158" s="9"/>
    </row>
  </sheetData>
  <mergeCells count="2">
    <mergeCell ref="A1:B1"/>
    <mergeCell ref="E1:F1"/>
  </mergeCells>
  <conditionalFormatting sqref="B11:B1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5C1D-78AC-404F-A330-EB13CCA52C0B}">
  <sheetPr codeName="Lembar2"/>
  <dimension ref="A1:T96"/>
  <sheetViews>
    <sheetView zoomScale="55" zoomScaleNormal="55" workbookViewId="0">
      <selection activeCell="I11" sqref="I11"/>
    </sheetView>
  </sheetViews>
  <sheetFormatPr defaultRowHeight="15" x14ac:dyDescent="0.25"/>
  <cols>
    <col min="1" max="9" width="33" customWidth="1"/>
    <col min="10" max="10" width="42.5703125" style="56" customWidth="1"/>
    <col min="11" max="20" width="42.5703125" customWidth="1"/>
  </cols>
  <sheetData>
    <row r="1" spans="1:20" x14ac:dyDescent="0.25">
      <c r="A1" s="81" t="s">
        <v>5</v>
      </c>
      <c r="B1" s="81"/>
      <c r="E1" s="82" t="s">
        <v>7</v>
      </c>
      <c r="F1" s="83"/>
    </row>
    <row r="2" spans="1:20" x14ac:dyDescent="0.25">
      <c r="A2" s="20" t="s">
        <v>0</v>
      </c>
      <c r="B2" s="2">
        <v>100000000</v>
      </c>
      <c r="E2" s="1" t="s">
        <v>8</v>
      </c>
      <c r="F2" s="5">
        <v>1493110</v>
      </c>
    </row>
    <row r="3" spans="1:20" x14ac:dyDescent="0.25">
      <c r="A3" s="20" t="s">
        <v>1</v>
      </c>
      <c r="B3" s="3">
        <v>6.0000000000000001E-3</v>
      </c>
      <c r="C3" s="39">
        <v>0.05</v>
      </c>
      <c r="E3" s="1" t="s">
        <v>9</v>
      </c>
      <c r="F3" s="1">
        <v>120</v>
      </c>
    </row>
    <row r="4" spans="1:20" x14ac:dyDescent="0.25">
      <c r="A4" s="20" t="s">
        <v>2</v>
      </c>
      <c r="B4" s="1">
        <v>10</v>
      </c>
      <c r="E4" s="1" t="s">
        <v>10</v>
      </c>
      <c r="F4" s="1">
        <v>66</v>
      </c>
    </row>
    <row r="5" spans="1:20" x14ac:dyDescent="0.25">
      <c r="A5" s="20" t="s">
        <v>3</v>
      </c>
      <c r="B5" s="1">
        <v>12</v>
      </c>
      <c r="E5" s="1" t="s">
        <v>11</v>
      </c>
      <c r="F5" s="1"/>
      <c r="H5" s="9"/>
    </row>
    <row r="6" spans="1:20" x14ac:dyDescent="0.25">
      <c r="A6" s="20" t="s">
        <v>4</v>
      </c>
      <c r="B6" s="4" t="s">
        <v>6</v>
      </c>
      <c r="E6" s="1" t="s">
        <v>12</v>
      </c>
      <c r="F6" s="1"/>
    </row>
    <row r="7" spans="1:20" x14ac:dyDescent="0.25">
      <c r="A7" s="21"/>
      <c r="E7" s="1" t="s">
        <v>13</v>
      </c>
      <c r="F7" s="2">
        <f>SUM(H11:H95)</f>
        <v>152730870.53999999</v>
      </c>
    </row>
    <row r="8" spans="1:20" x14ac:dyDescent="0.25">
      <c r="A8" s="20" t="s">
        <v>14</v>
      </c>
      <c r="B8" s="1">
        <v>0</v>
      </c>
      <c r="G8" s="42"/>
    </row>
    <row r="9" spans="1:20" x14ac:dyDescent="0.25">
      <c r="A9" s="21"/>
    </row>
    <row r="10" spans="1:20" x14ac:dyDescent="0.25">
      <c r="A10" s="22" t="s">
        <v>17</v>
      </c>
      <c r="B10" s="12" t="s">
        <v>18</v>
      </c>
      <c r="C10" s="12" t="s">
        <v>16</v>
      </c>
      <c r="D10" s="12" t="s">
        <v>15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K10" s="58" t="s">
        <v>22</v>
      </c>
      <c r="L10" s="57" t="s">
        <v>110</v>
      </c>
      <c r="M10" s="57" t="s">
        <v>23</v>
      </c>
    </row>
    <row r="11" spans="1:20" x14ac:dyDescent="0.25">
      <c r="A11" s="20">
        <v>1</v>
      </c>
      <c r="B11" s="8" t="s">
        <v>32</v>
      </c>
      <c r="C11" s="2">
        <v>100000000</v>
      </c>
      <c r="D11" s="5">
        <v>1493110</v>
      </c>
      <c r="E11" s="1">
        <v>0</v>
      </c>
      <c r="F11" s="6">
        <f>$D11+$E11</f>
        <v>1493110</v>
      </c>
      <c r="G11" s="6">
        <f t="shared" ref="G11:G42" si="0">$D11-$K11</f>
        <v>893110</v>
      </c>
      <c r="H11" s="2">
        <f>IF(A11&lt;5,C11*$B$3,C11*$C$3)</f>
        <v>600000</v>
      </c>
      <c r="I11" s="7">
        <f>$C11-$D11</f>
        <v>98506890</v>
      </c>
      <c r="K11" s="2">
        <f t="shared" ref="K11:K42" si="1">IF(A11&lt;5,C11*$B$3,C11*$C$3)</f>
        <v>600000</v>
      </c>
      <c r="L11" s="6">
        <f t="shared" ref="L11:L42" si="2">$D11-$K11</f>
        <v>893110</v>
      </c>
      <c r="M11" s="59">
        <f>$C11-$D11</f>
        <v>98506890</v>
      </c>
      <c r="N11" s="40"/>
      <c r="O11" s="10"/>
      <c r="P11" s="9"/>
      <c r="Q11" s="11"/>
      <c r="R11" s="11"/>
      <c r="S11" s="40"/>
      <c r="T11" s="40"/>
    </row>
    <row r="12" spans="1:20" x14ac:dyDescent="0.25">
      <c r="A12" s="20">
        <v>2</v>
      </c>
      <c r="B12" s="8" t="s">
        <v>24</v>
      </c>
      <c r="C12" s="2">
        <f>I11</f>
        <v>98506890</v>
      </c>
      <c r="D12" s="5">
        <v>1493110</v>
      </c>
      <c r="E12" s="1">
        <v>0</v>
      </c>
      <c r="F12" s="6">
        <f t="shared" ref="F12:F75" si="3">$D12+$E12</f>
        <v>1493110</v>
      </c>
      <c r="G12" s="6">
        <f t="shared" si="0"/>
        <v>902068.66</v>
      </c>
      <c r="H12" s="2">
        <f t="shared" ref="H12:H75" si="4">IF(A12&lt;5,C12*$B$3,C12*$C$3)</f>
        <v>591041.34</v>
      </c>
      <c r="I12" s="7">
        <f>$C12-$D12</f>
        <v>97013780</v>
      </c>
      <c r="K12" s="2">
        <f t="shared" si="1"/>
        <v>591041.34</v>
      </c>
      <c r="L12" s="6">
        <f t="shared" si="2"/>
        <v>902068.66</v>
      </c>
      <c r="M12" s="59">
        <f t="shared" ref="M12:M75" si="5">$C12-$D12</f>
        <v>97013780</v>
      </c>
      <c r="N12" s="40"/>
      <c r="O12" s="10"/>
      <c r="P12" s="9"/>
      <c r="Q12" s="11"/>
      <c r="R12" s="11"/>
      <c r="S12" s="40"/>
      <c r="T12" s="40"/>
    </row>
    <row r="13" spans="1:20" x14ac:dyDescent="0.25">
      <c r="A13" s="20">
        <v>3</v>
      </c>
      <c r="B13" s="8" t="s">
        <v>31</v>
      </c>
      <c r="C13" s="2">
        <f t="shared" ref="C13:C75" si="6">I12</f>
        <v>97013780</v>
      </c>
      <c r="D13" s="5">
        <v>1493110</v>
      </c>
      <c r="E13" s="1">
        <v>0</v>
      </c>
      <c r="F13" s="6">
        <f t="shared" si="3"/>
        <v>1493110</v>
      </c>
      <c r="G13" s="6">
        <f t="shared" si="0"/>
        <v>911027.32</v>
      </c>
      <c r="H13" s="2">
        <f t="shared" si="4"/>
        <v>582082.68000000005</v>
      </c>
      <c r="I13" s="7">
        <f t="shared" ref="I13:I75" si="7">$C13-$D13</f>
        <v>95520670</v>
      </c>
      <c r="K13" s="2">
        <f t="shared" si="1"/>
        <v>582082.68000000005</v>
      </c>
      <c r="L13" s="6">
        <f t="shared" si="2"/>
        <v>911027.32</v>
      </c>
      <c r="M13" s="59">
        <f t="shared" si="5"/>
        <v>95520670</v>
      </c>
      <c r="N13" s="40"/>
      <c r="O13" s="10"/>
      <c r="P13" s="9"/>
      <c r="Q13" s="11"/>
      <c r="R13" s="11"/>
      <c r="S13" s="40"/>
      <c r="T13" s="40"/>
    </row>
    <row r="14" spans="1:20" x14ac:dyDescent="0.25">
      <c r="A14" s="20">
        <v>4</v>
      </c>
      <c r="B14" s="4" t="s">
        <v>30</v>
      </c>
      <c r="C14" s="2">
        <f t="shared" si="6"/>
        <v>95520670</v>
      </c>
      <c r="D14" s="5">
        <v>1493110</v>
      </c>
      <c r="E14" s="1">
        <v>0</v>
      </c>
      <c r="F14" s="6">
        <f t="shared" si="3"/>
        <v>1493110</v>
      </c>
      <c r="G14" s="6">
        <f t="shared" si="0"/>
        <v>919985.98</v>
      </c>
      <c r="H14" s="2">
        <f t="shared" si="4"/>
        <v>573124.02</v>
      </c>
      <c r="I14" s="7">
        <f t="shared" si="7"/>
        <v>94027560</v>
      </c>
      <c r="K14" s="2">
        <f t="shared" si="1"/>
        <v>573124.02</v>
      </c>
      <c r="L14" s="6">
        <f t="shared" si="2"/>
        <v>919985.98</v>
      </c>
      <c r="M14" s="59">
        <f t="shared" si="5"/>
        <v>94027560</v>
      </c>
      <c r="N14" s="40"/>
      <c r="O14" s="10"/>
      <c r="P14" s="9"/>
      <c r="Q14" s="11"/>
      <c r="R14" s="11"/>
      <c r="S14" s="40"/>
      <c r="T14" s="40"/>
    </row>
    <row r="15" spans="1:20" x14ac:dyDescent="0.25">
      <c r="A15" s="20">
        <v>5</v>
      </c>
      <c r="B15" s="4" t="s">
        <v>33</v>
      </c>
      <c r="C15" s="2">
        <f t="shared" si="6"/>
        <v>94027560</v>
      </c>
      <c r="D15" s="5">
        <v>1493110</v>
      </c>
      <c r="E15" s="1">
        <v>0</v>
      </c>
      <c r="F15" s="6">
        <f t="shared" si="3"/>
        <v>1493110</v>
      </c>
      <c r="G15" s="6">
        <f t="shared" si="0"/>
        <v>-3208268</v>
      </c>
      <c r="H15" s="2">
        <f t="shared" si="4"/>
        <v>4701378</v>
      </c>
      <c r="I15" s="7">
        <f t="shared" si="7"/>
        <v>92534450</v>
      </c>
      <c r="K15" s="2">
        <f t="shared" si="1"/>
        <v>4701378</v>
      </c>
      <c r="L15" s="6">
        <f t="shared" si="2"/>
        <v>-3208268</v>
      </c>
      <c r="M15" s="59">
        <f t="shared" si="5"/>
        <v>92534450</v>
      </c>
      <c r="N15" s="40"/>
      <c r="O15" s="10"/>
      <c r="P15" s="9"/>
      <c r="Q15" s="11"/>
      <c r="R15" s="11"/>
      <c r="S15" s="40"/>
      <c r="T15" s="40"/>
    </row>
    <row r="16" spans="1:20" x14ac:dyDescent="0.25">
      <c r="A16" s="20">
        <v>6</v>
      </c>
      <c r="B16" s="4" t="s">
        <v>34</v>
      </c>
      <c r="C16" s="2">
        <f t="shared" si="6"/>
        <v>92534450</v>
      </c>
      <c r="D16" s="5">
        <v>1493110</v>
      </c>
      <c r="E16" s="1">
        <v>0</v>
      </c>
      <c r="F16" s="6">
        <f t="shared" si="3"/>
        <v>1493110</v>
      </c>
      <c r="G16" s="6">
        <f t="shared" si="0"/>
        <v>-3133612.5</v>
      </c>
      <c r="H16" s="2">
        <f t="shared" si="4"/>
        <v>4626722.5</v>
      </c>
      <c r="I16" s="7">
        <f t="shared" si="7"/>
        <v>91041340</v>
      </c>
      <c r="K16" s="2">
        <f t="shared" si="1"/>
        <v>4626722.5</v>
      </c>
      <c r="L16" s="6">
        <f t="shared" si="2"/>
        <v>-3133612.5</v>
      </c>
      <c r="M16" s="59">
        <f t="shared" si="5"/>
        <v>91041340</v>
      </c>
    </row>
    <row r="17" spans="1:13" x14ac:dyDescent="0.25">
      <c r="A17" s="20">
        <v>7</v>
      </c>
      <c r="B17" s="4" t="s">
        <v>35</v>
      </c>
      <c r="C17" s="2">
        <f t="shared" si="6"/>
        <v>91041340</v>
      </c>
      <c r="D17" s="5">
        <v>1493110</v>
      </c>
      <c r="E17" s="1">
        <v>0</v>
      </c>
      <c r="F17" s="6">
        <f t="shared" si="3"/>
        <v>1493110</v>
      </c>
      <c r="G17" s="6">
        <f t="shared" si="0"/>
        <v>-3058957</v>
      </c>
      <c r="H17" s="2">
        <f t="shared" si="4"/>
        <v>4552067</v>
      </c>
      <c r="I17" s="7">
        <f t="shared" si="7"/>
        <v>89548230</v>
      </c>
      <c r="K17" s="2">
        <f t="shared" si="1"/>
        <v>4552067</v>
      </c>
      <c r="L17" s="6">
        <f t="shared" si="2"/>
        <v>-3058957</v>
      </c>
      <c r="M17" s="59">
        <f t="shared" si="5"/>
        <v>89548230</v>
      </c>
    </row>
    <row r="18" spans="1:13" x14ac:dyDescent="0.25">
      <c r="A18" s="20">
        <v>8</v>
      </c>
      <c r="B18" s="4" t="s">
        <v>36</v>
      </c>
      <c r="C18" s="2">
        <f t="shared" si="6"/>
        <v>89548230</v>
      </c>
      <c r="D18" s="5">
        <v>1493110</v>
      </c>
      <c r="E18" s="1">
        <v>0</v>
      </c>
      <c r="F18" s="6">
        <f t="shared" si="3"/>
        <v>1493110</v>
      </c>
      <c r="G18" s="6">
        <f t="shared" si="0"/>
        <v>-2984301.5</v>
      </c>
      <c r="H18" s="2">
        <f t="shared" si="4"/>
        <v>4477411.5</v>
      </c>
      <c r="I18" s="7">
        <f t="shared" si="7"/>
        <v>88055120</v>
      </c>
      <c r="K18" s="2">
        <f t="shared" si="1"/>
        <v>4477411.5</v>
      </c>
      <c r="L18" s="6">
        <f t="shared" si="2"/>
        <v>-2984301.5</v>
      </c>
      <c r="M18" s="59">
        <f t="shared" si="5"/>
        <v>88055120</v>
      </c>
    </row>
    <row r="19" spans="1:13" x14ac:dyDescent="0.25">
      <c r="A19" s="20">
        <v>9</v>
      </c>
      <c r="B19" s="4" t="s">
        <v>37</v>
      </c>
      <c r="C19" s="2">
        <f t="shared" si="6"/>
        <v>88055120</v>
      </c>
      <c r="D19" s="5">
        <v>1493110</v>
      </c>
      <c r="E19" s="1">
        <v>0</v>
      </c>
      <c r="F19" s="6">
        <f t="shared" si="3"/>
        <v>1493110</v>
      </c>
      <c r="G19" s="6">
        <f t="shared" si="0"/>
        <v>-2909646</v>
      </c>
      <c r="H19" s="2">
        <f t="shared" si="4"/>
        <v>4402756</v>
      </c>
      <c r="I19" s="7">
        <f t="shared" si="7"/>
        <v>86562010</v>
      </c>
      <c r="K19" s="2">
        <f t="shared" si="1"/>
        <v>4402756</v>
      </c>
      <c r="L19" s="6">
        <f t="shared" si="2"/>
        <v>-2909646</v>
      </c>
      <c r="M19" s="59">
        <f t="shared" si="5"/>
        <v>86562010</v>
      </c>
    </row>
    <row r="20" spans="1:13" x14ac:dyDescent="0.25">
      <c r="A20" s="20">
        <v>10</v>
      </c>
      <c r="B20" s="4" t="s">
        <v>38</v>
      </c>
      <c r="C20" s="2">
        <f t="shared" si="6"/>
        <v>86562010</v>
      </c>
      <c r="D20" s="5">
        <v>1493110</v>
      </c>
      <c r="E20" s="1">
        <v>0</v>
      </c>
      <c r="F20" s="6">
        <f t="shared" si="3"/>
        <v>1493110</v>
      </c>
      <c r="G20" s="6">
        <f t="shared" si="0"/>
        <v>-2834990.5</v>
      </c>
      <c r="H20" s="2">
        <f t="shared" si="4"/>
        <v>4328100.5</v>
      </c>
      <c r="I20" s="7">
        <f t="shared" si="7"/>
        <v>85068900</v>
      </c>
      <c r="K20" s="2">
        <f t="shared" si="1"/>
        <v>4328100.5</v>
      </c>
      <c r="L20" s="6">
        <f t="shared" si="2"/>
        <v>-2834990.5</v>
      </c>
      <c r="M20" s="59">
        <f t="shared" si="5"/>
        <v>85068900</v>
      </c>
    </row>
    <row r="21" spans="1:13" x14ac:dyDescent="0.25">
      <c r="A21" s="20">
        <v>11</v>
      </c>
      <c r="B21" s="4" t="s">
        <v>39</v>
      </c>
      <c r="C21" s="2">
        <f t="shared" si="6"/>
        <v>85068900</v>
      </c>
      <c r="D21" s="5">
        <v>1493110</v>
      </c>
      <c r="E21" s="1">
        <v>0</v>
      </c>
      <c r="F21" s="6">
        <f t="shared" si="3"/>
        <v>1493110</v>
      </c>
      <c r="G21" s="6">
        <f t="shared" si="0"/>
        <v>-2760335</v>
      </c>
      <c r="H21" s="2">
        <f t="shared" si="4"/>
        <v>4253445</v>
      </c>
      <c r="I21" s="7">
        <f t="shared" si="7"/>
        <v>83575790</v>
      </c>
      <c r="K21" s="2">
        <f t="shared" si="1"/>
        <v>4253445</v>
      </c>
      <c r="L21" s="6">
        <f t="shared" si="2"/>
        <v>-2760335</v>
      </c>
      <c r="M21" s="59">
        <f t="shared" si="5"/>
        <v>83575790</v>
      </c>
    </row>
    <row r="22" spans="1:13" x14ac:dyDescent="0.25">
      <c r="A22" s="20">
        <v>12</v>
      </c>
      <c r="B22" s="4" t="s">
        <v>40</v>
      </c>
      <c r="C22" s="2">
        <f t="shared" si="6"/>
        <v>83575790</v>
      </c>
      <c r="D22" s="5">
        <v>1493110</v>
      </c>
      <c r="E22" s="1">
        <v>0</v>
      </c>
      <c r="F22" s="6">
        <f t="shared" si="3"/>
        <v>1493110</v>
      </c>
      <c r="G22" s="6">
        <f t="shared" si="0"/>
        <v>-2685679.5</v>
      </c>
      <c r="H22" s="2">
        <f t="shared" si="4"/>
        <v>4178789.5</v>
      </c>
      <c r="I22" s="7">
        <f t="shared" si="7"/>
        <v>82082680</v>
      </c>
      <c r="K22" s="2">
        <f t="shared" si="1"/>
        <v>4178789.5</v>
      </c>
      <c r="L22" s="6">
        <f t="shared" si="2"/>
        <v>-2685679.5</v>
      </c>
      <c r="M22" s="59">
        <f t="shared" si="5"/>
        <v>82082680</v>
      </c>
    </row>
    <row r="23" spans="1:13" x14ac:dyDescent="0.25">
      <c r="A23" s="20">
        <v>13</v>
      </c>
      <c r="B23" s="4" t="s">
        <v>41</v>
      </c>
      <c r="C23" s="2">
        <f t="shared" si="6"/>
        <v>82082680</v>
      </c>
      <c r="D23" s="5">
        <v>1493110</v>
      </c>
      <c r="E23" s="1">
        <v>0</v>
      </c>
      <c r="F23" s="6">
        <f t="shared" si="3"/>
        <v>1493110</v>
      </c>
      <c r="G23" s="6">
        <f t="shared" si="0"/>
        <v>-2611024</v>
      </c>
      <c r="H23" s="2">
        <f t="shared" si="4"/>
        <v>4104134</v>
      </c>
      <c r="I23" s="7">
        <f t="shared" si="7"/>
        <v>80589570</v>
      </c>
      <c r="K23" s="2">
        <f t="shared" si="1"/>
        <v>4104134</v>
      </c>
      <c r="L23" s="6">
        <f t="shared" si="2"/>
        <v>-2611024</v>
      </c>
      <c r="M23" s="59">
        <f t="shared" si="5"/>
        <v>80589570</v>
      </c>
    </row>
    <row r="24" spans="1:13" x14ac:dyDescent="0.25">
      <c r="A24" s="20">
        <v>14</v>
      </c>
      <c r="B24" s="4" t="s">
        <v>25</v>
      </c>
      <c r="C24" s="2">
        <f t="shared" si="6"/>
        <v>80589570</v>
      </c>
      <c r="D24" s="5">
        <v>1493110</v>
      </c>
      <c r="E24" s="1">
        <v>0</v>
      </c>
      <c r="F24" s="6">
        <f t="shared" si="3"/>
        <v>1493110</v>
      </c>
      <c r="G24" s="6">
        <f t="shared" si="0"/>
        <v>-2536368.5</v>
      </c>
      <c r="H24" s="2">
        <f t="shared" si="4"/>
        <v>4029478.5</v>
      </c>
      <c r="I24" s="7">
        <f t="shared" si="7"/>
        <v>79096460</v>
      </c>
      <c r="K24" s="2">
        <f t="shared" si="1"/>
        <v>4029478.5</v>
      </c>
      <c r="L24" s="6">
        <f t="shared" si="2"/>
        <v>-2536368.5</v>
      </c>
      <c r="M24" s="59">
        <f t="shared" si="5"/>
        <v>79096460</v>
      </c>
    </row>
    <row r="25" spans="1:13" x14ac:dyDescent="0.25">
      <c r="A25" s="20">
        <v>15</v>
      </c>
      <c r="B25" s="4" t="s">
        <v>42</v>
      </c>
      <c r="C25" s="2">
        <f t="shared" si="6"/>
        <v>79096460</v>
      </c>
      <c r="D25" s="5">
        <v>1493110</v>
      </c>
      <c r="E25" s="1">
        <v>0</v>
      </c>
      <c r="F25" s="6">
        <f t="shared" si="3"/>
        <v>1493110</v>
      </c>
      <c r="G25" s="6">
        <f t="shared" si="0"/>
        <v>-2461713</v>
      </c>
      <c r="H25" s="2">
        <f t="shared" si="4"/>
        <v>3954823</v>
      </c>
      <c r="I25" s="7">
        <f t="shared" si="7"/>
        <v>77603350</v>
      </c>
      <c r="K25" s="2">
        <f t="shared" si="1"/>
        <v>3954823</v>
      </c>
      <c r="L25" s="6">
        <f t="shared" si="2"/>
        <v>-2461713</v>
      </c>
      <c r="M25" s="59">
        <f t="shared" si="5"/>
        <v>77603350</v>
      </c>
    </row>
    <row r="26" spans="1:13" x14ac:dyDescent="0.25">
      <c r="A26" s="20">
        <v>16</v>
      </c>
      <c r="B26" s="4" t="s">
        <v>43</v>
      </c>
      <c r="C26" s="2">
        <f t="shared" si="6"/>
        <v>77603350</v>
      </c>
      <c r="D26" s="5">
        <v>1493110</v>
      </c>
      <c r="E26" s="1">
        <v>0</v>
      </c>
      <c r="F26" s="6">
        <f t="shared" si="3"/>
        <v>1493110</v>
      </c>
      <c r="G26" s="6">
        <f t="shared" si="0"/>
        <v>-2387057.5</v>
      </c>
      <c r="H26" s="2">
        <f t="shared" si="4"/>
        <v>3880167.5</v>
      </c>
      <c r="I26" s="7">
        <f t="shared" si="7"/>
        <v>76110240</v>
      </c>
      <c r="K26" s="2">
        <f t="shared" si="1"/>
        <v>3880167.5</v>
      </c>
      <c r="L26" s="6">
        <f t="shared" si="2"/>
        <v>-2387057.5</v>
      </c>
      <c r="M26" s="59">
        <f t="shared" si="5"/>
        <v>76110240</v>
      </c>
    </row>
    <row r="27" spans="1:13" x14ac:dyDescent="0.25">
      <c r="A27" s="20">
        <v>17</v>
      </c>
      <c r="B27" s="4" t="s">
        <v>44</v>
      </c>
      <c r="C27" s="2">
        <f t="shared" si="6"/>
        <v>76110240</v>
      </c>
      <c r="D27" s="5">
        <v>1493110</v>
      </c>
      <c r="E27" s="1">
        <v>0</v>
      </c>
      <c r="F27" s="6">
        <f t="shared" si="3"/>
        <v>1493110</v>
      </c>
      <c r="G27" s="6">
        <f t="shared" si="0"/>
        <v>-2312402</v>
      </c>
      <c r="H27" s="2">
        <f t="shared" si="4"/>
        <v>3805512</v>
      </c>
      <c r="I27" s="7">
        <f t="shared" si="7"/>
        <v>74617130</v>
      </c>
      <c r="K27" s="2">
        <f t="shared" si="1"/>
        <v>3805512</v>
      </c>
      <c r="L27" s="6">
        <f t="shared" si="2"/>
        <v>-2312402</v>
      </c>
      <c r="M27" s="59">
        <f t="shared" si="5"/>
        <v>74617130</v>
      </c>
    </row>
    <row r="28" spans="1:13" x14ac:dyDescent="0.25">
      <c r="A28" s="20">
        <v>18</v>
      </c>
      <c r="B28" s="4" t="s">
        <v>45</v>
      </c>
      <c r="C28" s="2">
        <f t="shared" si="6"/>
        <v>74617130</v>
      </c>
      <c r="D28" s="5">
        <v>1493110</v>
      </c>
      <c r="E28" s="1">
        <v>0</v>
      </c>
      <c r="F28" s="6">
        <f t="shared" si="3"/>
        <v>1493110</v>
      </c>
      <c r="G28" s="6">
        <f t="shared" si="0"/>
        <v>-2237746.5</v>
      </c>
      <c r="H28" s="2">
        <f t="shared" si="4"/>
        <v>3730856.5</v>
      </c>
      <c r="I28" s="7">
        <f t="shared" si="7"/>
        <v>73124020</v>
      </c>
      <c r="K28" s="2">
        <f t="shared" si="1"/>
        <v>3730856.5</v>
      </c>
      <c r="L28" s="6">
        <f t="shared" si="2"/>
        <v>-2237746.5</v>
      </c>
      <c r="M28" s="59">
        <f t="shared" si="5"/>
        <v>73124020</v>
      </c>
    </row>
    <row r="29" spans="1:13" x14ac:dyDescent="0.25">
      <c r="A29" s="20">
        <v>19</v>
      </c>
      <c r="B29" s="4" t="s">
        <v>46</v>
      </c>
      <c r="C29" s="2">
        <f t="shared" si="6"/>
        <v>73124020</v>
      </c>
      <c r="D29" s="5">
        <v>1493110</v>
      </c>
      <c r="E29" s="1">
        <v>0</v>
      </c>
      <c r="F29" s="6">
        <f t="shared" si="3"/>
        <v>1493110</v>
      </c>
      <c r="G29" s="6">
        <f t="shared" si="0"/>
        <v>-2163091</v>
      </c>
      <c r="H29" s="2">
        <f t="shared" si="4"/>
        <v>3656201</v>
      </c>
      <c r="I29" s="7">
        <f t="shared" si="7"/>
        <v>71630910</v>
      </c>
      <c r="K29" s="2">
        <f t="shared" si="1"/>
        <v>3656201</v>
      </c>
      <c r="L29" s="6">
        <f t="shared" si="2"/>
        <v>-2163091</v>
      </c>
      <c r="M29" s="59">
        <f t="shared" si="5"/>
        <v>71630910</v>
      </c>
    </row>
    <row r="30" spans="1:13" x14ac:dyDescent="0.25">
      <c r="A30" s="20">
        <v>20</v>
      </c>
      <c r="B30" s="4" t="s">
        <v>47</v>
      </c>
      <c r="C30" s="2">
        <f t="shared" si="6"/>
        <v>71630910</v>
      </c>
      <c r="D30" s="5">
        <v>1493110</v>
      </c>
      <c r="E30" s="1">
        <v>0</v>
      </c>
      <c r="F30" s="6">
        <f t="shared" si="3"/>
        <v>1493110</v>
      </c>
      <c r="G30" s="6">
        <f t="shared" si="0"/>
        <v>-2088435.5</v>
      </c>
      <c r="H30" s="2">
        <f t="shared" si="4"/>
        <v>3581545.5</v>
      </c>
      <c r="I30" s="7">
        <f t="shared" si="7"/>
        <v>70137800</v>
      </c>
      <c r="K30" s="2">
        <f t="shared" si="1"/>
        <v>3581545.5</v>
      </c>
      <c r="L30" s="6">
        <f t="shared" si="2"/>
        <v>-2088435.5</v>
      </c>
      <c r="M30" s="59">
        <f t="shared" si="5"/>
        <v>70137800</v>
      </c>
    </row>
    <row r="31" spans="1:13" x14ac:dyDescent="0.25">
      <c r="A31" s="20">
        <v>21</v>
      </c>
      <c r="B31" s="4" t="s">
        <v>48</v>
      </c>
      <c r="C31" s="2">
        <f t="shared" si="6"/>
        <v>70137800</v>
      </c>
      <c r="D31" s="5">
        <v>1493110</v>
      </c>
      <c r="E31" s="1">
        <v>0</v>
      </c>
      <c r="F31" s="6">
        <f t="shared" si="3"/>
        <v>1493110</v>
      </c>
      <c r="G31" s="6">
        <f t="shared" si="0"/>
        <v>-2013780</v>
      </c>
      <c r="H31" s="2">
        <f t="shared" si="4"/>
        <v>3506890</v>
      </c>
      <c r="I31" s="7">
        <f t="shared" si="7"/>
        <v>68644690</v>
      </c>
      <c r="K31" s="2">
        <f t="shared" si="1"/>
        <v>3506890</v>
      </c>
      <c r="L31" s="6">
        <f t="shared" si="2"/>
        <v>-2013780</v>
      </c>
      <c r="M31" s="59">
        <f t="shared" si="5"/>
        <v>68644690</v>
      </c>
    </row>
    <row r="32" spans="1:13" x14ac:dyDescent="0.25">
      <c r="A32" s="20">
        <v>22</v>
      </c>
      <c r="B32" s="4" t="s">
        <v>49</v>
      </c>
      <c r="C32" s="2">
        <f t="shared" si="6"/>
        <v>68644690</v>
      </c>
      <c r="D32" s="5">
        <v>1493110</v>
      </c>
      <c r="E32" s="1">
        <v>0</v>
      </c>
      <c r="F32" s="6">
        <f t="shared" si="3"/>
        <v>1493110</v>
      </c>
      <c r="G32" s="6">
        <f t="shared" si="0"/>
        <v>-1939124.5</v>
      </c>
      <c r="H32" s="2">
        <f t="shared" si="4"/>
        <v>3432234.5</v>
      </c>
      <c r="I32" s="7">
        <f t="shared" si="7"/>
        <v>67151580</v>
      </c>
      <c r="K32" s="2">
        <f t="shared" si="1"/>
        <v>3432234.5</v>
      </c>
      <c r="L32" s="6">
        <f t="shared" si="2"/>
        <v>-1939124.5</v>
      </c>
      <c r="M32" s="59">
        <f t="shared" si="5"/>
        <v>67151580</v>
      </c>
    </row>
    <row r="33" spans="1:13" x14ac:dyDescent="0.25">
      <c r="A33" s="20">
        <v>23</v>
      </c>
      <c r="B33" s="4" t="s">
        <v>50</v>
      </c>
      <c r="C33" s="2">
        <f t="shared" si="6"/>
        <v>67151580</v>
      </c>
      <c r="D33" s="5">
        <v>1493110</v>
      </c>
      <c r="E33" s="1">
        <v>0</v>
      </c>
      <c r="F33" s="6">
        <f t="shared" si="3"/>
        <v>1493110</v>
      </c>
      <c r="G33" s="6">
        <f t="shared" si="0"/>
        <v>-1864469</v>
      </c>
      <c r="H33" s="2">
        <f t="shared" si="4"/>
        <v>3357579</v>
      </c>
      <c r="I33" s="7">
        <f t="shared" si="7"/>
        <v>65658470</v>
      </c>
      <c r="K33" s="2">
        <f t="shared" si="1"/>
        <v>3357579</v>
      </c>
      <c r="L33" s="6">
        <f t="shared" si="2"/>
        <v>-1864469</v>
      </c>
      <c r="M33" s="59">
        <f t="shared" si="5"/>
        <v>65658470</v>
      </c>
    </row>
    <row r="34" spans="1:13" x14ac:dyDescent="0.25">
      <c r="A34" s="20">
        <v>24</v>
      </c>
      <c r="B34" s="4" t="s">
        <v>51</v>
      </c>
      <c r="C34" s="2">
        <f t="shared" si="6"/>
        <v>65658470</v>
      </c>
      <c r="D34" s="5">
        <v>1493110</v>
      </c>
      <c r="E34" s="1">
        <v>0</v>
      </c>
      <c r="F34" s="6">
        <f t="shared" si="3"/>
        <v>1493110</v>
      </c>
      <c r="G34" s="6">
        <f t="shared" si="0"/>
        <v>-1789813.5</v>
      </c>
      <c r="H34" s="2">
        <f t="shared" si="4"/>
        <v>3282923.5</v>
      </c>
      <c r="I34" s="7">
        <f t="shared" si="7"/>
        <v>64165360</v>
      </c>
      <c r="K34" s="2">
        <f t="shared" si="1"/>
        <v>3282923.5</v>
      </c>
      <c r="L34" s="6">
        <f t="shared" si="2"/>
        <v>-1789813.5</v>
      </c>
      <c r="M34" s="59">
        <f t="shared" si="5"/>
        <v>64165360</v>
      </c>
    </row>
    <row r="35" spans="1:13" x14ac:dyDescent="0.25">
      <c r="A35" s="20">
        <v>25</v>
      </c>
      <c r="B35" s="4" t="s">
        <v>52</v>
      </c>
      <c r="C35" s="2">
        <f t="shared" si="6"/>
        <v>64165360</v>
      </c>
      <c r="D35" s="5">
        <v>1493110</v>
      </c>
      <c r="E35" s="1">
        <v>0</v>
      </c>
      <c r="F35" s="6">
        <f t="shared" si="3"/>
        <v>1493110</v>
      </c>
      <c r="G35" s="6">
        <f t="shared" si="0"/>
        <v>-1715158</v>
      </c>
      <c r="H35" s="2">
        <f t="shared" si="4"/>
        <v>3208268</v>
      </c>
      <c r="I35" s="7">
        <f t="shared" si="7"/>
        <v>62672250</v>
      </c>
      <c r="K35" s="2">
        <f t="shared" si="1"/>
        <v>3208268</v>
      </c>
      <c r="L35" s="6">
        <f t="shared" si="2"/>
        <v>-1715158</v>
      </c>
      <c r="M35" s="59">
        <f t="shared" si="5"/>
        <v>62672250</v>
      </c>
    </row>
    <row r="36" spans="1:13" x14ac:dyDescent="0.25">
      <c r="A36" s="20">
        <v>26</v>
      </c>
      <c r="B36" s="4" t="s">
        <v>26</v>
      </c>
      <c r="C36" s="2">
        <f t="shared" si="6"/>
        <v>62672250</v>
      </c>
      <c r="D36" s="5">
        <v>1493110</v>
      </c>
      <c r="E36" s="1">
        <v>0</v>
      </c>
      <c r="F36" s="6">
        <f t="shared" si="3"/>
        <v>1493110</v>
      </c>
      <c r="G36" s="6">
        <f t="shared" si="0"/>
        <v>-1640502.5</v>
      </c>
      <c r="H36" s="2">
        <f t="shared" si="4"/>
        <v>3133612.5</v>
      </c>
      <c r="I36" s="7">
        <f t="shared" si="7"/>
        <v>61179140</v>
      </c>
      <c r="K36" s="2">
        <f t="shared" si="1"/>
        <v>3133612.5</v>
      </c>
      <c r="L36" s="6">
        <f t="shared" si="2"/>
        <v>-1640502.5</v>
      </c>
      <c r="M36" s="59">
        <f t="shared" si="5"/>
        <v>61179140</v>
      </c>
    </row>
    <row r="37" spans="1:13" x14ac:dyDescent="0.25">
      <c r="A37" s="20">
        <v>27</v>
      </c>
      <c r="B37" s="4" t="s">
        <v>53</v>
      </c>
      <c r="C37" s="2">
        <f t="shared" si="6"/>
        <v>61179140</v>
      </c>
      <c r="D37" s="5">
        <v>1493110</v>
      </c>
      <c r="E37" s="1">
        <v>0</v>
      </c>
      <c r="F37" s="6">
        <f t="shared" si="3"/>
        <v>1493110</v>
      </c>
      <c r="G37" s="6">
        <f t="shared" si="0"/>
        <v>-1565847</v>
      </c>
      <c r="H37" s="2">
        <f t="shared" si="4"/>
        <v>3058957</v>
      </c>
      <c r="I37" s="7">
        <f t="shared" si="7"/>
        <v>59686030</v>
      </c>
      <c r="K37" s="2">
        <f t="shared" si="1"/>
        <v>3058957</v>
      </c>
      <c r="L37" s="6">
        <f t="shared" si="2"/>
        <v>-1565847</v>
      </c>
      <c r="M37" s="59">
        <f t="shared" si="5"/>
        <v>59686030</v>
      </c>
    </row>
    <row r="38" spans="1:13" x14ac:dyDescent="0.25">
      <c r="A38" s="20">
        <v>28</v>
      </c>
      <c r="B38" s="4" t="s">
        <v>54</v>
      </c>
      <c r="C38" s="2">
        <f t="shared" si="6"/>
        <v>59686030</v>
      </c>
      <c r="D38" s="5">
        <v>1493110</v>
      </c>
      <c r="E38" s="1">
        <v>0</v>
      </c>
      <c r="F38" s="6">
        <f t="shared" si="3"/>
        <v>1493110</v>
      </c>
      <c r="G38" s="6">
        <f t="shared" si="0"/>
        <v>-1491191.5</v>
      </c>
      <c r="H38" s="2">
        <f t="shared" si="4"/>
        <v>2984301.5</v>
      </c>
      <c r="I38" s="7">
        <f t="shared" si="7"/>
        <v>58192920</v>
      </c>
      <c r="K38" s="2">
        <f t="shared" si="1"/>
        <v>2984301.5</v>
      </c>
      <c r="L38" s="6">
        <f t="shared" si="2"/>
        <v>-1491191.5</v>
      </c>
      <c r="M38" s="59">
        <f t="shared" si="5"/>
        <v>58192920</v>
      </c>
    </row>
    <row r="39" spans="1:13" x14ac:dyDescent="0.25">
      <c r="A39" s="20">
        <v>29</v>
      </c>
      <c r="B39" s="4" t="s">
        <v>55</v>
      </c>
      <c r="C39" s="2">
        <f t="shared" si="6"/>
        <v>58192920</v>
      </c>
      <c r="D39" s="5">
        <v>1493110</v>
      </c>
      <c r="E39" s="1">
        <v>0</v>
      </c>
      <c r="F39" s="6">
        <f t="shared" si="3"/>
        <v>1493110</v>
      </c>
      <c r="G39" s="6">
        <f t="shared" si="0"/>
        <v>-1416536</v>
      </c>
      <c r="H39" s="2">
        <f t="shared" si="4"/>
        <v>2909646</v>
      </c>
      <c r="I39" s="7">
        <f t="shared" si="7"/>
        <v>56699810</v>
      </c>
      <c r="K39" s="2">
        <f t="shared" si="1"/>
        <v>2909646</v>
      </c>
      <c r="L39" s="6">
        <f t="shared" si="2"/>
        <v>-1416536</v>
      </c>
      <c r="M39" s="59">
        <f t="shared" si="5"/>
        <v>56699810</v>
      </c>
    </row>
    <row r="40" spans="1:13" x14ac:dyDescent="0.25">
      <c r="A40" s="20">
        <v>30</v>
      </c>
      <c r="B40" s="4" t="s">
        <v>56</v>
      </c>
      <c r="C40" s="2">
        <f t="shared" si="6"/>
        <v>56699810</v>
      </c>
      <c r="D40" s="5">
        <v>1493110</v>
      </c>
      <c r="E40" s="1">
        <v>0</v>
      </c>
      <c r="F40" s="6">
        <f t="shared" si="3"/>
        <v>1493110</v>
      </c>
      <c r="G40" s="6">
        <f t="shared" si="0"/>
        <v>-1341880.5</v>
      </c>
      <c r="H40" s="2">
        <f t="shared" si="4"/>
        <v>2834990.5</v>
      </c>
      <c r="I40" s="7">
        <f t="shared" si="7"/>
        <v>55206700</v>
      </c>
      <c r="K40" s="2">
        <f t="shared" si="1"/>
        <v>2834990.5</v>
      </c>
      <c r="L40" s="6">
        <f t="shared" si="2"/>
        <v>-1341880.5</v>
      </c>
      <c r="M40" s="59">
        <f t="shared" si="5"/>
        <v>55206700</v>
      </c>
    </row>
    <row r="41" spans="1:13" x14ac:dyDescent="0.25">
      <c r="A41" s="20">
        <v>31</v>
      </c>
      <c r="B41" s="4" t="s">
        <v>57</v>
      </c>
      <c r="C41" s="2">
        <f t="shared" si="6"/>
        <v>55206700</v>
      </c>
      <c r="D41" s="5">
        <v>1493110</v>
      </c>
      <c r="E41" s="1">
        <v>0</v>
      </c>
      <c r="F41" s="6">
        <f t="shared" si="3"/>
        <v>1493110</v>
      </c>
      <c r="G41" s="6">
        <f t="shared" si="0"/>
        <v>-1267225</v>
      </c>
      <c r="H41" s="2">
        <f t="shared" si="4"/>
        <v>2760335</v>
      </c>
      <c r="I41" s="7">
        <f t="shared" si="7"/>
        <v>53713590</v>
      </c>
      <c r="K41" s="2">
        <f t="shared" si="1"/>
        <v>2760335</v>
      </c>
      <c r="L41" s="6">
        <f t="shared" si="2"/>
        <v>-1267225</v>
      </c>
      <c r="M41" s="59">
        <f t="shared" si="5"/>
        <v>53713590</v>
      </c>
    </row>
    <row r="42" spans="1:13" x14ac:dyDescent="0.25">
      <c r="A42" s="20">
        <v>32</v>
      </c>
      <c r="B42" s="4" t="s">
        <v>58</v>
      </c>
      <c r="C42" s="2">
        <f t="shared" si="6"/>
        <v>53713590</v>
      </c>
      <c r="D42" s="5">
        <v>1493110</v>
      </c>
      <c r="E42" s="1">
        <v>0</v>
      </c>
      <c r="F42" s="6">
        <f t="shared" si="3"/>
        <v>1493110</v>
      </c>
      <c r="G42" s="6">
        <f t="shared" si="0"/>
        <v>-1192569.5</v>
      </c>
      <c r="H42" s="2">
        <f t="shared" si="4"/>
        <v>2685679.5</v>
      </c>
      <c r="I42" s="7">
        <f t="shared" si="7"/>
        <v>52220480</v>
      </c>
      <c r="K42" s="2">
        <f t="shared" si="1"/>
        <v>2685679.5</v>
      </c>
      <c r="L42" s="6">
        <f t="shared" si="2"/>
        <v>-1192569.5</v>
      </c>
      <c r="M42" s="59">
        <f t="shared" si="5"/>
        <v>52220480</v>
      </c>
    </row>
    <row r="43" spans="1:13" x14ac:dyDescent="0.25">
      <c r="A43" s="20">
        <v>33</v>
      </c>
      <c r="B43" s="4" t="s">
        <v>59</v>
      </c>
      <c r="C43" s="2">
        <f t="shared" si="6"/>
        <v>52220480</v>
      </c>
      <c r="D43" s="5">
        <v>1493110</v>
      </c>
      <c r="E43" s="1">
        <v>0</v>
      </c>
      <c r="F43" s="6">
        <f t="shared" si="3"/>
        <v>1493110</v>
      </c>
      <c r="G43" s="6">
        <f t="shared" ref="G43:G77" si="8">$D43-$K43</f>
        <v>-1117914</v>
      </c>
      <c r="H43" s="2">
        <f t="shared" si="4"/>
        <v>2611024</v>
      </c>
      <c r="I43" s="7">
        <f t="shared" si="7"/>
        <v>50727370</v>
      </c>
      <c r="K43" s="2">
        <f t="shared" ref="K43:K77" si="9">IF(A43&lt;5,C43*$B$3,C43*$C$3)</f>
        <v>2611024</v>
      </c>
      <c r="L43" s="6">
        <f t="shared" ref="L43:L77" si="10">$D43-$K43</f>
        <v>-1117914</v>
      </c>
      <c r="M43" s="59">
        <f t="shared" si="5"/>
        <v>50727370</v>
      </c>
    </row>
    <row r="44" spans="1:13" x14ac:dyDescent="0.25">
      <c r="A44" s="20">
        <v>34</v>
      </c>
      <c r="B44" s="4" t="s">
        <v>60</v>
      </c>
      <c r="C44" s="2">
        <f t="shared" si="6"/>
        <v>50727370</v>
      </c>
      <c r="D44" s="5">
        <v>1493110</v>
      </c>
      <c r="E44" s="1">
        <v>0</v>
      </c>
      <c r="F44" s="6">
        <f t="shared" si="3"/>
        <v>1493110</v>
      </c>
      <c r="G44" s="6">
        <f t="shared" si="8"/>
        <v>-1043258.5</v>
      </c>
      <c r="H44" s="2">
        <f t="shared" si="4"/>
        <v>2536368.5</v>
      </c>
      <c r="I44" s="7">
        <f t="shared" si="7"/>
        <v>49234260</v>
      </c>
      <c r="K44" s="2">
        <f t="shared" si="9"/>
        <v>2536368.5</v>
      </c>
      <c r="L44" s="6">
        <f t="shared" si="10"/>
        <v>-1043258.5</v>
      </c>
      <c r="M44" s="59">
        <f t="shared" si="5"/>
        <v>49234260</v>
      </c>
    </row>
    <row r="45" spans="1:13" x14ac:dyDescent="0.25">
      <c r="A45" s="20">
        <v>35</v>
      </c>
      <c r="B45" s="4" t="s">
        <v>61</v>
      </c>
      <c r="C45" s="2">
        <f t="shared" si="6"/>
        <v>49234260</v>
      </c>
      <c r="D45" s="5">
        <v>1493110</v>
      </c>
      <c r="E45" s="1">
        <v>0</v>
      </c>
      <c r="F45" s="6">
        <f t="shared" si="3"/>
        <v>1493110</v>
      </c>
      <c r="G45" s="6">
        <f t="shared" si="8"/>
        <v>-968603</v>
      </c>
      <c r="H45" s="2">
        <f t="shared" si="4"/>
        <v>2461713</v>
      </c>
      <c r="I45" s="7">
        <f t="shared" si="7"/>
        <v>47741150</v>
      </c>
      <c r="K45" s="2">
        <f t="shared" si="9"/>
        <v>2461713</v>
      </c>
      <c r="L45" s="6">
        <f t="shared" si="10"/>
        <v>-968603</v>
      </c>
      <c r="M45" s="59">
        <f t="shared" si="5"/>
        <v>47741150</v>
      </c>
    </row>
    <row r="46" spans="1:13" x14ac:dyDescent="0.25">
      <c r="A46" s="20">
        <v>36</v>
      </c>
      <c r="B46" s="4" t="s">
        <v>62</v>
      </c>
      <c r="C46" s="2">
        <f t="shared" si="6"/>
        <v>47741150</v>
      </c>
      <c r="D46" s="5">
        <v>1493110</v>
      </c>
      <c r="E46" s="1">
        <v>0</v>
      </c>
      <c r="F46" s="6">
        <f t="shared" si="3"/>
        <v>1493110</v>
      </c>
      <c r="G46" s="6">
        <f t="shared" si="8"/>
        <v>-893947.5</v>
      </c>
      <c r="H46" s="2">
        <f t="shared" si="4"/>
        <v>2387057.5</v>
      </c>
      <c r="I46" s="7">
        <f t="shared" si="7"/>
        <v>46248040</v>
      </c>
      <c r="K46" s="2">
        <f t="shared" si="9"/>
        <v>2387057.5</v>
      </c>
      <c r="L46" s="6">
        <f t="shared" si="10"/>
        <v>-893947.5</v>
      </c>
      <c r="M46" s="59">
        <f t="shared" si="5"/>
        <v>46248040</v>
      </c>
    </row>
    <row r="47" spans="1:13" x14ac:dyDescent="0.25">
      <c r="A47" s="20">
        <v>37</v>
      </c>
      <c r="B47" s="4" t="s">
        <v>63</v>
      </c>
      <c r="C47" s="2">
        <f t="shared" si="6"/>
        <v>46248040</v>
      </c>
      <c r="D47" s="5">
        <v>1493110</v>
      </c>
      <c r="E47" s="1">
        <v>0</v>
      </c>
      <c r="F47" s="6">
        <f t="shared" si="3"/>
        <v>1493110</v>
      </c>
      <c r="G47" s="6">
        <f t="shared" si="8"/>
        <v>-819292</v>
      </c>
      <c r="H47" s="2">
        <f t="shared" si="4"/>
        <v>2312402</v>
      </c>
      <c r="I47" s="7">
        <f t="shared" si="7"/>
        <v>44754930</v>
      </c>
      <c r="K47" s="2">
        <f t="shared" si="9"/>
        <v>2312402</v>
      </c>
      <c r="L47" s="6">
        <f t="shared" si="10"/>
        <v>-819292</v>
      </c>
      <c r="M47" s="59">
        <f t="shared" si="5"/>
        <v>44754930</v>
      </c>
    </row>
    <row r="48" spans="1:13" x14ac:dyDescent="0.25">
      <c r="A48" s="20">
        <v>38</v>
      </c>
      <c r="B48" s="4" t="s">
        <v>27</v>
      </c>
      <c r="C48" s="2">
        <f t="shared" si="6"/>
        <v>44754930</v>
      </c>
      <c r="D48" s="5">
        <v>1493110</v>
      </c>
      <c r="E48" s="1">
        <v>0</v>
      </c>
      <c r="F48" s="6">
        <f t="shared" si="3"/>
        <v>1493110</v>
      </c>
      <c r="G48" s="6">
        <f t="shared" si="8"/>
        <v>-744636.5</v>
      </c>
      <c r="H48" s="2">
        <f t="shared" si="4"/>
        <v>2237746.5</v>
      </c>
      <c r="I48" s="7">
        <f t="shared" si="7"/>
        <v>43261820</v>
      </c>
      <c r="K48" s="2">
        <f t="shared" si="9"/>
        <v>2237746.5</v>
      </c>
      <c r="L48" s="6">
        <f t="shared" si="10"/>
        <v>-744636.5</v>
      </c>
      <c r="M48" s="59">
        <f t="shared" si="5"/>
        <v>43261820</v>
      </c>
    </row>
    <row r="49" spans="1:13" x14ac:dyDescent="0.25">
      <c r="A49" s="20">
        <v>39</v>
      </c>
      <c r="B49" s="4" t="s">
        <v>64</v>
      </c>
      <c r="C49" s="2">
        <f t="shared" si="6"/>
        <v>43261820</v>
      </c>
      <c r="D49" s="5">
        <v>1493110</v>
      </c>
      <c r="E49" s="1">
        <v>0</v>
      </c>
      <c r="F49" s="6">
        <f t="shared" si="3"/>
        <v>1493110</v>
      </c>
      <c r="G49" s="6">
        <f t="shared" si="8"/>
        <v>-669981</v>
      </c>
      <c r="H49" s="2">
        <f t="shared" si="4"/>
        <v>2163091</v>
      </c>
      <c r="I49" s="7">
        <f t="shared" si="7"/>
        <v>41768710</v>
      </c>
      <c r="K49" s="2">
        <f t="shared" si="9"/>
        <v>2163091</v>
      </c>
      <c r="L49" s="6">
        <f t="shared" si="10"/>
        <v>-669981</v>
      </c>
      <c r="M49" s="59">
        <f t="shared" si="5"/>
        <v>41768710</v>
      </c>
    </row>
    <row r="50" spans="1:13" x14ac:dyDescent="0.25">
      <c r="A50" s="20">
        <v>40</v>
      </c>
      <c r="B50" s="4" t="s">
        <v>65</v>
      </c>
      <c r="C50" s="2">
        <f t="shared" si="6"/>
        <v>41768710</v>
      </c>
      <c r="D50" s="5">
        <v>1493110</v>
      </c>
      <c r="E50" s="1">
        <v>0</v>
      </c>
      <c r="F50" s="6">
        <f t="shared" si="3"/>
        <v>1493110</v>
      </c>
      <c r="G50" s="6">
        <f t="shared" si="8"/>
        <v>-595325.5</v>
      </c>
      <c r="H50" s="2">
        <f t="shared" si="4"/>
        <v>2088435.5</v>
      </c>
      <c r="I50" s="7">
        <f t="shared" si="7"/>
        <v>40275600</v>
      </c>
      <c r="K50" s="2">
        <f t="shared" si="9"/>
        <v>2088435.5</v>
      </c>
      <c r="L50" s="6">
        <f t="shared" si="10"/>
        <v>-595325.5</v>
      </c>
      <c r="M50" s="59">
        <f t="shared" si="5"/>
        <v>40275600</v>
      </c>
    </row>
    <row r="51" spans="1:13" x14ac:dyDescent="0.25">
      <c r="A51" s="20">
        <v>41</v>
      </c>
      <c r="B51" s="4" t="s">
        <v>66</v>
      </c>
      <c r="C51" s="2">
        <f t="shared" si="6"/>
        <v>40275600</v>
      </c>
      <c r="D51" s="5">
        <v>1493110</v>
      </c>
      <c r="E51" s="1">
        <v>0</v>
      </c>
      <c r="F51" s="6">
        <f t="shared" si="3"/>
        <v>1493110</v>
      </c>
      <c r="G51" s="6">
        <f t="shared" si="8"/>
        <v>-520670</v>
      </c>
      <c r="H51" s="2">
        <f t="shared" si="4"/>
        <v>2013780</v>
      </c>
      <c r="I51" s="7">
        <f t="shared" si="7"/>
        <v>38782490</v>
      </c>
      <c r="K51" s="2">
        <f t="shared" si="9"/>
        <v>2013780</v>
      </c>
      <c r="L51" s="6">
        <f t="shared" si="10"/>
        <v>-520670</v>
      </c>
      <c r="M51" s="59">
        <f t="shared" si="5"/>
        <v>38782490</v>
      </c>
    </row>
    <row r="52" spans="1:13" x14ac:dyDescent="0.25">
      <c r="A52" s="20">
        <v>42</v>
      </c>
      <c r="B52" s="4" t="s">
        <v>67</v>
      </c>
      <c r="C52" s="2">
        <f t="shared" si="6"/>
        <v>38782490</v>
      </c>
      <c r="D52" s="5">
        <v>1493110</v>
      </c>
      <c r="E52" s="1">
        <v>0</v>
      </c>
      <c r="F52" s="6">
        <f t="shared" si="3"/>
        <v>1493110</v>
      </c>
      <c r="G52" s="6">
        <f t="shared" si="8"/>
        <v>-446014.5</v>
      </c>
      <c r="H52" s="2">
        <f t="shared" si="4"/>
        <v>1939124.5</v>
      </c>
      <c r="I52" s="7">
        <f t="shared" si="7"/>
        <v>37289380</v>
      </c>
      <c r="K52" s="2">
        <f t="shared" si="9"/>
        <v>1939124.5</v>
      </c>
      <c r="L52" s="6">
        <f t="shared" si="10"/>
        <v>-446014.5</v>
      </c>
      <c r="M52" s="59">
        <f t="shared" si="5"/>
        <v>37289380</v>
      </c>
    </row>
    <row r="53" spans="1:13" x14ac:dyDescent="0.25">
      <c r="A53" s="20">
        <v>43</v>
      </c>
      <c r="B53" s="4" t="s">
        <v>68</v>
      </c>
      <c r="C53" s="2">
        <f t="shared" si="6"/>
        <v>37289380</v>
      </c>
      <c r="D53" s="5">
        <v>1493110</v>
      </c>
      <c r="E53" s="1">
        <v>0</v>
      </c>
      <c r="F53" s="6">
        <f t="shared" si="3"/>
        <v>1493110</v>
      </c>
      <c r="G53" s="6">
        <f t="shared" si="8"/>
        <v>-371359</v>
      </c>
      <c r="H53" s="2">
        <f t="shared" si="4"/>
        <v>1864469</v>
      </c>
      <c r="I53" s="7">
        <f t="shared" si="7"/>
        <v>35796270</v>
      </c>
      <c r="K53" s="2">
        <f t="shared" si="9"/>
        <v>1864469</v>
      </c>
      <c r="L53" s="6">
        <f t="shared" si="10"/>
        <v>-371359</v>
      </c>
      <c r="M53" s="59">
        <f t="shared" si="5"/>
        <v>35796270</v>
      </c>
    </row>
    <row r="54" spans="1:13" x14ac:dyDescent="0.25">
      <c r="A54" s="20">
        <v>44</v>
      </c>
      <c r="B54" s="4" t="s">
        <v>69</v>
      </c>
      <c r="C54" s="2">
        <f t="shared" si="6"/>
        <v>35796270</v>
      </c>
      <c r="D54" s="5">
        <v>1493110</v>
      </c>
      <c r="E54" s="1">
        <v>0</v>
      </c>
      <c r="F54" s="6">
        <f t="shared" si="3"/>
        <v>1493110</v>
      </c>
      <c r="G54" s="6">
        <f t="shared" si="8"/>
        <v>-296703.5</v>
      </c>
      <c r="H54" s="2">
        <f t="shared" si="4"/>
        <v>1789813.5</v>
      </c>
      <c r="I54" s="7">
        <f t="shared" si="7"/>
        <v>34303160</v>
      </c>
      <c r="K54" s="2">
        <f t="shared" si="9"/>
        <v>1789813.5</v>
      </c>
      <c r="L54" s="6">
        <f t="shared" si="10"/>
        <v>-296703.5</v>
      </c>
      <c r="M54" s="59">
        <f t="shared" si="5"/>
        <v>34303160</v>
      </c>
    </row>
    <row r="55" spans="1:13" x14ac:dyDescent="0.25">
      <c r="A55" s="20">
        <v>45</v>
      </c>
      <c r="B55" s="4" t="s">
        <v>70</v>
      </c>
      <c r="C55" s="2">
        <f t="shared" si="6"/>
        <v>34303160</v>
      </c>
      <c r="D55" s="5">
        <v>1493110</v>
      </c>
      <c r="E55" s="1">
        <v>0</v>
      </c>
      <c r="F55" s="6">
        <f t="shared" si="3"/>
        <v>1493110</v>
      </c>
      <c r="G55" s="6">
        <f t="shared" si="8"/>
        <v>-222048</v>
      </c>
      <c r="H55" s="2">
        <f t="shared" si="4"/>
        <v>1715158</v>
      </c>
      <c r="I55" s="7">
        <f t="shared" si="7"/>
        <v>32810050</v>
      </c>
      <c r="K55" s="2">
        <f t="shared" si="9"/>
        <v>1715158</v>
      </c>
      <c r="L55" s="6">
        <f t="shared" si="10"/>
        <v>-222048</v>
      </c>
      <c r="M55" s="59">
        <f t="shared" si="5"/>
        <v>32810050</v>
      </c>
    </row>
    <row r="56" spans="1:13" x14ac:dyDescent="0.25">
      <c r="A56" s="20">
        <v>46</v>
      </c>
      <c r="B56" s="4" t="s">
        <v>71</v>
      </c>
      <c r="C56" s="2">
        <f t="shared" si="6"/>
        <v>32810050</v>
      </c>
      <c r="D56" s="5">
        <v>1493110</v>
      </c>
      <c r="E56" s="1">
        <v>0</v>
      </c>
      <c r="F56" s="6">
        <f t="shared" si="3"/>
        <v>1493110</v>
      </c>
      <c r="G56" s="6">
        <f t="shared" si="8"/>
        <v>-147392.5</v>
      </c>
      <c r="H56" s="2">
        <f t="shared" si="4"/>
        <v>1640502.5</v>
      </c>
      <c r="I56" s="7">
        <f t="shared" si="7"/>
        <v>31316940</v>
      </c>
      <c r="K56" s="2">
        <f t="shared" si="9"/>
        <v>1640502.5</v>
      </c>
      <c r="L56" s="6">
        <f t="shared" si="10"/>
        <v>-147392.5</v>
      </c>
      <c r="M56" s="59">
        <f t="shared" si="5"/>
        <v>31316940</v>
      </c>
    </row>
    <row r="57" spans="1:13" x14ac:dyDescent="0.25">
      <c r="A57" s="20">
        <v>47</v>
      </c>
      <c r="B57" s="4" t="s">
        <v>72</v>
      </c>
      <c r="C57" s="2">
        <f t="shared" si="6"/>
        <v>31316940</v>
      </c>
      <c r="D57" s="5">
        <v>1493110</v>
      </c>
      <c r="E57" s="1">
        <v>0</v>
      </c>
      <c r="F57" s="6">
        <f t="shared" si="3"/>
        <v>1493110</v>
      </c>
      <c r="G57" s="6">
        <f t="shared" si="8"/>
        <v>-72737</v>
      </c>
      <c r="H57" s="2">
        <f t="shared" si="4"/>
        <v>1565847</v>
      </c>
      <c r="I57" s="7">
        <f t="shared" si="7"/>
        <v>29823830</v>
      </c>
      <c r="K57" s="2">
        <f t="shared" si="9"/>
        <v>1565847</v>
      </c>
      <c r="L57" s="6">
        <f t="shared" si="10"/>
        <v>-72737</v>
      </c>
      <c r="M57" s="59">
        <f t="shared" si="5"/>
        <v>29823830</v>
      </c>
    </row>
    <row r="58" spans="1:13" x14ac:dyDescent="0.25">
      <c r="A58" s="20">
        <v>48</v>
      </c>
      <c r="B58" s="4" t="s">
        <v>73</v>
      </c>
      <c r="C58" s="2">
        <f t="shared" si="6"/>
        <v>29823830</v>
      </c>
      <c r="D58" s="5">
        <v>1493110</v>
      </c>
      <c r="E58" s="1">
        <v>0</v>
      </c>
      <c r="F58" s="6">
        <f t="shared" si="3"/>
        <v>1493110</v>
      </c>
      <c r="G58" s="6">
        <f t="shared" si="8"/>
        <v>1918.5</v>
      </c>
      <c r="H58" s="2">
        <f t="shared" si="4"/>
        <v>1491191.5</v>
      </c>
      <c r="I58" s="7">
        <f t="shared" si="7"/>
        <v>28330720</v>
      </c>
      <c r="K58" s="2">
        <f t="shared" si="9"/>
        <v>1491191.5</v>
      </c>
      <c r="L58" s="6">
        <f t="shared" si="10"/>
        <v>1918.5</v>
      </c>
      <c r="M58" s="59">
        <f t="shared" si="5"/>
        <v>28330720</v>
      </c>
    </row>
    <row r="59" spans="1:13" x14ac:dyDescent="0.25">
      <c r="A59" s="20">
        <v>49</v>
      </c>
      <c r="B59" s="4" t="s">
        <v>74</v>
      </c>
      <c r="C59" s="2">
        <f t="shared" si="6"/>
        <v>28330720</v>
      </c>
      <c r="D59" s="5">
        <v>1493110</v>
      </c>
      <c r="E59" s="1">
        <v>0</v>
      </c>
      <c r="F59" s="6">
        <f t="shared" si="3"/>
        <v>1493110</v>
      </c>
      <c r="G59" s="6">
        <f t="shared" si="8"/>
        <v>76574</v>
      </c>
      <c r="H59" s="2">
        <f t="shared" si="4"/>
        <v>1416536</v>
      </c>
      <c r="I59" s="7">
        <f t="shared" si="7"/>
        <v>26837610</v>
      </c>
      <c r="K59" s="2">
        <f t="shared" si="9"/>
        <v>1416536</v>
      </c>
      <c r="L59" s="6">
        <f t="shared" si="10"/>
        <v>76574</v>
      </c>
      <c r="M59" s="59">
        <f t="shared" si="5"/>
        <v>26837610</v>
      </c>
    </row>
    <row r="60" spans="1:13" x14ac:dyDescent="0.25">
      <c r="A60" s="20">
        <v>50</v>
      </c>
      <c r="B60" s="4" t="s">
        <v>28</v>
      </c>
      <c r="C60" s="2">
        <f t="shared" si="6"/>
        <v>26837610</v>
      </c>
      <c r="D60" s="5">
        <v>1493110</v>
      </c>
      <c r="E60" s="1">
        <v>0</v>
      </c>
      <c r="F60" s="6">
        <f t="shared" si="3"/>
        <v>1493110</v>
      </c>
      <c r="G60" s="6">
        <f t="shared" si="8"/>
        <v>151229.5</v>
      </c>
      <c r="H60" s="2">
        <f t="shared" si="4"/>
        <v>1341880.5</v>
      </c>
      <c r="I60" s="7">
        <f t="shared" si="7"/>
        <v>25344500</v>
      </c>
      <c r="K60" s="2">
        <f t="shared" si="9"/>
        <v>1341880.5</v>
      </c>
      <c r="L60" s="6">
        <f t="shared" si="10"/>
        <v>151229.5</v>
      </c>
      <c r="M60" s="59">
        <f t="shared" si="5"/>
        <v>25344500</v>
      </c>
    </row>
    <row r="61" spans="1:13" x14ac:dyDescent="0.25">
      <c r="A61" s="20">
        <v>51</v>
      </c>
      <c r="B61" s="4" t="s">
        <v>75</v>
      </c>
      <c r="C61" s="2">
        <f t="shared" si="6"/>
        <v>25344500</v>
      </c>
      <c r="D61" s="5">
        <v>1493110</v>
      </c>
      <c r="E61" s="1">
        <v>0</v>
      </c>
      <c r="F61" s="6">
        <f t="shared" si="3"/>
        <v>1493110</v>
      </c>
      <c r="G61" s="6">
        <f t="shared" si="8"/>
        <v>225885</v>
      </c>
      <c r="H61" s="2">
        <f t="shared" si="4"/>
        <v>1267225</v>
      </c>
      <c r="I61" s="7">
        <f t="shared" si="7"/>
        <v>23851390</v>
      </c>
      <c r="K61" s="2">
        <f t="shared" si="9"/>
        <v>1267225</v>
      </c>
      <c r="L61" s="6">
        <f t="shared" si="10"/>
        <v>225885</v>
      </c>
      <c r="M61" s="59">
        <f t="shared" si="5"/>
        <v>23851390</v>
      </c>
    </row>
    <row r="62" spans="1:13" x14ac:dyDescent="0.25">
      <c r="A62" s="20">
        <v>52</v>
      </c>
      <c r="B62" s="4" t="s">
        <v>76</v>
      </c>
      <c r="C62" s="2">
        <f t="shared" si="6"/>
        <v>23851390</v>
      </c>
      <c r="D62" s="5">
        <v>1493110</v>
      </c>
      <c r="E62" s="1">
        <v>0</v>
      </c>
      <c r="F62" s="6">
        <f t="shared" si="3"/>
        <v>1493110</v>
      </c>
      <c r="G62" s="6">
        <f t="shared" si="8"/>
        <v>300540.5</v>
      </c>
      <c r="H62" s="2">
        <f t="shared" si="4"/>
        <v>1192569.5</v>
      </c>
      <c r="I62" s="7">
        <f t="shared" si="7"/>
        <v>22358280</v>
      </c>
      <c r="K62" s="2">
        <f t="shared" si="9"/>
        <v>1192569.5</v>
      </c>
      <c r="L62" s="6">
        <f t="shared" si="10"/>
        <v>300540.5</v>
      </c>
      <c r="M62" s="59">
        <f t="shared" si="5"/>
        <v>22358280</v>
      </c>
    </row>
    <row r="63" spans="1:13" x14ac:dyDescent="0.25">
      <c r="A63" s="20">
        <v>53</v>
      </c>
      <c r="B63" s="4" t="s">
        <v>77</v>
      </c>
      <c r="C63" s="2">
        <f t="shared" si="6"/>
        <v>22358280</v>
      </c>
      <c r="D63" s="5">
        <v>1493110</v>
      </c>
      <c r="E63" s="1">
        <v>0</v>
      </c>
      <c r="F63" s="6">
        <f t="shared" si="3"/>
        <v>1493110</v>
      </c>
      <c r="G63" s="6">
        <f t="shared" si="8"/>
        <v>375196</v>
      </c>
      <c r="H63" s="2">
        <f t="shared" si="4"/>
        <v>1117914</v>
      </c>
      <c r="I63" s="7">
        <f t="shared" si="7"/>
        <v>20865170</v>
      </c>
      <c r="K63" s="2">
        <f t="shared" si="9"/>
        <v>1117914</v>
      </c>
      <c r="L63" s="6">
        <f t="shared" si="10"/>
        <v>375196</v>
      </c>
      <c r="M63" s="59">
        <f t="shared" si="5"/>
        <v>20865170</v>
      </c>
    </row>
    <row r="64" spans="1:13" x14ac:dyDescent="0.25">
      <c r="A64" s="20">
        <v>54</v>
      </c>
      <c r="B64" s="4" t="s">
        <v>78</v>
      </c>
      <c r="C64" s="2">
        <f t="shared" si="6"/>
        <v>20865170</v>
      </c>
      <c r="D64" s="5">
        <v>1493110</v>
      </c>
      <c r="E64" s="1">
        <v>0</v>
      </c>
      <c r="F64" s="6">
        <f t="shared" si="3"/>
        <v>1493110</v>
      </c>
      <c r="G64" s="6">
        <f t="shared" si="8"/>
        <v>449851.5</v>
      </c>
      <c r="H64" s="2">
        <f t="shared" si="4"/>
        <v>1043258.5</v>
      </c>
      <c r="I64" s="7">
        <f t="shared" si="7"/>
        <v>19372060</v>
      </c>
      <c r="K64" s="2">
        <f t="shared" si="9"/>
        <v>1043258.5</v>
      </c>
      <c r="L64" s="6">
        <f t="shared" si="10"/>
        <v>449851.5</v>
      </c>
      <c r="M64" s="59">
        <f t="shared" si="5"/>
        <v>19372060</v>
      </c>
    </row>
    <row r="65" spans="1:13" x14ac:dyDescent="0.25">
      <c r="A65" s="20">
        <v>55</v>
      </c>
      <c r="B65" s="4" t="s">
        <v>79</v>
      </c>
      <c r="C65" s="2">
        <f t="shared" si="6"/>
        <v>19372060</v>
      </c>
      <c r="D65" s="5">
        <v>1493110</v>
      </c>
      <c r="E65" s="1">
        <v>0</v>
      </c>
      <c r="F65" s="6">
        <f t="shared" si="3"/>
        <v>1493110</v>
      </c>
      <c r="G65" s="6">
        <f t="shared" si="8"/>
        <v>524507</v>
      </c>
      <c r="H65" s="2">
        <f t="shared" si="4"/>
        <v>968603</v>
      </c>
      <c r="I65" s="7">
        <f t="shared" si="7"/>
        <v>17878950</v>
      </c>
      <c r="K65" s="2">
        <f t="shared" si="9"/>
        <v>968603</v>
      </c>
      <c r="L65" s="6">
        <f t="shared" si="10"/>
        <v>524507</v>
      </c>
      <c r="M65" s="59">
        <f t="shared" si="5"/>
        <v>17878950</v>
      </c>
    </row>
    <row r="66" spans="1:13" x14ac:dyDescent="0.25">
      <c r="A66" s="20">
        <v>56</v>
      </c>
      <c r="B66" s="4" t="s">
        <v>80</v>
      </c>
      <c r="C66" s="2">
        <f t="shared" si="6"/>
        <v>17878950</v>
      </c>
      <c r="D66" s="5">
        <v>1493110</v>
      </c>
      <c r="E66" s="1">
        <v>0</v>
      </c>
      <c r="F66" s="6">
        <f t="shared" si="3"/>
        <v>1493110</v>
      </c>
      <c r="G66" s="6">
        <f t="shared" si="8"/>
        <v>599162.5</v>
      </c>
      <c r="H66" s="2">
        <f t="shared" si="4"/>
        <v>893947.5</v>
      </c>
      <c r="I66" s="7">
        <f t="shared" si="7"/>
        <v>16385840</v>
      </c>
      <c r="K66" s="2">
        <f t="shared" si="9"/>
        <v>893947.5</v>
      </c>
      <c r="L66" s="6">
        <f t="shared" si="10"/>
        <v>599162.5</v>
      </c>
      <c r="M66" s="59">
        <f t="shared" si="5"/>
        <v>16385840</v>
      </c>
    </row>
    <row r="67" spans="1:13" x14ac:dyDescent="0.25">
      <c r="A67" s="20">
        <v>57</v>
      </c>
      <c r="B67" s="4" t="s">
        <v>81</v>
      </c>
      <c r="C67" s="2">
        <f t="shared" si="6"/>
        <v>16385840</v>
      </c>
      <c r="D67" s="5">
        <v>1493110</v>
      </c>
      <c r="E67" s="1">
        <v>0</v>
      </c>
      <c r="F67" s="6">
        <f t="shared" si="3"/>
        <v>1493110</v>
      </c>
      <c r="G67" s="6">
        <f t="shared" si="8"/>
        <v>673818</v>
      </c>
      <c r="H67" s="2">
        <f t="shared" si="4"/>
        <v>819292</v>
      </c>
      <c r="I67" s="7">
        <f t="shared" si="7"/>
        <v>14892730</v>
      </c>
      <c r="K67" s="2">
        <f t="shared" si="9"/>
        <v>819292</v>
      </c>
      <c r="L67" s="6">
        <f t="shared" si="10"/>
        <v>673818</v>
      </c>
      <c r="M67" s="59">
        <f t="shared" si="5"/>
        <v>14892730</v>
      </c>
    </row>
    <row r="68" spans="1:13" x14ac:dyDescent="0.25">
      <c r="A68" s="20">
        <v>58</v>
      </c>
      <c r="B68" s="4" t="s">
        <v>82</v>
      </c>
      <c r="C68" s="2">
        <f t="shared" si="6"/>
        <v>14892730</v>
      </c>
      <c r="D68" s="5">
        <v>1493110</v>
      </c>
      <c r="E68" s="1">
        <v>0</v>
      </c>
      <c r="F68" s="6">
        <f t="shared" si="3"/>
        <v>1493110</v>
      </c>
      <c r="G68" s="6">
        <f t="shared" si="8"/>
        <v>748473.5</v>
      </c>
      <c r="H68" s="2">
        <f t="shared" si="4"/>
        <v>744636.5</v>
      </c>
      <c r="I68" s="7">
        <f t="shared" si="7"/>
        <v>13399620</v>
      </c>
      <c r="K68" s="2">
        <f t="shared" si="9"/>
        <v>744636.5</v>
      </c>
      <c r="L68" s="6">
        <f t="shared" si="10"/>
        <v>748473.5</v>
      </c>
      <c r="M68" s="59">
        <f t="shared" si="5"/>
        <v>13399620</v>
      </c>
    </row>
    <row r="69" spans="1:13" x14ac:dyDescent="0.25">
      <c r="A69" s="20">
        <v>59</v>
      </c>
      <c r="B69" s="4" t="s">
        <v>83</v>
      </c>
      <c r="C69" s="2">
        <f t="shared" si="6"/>
        <v>13399620</v>
      </c>
      <c r="D69" s="5">
        <v>1493110</v>
      </c>
      <c r="E69" s="1">
        <v>0</v>
      </c>
      <c r="F69" s="6">
        <f t="shared" si="3"/>
        <v>1493110</v>
      </c>
      <c r="G69" s="6">
        <f t="shared" si="8"/>
        <v>823129</v>
      </c>
      <c r="H69" s="2">
        <f t="shared" si="4"/>
        <v>669981</v>
      </c>
      <c r="I69" s="7">
        <f t="shared" si="7"/>
        <v>11906510</v>
      </c>
      <c r="K69" s="2">
        <f t="shared" si="9"/>
        <v>669981</v>
      </c>
      <c r="L69" s="6">
        <f t="shared" si="10"/>
        <v>823129</v>
      </c>
      <c r="M69" s="59">
        <f t="shared" si="5"/>
        <v>11906510</v>
      </c>
    </row>
    <row r="70" spans="1:13" x14ac:dyDescent="0.25">
      <c r="A70" s="20">
        <v>60</v>
      </c>
      <c r="B70" s="4" t="s">
        <v>84</v>
      </c>
      <c r="C70" s="2">
        <f t="shared" si="6"/>
        <v>11906510</v>
      </c>
      <c r="D70" s="5">
        <v>1493110</v>
      </c>
      <c r="E70" s="1">
        <v>0</v>
      </c>
      <c r="F70" s="6">
        <f t="shared" si="3"/>
        <v>1493110</v>
      </c>
      <c r="G70" s="6">
        <f t="shared" si="8"/>
        <v>897784.5</v>
      </c>
      <c r="H70" s="2">
        <f t="shared" si="4"/>
        <v>595325.5</v>
      </c>
      <c r="I70" s="7">
        <f t="shared" si="7"/>
        <v>10413400</v>
      </c>
      <c r="K70" s="2">
        <f t="shared" si="9"/>
        <v>595325.5</v>
      </c>
      <c r="L70" s="6">
        <f t="shared" si="10"/>
        <v>897784.5</v>
      </c>
      <c r="M70" s="59">
        <f>$C70-$D70</f>
        <v>10413400</v>
      </c>
    </row>
    <row r="71" spans="1:13" x14ac:dyDescent="0.25">
      <c r="A71" s="20">
        <v>61</v>
      </c>
      <c r="B71" s="4" t="s">
        <v>85</v>
      </c>
      <c r="C71" s="2">
        <f t="shared" si="6"/>
        <v>10413400</v>
      </c>
      <c r="D71" s="5">
        <v>1493110</v>
      </c>
      <c r="E71" s="1">
        <v>0</v>
      </c>
      <c r="F71" s="6">
        <f t="shared" si="3"/>
        <v>1493110</v>
      </c>
      <c r="G71" s="6">
        <f t="shared" si="8"/>
        <v>972440</v>
      </c>
      <c r="H71" s="2">
        <f t="shared" si="4"/>
        <v>520670</v>
      </c>
      <c r="I71" s="7">
        <f t="shared" si="7"/>
        <v>8920290</v>
      </c>
      <c r="K71" s="2">
        <f t="shared" si="9"/>
        <v>520670</v>
      </c>
      <c r="L71" s="6">
        <f t="shared" si="10"/>
        <v>972440</v>
      </c>
      <c r="M71" s="59">
        <f t="shared" si="5"/>
        <v>8920290</v>
      </c>
    </row>
    <row r="72" spans="1:13" x14ac:dyDescent="0.25">
      <c r="A72" s="20">
        <v>62</v>
      </c>
      <c r="B72" s="4" t="s">
        <v>29</v>
      </c>
      <c r="C72" s="2">
        <f t="shared" si="6"/>
        <v>8920290</v>
      </c>
      <c r="D72" s="5">
        <v>1493110</v>
      </c>
      <c r="E72" s="1">
        <v>0</v>
      </c>
      <c r="F72" s="6">
        <f t="shared" si="3"/>
        <v>1493110</v>
      </c>
      <c r="G72" s="6">
        <f t="shared" si="8"/>
        <v>1047095.5</v>
      </c>
      <c r="H72" s="2">
        <f t="shared" si="4"/>
        <v>446014.5</v>
      </c>
      <c r="I72" s="7">
        <f t="shared" si="7"/>
        <v>7427180</v>
      </c>
      <c r="K72" s="2">
        <f t="shared" si="9"/>
        <v>446014.5</v>
      </c>
      <c r="L72" s="6">
        <f t="shared" si="10"/>
        <v>1047095.5</v>
      </c>
      <c r="M72" s="59">
        <f t="shared" si="5"/>
        <v>7427180</v>
      </c>
    </row>
    <row r="73" spans="1:13" x14ac:dyDescent="0.25">
      <c r="A73" s="20">
        <v>63</v>
      </c>
      <c r="B73" s="4" t="s">
        <v>86</v>
      </c>
      <c r="C73" s="2">
        <f t="shared" si="6"/>
        <v>7427180</v>
      </c>
      <c r="D73" s="5">
        <v>1493110</v>
      </c>
      <c r="E73" s="1">
        <v>0</v>
      </c>
      <c r="F73" s="6">
        <f t="shared" si="3"/>
        <v>1493110</v>
      </c>
      <c r="G73" s="6">
        <f t="shared" si="8"/>
        <v>1121751</v>
      </c>
      <c r="H73" s="2">
        <f t="shared" si="4"/>
        <v>371359</v>
      </c>
      <c r="I73" s="7">
        <f t="shared" si="7"/>
        <v>5934070</v>
      </c>
      <c r="K73" s="2">
        <f t="shared" si="9"/>
        <v>371359</v>
      </c>
      <c r="L73" s="6">
        <f t="shared" si="10"/>
        <v>1121751</v>
      </c>
      <c r="M73" s="59">
        <f t="shared" si="5"/>
        <v>5934070</v>
      </c>
    </row>
    <row r="74" spans="1:13" x14ac:dyDescent="0.25">
      <c r="A74" s="20">
        <v>64</v>
      </c>
      <c r="B74" s="4" t="s">
        <v>87</v>
      </c>
      <c r="C74" s="2">
        <f t="shared" si="6"/>
        <v>5934070</v>
      </c>
      <c r="D74" s="5">
        <v>1493110</v>
      </c>
      <c r="E74" s="1">
        <v>0</v>
      </c>
      <c r="F74" s="6">
        <f t="shared" si="3"/>
        <v>1493110</v>
      </c>
      <c r="G74" s="6">
        <f t="shared" si="8"/>
        <v>1196406.5</v>
      </c>
      <c r="H74" s="2">
        <f t="shared" si="4"/>
        <v>296703.5</v>
      </c>
      <c r="I74" s="7">
        <f t="shared" si="7"/>
        <v>4440960</v>
      </c>
      <c r="K74" s="2">
        <f t="shared" si="9"/>
        <v>296703.5</v>
      </c>
      <c r="L74" s="6">
        <f t="shared" si="10"/>
        <v>1196406.5</v>
      </c>
      <c r="M74" s="59">
        <f t="shared" si="5"/>
        <v>4440960</v>
      </c>
    </row>
    <row r="75" spans="1:13" x14ac:dyDescent="0.25">
      <c r="A75" s="20">
        <v>65</v>
      </c>
      <c r="B75" s="4" t="s">
        <v>88</v>
      </c>
      <c r="C75" s="2">
        <f t="shared" si="6"/>
        <v>4440960</v>
      </c>
      <c r="D75" s="5">
        <v>1493110</v>
      </c>
      <c r="E75" s="1">
        <v>0</v>
      </c>
      <c r="F75" s="6">
        <f t="shared" si="3"/>
        <v>1493110</v>
      </c>
      <c r="G75" s="6">
        <f t="shared" si="8"/>
        <v>1271062</v>
      </c>
      <c r="H75" s="2">
        <f t="shared" si="4"/>
        <v>222048</v>
      </c>
      <c r="I75" s="7">
        <f t="shared" si="7"/>
        <v>2947850</v>
      </c>
      <c r="K75" s="2">
        <f t="shared" si="9"/>
        <v>222048</v>
      </c>
      <c r="L75" s="6">
        <f t="shared" si="10"/>
        <v>1271062</v>
      </c>
      <c r="M75" s="59">
        <f t="shared" si="5"/>
        <v>2947850</v>
      </c>
    </row>
    <row r="76" spans="1:13" x14ac:dyDescent="0.25">
      <c r="A76" s="20">
        <v>66</v>
      </c>
      <c r="B76" s="4" t="s">
        <v>89</v>
      </c>
      <c r="C76" s="2">
        <f t="shared" ref="C76:C77" si="11">I75</f>
        <v>2947850</v>
      </c>
      <c r="D76" s="5">
        <v>1493110</v>
      </c>
      <c r="E76" s="1">
        <v>0</v>
      </c>
      <c r="F76" s="6">
        <f t="shared" ref="F76:F77" si="12">$D76+$E76</f>
        <v>1493110</v>
      </c>
      <c r="G76" s="6">
        <f t="shared" si="8"/>
        <v>1345717.5</v>
      </c>
      <c r="H76" s="2">
        <f t="shared" ref="H76:H77" si="13">IF(A76&lt;5,C76*$B$3,C76*$C$3)</f>
        <v>147392.5</v>
      </c>
      <c r="I76" s="7">
        <f t="shared" ref="I76:I77" si="14">$C76-$D76</f>
        <v>1454740</v>
      </c>
      <c r="K76" s="2">
        <f t="shared" si="9"/>
        <v>147392.5</v>
      </c>
      <c r="L76" s="6">
        <f t="shared" si="10"/>
        <v>1345717.5</v>
      </c>
      <c r="M76" s="59">
        <f t="shared" ref="M76" si="15">$C76-$D76</f>
        <v>1454740</v>
      </c>
    </row>
    <row r="77" spans="1:13" x14ac:dyDescent="0.25">
      <c r="A77" s="51">
        <v>67</v>
      </c>
      <c r="B77" s="52" t="s">
        <v>90</v>
      </c>
      <c r="C77" s="53">
        <f t="shared" si="11"/>
        <v>1454740</v>
      </c>
      <c r="D77" s="54">
        <v>1493110</v>
      </c>
      <c r="E77" s="55">
        <v>0</v>
      </c>
      <c r="F77" s="38">
        <f t="shared" si="12"/>
        <v>1493110</v>
      </c>
      <c r="G77" s="6">
        <f t="shared" si="8"/>
        <v>1420373</v>
      </c>
      <c r="H77" s="2">
        <f t="shared" si="13"/>
        <v>72737</v>
      </c>
      <c r="I77" s="53">
        <f t="shared" si="14"/>
        <v>-38370</v>
      </c>
      <c r="K77" s="2">
        <f t="shared" si="9"/>
        <v>72737</v>
      </c>
      <c r="L77" s="6">
        <f t="shared" si="10"/>
        <v>1420373</v>
      </c>
      <c r="M77" s="59">
        <f>$C77-$D77</f>
        <v>-38370</v>
      </c>
    </row>
    <row r="78" spans="1:13" x14ac:dyDescent="0.25">
      <c r="A78" s="25"/>
      <c r="B78" s="41"/>
      <c r="C78" s="40"/>
      <c r="D78" s="10"/>
      <c r="E78" s="9"/>
      <c r="F78" s="11"/>
      <c r="G78" s="11"/>
      <c r="H78" s="40"/>
      <c r="I78" s="40"/>
    </row>
    <row r="79" spans="1:13" x14ac:dyDescent="0.25">
      <c r="A79" s="26"/>
      <c r="B79" s="43"/>
      <c r="C79" s="16"/>
      <c r="D79" s="18"/>
      <c r="E79" s="17"/>
      <c r="F79" s="11"/>
      <c r="G79" s="11"/>
      <c r="H79" s="40"/>
      <c r="I79" s="40"/>
    </row>
    <row r="80" spans="1:13" x14ac:dyDescent="0.25">
      <c r="A80" s="25"/>
      <c r="B80" s="41"/>
      <c r="C80" s="16"/>
      <c r="D80" s="10"/>
      <c r="E80" s="17"/>
      <c r="F80" s="11"/>
      <c r="G80" s="11"/>
      <c r="H80" s="40"/>
      <c r="I80" s="40"/>
    </row>
    <row r="81" spans="1:9" x14ac:dyDescent="0.25">
      <c r="A81" s="25"/>
      <c r="B81" s="41"/>
      <c r="C81" s="16"/>
      <c r="D81" s="10"/>
      <c r="E81" s="17"/>
      <c r="F81" s="11"/>
      <c r="G81" s="11"/>
      <c r="H81" s="40"/>
      <c r="I81" s="40"/>
    </row>
    <row r="82" spans="1:9" x14ac:dyDescent="0.25">
      <c r="A82" s="25"/>
      <c r="B82" s="41"/>
      <c r="C82" s="16"/>
      <c r="D82" s="10"/>
      <c r="E82" s="17"/>
      <c r="F82" s="11"/>
      <c r="G82" s="11"/>
      <c r="H82" s="40"/>
      <c r="I82" s="40"/>
    </row>
    <row r="83" spans="1:9" x14ac:dyDescent="0.25">
      <c r="A83" s="26"/>
      <c r="B83" s="41"/>
      <c r="C83" s="16"/>
      <c r="D83" s="18"/>
      <c r="E83" s="17"/>
      <c r="F83" s="11"/>
      <c r="G83" s="11"/>
      <c r="H83" s="40"/>
      <c r="I83" s="40"/>
    </row>
    <row r="84" spans="1:9" x14ac:dyDescent="0.25">
      <c r="A84" s="25"/>
      <c r="B84" s="41"/>
      <c r="C84" s="16"/>
      <c r="D84" s="10"/>
      <c r="E84" s="17"/>
      <c r="F84" s="11"/>
      <c r="G84" s="11"/>
      <c r="H84" s="40"/>
      <c r="I84" s="40"/>
    </row>
    <row r="85" spans="1:9" x14ac:dyDescent="0.25">
      <c r="A85" s="25"/>
      <c r="B85" s="41"/>
      <c r="C85" s="16"/>
      <c r="D85" s="10"/>
      <c r="E85" s="17"/>
      <c r="F85" s="11"/>
      <c r="G85" s="11"/>
      <c r="H85" s="40"/>
      <c r="I85" s="40"/>
    </row>
    <row r="86" spans="1:9" x14ac:dyDescent="0.25">
      <c r="A86" s="25"/>
      <c r="B86" s="41"/>
      <c r="C86" s="16"/>
      <c r="D86" s="10"/>
      <c r="E86" s="17"/>
      <c r="F86" s="11"/>
      <c r="G86" s="11"/>
      <c r="H86" s="40"/>
      <c r="I86" s="40"/>
    </row>
    <row r="87" spans="1:9" x14ac:dyDescent="0.25">
      <c r="A87" s="26"/>
      <c r="B87" s="41"/>
      <c r="C87" s="16"/>
      <c r="D87" s="18"/>
      <c r="E87" s="17"/>
      <c r="F87" s="11"/>
      <c r="G87" s="11"/>
      <c r="H87" s="40"/>
      <c r="I87" s="40"/>
    </row>
    <row r="88" spans="1:9" x14ac:dyDescent="0.25">
      <c r="A88" s="25"/>
      <c r="B88" s="41"/>
      <c r="C88" s="16"/>
      <c r="D88" s="10"/>
      <c r="E88" s="17"/>
      <c r="F88" s="11"/>
      <c r="G88" s="11"/>
      <c r="H88" s="40"/>
      <c r="I88" s="40"/>
    </row>
    <row r="89" spans="1:9" x14ac:dyDescent="0.25">
      <c r="A89" s="25"/>
      <c r="B89" s="41"/>
      <c r="C89" s="16"/>
      <c r="D89" s="10"/>
      <c r="E89" s="17"/>
      <c r="F89" s="11"/>
      <c r="G89" s="11"/>
      <c r="H89" s="40"/>
      <c r="I89" s="40"/>
    </row>
    <row r="90" spans="1:9" x14ac:dyDescent="0.25">
      <c r="A90" s="25"/>
      <c r="B90" s="41"/>
      <c r="C90" s="16"/>
      <c r="D90" s="10"/>
      <c r="E90" s="17"/>
      <c r="F90" s="11"/>
      <c r="G90" s="11"/>
      <c r="H90" s="40"/>
      <c r="I90" s="40"/>
    </row>
    <row r="91" spans="1:9" x14ac:dyDescent="0.25">
      <c r="A91" s="26"/>
      <c r="B91" s="43"/>
      <c r="C91" s="16"/>
      <c r="D91" s="18"/>
      <c r="E91" s="17"/>
      <c r="F91" s="11"/>
      <c r="G91" s="11"/>
      <c r="H91" s="40"/>
      <c r="I91" s="40"/>
    </row>
    <row r="92" spans="1:9" x14ac:dyDescent="0.25">
      <c r="A92" s="25"/>
      <c r="B92" s="41"/>
      <c r="C92" s="16"/>
      <c r="D92" s="10"/>
      <c r="E92" s="17"/>
      <c r="F92" s="11"/>
      <c r="G92" s="11"/>
      <c r="H92" s="40"/>
      <c r="I92" s="40"/>
    </row>
    <row r="93" spans="1:9" x14ac:dyDescent="0.25">
      <c r="A93" s="25"/>
      <c r="B93" s="41"/>
      <c r="C93" s="16"/>
      <c r="D93" s="10"/>
      <c r="E93" s="17"/>
      <c r="F93" s="11"/>
      <c r="G93" s="11"/>
      <c r="H93" s="40"/>
      <c r="I93" s="40"/>
    </row>
    <row r="94" spans="1:9" x14ac:dyDescent="0.25">
      <c r="A94" s="25"/>
      <c r="B94" s="41"/>
      <c r="C94" s="16"/>
      <c r="D94" s="10"/>
      <c r="E94" s="17"/>
      <c r="F94" s="11"/>
      <c r="G94" s="11"/>
      <c r="H94" s="40"/>
      <c r="I94" s="40"/>
    </row>
    <row r="95" spans="1:9" x14ac:dyDescent="0.25">
      <c r="A95" s="26"/>
      <c r="B95" s="41"/>
      <c r="C95" s="16"/>
      <c r="D95" s="18"/>
      <c r="E95" s="17"/>
      <c r="F95" s="11"/>
      <c r="G95" s="11"/>
      <c r="H95" s="40"/>
      <c r="I95" s="40"/>
    </row>
    <row r="96" spans="1:9" x14ac:dyDescent="0.25">
      <c r="A96" s="44"/>
      <c r="B96" s="45"/>
      <c r="C96" s="46"/>
      <c r="D96" s="47"/>
      <c r="E96" s="48"/>
      <c r="F96" s="49"/>
      <c r="G96" s="49"/>
      <c r="H96" s="50"/>
      <c r="I96" s="40"/>
    </row>
  </sheetData>
  <mergeCells count="2">
    <mergeCell ref="A1:B1"/>
    <mergeCell ref="E1:F1"/>
  </mergeCells>
  <conditionalFormatting sqref="B11:B1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Lembar1</vt:lpstr>
      <vt:lpstr>Lembar3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2024-09-19T01:41:41Z</dcterms:created>
  <dcterms:modified xsi:type="dcterms:W3CDTF">2024-10-28T09:38:32Z</dcterms:modified>
</cp:coreProperties>
</file>