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8-I5CP13\Documents\"/>
    </mc:Choice>
  </mc:AlternateContent>
  <bookViews>
    <workbookView xWindow="0" yWindow="0" windowWidth="15300" windowHeight="7515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6" i="1"/>
  <c r="B5" i="1"/>
  <c r="B3" i="1"/>
  <c r="B2" i="1"/>
</calcChain>
</file>

<file path=xl/sharedStrings.xml><?xml version="1.0" encoding="utf-8"?>
<sst xmlns="http://schemas.openxmlformats.org/spreadsheetml/2006/main" count="23" uniqueCount="18">
  <si>
    <t>q =</t>
  </si>
  <si>
    <t>C</t>
  </si>
  <si>
    <t>A(面積) =</t>
  </si>
  <si>
    <t>cm^2</t>
  </si>
  <si>
    <r>
      <t>s</t>
    </r>
    <r>
      <rPr>
        <sz val="11"/>
        <color theme="1"/>
        <rFont val="Times New Roman"/>
        <family val="1"/>
      </rPr>
      <t>n</t>
    </r>
    <phoneticPr fontId="6" type="noConversion"/>
  </si>
  <si>
    <r>
      <rPr>
        <sz val="11"/>
        <color theme="1"/>
        <rFont val="Symbol"/>
        <family val="1"/>
        <charset val="2"/>
      </rPr>
      <t>n</t>
    </r>
    <r>
      <rPr>
        <sz val="11"/>
        <color theme="1"/>
        <rFont val="Times New Roman"/>
        <family val="1"/>
      </rPr>
      <t>th</t>
    </r>
    <phoneticPr fontId="6" type="noConversion"/>
  </si>
  <si>
    <t>cm/s</t>
    <phoneticPr fontId="2" type="noConversion"/>
  </si>
  <si>
    <t>Nc</t>
    <phoneticPr fontId="6" type="noConversion"/>
  </si>
  <si>
    <r>
      <t>s</t>
    </r>
    <r>
      <rPr>
        <sz val="11"/>
        <color theme="1"/>
        <rFont val="Times New Roman"/>
        <family val="1"/>
      </rPr>
      <t>p</t>
    </r>
    <phoneticPr fontId="6" type="noConversion"/>
  </si>
  <si>
    <t>Nv</t>
    <phoneticPr fontId="6" type="noConversion"/>
  </si>
  <si>
    <t>k</t>
  </si>
  <si>
    <t>J-K^-1</t>
  </si>
  <si>
    <t>T</t>
  </si>
  <si>
    <t>(K)</t>
  </si>
  <si>
    <t>ε0=</t>
  </si>
  <si>
    <t>(F/cm)</t>
  </si>
  <si>
    <t>εr=</t>
  </si>
  <si>
    <t>εsi=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</si>
</sst>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2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11" fontId="3" fillId="2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11" fontId="0" fillId="0" borderId="0" xfId="0" applyNumberFormat="1">
      <alignment vertical="center"/>
    </xf>
    <xf numFmtId="0" fontId="4" fillId="2" borderId="1" xfId="0" applyFont="1" applyFill="1" applyBorder="1" applyAlignment="1">
      <alignment horizontal="right" vertical="center"/>
    </xf>
    <xf numFmtId="11" fontId="0" fillId="2" borderId="1" xfId="0" applyNumberFormat="1" applyFill="1" applyBorder="1">
      <alignment vertical="center"/>
    </xf>
    <xf numFmtId="0" fontId="7" fillId="2" borderId="1" xfId="0" applyFont="1" applyFill="1" applyBorder="1" applyAlignment="1">
      <alignment horizontal="right" vertical="center"/>
    </xf>
    <xf numFmtId="0" fontId="8" fillId="0" borderId="0" xfId="0" applyFo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0" sqref="B10"/>
    </sheetView>
  </sheetViews>
  <sheetFormatPr defaultRowHeight="16.5"/>
  <sheetData>
    <row r="1" spans="1:3">
      <c r="A1" s="1" t="s">
        <v>0</v>
      </c>
      <c r="B1" s="2">
        <v>1.5999999999999999E-19</v>
      </c>
      <c r="C1" s="3" t="s">
        <v>1</v>
      </c>
    </row>
    <row r="2" spans="1:3">
      <c r="A2" s="4" t="s">
        <v>2</v>
      </c>
      <c r="B2" s="5">
        <f>PI()*(440*10^-4)^2</f>
        <v>6.0821233773498407E-3</v>
      </c>
      <c r="C2" s="3" t="s">
        <v>3</v>
      </c>
    </row>
    <row r="3" spans="1:3">
      <c r="A3" s="6" t="s">
        <v>4</v>
      </c>
      <c r="B3" s="7">
        <f>10^-14</f>
        <v>1E-14</v>
      </c>
      <c r="C3" s="3" t="s">
        <v>3</v>
      </c>
    </row>
    <row r="4" spans="1:3">
      <c r="A4" s="8" t="s">
        <v>5</v>
      </c>
      <c r="B4" s="7">
        <v>19000000</v>
      </c>
      <c r="C4" s="3" t="s">
        <v>6</v>
      </c>
    </row>
    <row r="5" spans="1:3">
      <c r="A5" s="4" t="s">
        <v>7</v>
      </c>
      <c r="B5" s="9">
        <f>1.9*10^19</f>
        <v>1.9E+19</v>
      </c>
      <c r="C5" s="3" t="s">
        <v>3</v>
      </c>
    </row>
    <row r="6" spans="1:3">
      <c r="A6" s="6" t="s">
        <v>8</v>
      </c>
      <c r="B6" s="7">
        <f>10^-14</f>
        <v>1E-14</v>
      </c>
      <c r="C6" s="3" t="s">
        <v>3</v>
      </c>
    </row>
    <row r="7" spans="1:3">
      <c r="A7" s="8" t="s">
        <v>5</v>
      </c>
      <c r="B7" s="7">
        <v>12000000</v>
      </c>
      <c r="C7" s="3" t="s">
        <v>6</v>
      </c>
    </row>
    <row r="8" spans="1:3">
      <c r="A8" s="4" t="s">
        <v>9</v>
      </c>
      <c r="B8" s="9">
        <f>10^20</f>
        <v>1E+20</v>
      </c>
      <c r="C8" s="3"/>
    </row>
    <row r="9" spans="1:3">
      <c r="A9" s="4" t="s">
        <v>10</v>
      </c>
      <c r="B9" s="3">
        <f>1.38064852E-23</f>
        <v>1.3806485199999999E-23</v>
      </c>
      <c r="C9" s="3" t="s">
        <v>11</v>
      </c>
    </row>
    <row r="10" spans="1:3">
      <c r="A10" s="4" t="s">
        <v>12</v>
      </c>
      <c r="B10" s="12">
        <f>273+30</f>
        <v>303</v>
      </c>
      <c r="C10" s="3" t="s">
        <v>13</v>
      </c>
    </row>
    <row r="11" spans="1:3">
      <c r="A11" s="10" t="s">
        <v>14</v>
      </c>
      <c r="B11" s="11">
        <f>8.85*0.00000000000001</f>
        <v>8.8500000000000002E-14</v>
      </c>
      <c r="C11" s="11" t="s">
        <v>15</v>
      </c>
    </row>
    <row r="12" spans="1:3">
      <c r="A12" s="10" t="s">
        <v>16</v>
      </c>
      <c r="B12" s="10">
        <v>3.9</v>
      </c>
      <c r="C12" s="11"/>
    </row>
    <row r="13" spans="1:3">
      <c r="A13" s="10" t="s">
        <v>17</v>
      </c>
      <c r="B13" s="10">
        <v>9.5</v>
      </c>
      <c r="C13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2022-11-14T10:11:17Z</dcterms:created>
  <dcterms:modified xsi:type="dcterms:W3CDTF">2022-11-14T11:34:35Z</dcterms:modified>
</cp:coreProperties>
</file>